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chard\Dropbox\Fund Performance\"/>
    </mc:Choice>
  </mc:AlternateContent>
  <bookViews>
    <workbookView xWindow="0" yWindow="0" windowWidth="28800" windowHeight="14820"/>
  </bookViews>
  <sheets>
    <sheet name="Summary" sheetId="2" r:id="rId1"/>
    <sheet name="Breakout Systems" sheetId="1" r:id="rId2"/>
    <sheet name="Trade Profit Matrix" sheetId="19" r:id="rId3"/>
    <sheet name="Sheet3" sheetId="34" r:id="rId4"/>
    <sheet name="Sheet1" sheetId="35" r:id="rId5"/>
  </sheets>
  <definedNames>
    <definedName name="_xlnm._FilterDatabase" localSheetId="1" hidden="1">'Breakout Systems'!$A$2:$R$1269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72" i="2" l="1"/>
  <c r="AA72" i="2"/>
  <c r="AA68" i="2"/>
  <c r="BL31" i="2" l="1"/>
  <c r="BR31" i="2"/>
  <c r="C1" i="19" l="1"/>
  <c r="T1693" i="1" l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T1811" i="1"/>
  <c r="T1812" i="1"/>
  <c r="T1813" i="1"/>
  <c r="T1814" i="1"/>
  <c r="T1815" i="1"/>
  <c r="T1816" i="1"/>
  <c r="T1817" i="1"/>
  <c r="T1818" i="1"/>
  <c r="T1819" i="1"/>
  <c r="T1820" i="1"/>
  <c r="T1821" i="1"/>
  <c r="T1822" i="1"/>
  <c r="T1823" i="1"/>
  <c r="T1824" i="1"/>
  <c r="T1825" i="1"/>
  <c r="T1826" i="1"/>
  <c r="T1827" i="1"/>
  <c r="T1828" i="1"/>
  <c r="T1829" i="1"/>
  <c r="T1830" i="1"/>
  <c r="T1831" i="1"/>
  <c r="T1832" i="1"/>
  <c r="T1833" i="1"/>
  <c r="T1834" i="1"/>
  <c r="T1835" i="1"/>
  <c r="T1836" i="1"/>
  <c r="T1837" i="1"/>
  <c r="T1838" i="1"/>
  <c r="T1839" i="1"/>
  <c r="T1840" i="1"/>
  <c r="T1841" i="1"/>
  <c r="T1842" i="1"/>
  <c r="T1843" i="1"/>
  <c r="T1844" i="1"/>
  <c r="T1845" i="1"/>
  <c r="T1846" i="1"/>
  <c r="T1847" i="1"/>
  <c r="T1848" i="1"/>
  <c r="T1849" i="1"/>
  <c r="T1850" i="1"/>
  <c r="T1851" i="1"/>
  <c r="T1852" i="1"/>
  <c r="T1853" i="1"/>
  <c r="T1854" i="1"/>
  <c r="T1855" i="1"/>
  <c r="T1856" i="1"/>
  <c r="T1857" i="1"/>
  <c r="T1858" i="1"/>
  <c r="T1859" i="1"/>
  <c r="T1860" i="1"/>
  <c r="T1861" i="1"/>
  <c r="T1862" i="1"/>
  <c r="T1863" i="1"/>
  <c r="T1864" i="1"/>
  <c r="T1865" i="1"/>
  <c r="T1866" i="1"/>
  <c r="T1867" i="1"/>
  <c r="T1868" i="1"/>
  <c r="T1869" i="1"/>
  <c r="T1870" i="1"/>
  <c r="T1871" i="1"/>
  <c r="T1872" i="1"/>
  <c r="T1873" i="1"/>
  <c r="T1874" i="1"/>
  <c r="T1875" i="1"/>
  <c r="T1876" i="1"/>
  <c r="T1877" i="1"/>
  <c r="T1878" i="1"/>
  <c r="T1879" i="1"/>
  <c r="T1880" i="1"/>
  <c r="T1881" i="1"/>
  <c r="T1882" i="1"/>
  <c r="T1883" i="1"/>
  <c r="T1884" i="1"/>
  <c r="T1885" i="1"/>
  <c r="T1886" i="1"/>
  <c r="T1887" i="1"/>
  <c r="T1888" i="1"/>
  <c r="T1889" i="1"/>
  <c r="T1890" i="1"/>
  <c r="T1891" i="1"/>
  <c r="T1892" i="1"/>
  <c r="T1893" i="1"/>
  <c r="T1894" i="1"/>
  <c r="T1895" i="1"/>
  <c r="T1896" i="1"/>
  <c r="T1897" i="1"/>
  <c r="T1898" i="1"/>
  <c r="T1899" i="1"/>
  <c r="T1900" i="1"/>
  <c r="T1901" i="1"/>
  <c r="T1902" i="1"/>
  <c r="T1903" i="1"/>
  <c r="T1904" i="1"/>
  <c r="T1905" i="1"/>
  <c r="T1906" i="1"/>
  <c r="T1907" i="1"/>
  <c r="T1908" i="1"/>
  <c r="T1909" i="1"/>
  <c r="T1910" i="1"/>
  <c r="T1911" i="1"/>
  <c r="T1912" i="1"/>
  <c r="T1913" i="1"/>
  <c r="T1914" i="1"/>
  <c r="T1915" i="1"/>
  <c r="T1916" i="1"/>
  <c r="T1917" i="1"/>
  <c r="T1918" i="1"/>
  <c r="T1919" i="1"/>
  <c r="T1920" i="1"/>
  <c r="T1921" i="1"/>
  <c r="T1922" i="1"/>
  <c r="T1923" i="1"/>
  <c r="T1924" i="1"/>
  <c r="T1925" i="1"/>
  <c r="T1926" i="1"/>
  <c r="T1927" i="1"/>
  <c r="T1928" i="1"/>
  <c r="T1929" i="1"/>
  <c r="T1930" i="1"/>
  <c r="T1931" i="1"/>
  <c r="T1932" i="1"/>
  <c r="T1933" i="1"/>
  <c r="T1934" i="1"/>
  <c r="T1935" i="1"/>
  <c r="T1936" i="1"/>
  <c r="T1937" i="1"/>
  <c r="T1938" i="1"/>
  <c r="T1939" i="1"/>
  <c r="T1940" i="1"/>
  <c r="T1941" i="1"/>
  <c r="T1942" i="1"/>
  <c r="T1943" i="1"/>
  <c r="T1944" i="1"/>
  <c r="T1945" i="1"/>
  <c r="T1946" i="1"/>
  <c r="T1947" i="1"/>
  <c r="T1948" i="1"/>
  <c r="T1949" i="1"/>
  <c r="T1950" i="1"/>
  <c r="T1951" i="1"/>
  <c r="T1952" i="1"/>
  <c r="T1953" i="1"/>
  <c r="T1954" i="1"/>
  <c r="T1955" i="1"/>
  <c r="T1956" i="1"/>
  <c r="T1957" i="1"/>
  <c r="T1958" i="1"/>
  <c r="T1959" i="1"/>
  <c r="T1960" i="1"/>
  <c r="T1961" i="1"/>
  <c r="T1962" i="1"/>
  <c r="T1963" i="1"/>
  <c r="T1964" i="1"/>
  <c r="T1965" i="1"/>
  <c r="T1966" i="1"/>
  <c r="T1967" i="1"/>
  <c r="T1968" i="1"/>
  <c r="T1969" i="1"/>
  <c r="T1970" i="1"/>
  <c r="T1971" i="1"/>
  <c r="T1972" i="1"/>
  <c r="T1973" i="1"/>
  <c r="T1974" i="1"/>
  <c r="T1975" i="1"/>
  <c r="T1976" i="1"/>
  <c r="T1977" i="1"/>
  <c r="T1978" i="1"/>
  <c r="T1979" i="1"/>
  <c r="T1980" i="1"/>
  <c r="T1981" i="1"/>
  <c r="T1982" i="1"/>
  <c r="T1983" i="1"/>
  <c r="T1984" i="1"/>
  <c r="T1985" i="1"/>
  <c r="T1986" i="1"/>
  <c r="T1987" i="1"/>
  <c r="T1988" i="1"/>
  <c r="T1989" i="1"/>
  <c r="T1990" i="1"/>
  <c r="T1991" i="1"/>
  <c r="T1992" i="1"/>
  <c r="T1993" i="1"/>
  <c r="T1994" i="1"/>
  <c r="T1995" i="1"/>
  <c r="T1996" i="1"/>
  <c r="T1997" i="1"/>
  <c r="T1998" i="1"/>
  <c r="T1999" i="1"/>
  <c r="T2000" i="1"/>
  <c r="T2001" i="1"/>
  <c r="T2002" i="1"/>
  <c r="T2003" i="1"/>
  <c r="T2004" i="1"/>
  <c r="T2005" i="1"/>
  <c r="T2006" i="1"/>
  <c r="T2007" i="1"/>
  <c r="T2008" i="1"/>
  <c r="T2009" i="1"/>
  <c r="T2010" i="1"/>
  <c r="T2011" i="1"/>
  <c r="T2012" i="1"/>
  <c r="T2013" i="1"/>
  <c r="T2014" i="1"/>
  <c r="T2015" i="1"/>
  <c r="T2016" i="1"/>
  <c r="T2017" i="1"/>
  <c r="T2018" i="1"/>
  <c r="T2019" i="1"/>
  <c r="T2020" i="1"/>
  <c r="T2021" i="1"/>
  <c r="T2022" i="1"/>
  <c r="T2023" i="1"/>
  <c r="T2024" i="1"/>
  <c r="T2025" i="1"/>
  <c r="T2026" i="1"/>
  <c r="T2027" i="1"/>
  <c r="T2028" i="1"/>
  <c r="T2029" i="1"/>
  <c r="T2030" i="1"/>
  <c r="T2031" i="1"/>
  <c r="T2032" i="1"/>
  <c r="T2033" i="1"/>
  <c r="T2034" i="1"/>
  <c r="T2035" i="1"/>
  <c r="T2036" i="1"/>
  <c r="T2037" i="1"/>
  <c r="T2038" i="1"/>
  <c r="T2039" i="1"/>
  <c r="T2040" i="1"/>
  <c r="T2041" i="1"/>
  <c r="T2042" i="1"/>
  <c r="T2043" i="1"/>
  <c r="T2044" i="1"/>
  <c r="T2045" i="1"/>
  <c r="T2046" i="1"/>
  <c r="T2047" i="1"/>
  <c r="T2048" i="1"/>
  <c r="T2049" i="1"/>
  <c r="T2050" i="1"/>
  <c r="T2051" i="1"/>
  <c r="T2052" i="1"/>
  <c r="T2053" i="1"/>
  <c r="T2054" i="1"/>
  <c r="T2055" i="1"/>
  <c r="T2056" i="1"/>
  <c r="T2057" i="1"/>
  <c r="T2058" i="1"/>
  <c r="T2059" i="1"/>
  <c r="T2060" i="1"/>
  <c r="T2061" i="1"/>
  <c r="T2062" i="1"/>
  <c r="T2063" i="1"/>
  <c r="T2064" i="1"/>
  <c r="T2065" i="1"/>
  <c r="T2066" i="1"/>
  <c r="T2067" i="1"/>
  <c r="T2068" i="1"/>
  <c r="T2069" i="1"/>
  <c r="T2070" i="1"/>
  <c r="T2071" i="1"/>
  <c r="T2072" i="1"/>
  <c r="T2073" i="1"/>
  <c r="T2074" i="1"/>
  <c r="T2075" i="1"/>
  <c r="T2076" i="1"/>
  <c r="T2077" i="1"/>
  <c r="T2078" i="1"/>
  <c r="T2079" i="1"/>
  <c r="T2080" i="1"/>
  <c r="T2081" i="1"/>
  <c r="T2082" i="1"/>
  <c r="T2083" i="1"/>
  <c r="T2084" i="1"/>
  <c r="T2085" i="1"/>
  <c r="T2086" i="1"/>
  <c r="T2087" i="1"/>
  <c r="T2088" i="1"/>
  <c r="T2089" i="1"/>
  <c r="T2090" i="1"/>
  <c r="T2091" i="1"/>
  <c r="T2092" i="1"/>
  <c r="T2093" i="1"/>
  <c r="T2094" i="1"/>
  <c r="T2095" i="1"/>
  <c r="T2096" i="1"/>
  <c r="T2097" i="1"/>
  <c r="T2098" i="1"/>
  <c r="T2099" i="1"/>
  <c r="T2100" i="1"/>
  <c r="T2101" i="1"/>
  <c r="T2102" i="1"/>
  <c r="T2103" i="1"/>
  <c r="T2104" i="1"/>
  <c r="T2105" i="1"/>
  <c r="T2106" i="1"/>
  <c r="T2107" i="1"/>
  <c r="T2108" i="1"/>
  <c r="T2109" i="1"/>
  <c r="T2110" i="1"/>
  <c r="T2111" i="1"/>
  <c r="T2112" i="1"/>
  <c r="T2113" i="1"/>
  <c r="T2114" i="1"/>
  <c r="T2115" i="1"/>
  <c r="T2116" i="1"/>
  <c r="T2117" i="1"/>
  <c r="T2118" i="1"/>
  <c r="T2119" i="1"/>
  <c r="T2120" i="1"/>
  <c r="T2121" i="1"/>
  <c r="T2122" i="1"/>
  <c r="T2123" i="1"/>
  <c r="T2124" i="1"/>
  <c r="T2125" i="1"/>
  <c r="T2126" i="1"/>
  <c r="T2127" i="1"/>
  <c r="T2128" i="1"/>
  <c r="T2129" i="1"/>
  <c r="T2130" i="1"/>
  <c r="T2131" i="1"/>
  <c r="T2132" i="1"/>
  <c r="T2133" i="1"/>
  <c r="T2134" i="1"/>
  <c r="T2135" i="1"/>
  <c r="T2136" i="1"/>
  <c r="T2137" i="1"/>
  <c r="T2138" i="1"/>
  <c r="T2139" i="1"/>
  <c r="T2140" i="1"/>
  <c r="T2141" i="1"/>
  <c r="T2142" i="1"/>
  <c r="T2143" i="1"/>
  <c r="T2144" i="1"/>
  <c r="T2145" i="1"/>
  <c r="T2146" i="1"/>
  <c r="T2147" i="1"/>
  <c r="T2148" i="1"/>
  <c r="T2149" i="1"/>
  <c r="T2150" i="1"/>
  <c r="T2151" i="1"/>
  <c r="T2152" i="1"/>
  <c r="T2153" i="1"/>
  <c r="T2154" i="1"/>
  <c r="T2155" i="1"/>
  <c r="T2156" i="1"/>
  <c r="T2157" i="1"/>
  <c r="T2158" i="1"/>
  <c r="T2159" i="1"/>
  <c r="T2160" i="1"/>
  <c r="T2161" i="1"/>
  <c r="T2162" i="1"/>
  <c r="T2163" i="1"/>
  <c r="T2164" i="1"/>
  <c r="T2165" i="1"/>
  <c r="T2166" i="1"/>
  <c r="T2167" i="1"/>
  <c r="T2168" i="1"/>
  <c r="T2169" i="1"/>
  <c r="T2170" i="1"/>
  <c r="T2171" i="1"/>
  <c r="T2172" i="1"/>
  <c r="T2173" i="1"/>
  <c r="T2174" i="1"/>
  <c r="T2175" i="1"/>
  <c r="T2176" i="1"/>
  <c r="T2177" i="1"/>
  <c r="T2178" i="1"/>
  <c r="T2179" i="1"/>
  <c r="T2180" i="1"/>
  <c r="T2181" i="1"/>
  <c r="T2182" i="1"/>
  <c r="T2183" i="1"/>
  <c r="T2184" i="1"/>
  <c r="T2185" i="1"/>
  <c r="T2186" i="1"/>
  <c r="T2187" i="1"/>
  <c r="T2188" i="1"/>
  <c r="T2189" i="1"/>
  <c r="T2190" i="1"/>
  <c r="T2191" i="1"/>
  <c r="T2192" i="1"/>
  <c r="T2193" i="1"/>
  <c r="T2194" i="1"/>
  <c r="T2195" i="1"/>
  <c r="T2196" i="1"/>
  <c r="T2197" i="1"/>
  <c r="T2198" i="1"/>
  <c r="T2199" i="1"/>
  <c r="T2200" i="1"/>
  <c r="T2201" i="1"/>
  <c r="T2202" i="1"/>
  <c r="T2203" i="1"/>
  <c r="T2204" i="1"/>
  <c r="T2205" i="1"/>
  <c r="T2206" i="1"/>
  <c r="T2207" i="1"/>
  <c r="T2208" i="1"/>
  <c r="T2209" i="1"/>
  <c r="T2210" i="1"/>
  <c r="T2211" i="1"/>
  <c r="T2212" i="1"/>
  <c r="T2213" i="1"/>
  <c r="T2214" i="1"/>
  <c r="T2215" i="1"/>
  <c r="T2216" i="1"/>
  <c r="T2217" i="1"/>
  <c r="T2218" i="1"/>
  <c r="T2219" i="1"/>
  <c r="T2220" i="1"/>
  <c r="T2221" i="1"/>
  <c r="T2222" i="1"/>
  <c r="T2223" i="1"/>
  <c r="T2224" i="1"/>
  <c r="T2225" i="1"/>
  <c r="T2226" i="1"/>
  <c r="T2227" i="1"/>
  <c r="T2228" i="1"/>
  <c r="T2229" i="1"/>
  <c r="T2230" i="1"/>
  <c r="T2231" i="1"/>
  <c r="T2232" i="1"/>
  <c r="T2233" i="1"/>
  <c r="T2234" i="1"/>
  <c r="T2235" i="1"/>
  <c r="T2236" i="1"/>
  <c r="T2237" i="1"/>
  <c r="T2238" i="1"/>
  <c r="T2239" i="1"/>
  <c r="T2240" i="1"/>
  <c r="T2241" i="1"/>
  <c r="T2242" i="1"/>
  <c r="T2243" i="1"/>
  <c r="T2244" i="1"/>
  <c r="T2245" i="1"/>
  <c r="T2246" i="1"/>
  <c r="T2247" i="1"/>
  <c r="T2248" i="1"/>
  <c r="T2249" i="1"/>
  <c r="T2250" i="1"/>
  <c r="T2251" i="1"/>
  <c r="T2252" i="1"/>
  <c r="T2253" i="1"/>
  <c r="T2254" i="1"/>
  <c r="T2255" i="1"/>
  <c r="T2256" i="1"/>
  <c r="T2257" i="1"/>
  <c r="T2258" i="1"/>
  <c r="T2259" i="1"/>
  <c r="T2260" i="1"/>
  <c r="T2261" i="1"/>
  <c r="T2262" i="1"/>
  <c r="T2263" i="1"/>
  <c r="T2264" i="1"/>
  <c r="T2265" i="1"/>
  <c r="T2266" i="1"/>
  <c r="T2267" i="1"/>
  <c r="T2268" i="1"/>
  <c r="T2269" i="1"/>
  <c r="T2270" i="1"/>
  <c r="T2271" i="1"/>
  <c r="T2272" i="1"/>
  <c r="T2273" i="1"/>
  <c r="T2274" i="1"/>
  <c r="T2275" i="1"/>
  <c r="T2276" i="1"/>
  <c r="T2277" i="1"/>
  <c r="T2278" i="1"/>
  <c r="T2279" i="1"/>
  <c r="T2280" i="1"/>
  <c r="T2281" i="1"/>
  <c r="T2282" i="1"/>
  <c r="T2283" i="1"/>
  <c r="T2284" i="1"/>
  <c r="T2285" i="1"/>
  <c r="T2286" i="1"/>
  <c r="T2287" i="1"/>
  <c r="T2288" i="1"/>
  <c r="T2289" i="1"/>
  <c r="T2290" i="1"/>
  <c r="T2291" i="1"/>
  <c r="T2292" i="1"/>
  <c r="T2293" i="1"/>
  <c r="T2294" i="1"/>
  <c r="T2295" i="1"/>
  <c r="T2296" i="1"/>
  <c r="T2297" i="1"/>
  <c r="T2298" i="1"/>
  <c r="T2299" i="1"/>
  <c r="T2300" i="1"/>
  <c r="T2301" i="1"/>
  <c r="T2302" i="1"/>
  <c r="T2303" i="1"/>
  <c r="T2304" i="1"/>
  <c r="T2305" i="1"/>
  <c r="T2306" i="1"/>
  <c r="T2307" i="1"/>
  <c r="T2308" i="1"/>
  <c r="T2309" i="1"/>
  <c r="T2310" i="1"/>
  <c r="T2311" i="1"/>
  <c r="T2312" i="1"/>
  <c r="T2313" i="1"/>
  <c r="T2314" i="1"/>
  <c r="T2315" i="1"/>
  <c r="T2316" i="1"/>
  <c r="T2317" i="1"/>
  <c r="T2318" i="1"/>
  <c r="T2319" i="1"/>
  <c r="T2320" i="1"/>
  <c r="T2321" i="1"/>
  <c r="T2322" i="1"/>
  <c r="T2323" i="1"/>
  <c r="T2324" i="1"/>
  <c r="T2325" i="1"/>
  <c r="T2326" i="1"/>
  <c r="T2327" i="1"/>
  <c r="T2328" i="1"/>
  <c r="T2329" i="1"/>
  <c r="T2330" i="1"/>
  <c r="T2331" i="1"/>
  <c r="T2332" i="1"/>
  <c r="T2333" i="1"/>
  <c r="T2334" i="1"/>
  <c r="T2335" i="1"/>
  <c r="T2336" i="1"/>
  <c r="T2337" i="1"/>
  <c r="T2338" i="1"/>
  <c r="T2339" i="1"/>
  <c r="T2340" i="1"/>
  <c r="T2341" i="1"/>
  <c r="T2342" i="1"/>
  <c r="T2343" i="1"/>
  <c r="T2344" i="1"/>
  <c r="T2345" i="1"/>
  <c r="T2346" i="1"/>
  <c r="T2347" i="1"/>
  <c r="T2348" i="1"/>
  <c r="T2349" i="1"/>
  <c r="T2350" i="1"/>
  <c r="T2351" i="1"/>
  <c r="T2352" i="1"/>
  <c r="T2353" i="1"/>
  <c r="T2354" i="1"/>
  <c r="T2355" i="1"/>
  <c r="T2356" i="1"/>
  <c r="T2357" i="1"/>
  <c r="T2358" i="1"/>
  <c r="T2359" i="1"/>
  <c r="T2360" i="1"/>
  <c r="T2361" i="1"/>
  <c r="T2362" i="1"/>
  <c r="T2363" i="1"/>
  <c r="T2364" i="1"/>
  <c r="T2365" i="1"/>
  <c r="T2366" i="1"/>
  <c r="T2367" i="1"/>
  <c r="T2368" i="1"/>
  <c r="T2369" i="1"/>
  <c r="T2370" i="1"/>
  <c r="T2371" i="1"/>
  <c r="T2372" i="1"/>
  <c r="T2373" i="1"/>
  <c r="T2374" i="1"/>
  <c r="T2375" i="1"/>
  <c r="T2376" i="1"/>
  <c r="T2377" i="1"/>
  <c r="T2378" i="1"/>
  <c r="T2379" i="1"/>
  <c r="T2380" i="1"/>
  <c r="T2381" i="1"/>
  <c r="T2382" i="1"/>
  <c r="T2383" i="1"/>
  <c r="T2384" i="1"/>
  <c r="T2385" i="1"/>
  <c r="T2386" i="1"/>
  <c r="T2387" i="1"/>
  <c r="T2388" i="1"/>
  <c r="T2389" i="1"/>
  <c r="T2390" i="1"/>
  <c r="T2391" i="1"/>
  <c r="T2392" i="1"/>
  <c r="T2393" i="1"/>
  <c r="T2394" i="1"/>
  <c r="T2395" i="1"/>
  <c r="T2396" i="1"/>
  <c r="T2397" i="1"/>
  <c r="T2398" i="1"/>
  <c r="T2399" i="1"/>
  <c r="T2400" i="1"/>
  <c r="T2401" i="1"/>
  <c r="T2402" i="1"/>
  <c r="T2403" i="1"/>
  <c r="T2404" i="1"/>
  <c r="T2405" i="1"/>
  <c r="T2406" i="1"/>
  <c r="T2407" i="1"/>
  <c r="T2408" i="1"/>
  <c r="T2409" i="1"/>
  <c r="T2410" i="1"/>
  <c r="T2411" i="1"/>
  <c r="T2412" i="1"/>
  <c r="T2413" i="1"/>
  <c r="T2414" i="1"/>
  <c r="T2415" i="1"/>
  <c r="T2416" i="1"/>
  <c r="T2417" i="1"/>
  <c r="T2418" i="1"/>
  <c r="T2419" i="1"/>
  <c r="T2420" i="1"/>
  <c r="T2421" i="1"/>
  <c r="T2422" i="1"/>
  <c r="T2423" i="1"/>
  <c r="T2424" i="1"/>
  <c r="T2425" i="1"/>
  <c r="T2426" i="1"/>
  <c r="T2427" i="1"/>
  <c r="T2428" i="1"/>
  <c r="T2429" i="1"/>
  <c r="T2430" i="1"/>
  <c r="T2431" i="1"/>
  <c r="T2432" i="1"/>
  <c r="T2433" i="1"/>
  <c r="T2434" i="1"/>
  <c r="T2435" i="1"/>
  <c r="T2436" i="1"/>
  <c r="T2437" i="1"/>
  <c r="T2438" i="1"/>
  <c r="T2439" i="1"/>
  <c r="T2440" i="1"/>
  <c r="T2441" i="1"/>
  <c r="T2442" i="1"/>
  <c r="T2443" i="1"/>
  <c r="T2444" i="1"/>
  <c r="T2445" i="1"/>
  <c r="T2446" i="1"/>
  <c r="T2447" i="1"/>
  <c r="T2448" i="1"/>
  <c r="T2449" i="1"/>
  <c r="T2450" i="1"/>
  <c r="T2451" i="1"/>
  <c r="T2452" i="1"/>
  <c r="T2453" i="1"/>
  <c r="T2454" i="1"/>
  <c r="T2455" i="1"/>
  <c r="T2456" i="1"/>
  <c r="T2457" i="1"/>
  <c r="T2458" i="1"/>
  <c r="T2459" i="1"/>
  <c r="T2460" i="1"/>
  <c r="T2461" i="1"/>
  <c r="T2462" i="1"/>
  <c r="T2463" i="1"/>
  <c r="T2464" i="1"/>
  <c r="T2465" i="1"/>
  <c r="T2466" i="1"/>
  <c r="T2467" i="1"/>
  <c r="T2468" i="1"/>
  <c r="T2469" i="1"/>
  <c r="T2470" i="1"/>
  <c r="T2471" i="1"/>
  <c r="T2472" i="1"/>
  <c r="T2473" i="1"/>
  <c r="T2474" i="1"/>
  <c r="T2475" i="1"/>
  <c r="T2476" i="1"/>
  <c r="T2477" i="1"/>
  <c r="T2478" i="1"/>
  <c r="T2479" i="1"/>
  <c r="T2480" i="1"/>
  <c r="T2481" i="1"/>
  <c r="T2482" i="1"/>
  <c r="T2483" i="1"/>
  <c r="T2484" i="1"/>
  <c r="T2485" i="1"/>
  <c r="T2486" i="1"/>
  <c r="T2487" i="1"/>
  <c r="T2488" i="1"/>
  <c r="T2489" i="1"/>
  <c r="T2490" i="1"/>
  <c r="T2491" i="1"/>
  <c r="T2492" i="1"/>
  <c r="T2493" i="1"/>
  <c r="T2494" i="1"/>
  <c r="T2495" i="1"/>
  <c r="T2496" i="1"/>
  <c r="T2497" i="1"/>
  <c r="T2498" i="1"/>
  <c r="T2499" i="1"/>
  <c r="T2500" i="1"/>
  <c r="T2501" i="1"/>
  <c r="T2502" i="1"/>
  <c r="T2503" i="1"/>
  <c r="T2504" i="1"/>
  <c r="T2505" i="1"/>
  <c r="T2506" i="1"/>
  <c r="T2507" i="1"/>
  <c r="T2508" i="1"/>
  <c r="T2509" i="1"/>
  <c r="T2510" i="1"/>
  <c r="T2511" i="1"/>
  <c r="T2512" i="1"/>
  <c r="T2513" i="1"/>
  <c r="T2514" i="1"/>
  <c r="T2515" i="1"/>
  <c r="T2516" i="1"/>
  <c r="T2517" i="1"/>
  <c r="T2518" i="1"/>
  <c r="T2519" i="1"/>
  <c r="T2520" i="1"/>
  <c r="T2521" i="1"/>
  <c r="T2522" i="1"/>
  <c r="T2523" i="1"/>
  <c r="T2524" i="1"/>
  <c r="T2525" i="1"/>
  <c r="T2526" i="1"/>
  <c r="T2527" i="1"/>
  <c r="T2528" i="1"/>
  <c r="T2529" i="1"/>
  <c r="T2530" i="1"/>
  <c r="T2531" i="1"/>
  <c r="T2532" i="1"/>
  <c r="T2533" i="1"/>
  <c r="T2534" i="1"/>
  <c r="T2535" i="1"/>
  <c r="T2536" i="1"/>
  <c r="T2537" i="1"/>
  <c r="T2538" i="1"/>
  <c r="T2539" i="1"/>
  <c r="T2540" i="1"/>
  <c r="T2541" i="1"/>
  <c r="T2542" i="1"/>
  <c r="T2543" i="1"/>
  <c r="T2544" i="1"/>
  <c r="T2545" i="1"/>
  <c r="T2546" i="1"/>
  <c r="T2547" i="1"/>
  <c r="T2548" i="1"/>
  <c r="T2549" i="1"/>
  <c r="T2550" i="1"/>
  <c r="T2551" i="1"/>
  <c r="T2552" i="1"/>
  <c r="T2553" i="1"/>
  <c r="T2554" i="1"/>
  <c r="T2555" i="1"/>
  <c r="T2556" i="1"/>
  <c r="T2557" i="1"/>
  <c r="T2558" i="1"/>
  <c r="T2559" i="1"/>
  <c r="T2560" i="1"/>
  <c r="T2561" i="1"/>
  <c r="T2562" i="1"/>
  <c r="T2563" i="1"/>
  <c r="T2564" i="1"/>
  <c r="T2565" i="1"/>
  <c r="T2566" i="1"/>
  <c r="T2567" i="1"/>
  <c r="T2568" i="1"/>
  <c r="T2569" i="1"/>
  <c r="T2570" i="1"/>
  <c r="T2571" i="1"/>
  <c r="T2572" i="1"/>
  <c r="T2573" i="1"/>
  <c r="T2574" i="1"/>
  <c r="T2575" i="1"/>
  <c r="T2576" i="1"/>
  <c r="T2577" i="1"/>
  <c r="T2578" i="1"/>
  <c r="T2579" i="1"/>
  <c r="T2580" i="1"/>
  <c r="T2581" i="1"/>
  <c r="T2582" i="1"/>
  <c r="T2583" i="1"/>
  <c r="T2584" i="1"/>
  <c r="T2585" i="1"/>
  <c r="T2586" i="1"/>
  <c r="T2587" i="1"/>
  <c r="T2588" i="1"/>
  <c r="T2589" i="1"/>
  <c r="T2590" i="1"/>
  <c r="T2591" i="1"/>
  <c r="T2592" i="1"/>
  <c r="T2593" i="1"/>
  <c r="T2594" i="1"/>
  <c r="T2595" i="1"/>
  <c r="T2596" i="1"/>
  <c r="T2597" i="1"/>
  <c r="T2598" i="1"/>
  <c r="T2599" i="1"/>
  <c r="T2600" i="1"/>
  <c r="T2601" i="1"/>
  <c r="T2602" i="1"/>
  <c r="T2603" i="1"/>
  <c r="T2604" i="1"/>
  <c r="T2605" i="1"/>
  <c r="T2606" i="1"/>
  <c r="T2607" i="1"/>
  <c r="T2608" i="1"/>
  <c r="T2609" i="1"/>
  <c r="T2610" i="1"/>
  <c r="T2611" i="1"/>
  <c r="T2612" i="1"/>
  <c r="T2613" i="1"/>
  <c r="T2614" i="1"/>
  <c r="T2615" i="1"/>
  <c r="T2616" i="1"/>
  <c r="T2617" i="1"/>
  <c r="T2618" i="1"/>
  <c r="T2619" i="1"/>
  <c r="T2620" i="1"/>
  <c r="T2621" i="1"/>
  <c r="T2622" i="1"/>
  <c r="T2623" i="1"/>
  <c r="T2624" i="1"/>
  <c r="T2625" i="1"/>
  <c r="T2626" i="1"/>
  <c r="T2627" i="1"/>
  <c r="T2628" i="1"/>
  <c r="T2629" i="1"/>
  <c r="T2630" i="1"/>
  <c r="T2631" i="1"/>
  <c r="T2632" i="1"/>
  <c r="T2633" i="1"/>
  <c r="T2634" i="1"/>
  <c r="T2635" i="1"/>
  <c r="T2636" i="1"/>
  <c r="T2637" i="1"/>
  <c r="T2638" i="1"/>
  <c r="T2639" i="1"/>
  <c r="T2640" i="1"/>
  <c r="T2641" i="1"/>
  <c r="T2642" i="1"/>
  <c r="T2643" i="1"/>
  <c r="T2644" i="1"/>
  <c r="T2645" i="1"/>
  <c r="T2646" i="1"/>
  <c r="T2647" i="1"/>
  <c r="T2648" i="1"/>
  <c r="T2649" i="1"/>
  <c r="T2650" i="1"/>
  <c r="T2651" i="1"/>
  <c r="T2652" i="1"/>
  <c r="T2653" i="1"/>
  <c r="T2654" i="1"/>
  <c r="T2655" i="1"/>
  <c r="T2656" i="1"/>
  <c r="T2657" i="1"/>
  <c r="T2658" i="1"/>
  <c r="T2659" i="1"/>
  <c r="T2660" i="1"/>
  <c r="T2661" i="1"/>
  <c r="T2662" i="1"/>
  <c r="T2663" i="1"/>
  <c r="T2664" i="1"/>
  <c r="T2665" i="1"/>
  <c r="T2666" i="1"/>
  <c r="T2667" i="1"/>
  <c r="T2668" i="1"/>
  <c r="T2669" i="1"/>
  <c r="T2670" i="1"/>
  <c r="T2671" i="1"/>
  <c r="T2672" i="1"/>
  <c r="T2673" i="1"/>
  <c r="T2674" i="1"/>
  <c r="T2675" i="1"/>
  <c r="T2676" i="1"/>
  <c r="T2677" i="1"/>
  <c r="T2678" i="1"/>
  <c r="T2679" i="1"/>
  <c r="T2680" i="1"/>
  <c r="T2681" i="1"/>
  <c r="T2682" i="1"/>
  <c r="T2683" i="1"/>
  <c r="T2684" i="1"/>
  <c r="T2685" i="1"/>
  <c r="T2686" i="1"/>
  <c r="T2687" i="1"/>
  <c r="T2688" i="1"/>
  <c r="T2689" i="1"/>
  <c r="T2690" i="1"/>
  <c r="T2691" i="1"/>
  <c r="T2692" i="1"/>
  <c r="T2693" i="1"/>
  <c r="T2694" i="1"/>
  <c r="T2695" i="1"/>
  <c r="T2696" i="1"/>
  <c r="T2697" i="1"/>
  <c r="T2698" i="1"/>
  <c r="T2699" i="1"/>
  <c r="T2700" i="1"/>
  <c r="T2701" i="1"/>
  <c r="T2702" i="1"/>
  <c r="T2703" i="1"/>
  <c r="T2704" i="1"/>
  <c r="T2705" i="1"/>
  <c r="T2706" i="1"/>
  <c r="T2707" i="1"/>
  <c r="T2708" i="1"/>
  <c r="T2709" i="1"/>
  <c r="T2710" i="1"/>
  <c r="T2711" i="1"/>
  <c r="T2712" i="1"/>
  <c r="T2713" i="1"/>
  <c r="T2714" i="1"/>
  <c r="T2715" i="1"/>
  <c r="T2716" i="1"/>
  <c r="T2717" i="1"/>
  <c r="T2718" i="1"/>
  <c r="T2719" i="1"/>
  <c r="T2720" i="1"/>
  <c r="T2721" i="1"/>
  <c r="T2722" i="1"/>
  <c r="T2723" i="1"/>
  <c r="T2724" i="1"/>
  <c r="T2725" i="1"/>
  <c r="T2726" i="1"/>
  <c r="T2727" i="1"/>
  <c r="T2728" i="1"/>
  <c r="T2729" i="1"/>
  <c r="T2730" i="1"/>
  <c r="T2731" i="1"/>
  <c r="T2732" i="1"/>
  <c r="T2733" i="1"/>
  <c r="T2734" i="1"/>
  <c r="T2735" i="1"/>
  <c r="T2736" i="1"/>
  <c r="T2737" i="1"/>
  <c r="T2738" i="1"/>
  <c r="T2739" i="1"/>
  <c r="T2740" i="1"/>
  <c r="T2741" i="1"/>
  <c r="T2742" i="1"/>
  <c r="T2743" i="1"/>
  <c r="T2744" i="1"/>
  <c r="T2745" i="1"/>
  <c r="T2746" i="1"/>
  <c r="T2747" i="1"/>
  <c r="T2748" i="1"/>
  <c r="T2749" i="1"/>
  <c r="T2750" i="1"/>
  <c r="T2751" i="1"/>
  <c r="T2752" i="1"/>
  <c r="T2753" i="1"/>
  <c r="T2754" i="1"/>
  <c r="T2755" i="1"/>
  <c r="T2756" i="1"/>
  <c r="T2757" i="1"/>
  <c r="T2758" i="1"/>
  <c r="T2759" i="1"/>
  <c r="T2760" i="1"/>
  <c r="T2761" i="1"/>
  <c r="T2762" i="1"/>
  <c r="T2763" i="1"/>
  <c r="T2764" i="1"/>
  <c r="T2765" i="1"/>
  <c r="T2766" i="1"/>
  <c r="T2767" i="1"/>
  <c r="T2768" i="1"/>
  <c r="T2769" i="1"/>
  <c r="T2770" i="1"/>
  <c r="T2771" i="1"/>
  <c r="T2772" i="1"/>
  <c r="T2773" i="1"/>
  <c r="T2774" i="1"/>
  <c r="T2775" i="1"/>
  <c r="T2776" i="1"/>
  <c r="T2777" i="1"/>
  <c r="T2778" i="1"/>
  <c r="T2779" i="1"/>
  <c r="T2780" i="1"/>
  <c r="T2781" i="1"/>
  <c r="T2782" i="1"/>
  <c r="T2783" i="1"/>
  <c r="T2784" i="1"/>
  <c r="T2785" i="1"/>
  <c r="T2786" i="1"/>
  <c r="T2787" i="1"/>
  <c r="T2788" i="1"/>
  <c r="T2789" i="1"/>
  <c r="T2790" i="1"/>
  <c r="T2791" i="1"/>
  <c r="T2792" i="1"/>
  <c r="T2793" i="1"/>
  <c r="T2794" i="1"/>
  <c r="T2795" i="1"/>
  <c r="T2796" i="1"/>
  <c r="T2797" i="1"/>
  <c r="T2798" i="1"/>
  <c r="T2799" i="1"/>
  <c r="T2800" i="1"/>
  <c r="T2801" i="1"/>
  <c r="T2802" i="1"/>
  <c r="T2803" i="1"/>
  <c r="T2804" i="1"/>
  <c r="T2805" i="1"/>
  <c r="T2806" i="1"/>
  <c r="T2807" i="1"/>
  <c r="T2808" i="1"/>
  <c r="T2809" i="1"/>
  <c r="T2810" i="1"/>
  <c r="T2811" i="1"/>
  <c r="T2812" i="1"/>
  <c r="T2813" i="1"/>
  <c r="T2814" i="1"/>
  <c r="T2815" i="1"/>
  <c r="T2816" i="1"/>
  <c r="T2817" i="1"/>
  <c r="T2818" i="1"/>
  <c r="T2819" i="1"/>
  <c r="T2820" i="1"/>
  <c r="T2821" i="1"/>
  <c r="T2822" i="1"/>
  <c r="T2823" i="1"/>
  <c r="T2824" i="1"/>
  <c r="T2825" i="1"/>
  <c r="T2826" i="1"/>
  <c r="T2827" i="1"/>
  <c r="T2828" i="1"/>
  <c r="T2829" i="1"/>
  <c r="T2830" i="1"/>
  <c r="T2831" i="1"/>
  <c r="T2832" i="1"/>
  <c r="T2833" i="1"/>
  <c r="T2834" i="1"/>
  <c r="T2835" i="1"/>
  <c r="T2836" i="1"/>
  <c r="T2837" i="1"/>
  <c r="T2838" i="1"/>
  <c r="T2839" i="1"/>
  <c r="T2840" i="1"/>
  <c r="T2841" i="1"/>
  <c r="T2842" i="1"/>
  <c r="T2843" i="1"/>
  <c r="T2844" i="1"/>
  <c r="T2845" i="1"/>
  <c r="T2846" i="1"/>
  <c r="T2847" i="1"/>
  <c r="T2848" i="1"/>
  <c r="T2849" i="1"/>
  <c r="T2850" i="1"/>
  <c r="T2851" i="1"/>
  <c r="T2852" i="1"/>
  <c r="T2853" i="1"/>
  <c r="T2854" i="1"/>
  <c r="T2855" i="1"/>
  <c r="T2856" i="1"/>
  <c r="T2857" i="1"/>
  <c r="T2858" i="1"/>
  <c r="T2859" i="1"/>
  <c r="T2860" i="1"/>
  <c r="T2861" i="1"/>
  <c r="T2862" i="1"/>
  <c r="T2863" i="1"/>
  <c r="T2864" i="1"/>
  <c r="T2865" i="1"/>
  <c r="T2866" i="1"/>
  <c r="T2867" i="1"/>
  <c r="T2868" i="1"/>
  <c r="T2869" i="1"/>
  <c r="T2870" i="1"/>
  <c r="T2871" i="1"/>
  <c r="T2872" i="1"/>
  <c r="T2873" i="1"/>
  <c r="T2874" i="1"/>
  <c r="T2875" i="1"/>
  <c r="T2876" i="1"/>
  <c r="T2877" i="1"/>
  <c r="T2878" i="1"/>
  <c r="T2879" i="1"/>
  <c r="T2880" i="1"/>
  <c r="T2881" i="1"/>
  <c r="T2882" i="1"/>
  <c r="T2883" i="1"/>
  <c r="T2884" i="1"/>
  <c r="T2885" i="1"/>
  <c r="T2886" i="1"/>
  <c r="T2887" i="1"/>
  <c r="T2888" i="1"/>
  <c r="T2889" i="1"/>
  <c r="T2890" i="1"/>
  <c r="T2891" i="1"/>
  <c r="T2892" i="1"/>
  <c r="T2893" i="1"/>
  <c r="T2894" i="1"/>
  <c r="T2895" i="1"/>
  <c r="T2896" i="1"/>
  <c r="T2897" i="1"/>
  <c r="T2898" i="1"/>
  <c r="T2899" i="1"/>
  <c r="T2900" i="1"/>
  <c r="T2901" i="1"/>
  <c r="T2902" i="1"/>
  <c r="T2903" i="1"/>
  <c r="T2904" i="1"/>
  <c r="T2905" i="1"/>
  <c r="T2906" i="1"/>
  <c r="T2907" i="1"/>
  <c r="T2908" i="1"/>
  <c r="T2909" i="1"/>
  <c r="T2910" i="1"/>
  <c r="T2911" i="1"/>
  <c r="T2912" i="1"/>
  <c r="T2913" i="1"/>
  <c r="T2914" i="1"/>
  <c r="T2915" i="1"/>
  <c r="T2916" i="1"/>
  <c r="T2917" i="1"/>
  <c r="T2918" i="1"/>
  <c r="T2919" i="1"/>
  <c r="T2920" i="1"/>
  <c r="T2921" i="1"/>
  <c r="T2922" i="1"/>
  <c r="T2923" i="1"/>
  <c r="T2924" i="1"/>
  <c r="T2925" i="1"/>
  <c r="T2926" i="1"/>
  <c r="T2927" i="1"/>
  <c r="T2928" i="1"/>
  <c r="T2929" i="1"/>
  <c r="T2930" i="1"/>
  <c r="T2931" i="1"/>
  <c r="T2932" i="1"/>
  <c r="T2933" i="1"/>
  <c r="T2934" i="1"/>
  <c r="T2935" i="1"/>
  <c r="T2936" i="1"/>
  <c r="T2937" i="1"/>
  <c r="T2938" i="1"/>
  <c r="T2939" i="1"/>
  <c r="T2940" i="1"/>
  <c r="T2941" i="1"/>
  <c r="T2942" i="1"/>
  <c r="T2943" i="1"/>
  <c r="T2944" i="1"/>
  <c r="T2945" i="1"/>
  <c r="T2946" i="1"/>
  <c r="T2947" i="1"/>
  <c r="T2948" i="1"/>
  <c r="T2949" i="1"/>
  <c r="T2950" i="1"/>
  <c r="T2951" i="1"/>
  <c r="T2952" i="1"/>
  <c r="T2953" i="1"/>
  <c r="T2954" i="1"/>
  <c r="T2955" i="1"/>
  <c r="T2956" i="1"/>
  <c r="T2957" i="1"/>
  <c r="T2958" i="1"/>
  <c r="T2959" i="1"/>
  <c r="T2960" i="1"/>
  <c r="T2961" i="1"/>
  <c r="T2962" i="1"/>
  <c r="T2963" i="1"/>
  <c r="T2964" i="1"/>
  <c r="T2965" i="1"/>
  <c r="T2966" i="1"/>
  <c r="T2967" i="1"/>
  <c r="T2968" i="1"/>
  <c r="T2969" i="1"/>
  <c r="T2970" i="1"/>
  <c r="T2971" i="1"/>
  <c r="T2972" i="1"/>
  <c r="T2973" i="1"/>
  <c r="T2974" i="1"/>
  <c r="T2975" i="1"/>
  <c r="T2976" i="1"/>
  <c r="T2977" i="1"/>
  <c r="T2978" i="1"/>
  <c r="T2979" i="1"/>
  <c r="T2980" i="1"/>
  <c r="T2981" i="1"/>
  <c r="T2982" i="1"/>
  <c r="T2983" i="1"/>
  <c r="T2984" i="1"/>
  <c r="T2985" i="1"/>
  <c r="T2986" i="1"/>
  <c r="T2987" i="1"/>
  <c r="T2988" i="1"/>
  <c r="T2989" i="1"/>
  <c r="T2990" i="1"/>
  <c r="T2991" i="1"/>
  <c r="T2992" i="1"/>
  <c r="T2993" i="1"/>
  <c r="T2994" i="1"/>
  <c r="T2995" i="1"/>
  <c r="T2996" i="1"/>
  <c r="T2997" i="1"/>
  <c r="T2998" i="1"/>
  <c r="T2999" i="1"/>
  <c r="T3000" i="1"/>
  <c r="T3001" i="1"/>
  <c r="T3002" i="1"/>
  <c r="T3003" i="1"/>
  <c r="T3004" i="1"/>
  <c r="T3005" i="1"/>
  <c r="T3006" i="1"/>
  <c r="T3007" i="1"/>
  <c r="T3008" i="1"/>
  <c r="T3009" i="1"/>
  <c r="T3010" i="1"/>
  <c r="T3011" i="1"/>
  <c r="T3012" i="1"/>
  <c r="T3013" i="1"/>
  <c r="T3014" i="1"/>
  <c r="T3015" i="1"/>
  <c r="T3016" i="1"/>
  <c r="T3017" i="1"/>
  <c r="T3018" i="1"/>
  <c r="T3019" i="1"/>
  <c r="T3020" i="1"/>
  <c r="T3021" i="1"/>
  <c r="T3022" i="1"/>
  <c r="T3023" i="1"/>
  <c r="T3024" i="1"/>
  <c r="T3025" i="1"/>
  <c r="T3026" i="1"/>
  <c r="T3027" i="1"/>
  <c r="T3028" i="1"/>
  <c r="T3029" i="1"/>
  <c r="T3030" i="1"/>
  <c r="T3031" i="1"/>
  <c r="T3032" i="1"/>
  <c r="T3033" i="1"/>
  <c r="T3034" i="1"/>
  <c r="T3035" i="1"/>
  <c r="T3036" i="1"/>
  <c r="T3037" i="1"/>
  <c r="T3038" i="1"/>
  <c r="T3039" i="1"/>
  <c r="T3040" i="1"/>
  <c r="T3041" i="1"/>
  <c r="T3042" i="1"/>
  <c r="T3043" i="1"/>
  <c r="T3044" i="1"/>
  <c r="T3045" i="1"/>
  <c r="T3046" i="1"/>
  <c r="T3047" i="1"/>
  <c r="T3048" i="1"/>
  <c r="T3049" i="1"/>
  <c r="T3050" i="1"/>
  <c r="T3051" i="1"/>
  <c r="T3052" i="1"/>
  <c r="T3053" i="1"/>
  <c r="T3054" i="1"/>
  <c r="T3055" i="1"/>
  <c r="T3056" i="1"/>
  <c r="T3057" i="1"/>
  <c r="T3058" i="1"/>
  <c r="T3059" i="1"/>
  <c r="T3060" i="1"/>
  <c r="T3061" i="1"/>
  <c r="T3062" i="1"/>
  <c r="T3063" i="1"/>
  <c r="T3064" i="1"/>
  <c r="T3065" i="1"/>
  <c r="T3066" i="1"/>
  <c r="T3067" i="1"/>
  <c r="T3068" i="1"/>
  <c r="T3069" i="1"/>
  <c r="T3070" i="1"/>
  <c r="T3071" i="1"/>
  <c r="T3072" i="1"/>
  <c r="T3073" i="1"/>
  <c r="T3074" i="1"/>
  <c r="T3075" i="1"/>
  <c r="T3076" i="1"/>
  <c r="T3077" i="1"/>
  <c r="T3078" i="1"/>
  <c r="T3079" i="1"/>
  <c r="T3080" i="1"/>
  <c r="T3081" i="1"/>
  <c r="T3082" i="1"/>
  <c r="T3083" i="1"/>
  <c r="T3084" i="1"/>
  <c r="T3085" i="1"/>
  <c r="T3086" i="1"/>
  <c r="T3087" i="1"/>
  <c r="T3088" i="1"/>
  <c r="T3089" i="1"/>
  <c r="T3090" i="1"/>
  <c r="T3091" i="1"/>
  <c r="T3092" i="1"/>
  <c r="T3093" i="1"/>
  <c r="T3094" i="1"/>
  <c r="T3095" i="1"/>
  <c r="T3096" i="1"/>
  <c r="T3097" i="1"/>
  <c r="T3098" i="1"/>
  <c r="T3099" i="1"/>
  <c r="T3100" i="1"/>
  <c r="T3101" i="1"/>
  <c r="T3102" i="1"/>
  <c r="T3103" i="1"/>
  <c r="T3104" i="1"/>
  <c r="T3105" i="1"/>
  <c r="T3106" i="1"/>
  <c r="T3107" i="1"/>
  <c r="T3108" i="1"/>
  <c r="T3109" i="1"/>
  <c r="T3110" i="1"/>
  <c r="T3111" i="1"/>
  <c r="T3112" i="1"/>
  <c r="T3113" i="1"/>
  <c r="T3114" i="1"/>
  <c r="T3115" i="1"/>
  <c r="T3116" i="1"/>
  <c r="T3117" i="1"/>
  <c r="T3118" i="1"/>
  <c r="T3119" i="1"/>
  <c r="T3120" i="1"/>
  <c r="T3121" i="1"/>
  <c r="T3122" i="1"/>
  <c r="T3123" i="1"/>
  <c r="T3124" i="1"/>
  <c r="T3125" i="1"/>
  <c r="T3126" i="1"/>
  <c r="T3127" i="1"/>
  <c r="T3128" i="1"/>
  <c r="T3129" i="1"/>
  <c r="T3130" i="1"/>
  <c r="T3131" i="1"/>
  <c r="T3132" i="1"/>
  <c r="T3133" i="1"/>
  <c r="T3134" i="1"/>
  <c r="T3135" i="1"/>
  <c r="T3136" i="1"/>
  <c r="T3137" i="1"/>
  <c r="T3138" i="1"/>
  <c r="T3139" i="1"/>
  <c r="T3140" i="1"/>
  <c r="T3141" i="1"/>
  <c r="T3142" i="1"/>
  <c r="T3143" i="1"/>
  <c r="T3144" i="1"/>
  <c r="T3145" i="1"/>
  <c r="T3146" i="1"/>
  <c r="T3147" i="1"/>
  <c r="T3148" i="1"/>
  <c r="T3149" i="1"/>
  <c r="T3150" i="1"/>
  <c r="T3151" i="1"/>
  <c r="T3152" i="1"/>
  <c r="T3153" i="1"/>
  <c r="T3154" i="1"/>
  <c r="T3155" i="1"/>
  <c r="T3156" i="1"/>
  <c r="T3157" i="1"/>
  <c r="T3158" i="1"/>
  <c r="T3159" i="1"/>
  <c r="T3160" i="1"/>
  <c r="T3161" i="1"/>
  <c r="T3162" i="1"/>
  <c r="T3163" i="1"/>
  <c r="T3164" i="1"/>
  <c r="T3165" i="1"/>
  <c r="T3166" i="1"/>
  <c r="T3167" i="1"/>
  <c r="T3168" i="1"/>
  <c r="T3169" i="1"/>
  <c r="T3170" i="1"/>
  <c r="T3171" i="1"/>
  <c r="T3172" i="1"/>
  <c r="T3173" i="1"/>
  <c r="T3174" i="1"/>
  <c r="T3175" i="1"/>
  <c r="T3176" i="1"/>
  <c r="T3177" i="1"/>
  <c r="T3178" i="1"/>
  <c r="T3179" i="1"/>
  <c r="T3180" i="1"/>
  <c r="T3181" i="1"/>
  <c r="T3182" i="1"/>
  <c r="T3183" i="1"/>
  <c r="T3184" i="1"/>
  <c r="T3185" i="1"/>
  <c r="T3186" i="1"/>
  <c r="T3187" i="1"/>
  <c r="T3188" i="1"/>
  <c r="T3189" i="1"/>
  <c r="T3190" i="1"/>
  <c r="T3191" i="1"/>
  <c r="T3192" i="1"/>
  <c r="T3193" i="1"/>
  <c r="T3194" i="1"/>
  <c r="T3195" i="1"/>
  <c r="T3196" i="1"/>
  <c r="T3197" i="1"/>
  <c r="T3198" i="1"/>
  <c r="T3199" i="1"/>
  <c r="T3200" i="1"/>
  <c r="T3201" i="1"/>
  <c r="T3202" i="1"/>
  <c r="T3203" i="1"/>
  <c r="T3204" i="1"/>
  <c r="T3205" i="1"/>
  <c r="T3206" i="1"/>
  <c r="T3207" i="1"/>
  <c r="T3208" i="1"/>
  <c r="T3209" i="1"/>
  <c r="T3210" i="1"/>
  <c r="T3211" i="1"/>
  <c r="T3212" i="1"/>
  <c r="T3213" i="1"/>
  <c r="T3214" i="1"/>
  <c r="T3215" i="1"/>
  <c r="T3216" i="1"/>
  <c r="T3217" i="1"/>
  <c r="T3218" i="1"/>
  <c r="T3219" i="1"/>
  <c r="T3220" i="1"/>
  <c r="T3221" i="1"/>
  <c r="T3222" i="1"/>
  <c r="T3223" i="1"/>
  <c r="T3224" i="1"/>
  <c r="T3225" i="1"/>
  <c r="T3226" i="1"/>
  <c r="T3227" i="1"/>
  <c r="T3228" i="1"/>
  <c r="T3229" i="1"/>
  <c r="T3230" i="1"/>
  <c r="T3231" i="1"/>
  <c r="T3232" i="1"/>
  <c r="T3233" i="1"/>
  <c r="T3234" i="1"/>
  <c r="T3235" i="1"/>
  <c r="T3236" i="1"/>
  <c r="T3237" i="1"/>
  <c r="T3238" i="1"/>
  <c r="T3239" i="1"/>
  <c r="T3240" i="1"/>
  <c r="T3241" i="1"/>
  <c r="T3242" i="1"/>
  <c r="T3243" i="1"/>
  <c r="T3244" i="1"/>
  <c r="T3245" i="1"/>
  <c r="T3246" i="1"/>
  <c r="T3247" i="1"/>
  <c r="T3248" i="1"/>
  <c r="T3249" i="1"/>
  <c r="T3250" i="1"/>
  <c r="T3251" i="1"/>
  <c r="T3252" i="1"/>
  <c r="T3253" i="1"/>
  <c r="T3254" i="1"/>
  <c r="T3255" i="1"/>
  <c r="T3256" i="1"/>
  <c r="T3257" i="1"/>
  <c r="T3258" i="1"/>
  <c r="T3259" i="1"/>
  <c r="T3260" i="1"/>
  <c r="T3261" i="1"/>
  <c r="T3262" i="1"/>
  <c r="T3263" i="1"/>
  <c r="T3264" i="1"/>
  <c r="T3265" i="1"/>
  <c r="T3266" i="1"/>
  <c r="T3267" i="1"/>
  <c r="T3268" i="1"/>
  <c r="T3269" i="1"/>
  <c r="T3270" i="1"/>
  <c r="T3271" i="1"/>
  <c r="T3272" i="1"/>
  <c r="T3273" i="1"/>
  <c r="T3274" i="1"/>
  <c r="T3275" i="1"/>
  <c r="T3276" i="1"/>
  <c r="T3277" i="1"/>
  <c r="T3278" i="1"/>
  <c r="T3279" i="1"/>
  <c r="T3280" i="1"/>
  <c r="T3281" i="1"/>
  <c r="T3282" i="1"/>
  <c r="T3283" i="1"/>
  <c r="T3284" i="1"/>
  <c r="T3285" i="1"/>
  <c r="T3286" i="1"/>
  <c r="T3287" i="1"/>
  <c r="T3288" i="1"/>
  <c r="T3289" i="1"/>
  <c r="T3290" i="1"/>
  <c r="T3291" i="1"/>
  <c r="T3292" i="1"/>
  <c r="T3293" i="1"/>
  <c r="T3294" i="1"/>
  <c r="T3295" i="1"/>
  <c r="T3296" i="1"/>
  <c r="T3297" i="1"/>
  <c r="T3298" i="1"/>
  <c r="T3299" i="1"/>
  <c r="T3300" i="1"/>
  <c r="T3301" i="1"/>
  <c r="T3302" i="1"/>
  <c r="T3303" i="1"/>
  <c r="T3304" i="1"/>
  <c r="T3305" i="1"/>
  <c r="T3306" i="1"/>
  <c r="T3307" i="1"/>
  <c r="T3308" i="1"/>
  <c r="T3309" i="1"/>
  <c r="T3310" i="1"/>
  <c r="T3311" i="1"/>
  <c r="T3312" i="1"/>
  <c r="T3313" i="1"/>
  <c r="T3314" i="1"/>
  <c r="T3315" i="1"/>
  <c r="T3316" i="1"/>
  <c r="T3317" i="1"/>
  <c r="T3318" i="1"/>
  <c r="T3319" i="1"/>
  <c r="T3320" i="1"/>
  <c r="T3321" i="1"/>
  <c r="T3322" i="1"/>
  <c r="T3323" i="1"/>
  <c r="T3324" i="1"/>
  <c r="T3325" i="1"/>
  <c r="T3326" i="1"/>
  <c r="T3327" i="1"/>
  <c r="T3328" i="1"/>
  <c r="T3329" i="1"/>
  <c r="T3330" i="1"/>
  <c r="T3331" i="1"/>
  <c r="T3332" i="1"/>
  <c r="T3333" i="1"/>
  <c r="T3334" i="1"/>
  <c r="T3335" i="1"/>
  <c r="T3336" i="1"/>
  <c r="T3337" i="1"/>
  <c r="T3338" i="1"/>
  <c r="T3339" i="1"/>
  <c r="T3340" i="1"/>
  <c r="T3341" i="1"/>
  <c r="T3342" i="1"/>
  <c r="T3343" i="1"/>
  <c r="T3344" i="1"/>
  <c r="T3345" i="1"/>
  <c r="T3346" i="1"/>
  <c r="T3347" i="1"/>
  <c r="T3348" i="1"/>
  <c r="T3349" i="1"/>
  <c r="T3350" i="1"/>
  <c r="T3351" i="1"/>
  <c r="T3352" i="1"/>
  <c r="T3353" i="1"/>
  <c r="T3354" i="1"/>
  <c r="T3355" i="1"/>
  <c r="T3356" i="1"/>
  <c r="T3357" i="1"/>
  <c r="T3358" i="1"/>
  <c r="T3359" i="1"/>
  <c r="T3360" i="1"/>
  <c r="T3361" i="1"/>
  <c r="T3362" i="1"/>
  <c r="T3363" i="1"/>
  <c r="T3364" i="1"/>
  <c r="T3365" i="1"/>
  <c r="T3366" i="1"/>
  <c r="T3367" i="1"/>
  <c r="T3368" i="1"/>
  <c r="T3369" i="1"/>
  <c r="T3370" i="1"/>
  <c r="T3371" i="1"/>
  <c r="T3372" i="1"/>
  <c r="T3373" i="1"/>
  <c r="T3374" i="1"/>
  <c r="T3375" i="1"/>
  <c r="T3376" i="1"/>
  <c r="T3377" i="1"/>
  <c r="T3378" i="1"/>
  <c r="T3379" i="1"/>
  <c r="T3380" i="1"/>
  <c r="T3381" i="1"/>
  <c r="T3382" i="1"/>
  <c r="T3383" i="1"/>
  <c r="T3384" i="1"/>
  <c r="T3385" i="1"/>
  <c r="T3386" i="1"/>
  <c r="T3387" i="1"/>
  <c r="T3388" i="1"/>
  <c r="T3389" i="1"/>
  <c r="T3390" i="1"/>
  <c r="T3391" i="1"/>
  <c r="T3392" i="1"/>
  <c r="T3393" i="1"/>
  <c r="T3394" i="1"/>
  <c r="T3395" i="1"/>
  <c r="T3396" i="1"/>
  <c r="T3397" i="1"/>
  <c r="T3398" i="1"/>
  <c r="T3399" i="1"/>
  <c r="T3400" i="1"/>
  <c r="T3401" i="1"/>
  <c r="T3402" i="1"/>
  <c r="T3403" i="1"/>
  <c r="T3404" i="1"/>
  <c r="T3405" i="1"/>
  <c r="T3406" i="1"/>
  <c r="T3407" i="1"/>
  <c r="T3408" i="1"/>
  <c r="T3409" i="1"/>
  <c r="T3410" i="1"/>
  <c r="T3411" i="1"/>
  <c r="T3412" i="1"/>
  <c r="T3413" i="1"/>
  <c r="T3414" i="1"/>
  <c r="T3415" i="1"/>
  <c r="T3416" i="1"/>
  <c r="T3417" i="1"/>
  <c r="T3418" i="1"/>
  <c r="T3419" i="1"/>
  <c r="T3420" i="1"/>
  <c r="T3421" i="1"/>
  <c r="T3422" i="1"/>
  <c r="T3423" i="1"/>
  <c r="T3424" i="1"/>
  <c r="T3425" i="1"/>
  <c r="T3426" i="1"/>
  <c r="T3427" i="1"/>
  <c r="T3428" i="1"/>
  <c r="T3429" i="1"/>
  <c r="T3430" i="1"/>
  <c r="T3431" i="1"/>
  <c r="T3432" i="1"/>
  <c r="T3433" i="1"/>
  <c r="T3434" i="1"/>
  <c r="T3435" i="1"/>
  <c r="T3436" i="1"/>
  <c r="T3437" i="1"/>
  <c r="T3438" i="1"/>
  <c r="T3439" i="1"/>
  <c r="T3440" i="1"/>
  <c r="T3441" i="1"/>
  <c r="T3442" i="1"/>
  <c r="T3443" i="1"/>
  <c r="T3444" i="1"/>
  <c r="T3445" i="1"/>
  <c r="T3446" i="1"/>
  <c r="T3447" i="1"/>
  <c r="T3448" i="1"/>
  <c r="T3449" i="1"/>
  <c r="T3450" i="1"/>
  <c r="T3451" i="1"/>
  <c r="T3452" i="1"/>
  <c r="T3453" i="1"/>
  <c r="T3454" i="1"/>
  <c r="T3455" i="1"/>
  <c r="T3456" i="1"/>
  <c r="T3457" i="1"/>
  <c r="T3458" i="1"/>
  <c r="T3459" i="1"/>
  <c r="T3460" i="1"/>
  <c r="T3461" i="1"/>
  <c r="T3462" i="1"/>
  <c r="T3463" i="1"/>
  <c r="T3464" i="1"/>
  <c r="T3465" i="1"/>
  <c r="T3466" i="1"/>
  <c r="T3467" i="1"/>
  <c r="T3468" i="1"/>
  <c r="T3469" i="1"/>
  <c r="T3470" i="1"/>
  <c r="T3471" i="1"/>
  <c r="T3472" i="1"/>
  <c r="T3473" i="1"/>
  <c r="T3474" i="1"/>
  <c r="T3475" i="1"/>
  <c r="T3476" i="1"/>
  <c r="T3477" i="1"/>
  <c r="T3478" i="1"/>
  <c r="T3479" i="1"/>
  <c r="T3480" i="1"/>
  <c r="T3481" i="1"/>
  <c r="T3482" i="1"/>
  <c r="T3483" i="1"/>
  <c r="T3484" i="1"/>
  <c r="T3485" i="1"/>
  <c r="T3486" i="1"/>
  <c r="T3487" i="1"/>
  <c r="T3488" i="1"/>
  <c r="T3489" i="1"/>
  <c r="T3490" i="1"/>
  <c r="T3491" i="1"/>
  <c r="T3492" i="1"/>
  <c r="T3493" i="1"/>
  <c r="T3494" i="1"/>
  <c r="T3495" i="1"/>
  <c r="T3496" i="1"/>
  <c r="T3497" i="1"/>
  <c r="T3498" i="1"/>
  <c r="T3499" i="1"/>
  <c r="T3500" i="1"/>
  <c r="T3501" i="1"/>
  <c r="T3502" i="1"/>
  <c r="T3503" i="1"/>
  <c r="T3504" i="1"/>
  <c r="T3505" i="1"/>
  <c r="T3506" i="1"/>
  <c r="T3507" i="1"/>
  <c r="T3508" i="1"/>
  <c r="T3509" i="1"/>
  <c r="T3510" i="1"/>
  <c r="T3511" i="1"/>
  <c r="T3512" i="1"/>
  <c r="T3513" i="1"/>
  <c r="T3514" i="1"/>
  <c r="T3515" i="1"/>
  <c r="T3516" i="1"/>
  <c r="T3517" i="1"/>
  <c r="T3518" i="1"/>
  <c r="T3519" i="1"/>
  <c r="T3520" i="1"/>
  <c r="T3521" i="1"/>
  <c r="T3522" i="1"/>
  <c r="T3523" i="1"/>
  <c r="T3524" i="1"/>
  <c r="T3525" i="1"/>
  <c r="T3526" i="1"/>
  <c r="T3527" i="1"/>
  <c r="T3528" i="1"/>
  <c r="T3529" i="1"/>
  <c r="T3530" i="1"/>
  <c r="T3531" i="1"/>
  <c r="T3532" i="1"/>
  <c r="T3533" i="1"/>
  <c r="T3534" i="1"/>
  <c r="T3535" i="1"/>
  <c r="T3536" i="1"/>
  <c r="T3537" i="1"/>
  <c r="T3538" i="1"/>
  <c r="T3539" i="1"/>
  <c r="T3540" i="1"/>
  <c r="T3541" i="1"/>
  <c r="T3542" i="1"/>
  <c r="T3543" i="1"/>
  <c r="T3544" i="1"/>
  <c r="T3545" i="1"/>
  <c r="T3546" i="1"/>
  <c r="T3547" i="1"/>
  <c r="T3548" i="1"/>
  <c r="T3549" i="1"/>
  <c r="T3550" i="1"/>
  <c r="T3551" i="1"/>
  <c r="T3552" i="1"/>
  <c r="T3553" i="1"/>
  <c r="T3554" i="1"/>
  <c r="T3555" i="1"/>
  <c r="T3556" i="1"/>
  <c r="T3557" i="1"/>
  <c r="T3558" i="1"/>
  <c r="T3559" i="1"/>
  <c r="T3560" i="1"/>
  <c r="T3561" i="1"/>
  <c r="T3562" i="1"/>
  <c r="T3563" i="1"/>
  <c r="T3564" i="1"/>
  <c r="T3565" i="1"/>
  <c r="T3566" i="1"/>
  <c r="T3567" i="1"/>
  <c r="T3568" i="1"/>
  <c r="T3569" i="1"/>
  <c r="T3570" i="1"/>
  <c r="T3571" i="1"/>
  <c r="T3572" i="1"/>
  <c r="T3573" i="1"/>
  <c r="T3574" i="1"/>
  <c r="T3575" i="1"/>
  <c r="T3576" i="1"/>
  <c r="T3577" i="1"/>
  <c r="T3578" i="1"/>
  <c r="T3579" i="1"/>
  <c r="T3580" i="1"/>
  <c r="T3581" i="1"/>
  <c r="T3582" i="1"/>
  <c r="T3583" i="1"/>
  <c r="T3584" i="1"/>
  <c r="T3585" i="1"/>
  <c r="T3586" i="1"/>
  <c r="T3587" i="1"/>
  <c r="T3588" i="1"/>
  <c r="T3589" i="1"/>
  <c r="T3590" i="1"/>
  <c r="T3591" i="1"/>
  <c r="T3592" i="1"/>
  <c r="T3593" i="1"/>
  <c r="T3594" i="1"/>
  <c r="T3595" i="1"/>
  <c r="T3596" i="1"/>
  <c r="T3597" i="1"/>
  <c r="T3598" i="1"/>
  <c r="T3599" i="1"/>
  <c r="T3600" i="1"/>
  <c r="T3601" i="1"/>
  <c r="T3602" i="1"/>
  <c r="T3603" i="1"/>
  <c r="T3604" i="1"/>
  <c r="T3605" i="1"/>
  <c r="T3606" i="1"/>
  <c r="T3607" i="1"/>
  <c r="T3608" i="1"/>
  <c r="T3609" i="1"/>
  <c r="T3610" i="1"/>
  <c r="T3611" i="1"/>
  <c r="T3612" i="1"/>
  <c r="T3613" i="1"/>
  <c r="T3614" i="1"/>
  <c r="T3615" i="1"/>
  <c r="T3616" i="1"/>
  <c r="T3617" i="1"/>
  <c r="T3618" i="1"/>
  <c r="T3619" i="1"/>
  <c r="T3620" i="1"/>
  <c r="T3621" i="1"/>
  <c r="T3622" i="1"/>
  <c r="T3623" i="1"/>
  <c r="T3624" i="1"/>
  <c r="T3625" i="1"/>
  <c r="T3626" i="1"/>
  <c r="T3627" i="1"/>
  <c r="T3628" i="1"/>
  <c r="T3629" i="1"/>
  <c r="T3630" i="1"/>
  <c r="T3631" i="1"/>
  <c r="T3632" i="1"/>
  <c r="T3633" i="1"/>
  <c r="T3634" i="1"/>
  <c r="T3635" i="1"/>
  <c r="T3636" i="1"/>
  <c r="T3637" i="1"/>
  <c r="T3638" i="1"/>
  <c r="T3639" i="1"/>
  <c r="T3640" i="1"/>
  <c r="T3641" i="1"/>
  <c r="T3642" i="1"/>
  <c r="T3643" i="1"/>
  <c r="T3644" i="1"/>
  <c r="T3645" i="1"/>
  <c r="T3646" i="1"/>
  <c r="T3647" i="1"/>
  <c r="T3648" i="1"/>
  <c r="T3649" i="1"/>
  <c r="T3650" i="1"/>
  <c r="T3651" i="1"/>
  <c r="T3652" i="1"/>
  <c r="T3653" i="1"/>
  <c r="T3654" i="1"/>
  <c r="T3655" i="1"/>
  <c r="T3656" i="1"/>
  <c r="T3657" i="1"/>
  <c r="T3658" i="1"/>
  <c r="T3659" i="1"/>
  <c r="T3660" i="1"/>
  <c r="T3661" i="1"/>
  <c r="T3662" i="1"/>
  <c r="T3663" i="1"/>
  <c r="T3664" i="1"/>
  <c r="T3665" i="1"/>
  <c r="T3666" i="1"/>
  <c r="T3667" i="1"/>
  <c r="T3668" i="1"/>
  <c r="T3669" i="1"/>
  <c r="T3670" i="1"/>
  <c r="T3671" i="1"/>
  <c r="T3672" i="1"/>
  <c r="T3673" i="1"/>
  <c r="T3674" i="1"/>
  <c r="T3675" i="1"/>
  <c r="T3676" i="1"/>
  <c r="T3677" i="1"/>
  <c r="T3678" i="1"/>
  <c r="T3679" i="1"/>
  <c r="T3680" i="1"/>
  <c r="T3681" i="1"/>
  <c r="T3682" i="1"/>
  <c r="T3683" i="1"/>
  <c r="T3684" i="1"/>
  <c r="T3685" i="1"/>
  <c r="T3686" i="1"/>
  <c r="T3687" i="1"/>
  <c r="T3688" i="1"/>
  <c r="T3689" i="1"/>
  <c r="T3690" i="1"/>
  <c r="T3691" i="1"/>
  <c r="T3692" i="1"/>
  <c r="T3693" i="1"/>
  <c r="T3694" i="1"/>
  <c r="T3695" i="1"/>
  <c r="T3696" i="1"/>
  <c r="T3697" i="1"/>
  <c r="T3698" i="1"/>
  <c r="T3699" i="1"/>
  <c r="T3700" i="1"/>
  <c r="T3701" i="1"/>
  <c r="T3702" i="1"/>
  <c r="T3703" i="1"/>
  <c r="T3704" i="1"/>
  <c r="T3705" i="1"/>
  <c r="T3706" i="1"/>
  <c r="T3707" i="1"/>
  <c r="T3708" i="1"/>
  <c r="T3709" i="1"/>
  <c r="T3710" i="1"/>
  <c r="T3711" i="1"/>
  <c r="T3712" i="1"/>
  <c r="T3713" i="1"/>
  <c r="T3714" i="1"/>
  <c r="T3715" i="1"/>
  <c r="T3716" i="1"/>
  <c r="T3717" i="1"/>
  <c r="T3718" i="1"/>
  <c r="T3719" i="1"/>
  <c r="T3720" i="1"/>
  <c r="T3721" i="1"/>
  <c r="T3722" i="1"/>
  <c r="T3723" i="1"/>
  <c r="T3724" i="1"/>
  <c r="T3725" i="1"/>
  <c r="T3726" i="1"/>
  <c r="T3727" i="1"/>
  <c r="T3728" i="1"/>
  <c r="T3729" i="1"/>
  <c r="T3730" i="1"/>
  <c r="T3731" i="1"/>
  <c r="T3732" i="1"/>
  <c r="T3733" i="1"/>
  <c r="T3734" i="1"/>
  <c r="T3735" i="1"/>
  <c r="T3736" i="1"/>
  <c r="T3737" i="1"/>
  <c r="T3738" i="1"/>
  <c r="T3739" i="1"/>
  <c r="T3740" i="1"/>
  <c r="T3741" i="1"/>
  <c r="T3742" i="1"/>
  <c r="T3743" i="1"/>
  <c r="T3744" i="1"/>
  <c r="T3745" i="1"/>
  <c r="T3746" i="1"/>
  <c r="T3747" i="1"/>
  <c r="T3748" i="1"/>
  <c r="T3749" i="1"/>
  <c r="T3750" i="1"/>
  <c r="T3751" i="1"/>
  <c r="T3752" i="1"/>
  <c r="T3753" i="1"/>
  <c r="T3754" i="1"/>
  <c r="T3755" i="1"/>
  <c r="T3756" i="1"/>
  <c r="T3757" i="1"/>
  <c r="T3758" i="1"/>
  <c r="T3759" i="1"/>
  <c r="T3760" i="1"/>
  <c r="T3761" i="1"/>
  <c r="T3762" i="1"/>
  <c r="T3763" i="1"/>
  <c r="T3764" i="1"/>
  <c r="T3765" i="1"/>
  <c r="T3766" i="1"/>
  <c r="T3767" i="1"/>
  <c r="T3768" i="1"/>
  <c r="T3769" i="1"/>
  <c r="T3770" i="1"/>
  <c r="T3771" i="1"/>
  <c r="T3772" i="1"/>
  <c r="T3773" i="1"/>
  <c r="T3774" i="1"/>
  <c r="T3775" i="1"/>
  <c r="T3776" i="1"/>
  <c r="T3777" i="1"/>
  <c r="T3778" i="1"/>
  <c r="T3779" i="1"/>
  <c r="T3780" i="1"/>
  <c r="T3781" i="1"/>
  <c r="T3782" i="1"/>
  <c r="T3783" i="1"/>
  <c r="T3784" i="1"/>
  <c r="T3785" i="1"/>
  <c r="T3786" i="1"/>
  <c r="T3787" i="1"/>
  <c r="T3788" i="1"/>
  <c r="T3789" i="1"/>
  <c r="T3790" i="1"/>
  <c r="T3791" i="1"/>
  <c r="T3792" i="1"/>
  <c r="T3793" i="1"/>
  <c r="T3794" i="1"/>
  <c r="T3795" i="1"/>
  <c r="T3796" i="1"/>
  <c r="T3797" i="1"/>
  <c r="T3798" i="1"/>
  <c r="T3799" i="1"/>
  <c r="T3800" i="1"/>
  <c r="T3801" i="1"/>
  <c r="T3802" i="1"/>
  <c r="T3803" i="1"/>
  <c r="T3804" i="1"/>
  <c r="T3805" i="1"/>
  <c r="T3806" i="1"/>
  <c r="T3807" i="1"/>
  <c r="T3808" i="1"/>
  <c r="T3809" i="1"/>
  <c r="T3810" i="1"/>
  <c r="T3811" i="1"/>
  <c r="T3812" i="1"/>
  <c r="T3813" i="1"/>
  <c r="T3814" i="1"/>
  <c r="T3815" i="1"/>
  <c r="T3816" i="1"/>
  <c r="T3817" i="1"/>
  <c r="T3818" i="1"/>
  <c r="T3819" i="1"/>
  <c r="T3820" i="1"/>
  <c r="T3821" i="1"/>
  <c r="T3822" i="1"/>
  <c r="T3823" i="1"/>
  <c r="T3824" i="1"/>
  <c r="T3825" i="1"/>
  <c r="T3826" i="1"/>
  <c r="T3827" i="1"/>
  <c r="T3828" i="1"/>
  <c r="T3829" i="1"/>
  <c r="T3830" i="1"/>
  <c r="T3831" i="1"/>
  <c r="T3832" i="1"/>
  <c r="T3833" i="1"/>
  <c r="T3834" i="1"/>
  <c r="T3835" i="1"/>
  <c r="T3836" i="1"/>
  <c r="T3837" i="1"/>
  <c r="T3838" i="1"/>
  <c r="T3839" i="1"/>
  <c r="T3840" i="1"/>
  <c r="T3841" i="1"/>
  <c r="T3842" i="1"/>
  <c r="T3843" i="1"/>
  <c r="T3844" i="1"/>
  <c r="T3845" i="1"/>
  <c r="T3846" i="1"/>
  <c r="T3847" i="1"/>
  <c r="T3848" i="1"/>
  <c r="T3849" i="1"/>
  <c r="T3850" i="1"/>
  <c r="T3851" i="1"/>
  <c r="T3852" i="1"/>
  <c r="T3853" i="1"/>
  <c r="T3854" i="1"/>
  <c r="T3855" i="1"/>
  <c r="T3856" i="1"/>
  <c r="T3857" i="1"/>
  <c r="T3858" i="1"/>
  <c r="T3859" i="1"/>
  <c r="T3860" i="1"/>
  <c r="T3861" i="1"/>
  <c r="T3862" i="1"/>
  <c r="T3863" i="1"/>
  <c r="T3864" i="1"/>
  <c r="T3865" i="1"/>
  <c r="T3866" i="1"/>
  <c r="T3867" i="1"/>
  <c r="T3868" i="1"/>
  <c r="T3869" i="1"/>
  <c r="T3870" i="1"/>
  <c r="T3871" i="1"/>
  <c r="T3872" i="1"/>
  <c r="T3873" i="1"/>
  <c r="T3874" i="1"/>
  <c r="T3875" i="1"/>
  <c r="T3876" i="1"/>
  <c r="T3877" i="1"/>
  <c r="T3878" i="1"/>
  <c r="T3879" i="1"/>
  <c r="T3880" i="1"/>
  <c r="T3881" i="1"/>
  <c r="T3882" i="1"/>
  <c r="T3883" i="1"/>
  <c r="T3884" i="1"/>
  <c r="T3885" i="1"/>
  <c r="T3886" i="1"/>
  <c r="T3887" i="1"/>
  <c r="T3888" i="1"/>
  <c r="T3889" i="1"/>
  <c r="T3890" i="1"/>
  <c r="T3891" i="1"/>
  <c r="T3892" i="1"/>
  <c r="T3893" i="1"/>
  <c r="T3894" i="1"/>
  <c r="T3895" i="1"/>
  <c r="T3896" i="1"/>
  <c r="T3897" i="1"/>
  <c r="T3898" i="1"/>
  <c r="T3899" i="1"/>
  <c r="T3900" i="1"/>
  <c r="T3901" i="1"/>
  <c r="T3902" i="1"/>
  <c r="T3903" i="1"/>
  <c r="T3904" i="1"/>
  <c r="T3905" i="1"/>
  <c r="T3906" i="1"/>
  <c r="T3907" i="1"/>
  <c r="T3908" i="1"/>
  <c r="T3909" i="1"/>
  <c r="T3910" i="1"/>
  <c r="T3911" i="1"/>
  <c r="T3912" i="1"/>
  <c r="T3913" i="1"/>
  <c r="T3914" i="1"/>
  <c r="T3915" i="1"/>
  <c r="T3916" i="1"/>
  <c r="T3917" i="1"/>
  <c r="T3918" i="1"/>
  <c r="T3919" i="1"/>
  <c r="T3920" i="1"/>
  <c r="T3921" i="1"/>
  <c r="T3922" i="1"/>
  <c r="T3923" i="1"/>
  <c r="T3924" i="1"/>
  <c r="T3925" i="1"/>
  <c r="T3926" i="1"/>
  <c r="T3927" i="1"/>
  <c r="T3928" i="1"/>
  <c r="T3929" i="1"/>
  <c r="T3930" i="1"/>
  <c r="T3931" i="1"/>
  <c r="T3932" i="1"/>
  <c r="T3933" i="1"/>
  <c r="T3934" i="1"/>
  <c r="T3935" i="1"/>
  <c r="T3936" i="1"/>
  <c r="T3937" i="1"/>
  <c r="T3938" i="1"/>
  <c r="T3939" i="1"/>
  <c r="T3940" i="1"/>
  <c r="T3941" i="1"/>
  <c r="T3942" i="1"/>
  <c r="T3943" i="1"/>
  <c r="T3944" i="1"/>
  <c r="T3945" i="1"/>
  <c r="T3946" i="1"/>
  <c r="T3947" i="1"/>
  <c r="T3948" i="1"/>
  <c r="T3949" i="1"/>
  <c r="T3950" i="1"/>
  <c r="T3951" i="1"/>
  <c r="T3952" i="1"/>
  <c r="T3953" i="1"/>
  <c r="T3954" i="1"/>
  <c r="T3955" i="1"/>
  <c r="T3956" i="1"/>
  <c r="T3957" i="1"/>
  <c r="T3958" i="1"/>
  <c r="T3959" i="1"/>
  <c r="T3960" i="1"/>
  <c r="T3961" i="1"/>
  <c r="T3962" i="1"/>
  <c r="T3963" i="1"/>
  <c r="T3964" i="1"/>
  <c r="T3965" i="1"/>
  <c r="T3966" i="1"/>
  <c r="T3967" i="1"/>
  <c r="T3968" i="1"/>
  <c r="T3969" i="1"/>
  <c r="T3970" i="1"/>
  <c r="T3971" i="1"/>
  <c r="T3972" i="1"/>
  <c r="T3973" i="1"/>
  <c r="T3974" i="1"/>
  <c r="T3975" i="1"/>
  <c r="T3976" i="1"/>
  <c r="T3977" i="1"/>
  <c r="T3978" i="1"/>
  <c r="T3979" i="1"/>
  <c r="T3980" i="1"/>
  <c r="T3981" i="1"/>
  <c r="T3982" i="1"/>
  <c r="T3983" i="1"/>
  <c r="T3984" i="1"/>
  <c r="T3985" i="1"/>
  <c r="T3986" i="1"/>
  <c r="T3987" i="1"/>
  <c r="T3988" i="1"/>
  <c r="T3989" i="1"/>
  <c r="T3990" i="1"/>
  <c r="T3991" i="1"/>
  <c r="T3992" i="1"/>
  <c r="T3993" i="1"/>
  <c r="T3994" i="1"/>
  <c r="T3995" i="1"/>
  <c r="T3996" i="1"/>
  <c r="T3997" i="1"/>
  <c r="T3998" i="1"/>
  <c r="T3999" i="1"/>
  <c r="T4000" i="1"/>
  <c r="T4001" i="1"/>
  <c r="T4002" i="1"/>
  <c r="T4003" i="1"/>
  <c r="T4004" i="1"/>
  <c r="T4005" i="1"/>
  <c r="T4006" i="1"/>
  <c r="T4007" i="1"/>
  <c r="T4008" i="1"/>
  <c r="T4009" i="1"/>
  <c r="T4010" i="1"/>
  <c r="T4011" i="1"/>
  <c r="T4012" i="1"/>
  <c r="T4013" i="1"/>
  <c r="T4014" i="1"/>
  <c r="T4015" i="1"/>
  <c r="T4016" i="1"/>
  <c r="T4017" i="1"/>
  <c r="T4018" i="1"/>
  <c r="T4019" i="1"/>
  <c r="T4020" i="1"/>
  <c r="T4021" i="1"/>
  <c r="T4022" i="1"/>
  <c r="T4023" i="1"/>
  <c r="T4024" i="1"/>
  <c r="T4025" i="1"/>
  <c r="T4026" i="1"/>
  <c r="T4027" i="1"/>
  <c r="T4028" i="1"/>
  <c r="T4029" i="1"/>
  <c r="T4030" i="1"/>
  <c r="T4031" i="1"/>
  <c r="T4032" i="1"/>
  <c r="T4033" i="1"/>
  <c r="T4034" i="1"/>
  <c r="T4035" i="1"/>
  <c r="T4036" i="1"/>
  <c r="T4037" i="1"/>
  <c r="T4038" i="1"/>
  <c r="T4039" i="1"/>
  <c r="T4040" i="1"/>
  <c r="T4041" i="1"/>
  <c r="T4042" i="1"/>
  <c r="T4043" i="1"/>
  <c r="T4044" i="1"/>
  <c r="T4045" i="1"/>
  <c r="T4046" i="1"/>
  <c r="T4047" i="1"/>
  <c r="T4048" i="1"/>
  <c r="T4049" i="1"/>
  <c r="T4050" i="1"/>
  <c r="T4051" i="1"/>
  <c r="T4052" i="1"/>
  <c r="T4053" i="1"/>
  <c r="T4054" i="1"/>
  <c r="T4055" i="1"/>
  <c r="T4056" i="1"/>
  <c r="T4057" i="1"/>
  <c r="T4058" i="1"/>
  <c r="T4059" i="1"/>
  <c r="T4060" i="1"/>
  <c r="T4061" i="1"/>
  <c r="T4062" i="1"/>
  <c r="T4063" i="1"/>
  <c r="T4064" i="1"/>
  <c r="T4065" i="1"/>
  <c r="T4066" i="1"/>
  <c r="T4067" i="1"/>
  <c r="T4068" i="1"/>
  <c r="T4069" i="1"/>
  <c r="T4070" i="1"/>
  <c r="T4071" i="1"/>
  <c r="T4072" i="1"/>
  <c r="T4073" i="1"/>
  <c r="T4074" i="1"/>
  <c r="T4075" i="1"/>
  <c r="T4076" i="1"/>
  <c r="T4077" i="1"/>
  <c r="T4078" i="1"/>
  <c r="T4079" i="1"/>
  <c r="T4080" i="1"/>
  <c r="T4081" i="1"/>
  <c r="T4082" i="1"/>
  <c r="T4083" i="1"/>
  <c r="T4084" i="1"/>
  <c r="T4085" i="1"/>
  <c r="T4086" i="1"/>
  <c r="T4087" i="1"/>
  <c r="T4088" i="1"/>
  <c r="T4089" i="1"/>
  <c r="T4090" i="1"/>
  <c r="T4091" i="1"/>
  <c r="T4092" i="1"/>
  <c r="T4093" i="1"/>
  <c r="T4094" i="1"/>
  <c r="T4095" i="1"/>
  <c r="T4096" i="1"/>
  <c r="T4097" i="1"/>
  <c r="T4098" i="1"/>
  <c r="T4099" i="1"/>
  <c r="T4100" i="1"/>
  <c r="T4101" i="1"/>
  <c r="T4102" i="1"/>
  <c r="T4103" i="1"/>
  <c r="T4104" i="1"/>
  <c r="T4105" i="1"/>
  <c r="T4106" i="1"/>
  <c r="T4107" i="1"/>
  <c r="T4108" i="1"/>
  <c r="T4109" i="1"/>
  <c r="T4110" i="1"/>
  <c r="T4111" i="1"/>
  <c r="T4112" i="1"/>
  <c r="T4113" i="1"/>
  <c r="T4114" i="1"/>
  <c r="T4115" i="1"/>
  <c r="T4116" i="1"/>
  <c r="T4117" i="1"/>
  <c r="T4118" i="1"/>
  <c r="T4119" i="1"/>
  <c r="T4120" i="1"/>
  <c r="T4121" i="1"/>
  <c r="T4122" i="1"/>
  <c r="T4123" i="1"/>
  <c r="T4124" i="1"/>
  <c r="T4125" i="1"/>
  <c r="T4126" i="1"/>
  <c r="T4127" i="1"/>
  <c r="T4128" i="1"/>
  <c r="T4129" i="1"/>
  <c r="T4130" i="1"/>
  <c r="T4131" i="1"/>
  <c r="T4132" i="1"/>
  <c r="T4133" i="1"/>
  <c r="T4134" i="1"/>
  <c r="T4135" i="1"/>
  <c r="T4136" i="1"/>
  <c r="T4137" i="1"/>
  <c r="T4138" i="1"/>
  <c r="T4139" i="1"/>
  <c r="T4140" i="1"/>
  <c r="T4141" i="1"/>
  <c r="T4142" i="1"/>
  <c r="T4143" i="1"/>
  <c r="T4144" i="1"/>
  <c r="T4145" i="1"/>
  <c r="T4146" i="1"/>
  <c r="T4147" i="1"/>
  <c r="T4148" i="1"/>
  <c r="T4149" i="1"/>
  <c r="T4150" i="1"/>
  <c r="T4151" i="1"/>
  <c r="T4152" i="1"/>
  <c r="T4153" i="1"/>
  <c r="T4154" i="1"/>
  <c r="T4155" i="1"/>
  <c r="T4156" i="1"/>
  <c r="T4157" i="1"/>
  <c r="T4158" i="1"/>
  <c r="T4159" i="1"/>
  <c r="T4160" i="1"/>
  <c r="T4161" i="1"/>
  <c r="T4162" i="1"/>
  <c r="T4163" i="1"/>
  <c r="T4164" i="1"/>
  <c r="T4165" i="1"/>
  <c r="T4166" i="1"/>
  <c r="T4167" i="1"/>
  <c r="T4168" i="1"/>
  <c r="T4169" i="1"/>
  <c r="T4170" i="1"/>
  <c r="T4171" i="1"/>
  <c r="T4172" i="1"/>
  <c r="T4173" i="1"/>
  <c r="T4174" i="1"/>
  <c r="T4175" i="1"/>
  <c r="T4176" i="1"/>
  <c r="T4177" i="1"/>
  <c r="T4178" i="1"/>
  <c r="T4179" i="1"/>
  <c r="T4180" i="1"/>
  <c r="T4181" i="1"/>
  <c r="T4182" i="1"/>
  <c r="T4183" i="1"/>
  <c r="T4184" i="1"/>
  <c r="T4185" i="1"/>
  <c r="T4186" i="1"/>
  <c r="T4187" i="1"/>
  <c r="T4188" i="1"/>
  <c r="T4189" i="1"/>
  <c r="T4190" i="1"/>
  <c r="T4191" i="1"/>
  <c r="T4192" i="1"/>
  <c r="T4193" i="1"/>
  <c r="T4194" i="1"/>
  <c r="T4195" i="1"/>
  <c r="T4196" i="1"/>
  <c r="T4197" i="1"/>
  <c r="T4198" i="1"/>
  <c r="T4199" i="1"/>
  <c r="T4200" i="1"/>
  <c r="T4201" i="1"/>
  <c r="T4202" i="1"/>
  <c r="T4203" i="1"/>
  <c r="T4204" i="1"/>
  <c r="T4205" i="1"/>
  <c r="T4206" i="1"/>
  <c r="T4207" i="1"/>
  <c r="T4208" i="1"/>
  <c r="T4209" i="1"/>
  <c r="T4210" i="1"/>
  <c r="T4211" i="1"/>
  <c r="T4212" i="1"/>
  <c r="T4213" i="1"/>
  <c r="T4214" i="1"/>
  <c r="T4215" i="1"/>
  <c r="T4216" i="1"/>
  <c r="T4217" i="1"/>
  <c r="T4218" i="1"/>
  <c r="T4219" i="1"/>
  <c r="T4220" i="1"/>
  <c r="T4221" i="1"/>
  <c r="T4222" i="1"/>
  <c r="T4223" i="1"/>
  <c r="T4224" i="1"/>
  <c r="T4225" i="1"/>
  <c r="T4226" i="1"/>
  <c r="T4227" i="1"/>
  <c r="T4228" i="1"/>
  <c r="T4229" i="1"/>
  <c r="T4230" i="1"/>
  <c r="T4231" i="1"/>
  <c r="T4232" i="1"/>
  <c r="T4233" i="1"/>
  <c r="T4234" i="1"/>
  <c r="T4235" i="1"/>
  <c r="T4236" i="1"/>
  <c r="T4237" i="1"/>
  <c r="T4238" i="1"/>
  <c r="T4239" i="1"/>
  <c r="T4240" i="1"/>
  <c r="T4241" i="1"/>
  <c r="T4242" i="1"/>
  <c r="T4243" i="1"/>
  <c r="T4244" i="1"/>
  <c r="T4245" i="1"/>
  <c r="T4246" i="1"/>
  <c r="T4247" i="1"/>
  <c r="T4248" i="1"/>
  <c r="T4249" i="1"/>
  <c r="T4250" i="1"/>
  <c r="T4251" i="1"/>
  <c r="T4252" i="1"/>
  <c r="T4253" i="1"/>
  <c r="T4254" i="1"/>
  <c r="T4255" i="1"/>
  <c r="T4256" i="1"/>
  <c r="T4257" i="1"/>
  <c r="T4258" i="1"/>
  <c r="T4259" i="1"/>
  <c r="T4260" i="1"/>
  <c r="T4261" i="1"/>
  <c r="T4262" i="1"/>
  <c r="T4263" i="1"/>
  <c r="T4264" i="1"/>
  <c r="T4265" i="1"/>
  <c r="T4266" i="1"/>
  <c r="T4267" i="1"/>
  <c r="T4268" i="1"/>
  <c r="T4269" i="1"/>
  <c r="T4270" i="1"/>
  <c r="T4271" i="1"/>
  <c r="T4272" i="1"/>
  <c r="T4273" i="1"/>
  <c r="T4274" i="1"/>
  <c r="T4275" i="1"/>
  <c r="T4276" i="1"/>
  <c r="T4277" i="1"/>
  <c r="T4278" i="1"/>
  <c r="T4279" i="1"/>
  <c r="T4280" i="1"/>
  <c r="T4281" i="1"/>
  <c r="T4282" i="1"/>
  <c r="T4283" i="1"/>
  <c r="T4284" i="1"/>
  <c r="T4285" i="1"/>
  <c r="T4286" i="1"/>
  <c r="T4287" i="1"/>
  <c r="T4288" i="1"/>
  <c r="T4289" i="1"/>
  <c r="T4290" i="1"/>
  <c r="T4291" i="1"/>
  <c r="T4292" i="1"/>
  <c r="T4293" i="1"/>
  <c r="T4294" i="1"/>
  <c r="T4295" i="1"/>
  <c r="T4296" i="1"/>
  <c r="T4297" i="1"/>
  <c r="T4298" i="1"/>
  <c r="T4299" i="1"/>
  <c r="T4300" i="1"/>
  <c r="T4301" i="1"/>
  <c r="T4302" i="1"/>
  <c r="T4303" i="1"/>
  <c r="T4304" i="1"/>
  <c r="T4305" i="1"/>
  <c r="T4306" i="1"/>
  <c r="T4307" i="1"/>
  <c r="T4308" i="1"/>
  <c r="T4309" i="1"/>
  <c r="T4310" i="1"/>
  <c r="T4311" i="1"/>
  <c r="T4312" i="1"/>
  <c r="T4313" i="1"/>
  <c r="T4314" i="1"/>
  <c r="T4315" i="1"/>
  <c r="T4316" i="1"/>
  <c r="T4317" i="1"/>
  <c r="T4318" i="1"/>
  <c r="T4319" i="1"/>
  <c r="T4320" i="1"/>
  <c r="T4321" i="1"/>
  <c r="T4322" i="1"/>
  <c r="T4323" i="1"/>
  <c r="T4324" i="1"/>
  <c r="T4325" i="1"/>
  <c r="T4326" i="1"/>
  <c r="T4327" i="1"/>
  <c r="T4328" i="1"/>
  <c r="T4329" i="1"/>
  <c r="T4330" i="1"/>
  <c r="T4331" i="1"/>
  <c r="T4332" i="1"/>
  <c r="T4333" i="1"/>
  <c r="T4334" i="1"/>
  <c r="T4335" i="1"/>
  <c r="T4336" i="1"/>
  <c r="T4337" i="1"/>
  <c r="T4338" i="1"/>
  <c r="T4339" i="1"/>
  <c r="T4340" i="1"/>
  <c r="T4341" i="1"/>
  <c r="T4342" i="1"/>
  <c r="T4343" i="1"/>
  <c r="T4344" i="1"/>
  <c r="T4345" i="1"/>
  <c r="T4346" i="1"/>
  <c r="T4347" i="1"/>
  <c r="T4348" i="1"/>
  <c r="T4349" i="1"/>
  <c r="T4350" i="1"/>
  <c r="T4351" i="1"/>
  <c r="T4352" i="1"/>
  <c r="T4353" i="1"/>
  <c r="T4354" i="1"/>
  <c r="T4355" i="1"/>
  <c r="T4356" i="1"/>
  <c r="T4357" i="1"/>
  <c r="T4358" i="1"/>
  <c r="T4359" i="1"/>
  <c r="T4360" i="1"/>
  <c r="T4361" i="1"/>
  <c r="T4362" i="1"/>
  <c r="T4363" i="1"/>
  <c r="T4364" i="1"/>
  <c r="T4365" i="1"/>
  <c r="T4366" i="1"/>
  <c r="T4367" i="1"/>
  <c r="T4368" i="1"/>
  <c r="T4369" i="1"/>
  <c r="T4370" i="1"/>
  <c r="T4371" i="1"/>
  <c r="T4372" i="1"/>
  <c r="T4373" i="1"/>
  <c r="T4374" i="1"/>
  <c r="T4375" i="1"/>
  <c r="T4376" i="1"/>
  <c r="T4377" i="1"/>
  <c r="T4378" i="1"/>
  <c r="T4379" i="1"/>
  <c r="T4380" i="1"/>
  <c r="T4381" i="1"/>
  <c r="T4382" i="1"/>
  <c r="T4383" i="1"/>
  <c r="T4384" i="1"/>
  <c r="T4385" i="1"/>
  <c r="T4386" i="1"/>
  <c r="T4387" i="1"/>
  <c r="T4388" i="1"/>
  <c r="T4389" i="1"/>
  <c r="T4390" i="1"/>
  <c r="T4391" i="1"/>
  <c r="T4392" i="1"/>
  <c r="T4393" i="1"/>
  <c r="T4394" i="1"/>
  <c r="T4395" i="1"/>
  <c r="T4396" i="1"/>
  <c r="T4397" i="1"/>
  <c r="T4398" i="1"/>
  <c r="T4399" i="1"/>
  <c r="T4400" i="1"/>
  <c r="T4401" i="1"/>
  <c r="T4402" i="1"/>
  <c r="T4403" i="1"/>
  <c r="T4404" i="1"/>
  <c r="T4405" i="1"/>
  <c r="T4406" i="1"/>
  <c r="T4407" i="1"/>
  <c r="T4408" i="1"/>
  <c r="T4409" i="1"/>
  <c r="T4410" i="1"/>
  <c r="T4411" i="1"/>
  <c r="T4412" i="1"/>
  <c r="T4413" i="1"/>
  <c r="T4414" i="1"/>
  <c r="T4415" i="1"/>
  <c r="T4416" i="1"/>
  <c r="T4417" i="1"/>
  <c r="T4418" i="1"/>
  <c r="T4419" i="1"/>
  <c r="T4420" i="1"/>
  <c r="T4421" i="1"/>
  <c r="T4422" i="1"/>
  <c r="T4423" i="1"/>
  <c r="T4424" i="1"/>
  <c r="T4425" i="1"/>
  <c r="T4426" i="1"/>
  <c r="T4427" i="1"/>
  <c r="T4428" i="1"/>
  <c r="T4429" i="1"/>
  <c r="T4430" i="1"/>
  <c r="T4431" i="1"/>
  <c r="T4432" i="1"/>
  <c r="T4433" i="1"/>
  <c r="T4434" i="1"/>
  <c r="T4435" i="1"/>
  <c r="T4436" i="1"/>
  <c r="T4437" i="1"/>
  <c r="T4438" i="1"/>
  <c r="T4439" i="1"/>
  <c r="T4440" i="1"/>
  <c r="T4441" i="1"/>
  <c r="T4442" i="1"/>
  <c r="T4443" i="1"/>
  <c r="T4444" i="1"/>
  <c r="T4445" i="1"/>
  <c r="T4446" i="1"/>
  <c r="T4447" i="1"/>
  <c r="T4448" i="1"/>
  <c r="T4449" i="1"/>
  <c r="T4450" i="1"/>
  <c r="T4451" i="1"/>
  <c r="T4452" i="1"/>
  <c r="T4453" i="1"/>
  <c r="T4454" i="1"/>
  <c r="T4455" i="1"/>
  <c r="T4456" i="1"/>
  <c r="T4457" i="1"/>
  <c r="T4458" i="1"/>
  <c r="T4459" i="1"/>
  <c r="T4460" i="1"/>
  <c r="T4461" i="1"/>
  <c r="T4462" i="1"/>
  <c r="T4463" i="1"/>
  <c r="T4464" i="1"/>
  <c r="T4465" i="1"/>
  <c r="T4466" i="1"/>
  <c r="T4467" i="1"/>
  <c r="T4468" i="1"/>
  <c r="T4469" i="1"/>
  <c r="T4470" i="1"/>
  <c r="T4471" i="1"/>
  <c r="T4472" i="1"/>
  <c r="T4473" i="1"/>
  <c r="T4474" i="1"/>
  <c r="T4475" i="1"/>
  <c r="T4476" i="1"/>
  <c r="T4477" i="1"/>
  <c r="T4478" i="1"/>
  <c r="T4479" i="1"/>
  <c r="T4480" i="1"/>
  <c r="T4481" i="1"/>
  <c r="T4482" i="1"/>
  <c r="T4483" i="1"/>
  <c r="T4484" i="1"/>
  <c r="T4485" i="1"/>
  <c r="T4486" i="1"/>
  <c r="T4487" i="1"/>
  <c r="T4488" i="1"/>
  <c r="T4489" i="1"/>
  <c r="T4490" i="1"/>
  <c r="T4491" i="1"/>
  <c r="T4492" i="1"/>
  <c r="T4493" i="1"/>
  <c r="T4494" i="1"/>
  <c r="T4495" i="1"/>
  <c r="T4496" i="1"/>
  <c r="T4497" i="1"/>
  <c r="T4498" i="1"/>
  <c r="T4499" i="1"/>
  <c r="T4500" i="1"/>
  <c r="T4501" i="1"/>
  <c r="T4502" i="1"/>
  <c r="T4503" i="1"/>
  <c r="T4504" i="1"/>
  <c r="T4505" i="1"/>
  <c r="T4506" i="1"/>
  <c r="T4507" i="1"/>
  <c r="T4508" i="1"/>
  <c r="T4509" i="1"/>
  <c r="T4510" i="1"/>
  <c r="T4511" i="1"/>
  <c r="T4512" i="1"/>
  <c r="T4513" i="1"/>
  <c r="T4514" i="1"/>
  <c r="T4515" i="1"/>
  <c r="T4516" i="1"/>
  <c r="T4517" i="1"/>
  <c r="T4518" i="1"/>
  <c r="T4519" i="1"/>
  <c r="T4520" i="1"/>
  <c r="T4521" i="1"/>
  <c r="T4522" i="1"/>
  <c r="T4523" i="1"/>
  <c r="T4524" i="1"/>
  <c r="T4525" i="1"/>
  <c r="T4526" i="1"/>
  <c r="T4527" i="1"/>
  <c r="T4528" i="1"/>
  <c r="T4529" i="1"/>
  <c r="T4530" i="1"/>
  <c r="T4531" i="1"/>
  <c r="T4532" i="1"/>
  <c r="T4533" i="1"/>
  <c r="T4534" i="1"/>
  <c r="T4535" i="1"/>
  <c r="T4536" i="1"/>
  <c r="T4537" i="1"/>
  <c r="T4538" i="1"/>
  <c r="T4539" i="1"/>
  <c r="T4540" i="1"/>
  <c r="T4541" i="1"/>
  <c r="T4542" i="1"/>
  <c r="T4543" i="1"/>
  <c r="T4544" i="1"/>
  <c r="T4545" i="1"/>
  <c r="T4546" i="1"/>
  <c r="T4547" i="1"/>
  <c r="T4548" i="1"/>
  <c r="T4549" i="1"/>
  <c r="T4550" i="1"/>
  <c r="T4551" i="1"/>
  <c r="T4552" i="1"/>
  <c r="T4553" i="1"/>
  <c r="T4554" i="1"/>
  <c r="T4555" i="1"/>
  <c r="T4556" i="1"/>
  <c r="T4557" i="1"/>
  <c r="T4558" i="1"/>
  <c r="T4559" i="1"/>
  <c r="T4560" i="1"/>
  <c r="T4561" i="1"/>
  <c r="T4562" i="1"/>
  <c r="T4563" i="1"/>
  <c r="T4564" i="1"/>
  <c r="T4565" i="1"/>
  <c r="T4566" i="1"/>
  <c r="T4567" i="1"/>
  <c r="T4568" i="1"/>
  <c r="T4569" i="1"/>
  <c r="T4570" i="1"/>
  <c r="T4571" i="1"/>
  <c r="T4572" i="1"/>
  <c r="T4573" i="1"/>
  <c r="T4574" i="1"/>
  <c r="T4575" i="1"/>
  <c r="T4576" i="1"/>
  <c r="T4577" i="1"/>
  <c r="T4578" i="1"/>
  <c r="T4579" i="1"/>
  <c r="T4580" i="1"/>
  <c r="T4581" i="1"/>
  <c r="T4582" i="1"/>
  <c r="T4583" i="1"/>
  <c r="T4584" i="1"/>
  <c r="T4585" i="1"/>
  <c r="T4586" i="1"/>
  <c r="T4587" i="1"/>
  <c r="T4588" i="1"/>
  <c r="T4589" i="1"/>
  <c r="T4590" i="1"/>
  <c r="T4591" i="1"/>
  <c r="T4592" i="1"/>
  <c r="T4593" i="1"/>
  <c r="T4594" i="1"/>
  <c r="T4595" i="1"/>
  <c r="T4596" i="1"/>
  <c r="T4597" i="1"/>
  <c r="T4598" i="1"/>
  <c r="T4599" i="1"/>
  <c r="T4600" i="1"/>
  <c r="T4601" i="1"/>
  <c r="T4602" i="1"/>
  <c r="T4603" i="1"/>
  <c r="T4604" i="1"/>
  <c r="T4605" i="1"/>
  <c r="T4606" i="1"/>
  <c r="T4607" i="1"/>
  <c r="T4608" i="1"/>
  <c r="T4609" i="1"/>
  <c r="T4610" i="1"/>
  <c r="T4611" i="1"/>
  <c r="T4612" i="1"/>
  <c r="T4613" i="1"/>
  <c r="T4614" i="1"/>
  <c r="T4615" i="1"/>
  <c r="T4616" i="1"/>
  <c r="T4617" i="1"/>
  <c r="T4618" i="1"/>
  <c r="T4619" i="1"/>
  <c r="T4620" i="1"/>
  <c r="T4621" i="1"/>
  <c r="T4622" i="1"/>
  <c r="T4623" i="1"/>
  <c r="T4624" i="1"/>
  <c r="T4625" i="1"/>
  <c r="T4626" i="1"/>
  <c r="T4627" i="1"/>
  <c r="T4628" i="1"/>
  <c r="T4629" i="1"/>
  <c r="T4630" i="1"/>
  <c r="T4631" i="1"/>
  <c r="T4632" i="1"/>
  <c r="T4633" i="1"/>
  <c r="T4634" i="1"/>
  <c r="T4635" i="1"/>
  <c r="T4636" i="1"/>
  <c r="T4637" i="1"/>
  <c r="T4638" i="1"/>
  <c r="T4639" i="1"/>
  <c r="T4640" i="1"/>
  <c r="T4641" i="1"/>
  <c r="T4642" i="1"/>
  <c r="T4643" i="1"/>
  <c r="T4644" i="1"/>
  <c r="T4645" i="1"/>
  <c r="T4646" i="1"/>
  <c r="T4647" i="1"/>
  <c r="T4648" i="1"/>
  <c r="T4649" i="1"/>
  <c r="T4650" i="1"/>
  <c r="T4651" i="1"/>
  <c r="T4652" i="1"/>
  <c r="T4653" i="1"/>
  <c r="T4654" i="1"/>
  <c r="T4655" i="1"/>
  <c r="T4656" i="1"/>
  <c r="T4657" i="1"/>
  <c r="T4658" i="1"/>
  <c r="T4659" i="1"/>
  <c r="T4660" i="1"/>
  <c r="T4661" i="1"/>
  <c r="T4662" i="1"/>
  <c r="T4663" i="1"/>
  <c r="T4664" i="1"/>
  <c r="T4665" i="1"/>
  <c r="T4666" i="1"/>
  <c r="T4667" i="1"/>
  <c r="T4668" i="1"/>
  <c r="T4669" i="1"/>
  <c r="T4670" i="1"/>
  <c r="T4671" i="1"/>
  <c r="T4672" i="1"/>
  <c r="T4673" i="1"/>
  <c r="T4674" i="1"/>
  <c r="T4675" i="1"/>
  <c r="T4676" i="1"/>
  <c r="T4677" i="1"/>
  <c r="T4678" i="1"/>
  <c r="T4679" i="1"/>
  <c r="T4680" i="1"/>
  <c r="T4681" i="1"/>
  <c r="T4682" i="1"/>
  <c r="T4683" i="1"/>
  <c r="T4684" i="1"/>
  <c r="T4685" i="1"/>
  <c r="T4686" i="1"/>
  <c r="T4687" i="1"/>
  <c r="T4688" i="1"/>
  <c r="T4689" i="1"/>
  <c r="T4690" i="1"/>
  <c r="T4691" i="1"/>
  <c r="T4692" i="1"/>
  <c r="T4693" i="1"/>
  <c r="T4694" i="1"/>
  <c r="T4695" i="1"/>
  <c r="T4696" i="1"/>
  <c r="T4697" i="1"/>
  <c r="T4698" i="1"/>
  <c r="T4699" i="1"/>
  <c r="T4700" i="1"/>
  <c r="T4701" i="1"/>
  <c r="T4702" i="1"/>
  <c r="T4703" i="1"/>
  <c r="T4704" i="1"/>
  <c r="T4705" i="1"/>
  <c r="T4706" i="1"/>
  <c r="T4707" i="1"/>
  <c r="T4708" i="1"/>
  <c r="T4709" i="1"/>
  <c r="T4710" i="1"/>
  <c r="T4711" i="1"/>
  <c r="T4712" i="1"/>
  <c r="T4713" i="1"/>
  <c r="T4714" i="1"/>
  <c r="T4715" i="1"/>
  <c r="T4716" i="1"/>
  <c r="T4717" i="1"/>
  <c r="T4718" i="1"/>
  <c r="T4719" i="1"/>
  <c r="T4720" i="1"/>
  <c r="T4721" i="1"/>
  <c r="T4722" i="1"/>
  <c r="T4723" i="1"/>
  <c r="T4724" i="1"/>
  <c r="T4725" i="1"/>
  <c r="T4726" i="1"/>
  <c r="T4727" i="1"/>
  <c r="T4728" i="1"/>
  <c r="T4729" i="1"/>
  <c r="T4730" i="1"/>
  <c r="T4731" i="1"/>
  <c r="T4732" i="1"/>
  <c r="T4733" i="1"/>
  <c r="T4734" i="1"/>
  <c r="T4735" i="1"/>
  <c r="T4736" i="1"/>
  <c r="T4737" i="1"/>
  <c r="T4738" i="1"/>
  <c r="T4739" i="1"/>
  <c r="T4740" i="1"/>
  <c r="T4741" i="1"/>
  <c r="T4742" i="1"/>
  <c r="T4743" i="1"/>
  <c r="T4744" i="1"/>
  <c r="T4745" i="1"/>
  <c r="T4746" i="1"/>
  <c r="T4747" i="1"/>
  <c r="T4748" i="1"/>
  <c r="T4749" i="1"/>
  <c r="T4750" i="1"/>
  <c r="T4751" i="1"/>
  <c r="T4752" i="1"/>
  <c r="T4753" i="1"/>
  <c r="T4754" i="1"/>
  <c r="T4755" i="1"/>
  <c r="T4756" i="1"/>
  <c r="T4757" i="1"/>
  <c r="T4758" i="1"/>
  <c r="T4759" i="1"/>
  <c r="T4760" i="1"/>
  <c r="T4761" i="1"/>
  <c r="T4762" i="1"/>
  <c r="T4763" i="1"/>
  <c r="T4764" i="1"/>
  <c r="T4765" i="1"/>
  <c r="T4766" i="1"/>
  <c r="T4767" i="1"/>
  <c r="T4768" i="1"/>
  <c r="T4769" i="1"/>
  <c r="T4770" i="1"/>
  <c r="T4771" i="1"/>
  <c r="T4772" i="1"/>
  <c r="T4773" i="1"/>
  <c r="T4774" i="1"/>
  <c r="T4775" i="1"/>
  <c r="T4776" i="1"/>
  <c r="T4777" i="1"/>
  <c r="T4778" i="1"/>
  <c r="T4779" i="1"/>
  <c r="T4780" i="1"/>
  <c r="T4781" i="1"/>
  <c r="T4782" i="1"/>
  <c r="T4783" i="1"/>
  <c r="T4784" i="1"/>
  <c r="T4785" i="1"/>
  <c r="T4786" i="1"/>
  <c r="T4787" i="1"/>
  <c r="T4788" i="1"/>
  <c r="T4789" i="1"/>
  <c r="T4790" i="1"/>
  <c r="T4791" i="1"/>
  <c r="T4792" i="1"/>
  <c r="T4793" i="1"/>
  <c r="T4794" i="1"/>
  <c r="T4795" i="1"/>
  <c r="T4796" i="1"/>
  <c r="T4797" i="1"/>
  <c r="T4798" i="1"/>
  <c r="T4799" i="1"/>
  <c r="T4800" i="1"/>
  <c r="T4801" i="1"/>
  <c r="T4802" i="1"/>
  <c r="T4803" i="1"/>
  <c r="T4804" i="1"/>
  <c r="T4805" i="1"/>
  <c r="T4806" i="1"/>
  <c r="T4807" i="1"/>
  <c r="T4808" i="1"/>
  <c r="T4809" i="1"/>
  <c r="T4810" i="1"/>
  <c r="T4811" i="1"/>
  <c r="T4812" i="1"/>
  <c r="T4813" i="1"/>
  <c r="T4814" i="1"/>
  <c r="T4815" i="1"/>
  <c r="T4816" i="1"/>
  <c r="T4817" i="1"/>
  <c r="T4818" i="1"/>
  <c r="T4819" i="1"/>
  <c r="T4820" i="1"/>
  <c r="T4821" i="1"/>
  <c r="T4822" i="1"/>
  <c r="T4823" i="1"/>
  <c r="T4824" i="1"/>
  <c r="T4825" i="1"/>
  <c r="T4826" i="1"/>
  <c r="T4827" i="1"/>
  <c r="T4828" i="1"/>
  <c r="T4829" i="1"/>
  <c r="T4830" i="1"/>
  <c r="T4831" i="1"/>
  <c r="T4832" i="1"/>
  <c r="T4833" i="1"/>
  <c r="T4834" i="1"/>
  <c r="T4835" i="1"/>
  <c r="T4836" i="1"/>
  <c r="T4837" i="1"/>
  <c r="T4838" i="1"/>
  <c r="T4839" i="1"/>
  <c r="T4840" i="1"/>
  <c r="T4841" i="1"/>
  <c r="T4842" i="1"/>
  <c r="T4843" i="1"/>
  <c r="T4844" i="1"/>
  <c r="T4845" i="1"/>
  <c r="T4846" i="1"/>
  <c r="T4847" i="1"/>
  <c r="T4848" i="1"/>
  <c r="T4849" i="1"/>
  <c r="T4850" i="1"/>
  <c r="T4851" i="1"/>
  <c r="T4852" i="1"/>
  <c r="T4853" i="1"/>
  <c r="T4854" i="1"/>
  <c r="T4855" i="1"/>
  <c r="T4856" i="1"/>
  <c r="T4857" i="1"/>
  <c r="T4858" i="1"/>
  <c r="T4859" i="1"/>
  <c r="T4860" i="1"/>
  <c r="T4861" i="1"/>
  <c r="T4862" i="1"/>
  <c r="T4863" i="1"/>
  <c r="T4864" i="1"/>
  <c r="T4865" i="1"/>
  <c r="T4866" i="1"/>
  <c r="T4867" i="1"/>
  <c r="T4868" i="1"/>
  <c r="T4869" i="1"/>
  <c r="T4870" i="1"/>
  <c r="T4871" i="1"/>
  <c r="T4872" i="1"/>
  <c r="T4873" i="1"/>
  <c r="T4874" i="1"/>
  <c r="T4875" i="1"/>
  <c r="T4876" i="1"/>
  <c r="T4877" i="1"/>
  <c r="T4878" i="1"/>
  <c r="T4879" i="1"/>
  <c r="T4880" i="1"/>
  <c r="T4881" i="1"/>
  <c r="T4882" i="1"/>
  <c r="T4883" i="1"/>
  <c r="T4884" i="1"/>
  <c r="T4885" i="1"/>
  <c r="T4886" i="1"/>
  <c r="T4887" i="1"/>
  <c r="T4888" i="1"/>
  <c r="T4889" i="1"/>
  <c r="T4890" i="1"/>
  <c r="T4891" i="1"/>
  <c r="T4892" i="1"/>
  <c r="T4893" i="1"/>
  <c r="T4894" i="1"/>
  <c r="T4895" i="1"/>
  <c r="T4896" i="1"/>
  <c r="T4897" i="1"/>
  <c r="T4898" i="1"/>
  <c r="T4899" i="1"/>
  <c r="T4900" i="1"/>
  <c r="T4901" i="1"/>
  <c r="T4902" i="1"/>
  <c r="T4903" i="1"/>
  <c r="T4904" i="1"/>
  <c r="T4905" i="1"/>
  <c r="T4906" i="1"/>
  <c r="T4907" i="1"/>
  <c r="T4908" i="1"/>
  <c r="T4909" i="1"/>
  <c r="T4910" i="1"/>
  <c r="T4911" i="1"/>
  <c r="T4912" i="1"/>
  <c r="T4913" i="1"/>
  <c r="T4914" i="1"/>
  <c r="T4915" i="1"/>
  <c r="T4916" i="1"/>
  <c r="T4917" i="1"/>
  <c r="T4918" i="1"/>
  <c r="T4919" i="1"/>
  <c r="T4920" i="1"/>
  <c r="T4921" i="1"/>
  <c r="T4922" i="1"/>
  <c r="T4923" i="1"/>
  <c r="T4924" i="1"/>
  <c r="T4925" i="1"/>
  <c r="T4926" i="1"/>
  <c r="T4927" i="1"/>
  <c r="T4928" i="1"/>
  <c r="T4929" i="1"/>
  <c r="T4930" i="1"/>
  <c r="T4931" i="1"/>
  <c r="T4932" i="1"/>
  <c r="T4933" i="1"/>
  <c r="T4934" i="1"/>
  <c r="T4935" i="1"/>
  <c r="T4936" i="1"/>
  <c r="T4937" i="1"/>
  <c r="T4938" i="1"/>
  <c r="T4939" i="1"/>
  <c r="T4940" i="1"/>
  <c r="T4941" i="1"/>
  <c r="T4942" i="1"/>
  <c r="T4943" i="1"/>
  <c r="T4944" i="1"/>
  <c r="T4945" i="1"/>
  <c r="T4946" i="1"/>
  <c r="T4947" i="1"/>
  <c r="T4948" i="1"/>
  <c r="T4949" i="1"/>
  <c r="T4950" i="1"/>
  <c r="T4951" i="1"/>
  <c r="T4952" i="1"/>
  <c r="T4953" i="1"/>
  <c r="T4954" i="1"/>
  <c r="T4955" i="1"/>
  <c r="T4956" i="1"/>
  <c r="T4957" i="1"/>
  <c r="T4958" i="1"/>
  <c r="T4959" i="1"/>
  <c r="T4960" i="1"/>
  <c r="T4961" i="1"/>
  <c r="T4962" i="1"/>
  <c r="T4963" i="1"/>
  <c r="T4964" i="1"/>
  <c r="T4965" i="1"/>
  <c r="T4966" i="1"/>
  <c r="T4967" i="1"/>
  <c r="T4968" i="1"/>
  <c r="T4969" i="1"/>
  <c r="T4970" i="1"/>
  <c r="T4971" i="1"/>
  <c r="T4972" i="1"/>
  <c r="T4973" i="1"/>
  <c r="T4974" i="1"/>
  <c r="T4975" i="1"/>
  <c r="T4976" i="1"/>
  <c r="T4977" i="1"/>
  <c r="T4978" i="1"/>
  <c r="T4979" i="1"/>
  <c r="T4980" i="1"/>
  <c r="T4981" i="1"/>
  <c r="T4982" i="1"/>
  <c r="T4983" i="1"/>
  <c r="T4984" i="1"/>
  <c r="T4985" i="1"/>
  <c r="T4986" i="1"/>
  <c r="T4987" i="1"/>
  <c r="T4988" i="1"/>
  <c r="T4989" i="1"/>
  <c r="T4990" i="1"/>
  <c r="T4991" i="1"/>
  <c r="T4992" i="1"/>
  <c r="T4993" i="1"/>
  <c r="T4994" i="1"/>
  <c r="T4995" i="1"/>
  <c r="T4996" i="1"/>
  <c r="T4997" i="1"/>
  <c r="T4998" i="1"/>
  <c r="T4999" i="1"/>
  <c r="T5000" i="1"/>
  <c r="T1689" i="1"/>
  <c r="T1690" i="1"/>
  <c r="T1691" i="1"/>
  <c r="T1692" i="1"/>
  <c r="T1688" i="1"/>
  <c r="D1" i="19" l="1"/>
  <c r="E1" i="19"/>
  <c r="F1" i="19"/>
  <c r="G1" i="19"/>
  <c r="H1" i="19"/>
  <c r="I1" i="19"/>
  <c r="J1" i="19"/>
  <c r="K1" i="19"/>
  <c r="L1" i="19"/>
  <c r="M1" i="19"/>
  <c r="N1" i="19"/>
  <c r="O1" i="19"/>
  <c r="P1" i="19"/>
  <c r="Q1" i="19"/>
  <c r="R1" i="19"/>
  <c r="S1" i="19"/>
  <c r="T1" i="19"/>
  <c r="U1" i="19"/>
  <c r="V1" i="19"/>
  <c r="W1" i="19"/>
  <c r="X1" i="19"/>
  <c r="Y1" i="19"/>
  <c r="Z1" i="19"/>
  <c r="B1" i="19" l="1"/>
  <c r="T1452" i="1"/>
  <c r="T1318" i="1" l="1"/>
  <c r="T1291" i="1"/>
  <c r="BR4" i="2" l="1"/>
  <c r="BR5" i="2" s="1"/>
  <c r="BR6" i="2" s="1"/>
  <c r="BR7" i="2" s="1"/>
  <c r="BR8" i="2" s="1"/>
  <c r="BR9" i="2" s="1"/>
  <c r="BR10" i="2" s="1"/>
  <c r="BR11" i="2" s="1"/>
  <c r="BR12" i="2" s="1"/>
  <c r="BR13" i="2" s="1"/>
  <c r="BR14" i="2" s="1"/>
  <c r="BR15" i="2" s="1"/>
  <c r="BR16" i="2" s="1"/>
  <c r="BR17" i="2" s="1"/>
  <c r="BR18" i="2" s="1"/>
  <c r="BR19" i="2" s="1"/>
  <c r="BR20" i="2" s="1"/>
  <c r="BR21" i="2" l="1"/>
  <c r="BR22" i="2" s="1"/>
  <c r="BR23" i="2" s="1"/>
  <c r="BR24" i="2" s="1"/>
  <c r="BR25" i="2" s="1"/>
  <c r="BR26" i="2" s="1"/>
  <c r="BL4" i="2"/>
  <c r="BL5" i="2" s="1"/>
  <c r="BL6" i="2" s="1"/>
  <c r="BL7" i="2" s="1"/>
  <c r="BL8" i="2" s="1"/>
  <c r="BL9" i="2" s="1"/>
  <c r="BL10" i="2" s="1"/>
  <c r="BL11" i="2" s="1"/>
  <c r="BL12" i="2" s="1"/>
  <c r="BL13" i="2" s="1"/>
  <c r="BL14" i="2" s="1"/>
  <c r="BL15" i="2" s="1"/>
  <c r="BL16" i="2" s="1"/>
  <c r="BL17" i="2" s="1"/>
  <c r="BL18" i="2" s="1"/>
  <c r="BL19" i="2" s="1"/>
  <c r="BL20" i="2" s="1"/>
  <c r="BL21" i="2" s="1"/>
  <c r="BL22" i="2" s="1"/>
  <c r="BL23" i="2" s="1"/>
  <c r="BL24" i="2" s="1"/>
  <c r="BR27" i="2" l="1"/>
  <c r="BL25" i="2"/>
  <c r="BL26" i="2" s="1"/>
  <c r="BL27" i="2" s="1"/>
  <c r="BL28" i="2" s="1"/>
  <c r="BL29" i="2" s="1"/>
  <c r="BL30" i="2" s="1"/>
  <c r="BL32" i="2" s="1"/>
  <c r="BL33" i="2" s="1"/>
  <c r="BL34" i="2" s="1"/>
  <c r="BL35" i="2" s="1"/>
  <c r="BL36" i="2" s="1"/>
  <c r="BL37" i="2" s="1"/>
  <c r="BL38" i="2" s="1"/>
  <c r="BL39" i="2" s="1"/>
  <c r="BL40" i="2" s="1"/>
  <c r="BL41" i="2" s="1"/>
  <c r="BL42" i="2" s="1"/>
  <c r="BL43" i="2" s="1"/>
  <c r="BL44" i="2" s="1"/>
  <c r="BL45" i="2" s="1"/>
  <c r="BL46" i="2" s="1"/>
  <c r="BL47" i="2" s="1"/>
  <c r="BL48" i="2" s="1"/>
  <c r="BL49" i="2" s="1"/>
  <c r="BL50" i="2" s="1"/>
  <c r="BL51" i="2" s="1"/>
  <c r="BL52" i="2" s="1"/>
  <c r="BL53" i="2" s="1"/>
  <c r="BL54" i="2" s="1"/>
  <c r="BL55" i="2" s="1"/>
  <c r="BL56" i="2" s="1"/>
  <c r="BL57" i="2" s="1"/>
  <c r="BL58" i="2" s="1"/>
  <c r="BL59" i="2" s="1"/>
  <c r="BL60" i="2" s="1"/>
  <c r="BL61" i="2" s="1"/>
  <c r="BL62" i="2" s="1"/>
  <c r="CA2" i="2"/>
  <c r="BZ3" i="2"/>
  <c r="BZ4" i="2"/>
  <c r="BZ5" i="2"/>
  <c r="BZ6" i="2"/>
  <c r="BZ7" i="2"/>
  <c r="BZ8" i="2"/>
  <c r="BR28" i="2" l="1"/>
  <c r="BR29" i="2" s="1"/>
  <c r="CA150" i="2"/>
  <c r="CA151" i="2" s="1"/>
  <c r="CA152" i="2" s="1"/>
  <c r="CA153" i="2" s="1"/>
  <c r="CA154" i="2" s="1"/>
  <c r="BR32" i="2" l="1"/>
  <c r="BR33" i="2" s="1"/>
  <c r="BR34" i="2" s="1"/>
  <c r="BR35" i="2" s="1"/>
  <c r="BR36" i="2" s="1"/>
  <c r="BR37" i="2" s="1"/>
  <c r="BR38" i="2" s="1"/>
  <c r="BR39" i="2" s="1"/>
  <c r="BR40" i="2" s="1"/>
  <c r="BR41" i="2" s="1"/>
  <c r="BR42" i="2" s="1"/>
  <c r="BR43" i="2" s="1"/>
  <c r="BR44" i="2" s="1"/>
  <c r="BR45" i="2" s="1"/>
  <c r="BR46" i="2" s="1"/>
  <c r="BR47" i="2" s="1"/>
  <c r="BR48" i="2" s="1"/>
  <c r="BR49" i="2" s="1"/>
  <c r="BR50" i="2" s="1"/>
  <c r="BR51" i="2" s="1"/>
  <c r="BR52" i="2" s="1"/>
  <c r="BR53" i="2" s="1"/>
  <c r="BR54" i="2" s="1"/>
  <c r="BR55" i="2" s="1"/>
  <c r="BR56" i="2" s="1"/>
  <c r="BR57" i="2" s="1"/>
  <c r="BR58" i="2" s="1"/>
  <c r="BR59" i="2" s="1"/>
  <c r="BR60" i="2" s="1"/>
  <c r="BR61" i="2" s="1"/>
  <c r="BR62" i="2" s="1"/>
  <c r="BR30" i="2"/>
  <c r="CA155" i="2"/>
  <c r="CA156" i="2" s="1"/>
  <c r="BZ9" i="2" l="1"/>
  <c r="BZ10" i="2"/>
  <c r="BZ11" i="2"/>
  <c r="BZ12" i="2"/>
  <c r="BZ13" i="2"/>
  <c r="BZ14" i="2"/>
  <c r="C71" i="2" l="1"/>
  <c r="B66" i="2"/>
  <c r="B67" i="2" s="1"/>
  <c r="B15" i="2"/>
  <c r="BZ15" i="2" s="1"/>
  <c r="A4" i="2"/>
  <c r="A5" i="2" l="1"/>
  <c r="B16" i="2"/>
  <c r="B68" i="2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198" i="1"/>
  <c r="AC1199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5" i="1"/>
  <c r="AC1286" i="1"/>
  <c r="AC1287" i="1"/>
  <c r="AC1288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C1497" i="1"/>
  <c r="AC1498" i="1"/>
  <c r="AC1499" i="1"/>
  <c r="AC1500" i="1"/>
  <c r="AC1501" i="1"/>
  <c r="AC1502" i="1"/>
  <c r="AC1503" i="1"/>
  <c r="AC1504" i="1"/>
  <c r="AC1505" i="1"/>
  <c r="AC1506" i="1"/>
  <c r="AC1507" i="1"/>
  <c r="AC1508" i="1"/>
  <c r="AC1509" i="1"/>
  <c r="AC1510" i="1"/>
  <c r="AC1511" i="1"/>
  <c r="AC1512" i="1"/>
  <c r="AC1513" i="1"/>
  <c r="AC1514" i="1"/>
  <c r="AC1515" i="1"/>
  <c r="AC1516" i="1"/>
  <c r="AC1517" i="1"/>
  <c r="AC1518" i="1"/>
  <c r="AC1519" i="1"/>
  <c r="AC1520" i="1"/>
  <c r="AC1521" i="1"/>
  <c r="AC1522" i="1"/>
  <c r="AC1523" i="1"/>
  <c r="AC1524" i="1"/>
  <c r="AC1525" i="1"/>
  <c r="AC1526" i="1"/>
  <c r="AC1527" i="1"/>
  <c r="AC1528" i="1"/>
  <c r="AC1529" i="1"/>
  <c r="AC1530" i="1"/>
  <c r="AC1531" i="1"/>
  <c r="AC1532" i="1"/>
  <c r="AC1533" i="1"/>
  <c r="AC1534" i="1"/>
  <c r="AC1535" i="1"/>
  <c r="AC1536" i="1"/>
  <c r="AC1537" i="1"/>
  <c r="AC1538" i="1"/>
  <c r="AC1539" i="1"/>
  <c r="AC1540" i="1"/>
  <c r="AC1541" i="1"/>
  <c r="AC1542" i="1"/>
  <c r="AC1543" i="1"/>
  <c r="AC1544" i="1"/>
  <c r="AC1545" i="1"/>
  <c r="AC1546" i="1"/>
  <c r="AC1547" i="1"/>
  <c r="AC1548" i="1"/>
  <c r="AC1549" i="1"/>
  <c r="AC1550" i="1"/>
  <c r="AC1551" i="1"/>
  <c r="AC1552" i="1"/>
  <c r="AC1553" i="1"/>
  <c r="AC1554" i="1"/>
  <c r="AC1555" i="1"/>
  <c r="AC1556" i="1"/>
  <c r="AC1557" i="1"/>
  <c r="AC1558" i="1"/>
  <c r="AC1559" i="1"/>
  <c r="AC1560" i="1"/>
  <c r="AC1561" i="1"/>
  <c r="AC1562" i="1"/>
  <c r="AC1563" i="1"/>
  <c r="AC1564" i="1"/>
  <c r="AC1565" i="1"/>
  <c r="AC1566" i="1"/>
  <c r="AC1567" i="1"/>
  <c r="AC1568" i="1"/>
  <c r="AC1569" i="1"/>
  <c r="AC1570" i="1"/>
  <c r="AC1571" i="1"/>
  <c r="AC1572" i="1"/>
  <c r="AC1573" i="1"/>
  <c r="AC1574" i="1"/>
  <c r="AC1575" i="1"/>
  <c r="AC1576" i="1"/>
  <c r="AC1577" i="1"/>
  <c r="AC1578" i="1"/>
  <c r="AC1579" i="1"/>
  <c r="AC1580" i="1"/>
  <c r="AC1581" i="1"/>
  <c r="AC1582" i="1"/>
  <c r="AC1583" i="1"/>
  <c r="AC1584" i="1"/>
  <c r="AC1585" i="1"/>
  <c r="AC1586" i="1"/>
  <c r="AC1587" i="1"/>
  <c r="AC1588" i="1"/>
  <c r="AC1589" i="1"/>
  <c r="AC1590" i="1"/>
  <c r="AC1591" i="1"/>
  <c r="AC1592" i="1"/>
  <c r="AC1593" i="1"/>
  <c r="AC1594" i="1"/>
  <c r="AC1595" i="1"/>
  <c r="AC1596" i="1"/>
  <c r="AC1597" i="1"/>
  <c r="AC1598" i="1"/>
  <c r="AC1599" i="1"/>
  <c r="AC1600" i="1"/>
  <c r="AC1601" i="1"/>
  <c r="AC1602" i="1"/>
  <c r="AC1603" i="1"/>
  <c r="AC1604" i="1"/>
  <c r="AC1605" i="1"/>
  <c r="AC1606" i="1"/>
  <c r="AC1607" i="1"/>
  <c r="AC1608" i="1"/>
  <c r="AC1609" i="1"/>
  <c r="AC1610" i="1"/>
  <c r="AC1611" i="1"/>
  <c r="AC1612" i="1"/>
  <c r="AC1613" i="1"/>
  <c r="AC1614" i="1"/>
  <c r="AC1615" i="1"/>
  <c r="AC1616" i="1"/>
  <c r="AC1617" i="1"/>
  <c r="AC1618" i="1"/>
  <c r="AC1619" i="1"/>
  <c r="AC1620" i="1"/>
  <c r="AC1621" i="1"/>
  <c r="AC1622" i="1"/>
  <c r="AC1623" i="1"/>
  <c r="AC1624" i="1"/>
  <c r="AC1625" i="1"/>
  <c r="AC1626" i="1"/>
  <c r="AC1627" i="1"/>
  <c r="AC1628" i="1"/>
  <c r="AC1629" i="1"/>
  <c r="AC1630" i="1"/>
  <c r="AC1631" i="1"/>
  <c r="AC1632" i="1"/>
  <c r="AC1633" i="1"/>
  <c r="AC1634" i="1"/>
  <c r="AC1635" i="1"/>
  <c r="AC1636" i="1"/>
  <c r="AC1637" i="1"/>
  <c r="AC1638" i="1"/>
  <c r="AC1639" i="1"/>
  <c r="AC1640" i="1"/>
  <c r="AC1641" i="1"/>
  <c r="AC1642" i="1"/>
  <c r="AC1643" i="1"/>
  <c r="AC1644" i="1"/>
  <c r="AC1645" i="1"/>
  <c r="AC1646" i="1"/>
  <c r="AC1647" i="1"/>
  <c r="AC1648" i="1"/>
  <c r="AC1649" i="1"/>
  <c r="AC1650" i="1"/>
  <c r="AC1651" i="1"/>
  <c r="AC1652" i="1"/>
  <c r="AC1653" i="1"/>
  <c r="AC1654" i="1"/>
  <c r="AC1655" i="1"/>
  <c r="AC1656" i="1"/>
  <c r="AC1657" i="1"/>
  <c r="AC1658" i="1"/>
  <c r="AC1659" i="1"/>
  <c r="AC1660" i="1"/>
  <c r="AC1661" i="1"/>
  <c r="AC1662" i="1"/>
  <c r="AC1663" i="1"/>
  <c r="AC1664" i="1"/>
  <c r="AC1665" i="1"/>
  <c r="AC1666" i="1"/>
  <c r="AC1667" i="1"/>
  <c r="AC1668" i="1"/>
  <c r="AC1669" i="1"/>
  <c r="AC1670" i="1"/>
  <c r="AC1671" i="1"/>
  <c r="AC1672" i="1"/>
  <c r="AC1673" i="1"/>
  <c r="AC1674" i="1"/>
  <c r="AC1675" i="1"/>
  <c r="AC1676" i="1"/>
  <c r="AC1677" i="1"/>
  <c r="AC1678" i="1"/>
  <c r="AC1679" i="1"/>
  <c r="AC1680" i="1"/>
  <c r="AC1681" i="1"/>
  <c r="AC1682" i="1"/>
  <c r="AC1683" i="1"/>
  <c r="AC1684" i="1"/>
  <c r="AC1685" i="1"/>
  <c r="AC1686" i="1"/>
  <c r="AC1687" i="1"/>
  <c r="AC1688" i="1"/>
  <c r="AC1689" i="1"/>
  <c r="AC1690" i="1"/>
  <c r="AC1691" i="1"/>
  <c r="AC1692" i="1"/>
  <c r="AC1693" i="1"/>
  <c r="AC1694" i="1"/>
  <c r="AC1695" i="1"/>
  <c r="AC1696" i="1"/>
  <c r="AC1697" i="1"/>
  <c r="AC1698" i="1"/>
  <c r="AC1699" i="1"/>
  <c r="AC1700" i="1"/>
  <c r="AC1701" i="1"/>
  <c r="AC1702" i="1"/>
  <c r="AC1703" i="1"/>
  <c r="AC1704" i="1"/>
  <c r="AC1705" i="1"/>
  <c r="AC1706" i="1"/>
  <c r="AC1707" i="1"/>
  <c r="AC1708" i="1"/>
  <c r="AC1709" i="1"/>
  <c r="AC1710" i="1"/>
  <c r="AC1711" i="1"/>
  <c r="AC1712" i="1"/>
  <c r="AC1713" i="1"/>
  <c r="AC1714" i="1"/>
  <c r="AC1715" i="1"/>
  <c r="AC1716" i="1"/>
  <c r="AC1717" i="1"/>
  <c r="AC1718" i="1"/>
  <c r="AC1719" i="1"/>
  <c r="AC1720" i="1"/>
  <c r="AC1721" i="1"/>
  <c r="AC1722" i="1"/>
  <c r="AC1723" i="1"/>
  <c r="AC1724" i="1"/>
  <c r="AC1725" i="1"/>
  <c r="AC1726" i="1"/>
  <c r="AC1727" i="1"/>
  <c r="AC1728" i="1"/>
  <c r="AC1729" i="1"/>
  <c r="AC1730" i="1"/>
  <c r="AC1731" i="1"/>
  <c r="AC1732" i="1"/>
  <c r="AC1733" i="1"/>
  <c r="AC1734" i="1"/>
  <c r="AC1735" i="1"/>
  <c r="AC1736" i="1"/>
  <c r="AC1737" i="1"/>
  <c r="AC1738" i="1"/>
  <c r="AC1739" i="1"/>
  <c r="AC1740" i="1"/>
  <c r="AC1741" i="1"/>
  <c r="AC1742" i="1"/>
  <c r="AC1743" i="1"/>
  <c r="AC1744" i="1"/>
  <c r="AC1745" i="1"/>
  <c r="AC1746" i="1"/>
  <c r="AC1747" i="1"/>
  <c r="AC1748" i="1"/>
  <c r="AC1749" i="1"/>
  <c r="AC1750" i="1"/>
  <c r="AC1751" i="1"/>
  <c r="AC1752" i="1"/>
  <c r="AC1753" i="1"/>
  <c r="AC1754" i="1"/>
  <c r="AC1755" i="1"/>
  <c r="AC1756" i="1"/>
  <c r="AC1757" i="1"/>
  <c r="AC1758" i="1"/>
  <c r="AC1759" i="1"/>
  <c r="AC1760" i="1"/>
  <c r="AC1761" i="1"/>
  <c r="AC1762" i="1"/>
  <c r="AC1763" i="1"/>
  <c r="AC1764" i="1"/>
  <c r="AC1765" i="1"/>
  <c r="AC1766" i="1"/>
  <c r="AC1767" i="1"/>
  <c r="AC1768" i="1"/>
  <c r="AC1769" i="1"/>
  <c r="AC1770" i="1"/>
  <c r="AC1771" i="1"/>
  <c r="AC1772" i="1"/>
  <c r="AC1773" i="1"/>
  <c r="AC1774" i="1"/>
  <c r="AC1775" i="1"/>
  <c r="AC1776" i="1"/>
  <c r="AC1777" i="1"/>
  <c r="AC1778" i="1"/>
  <c r="AC1779" i="1"/>
  <c r="AC1780" i="1"/>
  <c r="AC1781" i="1"/>
  <c r="AC1782" i="1"/>
  <c r="AC1783" i="1"/>
  <c r="AC1784" i="1"/>
  <c r="AC1785" i="1"/>
  <c r="AC1786" i="1"/>
  <c r="AC1787" i="1"/>
  <c r="AC1788" i="1"/>
  <c r="AC1789" i="1"/>
  <c r="AC1790" i="1"/>
  <c r="AC1791" i="1"/>
  <c r="AC1792" i="1"/>
  <c r="AC1793" i="1"/>
  <c r="AC1794" i="1"/>
  <c r="AC1795" i="1"/>
  <c r="AC1796" i="1"/>
  <c r="AC1797" i="1"/>
  <c r="AC1798" i="1"/>
  <c r="AC1799" i="1"/>
  <c r="AC1800" i="1"/>
  <c r="AC1801" i="1"/>
  <c r="AC1802" i="1"/>
  <c r="AC1803" i="1"/>
  <c r="AC1804" i="1"/>
  <c r="AC1805" i="1"/>
  <c r="AC1806" i="1"/>
  <c r="AC1807" i="1"/>
  <c r="AC1808" i="1"/>
  <c r="AC1809" i="1"/>
  <c r="AC1810" i="1"/>
  <c r="AC1811" i="1"/>
  <c r="AC1812" i="1"/>
  <c r="AC1813" i="1"/>
  <c r="AC1814" i="1"/>
  <c r="AC1815" i="1"/>
  <c r="AC1816" i="1"/>
  <c r="AC1817" i="1"/>
  <c r="AC1818" i="1"/>
  <c r="AC1819" i="1"/>
  <c r="AC1820" i="1"/>
  <c r="AC1821" i="1"/>
  <c r="AC1822" i="1"/>
  <c r="AC1823" i="1"/>
  <c r="AC1824" i="1"/>
  <c r="AC1825" i="1"/>
  <c r="AC1826" i="1"/>
  <c r="AC1827" i="1"/>
  <c r="AC1828" i="1"/>
  <c r="AC1829" i="1"/>
  <c r="AC1830" i="1"/>
  <c r="AC1831" i="1"/>
  <c r="AC1832" i="1"/>
  <c r="AC1833" i="1"/>
  <c r="AC1834" i="1"/>
  <c r="AC1835" i="1"/>
  <c r="AC1836" i="1"/>
  <c r="AC1837" i="1"/>
  <c r="AC1838" i="1"/>
  <c r="AC1839" i="1"/>
  <c r="AC1840" i="1"/>
  <c r="AC1841" i="1"/>
  <c r="AC1842" i="1"/>
  <c r="AC1843" i="1"/>
  <c r="AC1844" i="1"/>
  <c r="AC1845" i="1"/>
  <c r="AC1846" i="1"/>
  <c r="AC1847" i="1"/>
  <c r="AC1848" i="1"/>
  <c r="AC1849" i="1"/>
  <c r="AC1850" i="1"/>
  <c r="AC1851" i="1"/>
  <c r="AC1852" i="1"/>
  <c r="AC1853" i="1"/>
  <c r="AC1854" i="1"/>
  <c r="AC1855" i="1"/>
  <c r="AC1856" i="1"/>
  <c r="AC1857" i="1"/>
  <c r="AC1858" i="1"/>
  <c r="AC1859" i="1"/>
  <c r="AC1860" i="1"/>
  <c r="AC1861" i="1"/>
  <c r="AC1862" i="1"/>
  <c r="AC1863" i="1"/>
  <c r="AC1864" i="1"/>
  <c r="AC1865" i="1"/>
  <c r="AC1866" i="1"/>
  <c r="AC1867" i="1"/>
  <c r="AC1868" i="1"/>
  <c r="AC1869" i="1"/>
  <c r="AC1870" i="1"/>
  <c r="AC1871" i="1"/>
  <c r="AC1872" i="1"/>
  <c r="AC1873" i="1"/>
  <c r="AC1874" i="1"/>
  <c r="AC1875" i="1"/>
  <c r="AC1876" i="1"/>
  <c r="AC1877" i="1"/>
  <c r="AC1878" i="1"/>
  <c r="AC1879" i="1"/>
  <c r="AC1880" i="1"/>
  <c r="AC1881" i="1"/>
  <c r="AC1882" i="1"/>
  <c r="AC1883" i="1"/>
  <c r="AC1884" i="1"/>
  <c r="AC1885" i="1"/>
  <c r="AC1886" i="1"/>
  <c r="AC1887" i="1"/>
  <c r="AC1888" i="1"/>
  <c r="AC1889" i="1"/>
  <c r="AC1890" i="1"/>
  <c r="AC1891" i="1"/>
  <c r="AC1892" i="1"/>
  <c r="AC1893" i="1"/>
  <c r="AC1894" i="1"/>
  <c r="AC1895" i="1"/>
  <c r="AC1896" i="1"/>
  <c r="AC1897" i="1"/>
  <c r="AC1898" i="1"/>
  <c r="AC1899" i="1"/>
  <c r="AC1900" i="1"/>
  <c r="AC1901" i="1"/>
  <c r="AC1902" i="1"/>
  <c r="AC1903" i="1"/>
  <c r="AC1904" i="1"/>
  <c r="AC1905" i="1"/>
  <c r="AC1906" i="1"/>
  <c r="AC1907" i="1"/>
  <c r="AC1908" i="1"/>
  <c r="AC1909" i="1"/>
  <c r="AC1910" i="1"/>
  <c r="AC1911" i="1"/>
  <c r="AC1912" i="1"/>
  <c r="AC1913" i="1"/>
  <c r="AC1914" i="1"/>
  <c r="AC1915" i="1"/>
  <c r="AC1916" i="1"/>
  <c r="AC1917" i="1"/>
  <c r="AC1918" i="1"/>
  <c r="AC1919" i="1"/>
  <c r="AC1920" i="1"/>
  <c r="AC1921" i="1"/>
  <c r="AC1922" i="1"/>
  <c r="AC1923" i="1"/>
  <c r="AC1924" i="1"/>
  <c r="AC1925" i="1"/>
  <c r="AC1926" i="1"/>
  <c r="AC1927" i="1"/>
  <c r="AC1928" i="1"/>
  <c r="AC1929" i="1"/>
  <c r="AC1930" i="1"/>
  <c r="AC1931" i="1"/>
  <c r="AC1932" i="1"/>
  <c r="AC1933" i="1"/>
  <c r="AC1934" i="1"/>
  <c r="AC1935" i="1"/>
  <c r="AC1936" i="1"/>
  <c r="AC1937" i="1"/>
  <c r="AC1938" i="1"/>
  <c r="AC1939" i="1"/>
  <c r="AC1940" i="1"/>
  <c r="AC1941" i="1"/>
  <c r="AC1942" i="1"/>
  <c r="AC1943" i="1"/>
  <c r="AC1944" i="1"/>
  <c r="AC1945" i="1"/>
  <c r="AC1946" i="1"/>
  <c r="AC1947" i="1"/>
  <c r="AC1948" i="1"/>
  <c r="AC1949" i="1"/>
  <c r="AC1950" i="1"/>
  <c r="AC1951" i="1"/>
  <c r="AC1952" i="1"/>
  <c r="AC1953" i="1"/>
  <c r="AC1954" i="1"/>
  <c r="AC1955" i="1"/>
  <c r="AC1956" i="1"/>
  <c r="AC1957" i="1"/>
  <c r="AC1958" i="1"/>
  <c r="AC1959" i="1"/>
  <c r="AC1960" i="1"/>
  <c r="AC1961" i="1"/>
  <c r="AC1962" i="1"/>
  <c r="AC1963" i="1"/>
  <c r="AC1964" i="1"/>
  <c r="AC1965" i="1"/>
  <c r="AC1966" i="1"/>
  <c r="AC1967" i="1"/>
  <c r="AC1968" i="1"/>
  <c r="AC1969" i="1"/>
  <c r="AC1970" i="1"/>
  <c r="AC1971" i="1"/>
  <c r="AC1972" i="1"/>
  <c r="AC1973" i="1"/>
  <c r="AC1974" i="1"/>
  <c r="AC1975" i="1"/>
  <c r="AC1976" i="1"/>
  <c r="AC1977" i="1"/>
  <c r="AC1978" i="1"/>
  <c r="AC1979" i="1"/>
  <c r="AC1980" i="1"/>
  <c r="AC1981" i="1"/>
  <c r="AC1982" i="1"/>
  <c r="AC1983" i="1"/>
  <c r="AC1984" i="1"/>
  <c r="AC1985" i="1"/>
  <c r="AC1986" i="1"/>
  <c r="AC1987" i="1"/>
  <c r="AC1988" i="1"/>
  <c r="AC1989" i="1"/>
  <c r="AC1990" i="1"/>
  <c r="AC1991" i="1"/>
  <c r="AC1992" i="1"/>
  <c r="AC1993" i="1"/>
  <c r="AC1994" i="1"/>
  <c r="AC1995" i="1"/>
  <c r="AC1996" i="1"/>
  <c r="AC1997" i="1"/>
  <c r="AC1998" i="1"/>
  <c r="AC1999" i="1"/>
  <c r="AC2000" i="1"/>
  <c r="AC2001" i="1"/>
  <c r="AC2002" i="1"/>
  <c r="AC2003" i="1"/>
  <c r="AC2004" i="1"/>
  <c r="AC2005" i="1"/>
  <c r="AC2006" i="1"/>
  <c r="AC2007" i="1"/>
  <c r="AC2008" i="1"/>
  <c r="AC2009" i="1"/>
  <c r="AC2010" i="1"/>
  <c r="AC2011" i="1"/>
  <c r="AC2012" i="1"/>
  <c r="AC2013" i="1"/>
  <c r="AC2014" i="1"/>
  <c r="AC2015" i="1"/>
  <c r="AC2016" i="1"/>
  <c r="AC2017" i="1"/>
  <c r="AC2018" i="1"/>
  <c r="AC2019" i="1"/>
  <c r="AC2020" i="1"/>
  <c r="AC2021" i="1"/>
  <c r="AC2022" i="1"/>
  <c r="AC2023" i="1"/>
  <c r="AC2024" i="1"/>
  <c r="AC2025" i="1"/>
  <c r="AC2026" i="1"/>
  <c r="AC2027" i="1"/>
  <c r="AC2028" i="1"/>
  <c r="AC2029" i="1"/>
  <c r="AC2030" i="1"/>
  <c r="AC2031" i="1"/>
  <c r="AC2032" i="1"/>
  <c r="AC2033" i="1"/>
  <c r="AC2034" i="1"/>
  <c r="AC2035" i="1"/>
  <c r="AC2036" i="1"/>
  <c r="AC2037" i="1"/>
  <c r="AC2038" i="1"/>
  <c r="AC2039" i="1"/>
  <c r="AC2040" i="1"/>
  <c r="AC2041" i="1"/>
  <c r="AC2042" i="1"/>
  <c r="AC2043" i="1"/>
  <c r="AC2044" i="1"/>
  <c r="AC2045" i="1"/>
  <c r="AC2046" i="1"/>
  <c r="AC2047" i="1"/>
  <c r="AC2048" i="1"/>
  <c r="AC2049" i="1"/>
  <c r="AC2050" i="1"/>
  <c r="AC2051" i="1"/>
  <c r="AC2052" i="1"/>
  <c r="AC2053" i="1"/>
  <c r="AC2054" i="1"/>
  <c r="AC2055" i="1"/>
  <c r="AC2056" i="1"/>
  <c r="AC2057" i="1"/>
  <c r="AC2058" i="1"/>
  <c r="AC2059" i="1"/>
  <c r="AC2060" i="1"/>
  <c r="AC2061" i="1"/>
  <c r="AC2062" i="1"/>
  <c r="AC2063" i="1"/>
  <c r="AC2064" i="1"/>
  <c r="AC2065" i="1"/>
  <c r="AC2066" i="1"/>
  <c r="AC2067" i="1"/>
  <c r="AC2068" i="1"/>
  <c r="AC2069" i="1"/>
  <c r="AC2070" i="1"/>
  <c r="AC2071" i="1"/>
  <c r="AC2072" i="1"/>
  <c r="AC2073" i="1"/>
  <c r="AC2074" i="1"/>
  <c r="AC2075" i="1"/>
  <c r="AC2076" i="1"/>
  <c r="AC2077" i="1"/>
  <c r="AC2078" i="1"/>
  <c r="AC2079" i="1"/>
  <c r="AC2080" i="1"/>
  <c r="AC2081" i="1"/>
  <c r="AC2082" i="1"/>
  <c r="AC2083" i="1"/>
  <c r="AC2084" i="1"/>
  <c r="AC2085" i="1"/>
  <c r="AC2086" i="1"/>
  <c r="AC2087" i="1"/>
  <c r="AC2088" i="1"/>
  <c r="AC2089" i="1"/>
  <c r="AC2090" i="1"/>
  <c r="AC2091" i="1"/>
  <c r="AC2092" i="1"/>
  <c r="AC2093" i="1"/>
  <c r="AC2094" i="1"/>
  <c r="AC2095" i="1"/>
  <c r="AC2096" i="1"/>
  <c r="AC2097" i="1"/>
  <c r="AC2098" i="1"/>
  <c r="AC2099" i="1"/>
  <c r="AC2100" i="1"/>
  <c r="AC2101" i="1"/>
  <c r="AC2102" i="1"/>
  <c r="AC2103" i="1"/>
  <c r="AC2104" i="1"/>
  <c r="AC2105" i="1"/>
  <c r="AC2106" i="1"/>
  <c r="AC2107" i="1"/>
  <c r="AC2108" i="1"/>
  <c r="AC2109" i="1"/>
  <c r="AC2110" i="1"/>
  <c r="AC2111" i="1"/>
  <c r="AC2112" i="1"/>
  <c r="AC2113" i="1"/>
  <c r="AC2114" i="1"/>
  <c r="AC2115" i="1"/>
  <c r="AC2116" i="1"/>
  <c r="AC2117" i="1"/>
  <c r="AC2118" i="1"/>
  <c r="AC2119" i="1"/>
  <c r="AC2120" i="1"/>
  <c r="AC2121" i="1"/>
  <c r="AC2122" i="1"/>
  <c r="AC2123" i="1"/>
  <c r="AC2124" i="1"/>
  <c r="AC2125" i="1"/>
  <c r="AC2126" i="1"/>
  <c r="AC2127" i="1"/>
  <c r="AC2128" i="1"/>
  <c r="AC2129" i="1"/>
  <c r="AC2130" i="1"/>
  <c r="AC2131" i="1"/>
  <c r="AC2132" i="1"/>
  <c r="AC2133" i="1"/>
  <c r="AC2134" i="1"/>
  <c r="AC2135" i="1"/>
  <c r="AC2136" i="1"/>
  <c r="AC2137" i="1"/>
  <c r="AC2138" i="1"/>
  <c r="AC2139" i="1"/>
  <c r="AC2140" i="1"/>
  <c r="AC2141" i="1"/>
  <c r="AC2142" i="1"/>
  <c r="AC2143" i="1"/>
  <c r="AC2144" i="1"/>
  <c r="AC2145" i="1"/>
  <c r="AC2146" i="1"/>
  <c r="AC2147" i="1"/>
  <c r="AC2148" i="1"/>
  <c r="AC2149" i="1"/>
  <c r="AC2150" i="1"/>
  <c r="AC2151" i="1"/>
  <c r="AC2152" i="1"/>
  <c r="AC2153" i="1"/>
  <c r="AC2154" i="1"/>
  <c r="AC2155" i="1"/>
  <c r="AC2156" i="1"/>
  <c r="AC2157" i="1"/>
  <c r="AC2158" i="1"/>
  <c r="AC2159" i="1"/>
  <c r="AC2160" i="1"/>
  <c r="AC2161" i="1"/>
  <c r="AC2162" i="1"/>
  <c r="AC2163" i="1"/>
  <c r="AC2164" i="1"/>
  <c r="AC2165" i="1"/>
  <c r="AC2166" i="1"/>
  <c r="AC2167" i="1"/>
  <c r="AC2168" i="1"/>
  <c r="AC2169" i="1"/>
  <c r="AC2170" i="1"/>
  <c r="AC2171" i="1"/>
  <c r="AC2172" i="1"/>
  <c r="AC2173" i="1"/>
  <c r="AC2174" i="1"/>
  <c r="AC2175" i="1"/>
  <c r="AC2176" i="1"/>
  <c r="AC2177" i="1"/>
  <c r="AC2178" i="1"/>
  <c r="AC2179" i="1"/>
  <c r="AC2180" i="1"/>
  <c r="AC2181" i="1"/>
  <c r="AC2182" i="1"/>
  <c r="AC2183" i="1"/>
  <c r="AC2184" i="1"/>
  <c r="AC2185" i="1"/>
  <c r="AC2186" i="1"/>
  <c r="AC2187" i="1"/>
  <c r="AC2188" i="1"/>
  <c r="AC2189" i="1"/>
  <c r="AC2190" i="1"/>
  <c r="AC2191" i="1"/>
  <c r="AC2192" i="1"/>
  <c r="AC2193" i="1"/>
  <c r="AC2194" i="1"/>
  <c r="AC2195" i="1"/>
  <c r="AC2196" i="1"/>
  <c r="AC2197" i="1"/>
  <c r="AC2198" i="1"/>
  <c r="AC2199" i="1"/>
  <c r="AC2200" i="1"/>
  <c r="AC2201" i="1"/>
  <c r="AC2202" i="1"/>
  <c r="AC2203" i="1"/>
  <c r="AC2204" i="1"/>
  <c r="AC2205" i="1"/>
  <c r="AC2206" i="1"/>
  <c r="AC2207" i="1"/>
  <c r="AC2208" i="1"/>
  <c r="AC2209" i="1"/>
  <c r="AC2210" i="1"/>
  <c r="AC2211" i="1"/>
  <c r="AC2212" i="1"/>
  <c r="AC2213" i="1"/>
  <c r="AC2214" i="1"/>
  <c r="AC2215" i="1"/>
  <c r="AC2216" i="1"/>
  <c r="AC2217" i="1"/>
  <c r="AC2218" i="1"/>
  <c r="AC2219" i="1"/>
  <c r="AC2220" i="1"/>
  <c r="AC2221" i="1"/>
  <c r="AC2222" i="1"/>
  <c r="AC2223" i="1"/>
  <c r="AC2224" i="1"/>
  <c r="AC2225" i="1"/>
  <c r="AC2226" i="1"/>
  <c r="AC2227" i="1"/>
  <c r="AC2228" i="1"/>
  <c r="AC2229" i="1"/>
  <c r="AC2230" i="1"/>
  <c r="AC2231" i="1"/>
  <c r="AC2232" i="1"/>
  <c r="AC2233" i="1"/>
  <c r="AC2234" i="1"/>
  <c r="AC2235" i="1"/>
  <c r="AC2236" i="1"/>
  <c r="AC2237" i="1"/>
  <c r="AC2238" i="1"/>
  <c r="AC2239" i="1"/>
  <c r="AC2240" i="1"/>
  <c r="AC2241" i="1"/>
  <c r="AC2242" i="1"/>
  <c r="AC2243" i="1"/>
  <c r="AC2244" i="1"/>
  <c r="AC2245" i="1"/>
  <c r="AC2246" i="1"/>
  <c r="AC2247" i="1"/>
  <c r="AC2248" i="1"/>
  <c r="AC2249" i="1"/>
  <c r="AC2250" i="1"/>
  <c r="AC2251" i="1"/>
  <c r="AC2252" i="1"/>
  <c r="AC2253" i="1"/>
  <c r="AC2254" i="1"/>
  <c r="AC2255" i="1"/>
  <c r="AC2256" i="1"/>
  <c r="AC2257" i="1"/>
  <c r="AC2258" i="1"/>
  <c r="AC2259" i="1"/>
  <c r="AC2260" i="1"/>
  <c r="AC2261" i="1"/>
  <c r="AC2262" i="1"/>
  <c r="AC2263" i="1"/>
  <c r="AC2264" i="1"/>
  <c r="AC2265" i="1"/>
  <c r="AC2266" i="1"/>
  <c r="AC2267" i="1"/>
  <c r="AC2268" i="1"/>
  <c r="AC2269" i="1"/>
  <c r="AC2270" i="1"/>
  <c r="AC2271" i="1"/>
  <c r="AC2272" i="1"/>
  <c r="AC2273" i="1"/>
  <c r="AC2274" i="1"/>
  <c r="AC2275" i="1"/>
  <c r="AC2276" i="1"/>
  <c r="AC2277" i="1"/>
  <c r="AC2278" i="1"/>
  <c r="AC2279" i="1"/>
  <c r="AC2280" i="1"/>
  <c r="AC2281" i="1"/>
  <c r="AC2282" i="1"/>
  <c r="AC2283" i="1"/>
  <c r="AC2284" i="1"/>
  <c r="AC2285" i="1"/>
  <c r="AC2286" i="1"/>
  <c r="AC2287" i="1"/>
  <c r="AC2288" i="1"/>
  <c r="AC2289" i="1"/>
  <c r="AC2290" i="1"/>
  <c r="AC2291" i="1"/>
  <c r="AC2292" i="1"/>
  <c r="AC2293" i="1"/>
  <c r="AC2294" i="1"/>
  <c r="AC2295" i="1"/>
  <c r="AC2296" i="1"/>
  <c r="AC2297" i="1"/>
  <c r="AC2298" i="1"/>
  <c r="AC2299" i="1"/>
  <c r="AC2300" i="1"/>
  <c r="AC2301" i="1"/>
  <c r="AC2302" i="1"/>
  <c r="AC2303" i="1"/>
  <c r="AC2304" i="1"/>
  <c r="AC2305" i="1"/>
  <c r="AC2306" i="1"/>
  <c r="AC2307" i="1"/>
  <c r="AC2308" i="1"/>
  <c r="AC2309" i="1"/>
  <c r="AC2310" i="1"/>
  <c r="AC2311" i="1"/>
  <c r="AC2312" i="1"/>
  <c r="AC2313" i="1"/>
  <c r="AC2314" i="1"/>
  <c r="AC2315" i="1"/>
  <c r="AC2316" i="1"/>
  <c r="AC2317" i="1"/>
  <c r="AC2318" i="1"/>
  <c r="AC2319" i="1"/>
  <c r="AC2320" i="1"/>
  <c r="AC2321" i="1"/>
  <c r="AC2322" i="1"/>
  <c r="AC2323" i="1"/>
  <c r="AC2324" i="1"/>
  <c r="AC2325" i="1"/>
  <c r="AC2326" i="1"/>
  <c r="AC2327" i="1"/>
  <c r="AC2328" i="1"/>
  <c r="AC2329" i="1"/>
  <c r="AC2330" i="1"/>
  <c r="AC2331" i="1"/>
  <c r="AC2332" i="1"/>
  <c r="AC2333" i="1"/>
  <c r="AC2334" i="1"/>
  <c r="AC2335" i="1"/>
  <c r="AC2336" i="1"/>
  <c r="AC2337" i="1"/>
  <c r="AC2338" i="1"/>
  <c r="AC2339" i="1"/>
  <c r="AC2340" i="1"/>
  <c r="AC2341" i="1"/>
  <c r="AC2342" i="1"/>
  <c r="AC2343" i="1"/>
  <c r="AC2344" i="1"/>
  <c r="AC2345" i="1"/>
  <c r="AC2346" i="1"/>
  <c r="AC2347" i="1"/>
  <c r="AC2348" i="1"/>
  <c r="AC2349" i="1"/>
  <c r="AC2350" i="1"/>
  <c r="AC2351" i="1"/>
  <c r="AC2352" i="1"/>
  <c r="AC2353" i="1"/>
  <c r="AC2354" i="1"/>
  <c r="AC2355" i="1"/>
  <c r="AC2356" i="1"/>
  <c r="AC2357" i="1"/>
  <c r="AC2358" i="1"/>
  <c r="AC2359" i="1"/>
  <c r="AC2360" i="1"/>
  <c r="AC2361" i="1"/>
  <c r="AC2362" i="1"/>
  <c r="AC2363" i="1"/>
  <c r="AC2364" i="1"/>
  <c r="AC2365" i="1"/>
  <c r="AC2366" i="1"/>
  <c r="AC2367" i="1"/>
  <c r="AC2368" i="1"/>
  <c r="AC2369" i="1"/>
  <c r="AC2370" i="1"/>
  <c r="AC2371" i="1"/>
  <c r="AC2372" i="1"/>
  <c r="AC2373" i="1"/>
  <c r="AC2374" i="1"/>
  <c r="AC2375" i="1"/>
  <c r="AC2376" i="1"/>
  <c r="AC2377" i="1"/>
  <c r="AC2378" i="1"/>
  <c r="AC2379" i="1"/>
  <c r="AC2380" i="1"/>
  <c r="AC2381" i="1"/>
  <c r="AC2382" i="1"/>
  <c r="AC2383" i="1"/>
  <c r="AC2384" i="1"/>
  <c r="AC2385" i="1"/>
  <c r="AC2386" i="1"/>
  <c r="AC2387" i="1"/>
  <c r="AC2388" i="1"/>
  <c r="AC2389" i="1"/>
  <c r="AC2390" i="1"/>
  <c r="AC2391" i="1"/>
  <c r="AC2392" i="1"/>
  <c r="AC2393" i="1"/>
  <c r="AC2394" i="1"/>
  <c r="AC2395" i="1"/>
  <c r="AC2396" i="1"/>
  <c r="AC2397" i="1"/>
  <c r="AC2398" i="1"/>
  <c r="AC2399" i="1"/>
  <c r="AC2400" i="1"/>
  <c r="AC2401" i="1"/>
  <c r="AC2402" i="1"/>
  <c r="AC2403" i="1"/>
  <c r="AC2404" i="1"/>
  <c r="AC2405" i="1"/>
  <c r="AC2406" i="1"/>
  <c r="AC2407" i="1"/>
  <c r="AC2408" i="1"/>
  <c r="AC2409" i="1"/>
  <c r="AC2410" i="1"/>
  <c r="AC2411" i="1"/>
  <c r="AC2412" i="1"/>
  <c r="AC2413" i="1"/>
  <c r="AC2414" i="1"/>
  <c r="AC2415" i="1"/>
  <c r="AC2416" i="1"/>
  <c r="AC2417" i="1"/>
  <c r="AC2418" i="1"/>
  <c r="AC2419" i="1"/>
  <c r="AC2420" i="1"/>
  <c r="AC2421" i="1"/>
  <c r="AC2422" i="1"/>
  <c r="AC2423" i="1"/>
  <c r="AC2424" i="1"/>
  <c r="AC2425" i="1"/>
  <c r="AC2426" i="1"/>
  <c r="AC2427" i="1"/>
  <c r="AC2428" i="1"/>
  <c r="AC2429" i="1"/>
  <c r="AC2430" i="1"/>
  <c r="AC2431" i="1"/>
  <c r="AC2432" i="1"/>
  <c r="AC2433" i="1"/>
  <c r="AC2434" i="1"/>
  <c r="AC2435" i="1"/>
  <c r="AC2436" i="1"/>
  <c r="AC2437" i="1"/>
  <c r="AC2438" i="1"/>
  <c r="AC2439" i="1"/>
  <c r="AC2440" i="1"/>
  <c r="AC2441" i="1"/>
  <c r="AC2442" i="1"/>
  <c r="AC2443" i="1"/>
  <c r="AC2444" i="1"/>
  <c r="AC2445" i="1"/>
  <c r="AC2446" i="1"/>
  <c r="AC2447" i="1"/>
  <c r="AC2448" i="1"/>
  <c r="AC2449" i="1"/>
  <c r="AC2450" i="1"/>
  <c r="AC2451" i="1"/>
  <c r="AC2452" i="1"/>
  <c r="AC2453" i="1"/>
  <c r="AC2454" i="1"/>
  <c r="AC2455" i="1"/>
  <c r="AC2456" i="1"/>
  <c r="AC2457" i="1"/>
  <c r="AC2458" i="1"/>
  <c r="AC2459" i="1"/>
  <c r="AC2460" i="1"/>
  <c r="AC2461" i="1"/>
  <c r="AC2462" i="1"/>
  <c r="AC2463" i="1"/>
  <c r="AC2464" i="1"/>
  <c r="AC2465" i="1"/>
  <c r="AC2466" i="1"/>
  <c r="AC2467" i="1"/>
  <c r="AC2468" i="1"/>
  <c r="AC2469" i="1"/>
  <c r="AC2470" i="1"/>
  <c r="AC2471" i="1"/>
  <c r="AC2472" i="1"/>
  <c r="AC2473" i="1"/>
  <c r="AC2474" i="1"/>
  <c r="AC2475" i="1"/>
  <c r="AC2476" i="1"/>
  <c r="AC2477" i="1"/>
  <c r="AC2478" i="1"/>
  <c r="AC2479" i="1"/>
  <c r="AC2480" i="1"/>
  <c r="AC2481" i="1"/>
  <c r="AC2482" i="1"/>
  <c r="AC2483" i="1"/>
  <c r="AC2484" i="1"/>
  <c r="AC2485" i="1"/>
  <c r="AC2486" i="1"/>
  <c r="AC2487" i="1"/>
  <c r="AC2488" i="1"/>
  <c r="AC2489" i="1"/>
  <c r="AC2490" i="1"/>
  <c r="AC2491" i="1"/>
  <c r="AC2492" i="1"/>
  <c r="AC2493" i="1"/>
  <c r="AC2494" i="1"/>
  <c r="AC2495" i="1"/>
  <c r="AC2496" i="1"/>
  <c r="AC2497" i="1"/>
  <c r="AC2498" i="1"/>
  <c r="AC2499" i="1"/>
  <c r="AC2500" i="1"/>
  <c r="AC2501" i="1"/>
  <c r="AC2502" i="1"/>
  <c r="AC2503" i="1"/>
  <c r="AC2504" i="1"/>
  <c r="AC2505" i="1"/>
  <c r="AC2506" i="1"/>
  <c r="AC2507" i="1"/>
  <c r="AC2508" i="1"/>
  <c r="AC2509" i="1"/>
  <c r="AC2510" i="1"/>
  <c r="AC2511" i="1"/>
  <c r="AC2512" i="1"/>
  <c r="AC2513" i="1"/>
  <c r="AC2514" i="1"/>
  <c r="AC2515" i="1"/>
  <c r="AC2516" i="1"/>
  <c r="AC2517" i="1"/>
  <c r="AC2518" i="1"/>
  <c r="AC2519" i="1"/>
  <c r="AC2520" i="1"/>
  <c r="AC2521" i="1"/>
  <c r="AC2522" i="1"/>
  <c r="AC2523" i="1"/>
  <c r="AC2524" i="1"/>
  <c r="AC2525" i="1"/>
  <c r="AC2526" i="1"/>
  <c r="AC2527" i="1"/>
  <c r="AC2528" i="1"/>
  <c r="AC2529" i="1"/>
  <c r="AC2530" i="1"/>
  <c r="AC2531" i="1"/>
  <c r="AC2532" i="1"/>
  <c r="AC2533" i="1"/>
  <c r="AC2534" i="1"/>
  <c r="AC2535" i="1"/>
  <c r="AC2536" i="1"/>
  <c r="AC2537" i="1"/>
  <c r="AC2538" i="1"/>
  <c r="AC2539" i="1"/>
  <c r="AC2540" i="1"/>
  <c r="AC2541" i="1"/>
  <c r="AC2542" i="1"/>
  <c r="AC2543" i="1"/>
  <c r="AC2544" i="1"/>
  <c r="AC2545" i="1"/>
  <c r="AC2546" i="1"/>
  <c r="AC2547" i="1"/>
  <c r="AC2548" i="1"/>
  <c r="AC2549" i="1"/>
  <c r="AC2550" i="1"/>
  <c r="AC2551" i="1"/>
  <c r="AC2552" i="1"/>
  <c r="AC2553" i="1"/>
  <c r="AC2554" i="1"/>
  <c r="AC2555" i="1"/>
  <c r="AC2556" i="1"/>
  <c r="AC2557" i="1"/>
  <c r="AC2558" i="1"/>
  <c r="AC2559" i="1"/>
  <c r="AC2560" i="1"/>
  <c r="AC2561" i="1"/>
  <c r="AC2562" i="1"/>
  <c r="AC2563" i="1"/>
  <c r="AC2564" i="1"/>
  <c r="AC2565" i="1"/>
  <c r="AC2566" i="1"/>
  <c r="AC2567" i="1"/>
  <c r="AC2568" i="1"/>
  <c r="AC2569" i="1"/>
  <c r="AC2570" i="1"/>
  <c r="AC2571" i="1"/>
  <c r="AC2572" i="1"/>
  <c r="AC2573" i="1"/>
  <c r="AC2574" i="1"/>
  <c r="AC2575" i="1"/>
  <c r="AC2576" i="1"/>
  <c r="AC2577" i="1"/>
  <c r="AC2578" i="1"/>
  <c r="AC2579" i="1"/>
  <c r="AC2580" i="1"/>
  <c r="AC2581" i="1"/>
  <c r="AC2582" i="1"/>
  <c r="AC2583" i="1"/>
  <c r="AC2584" i="1"/>
  <c r="AC2585" i="1"/>
  <c r="AC2586" i="1"/>
  <c r="AC2587" i="1"/>
  <c r="AC2588" i="1"/>
  <c r="AC2589" i="1"/>
  <c r="AC2590" i="1"/>
  <c r="AC2591" i="1"/>
  <c r="AC2592" i="1"/>
  <c r="AC2593" i="1"/>
  <c r="AC2594" i="1"/>
  <c r="AC2595" i="1"/>
  <c r="AC2596" i="1"/>
  <c r="AC2597" i="1"/>
  <c r="AC2598" i="1"/>
  <c r="AC2599" i="1"/>
  <c r="AC2600" i="1"/>
  <c r="AC2601" i="1"/>
  <c r="AC2602" i="1"/>
  <c r="AC2603" i="1"/>
  <c r="AC2604" i="1"/>
  <c r="AC2605" i="1"/>
  <c r="AC2606" i="1"/>
  <c r="AC2607" i="1"/>
  <c r="AC2608" i="1"/>
  <c r="AC2609" i="1"/>
  <c r="AC2610" i="1"/>
  <c r="AC2611" i="1"/>
  <c r="AC2612" i="1"/>
  <c r="AC2613" i="1"/>
  <c r="AC2614" i="1"/>
  <c r="AC2615" i="1"/>
  <c r="AC2616" i="1"/>
  <c r="AC2617" i="1"/>
  <c r="AC2618" i="1"/>
  <c r="AC2619" i="1"/>
  <c r="AC2620" i="1"/>
  <c r="AC2621" i="1"/>
  <c r="AC2622" i="1"/>
  <c r="AC2623" i="1"/>
  <c r="AC2624" i="1"/>
  <c r="AC2625" i="1"/>
  <c r="AC2626" i="1"/>
  <c r="AC2627" i="1"/>
  <c r="AC2628" i="1"/>
  <c r="AC2629" i="1"/>
  <c r="AC2630" i="1"/>
  <c r="AC2631" i="1"/>
  <c r="AC2632" i="1"/>
  <c r="AC2633" i="1"/>
  <c r="AC2634" i="1"/>
  <c r="AC2635" i="1"/>
  <c r="AC2636" i="1"/>
  <c r="AC2637" i="1"/>
  <c r="AC2638" i="1"/>
  <c r="AC2639" i="1"/>
  <c r="AC2640" i="1"/>
  <c r="AC2641" i="1"/>
  <c r="AC2642" i="1"/>
  <c r="AC2643" i="1"/>
  <c r="AC2644" i="1"/>
  <c r="AC2645" i="1"/>
  <c r="AC2646" i="1"/>
  <c r="AC2647" i="1"/>
  <c r="AC2648" i="1"/>
  <c r="AC2649" i="1"/>
  <c r="AC2650" i="1"/>
  <c r="AC2651" i="1"/>
  <c r="AC2652" i="1"/>
  <c r="AC2653" i="1"/>
  <c r="AC2654" i="1"/>
  <c r="AC2655" i="1"/>
  <c r="AC2656" i="1"/>
  <c r="AC2657" i="1"/>
  <c r="AC2658" i="1"/>
  <c r="AC2659" i="1"/>
  <c r="AC2660" i="1"/>
  <c r="AC2661" i="1"/>
  <c r="AC2662" i="1"/>
  <c r="AC2663" i="1"/>
  <c r="AC2664" i="1"/>
  <c r="AC2665" i="1"/>
  <c r="AC2666" i="1"/>
  <c r="AC2667" i="1"/>
  <c r="AC2668" i="1"/>
  <c r="AC2669" i="1"/>
  <c r="AC2670" i="1"/>
  <c r="AC2671" i="1"/>
  <c r="AC2672" i="1"/>
  <c r="AC2673" i="1"/>
  <c r="AC2674" i="1"/>
  <c r="AC2675" i="1"/>
  <c r="AC2676" i="1"/>
  <c r="AC2677" i="1"/>
  <c r="AC2678" i="1"/>
  <c r="AC2679" i="1"/>
  <c r="AC2680" i="1"/>
  <c r="AC2681" i="1"/>
  <c r="AC2682" i="1"/>
  <c r="AC2683" i="1"/>
  <c r="AC2684" i="1"/>
  <c r="AC2685" i="1"/>
  <c r="AC2686" i="1"/>
  <c r="AC2687" i="1"/>
  <c r="AC2688" i="1"/>
  <c r="AC2689" i="1"/>
  <c r="AC2690" i="1"/>
  <c r="AC2691" i="1"/>
  <c r="AC2692" i="1"/>
  <c r="AC2693" i="1"/>
  <c r="AC2694" i="1"/>
  <c r="AC2695" i="1"/>
  <c r="AC2696" i="1"/>
  <c r="AC2697" i="1"/>
  <c r="AC2698" i="1"/>
  <c r="AC2699" i="1"/>
  <c r="AC2700" i="1"/>
  <c r="AC2701" i="1"/>
  <c r="AC2702" i="1"/>
  <c r="AC2703" i="1"/>
  <c r="AC2704" i="1"/>
  <c r="AC2705" i="1"/>
  <c r="AC2706" i="1"/>
  <c r="AC2707" i="1"/>
  <c r="AC2708" i="1"/>
  <c r="AC2709" i="1"/>
  <c r="AC2710" i="1"/>
  <c r="AC2711" i="1"/>
  <c r="AC2712" i="1"/>
  <c r="AC2713" i="1"/>
  <c r="AC2714" i="1"/>
  <c r="AC2715" i="1"/>
  <c r="AC2716" i="1"/>
  <c r="AC2717" i="1"/>
  <c r="AC2718" i="1"/>
  <c r="AC2719" i="1"/>
  <c r="AC2720" i="1"/>
  <c r="AC2721" i="1"/>
  <c r="AC2722" i="1"/>
  <c r="AC2723" i="1"/>
  <c r="AC2724" i="1"/>
  <c r="AC2725" i="1"/>
  <c r="AC2726" i="1"/>
  <c r="AC2727" i="1"/>
  <c r="AC2728" i="1"/>
  <c r="AC2729" i="1"/>
  <c r="AC2730" i="1"/>
  <c r="AC2731" i="1"/>
  <c r="AC2732" i="1"/>
  <c r="AC2733" i="1"/>
  <c r="AC2734" i="1"/>
  <c r="AC2735" i="1"/>
  <c r="AC2736" i="1"/>
  <c r="AC2737" i="1"/>
  <c r="AC2738" i="1"/>
  <c r="AC2739" i="1"/>
  <c r="AC2740" i="1"/>
  <c r="AC2741" i="1"/>
  <c r="AC2742" i="1"/>
  <c r="AC2743" i="1"/>
  <c r="AC2744" i="1"/>
  <c r="AC2745" i="1"/>
  <c r="AC2746" i="1"/>
  <c r="AC2747" i="1"/>
  <c r="AC2748" i="1"/>
  <c r="AC2749" i="1"/>
  <c r="AC2750" i="1"/>
  <c r="AC2751" i="1"/>
  <c r="AC2752" i="1"/>
  <c r="AC2753" i="1"/>
  <c r="AC2754" i="1"/>
  <c r="AC2755" i="1"/>
  <c r="AC2756" i="1"/>
  <c r="AC2757" i="1"/>
  <c r="AC2758" i="1"/>
  <c r="AC2759" i="1"/>
  <c r="AC2760" i="1"/>
  <c r="AC2761" i="1"/>
  <c r="AC2762" i="1"/>
  <c r="AC2763" i="1"/>
  <c r="AC2764" i="1"/>
  <c r="AC2765" i="1"/>
  <c r="AC2766" i="1"/>
  <c r="AC2767" i="1"/>
  <c r="AC2768" i="1"/>
  <c r="AC2769" i="1"/>
  <c r="AC2770" i="1"/>
  <c r="AC2771" i="1"/>
  <c r="AC2772" i="1"/>
  <c r="AC2773" i="1"/>
  <c r="AC2774" i="1"/>
  <c r="AC2775" i="1"/>
  <c r="AC2776" i="1"/>
  <c r="AC2777" i="1"/>
  <c r="AC2778" i="1"/>
  <c r="AC2779" i="1"/>
  <c r="AC2780" i="1"/>
  <c r="AC2781" i="1"/>
  <c r="AC2782" i="1"/>
  <c r="AC2783" i="1"/>
  <c r="AC2784" i="1"/>
  <c r="AC2785" i="1"/>
  <c r="AC2786" i="1"/>
  <c r="AC2787" i="1"/>
  <c r="AC2788" i="1"/>
  <c r="AC2789" i="1"/>
  <c r="AC2790" i="1"/>
  <c r="AC2791" i="1"/>
  <c r="AC2792" i="1"/>
  <c r="AC2793" i="1"/>
  <c r="AC2794" i="1"/>
  <c r="AC2795" i="1"/>
  <c r="AC2796" i="1"/>
  <c r="AC2797" i="1"/>
  <c r="AC2798" i="1"/>
  <c r="AC2799" i="1"/>
  <c r="AC2800" i="1"/>
  <c r="AC2801" i="1"/>
  <c r="AC2802" i="1"/>
  <c r="AC2803" i="1"/>
  <c r="AC2804" i="1"/>
  <c r="AC2805" i="1"/>
  <c r="AC2806" i="1"/>
  <c r="AC2807" i="1"/>
  <c r="AC2808" i="1"/>
  <c r="AC2809" i="1"/>
  <c r="AC2810" i="1"/>
  <c r="AC2811" i="1"/>
  <c r="AC2812" i="1"/>
  <c r="AC2813" i="1"/>
  <c r="AC2814" i="1"/>
  <c r="AC2815" i="1"/>
  <c r="AC2816" i="1"/>
  <c r="AC2817" i="1"/>
  <c r="AC2818" i="1"/>
  <c r="AC2819" i="1"/>
  <c r="AC2820" i="1"/>
  <c r="AC2821" i="1"/>
  <c r="AC2822" i="1"/>
  <c r="AC2823" i="1"/>
  <c r="AC2824" i="1"/>
  <c r="AC2825" i="1"/>
  <c r="AC2826" i="1"/>
  <c r="AC2827" i="1"/>
  <c r="AC2828" i="1"/>
  <c r="AC2829" i="1"/>
  <c r="AC2830" i="1"/>
  <c r="AC2831" i="1"/>
  <c r="AC2832" i="1"/>
  <c r="AC2833" i="1"/>
  <c r="AC2834" i="1"/>
  <c r="AC2835" i="1"/>
  <c r="AC2836" i="1"/>
  <c r="AC2837" i="1"/>
  <c r="AC2838" i="1"/>
  <c r="AC2839" i="1"/>
  <c r="AC2840" i="1"/>
  <c r="AC2841" i="1"/>
  <c r="AC2842" i="1"/>
  <c r="AC2843" i="1"/>
  <c r="AC2844" i="1"/>
  <c r="AC2845" i="1"/>
  <c r="AC2846" i="1"/>
  <c r="AC2847" i="1"/>
  <c r="AC2848" i="1"/>
  <c r="AC2849" i="1"/>
  <c r="AC2850" i="1"/>
  <c r="AC2851" i="1"/>
  <c r="AC2852" i="1"/>
  <c r="AC2853" i="1"/>
  <c r="AC2854" i="1"/>
  <c r="AC2855" i="1"/>
  <c r="AC2856" i="1"/>
  <c r="AC2857" i="1"/>
  <c r="AC2858" i="1"/>
  <c r="AC2859" i="1"/>
  <c r="AC2860" i="1"/>
  <c r="AC2861" i="1"/>
  <c r="AC2862" i="1"/>
  <c r="AC2863" i="1"/>
  <c r="AC2864" i="1"/>
  <c r="AC2865" i="1"/>
  <c r="AC2866" i="1"/>
  <c r="AC2867" i="1"/>
  <c r="AC2868" i="1"/>
  <c r="AC2869" i="1"/>
  <c r="AC2870" i="1"/>
  <c r="AC2871" i="1"/>
  <c r="AC2872" i="1"/>
  <c r="AC2873" i="1"/>
  <c r="AC2874" i="1"/>
  <c r="AC2875" i="1"/>
  <c r="AC2876" i="1"/>
  <c r="AC2877" i="1"/>
  <c r="AC2878" i="1"/>
  <c r="AC2879" i="1"/>
  <c r="AC2880" i="1"/>
  <c r="AC2881" i="1"/>
  <c r="AC2882" i="1"/>
  <c r="AC2883" i="1"/>
  <c r="AC2884" i="1"/>
  <c r="AC2885" i="1"/>
  <c r="AC2886" i="1"/>
  <c r="AC2887" i="1"/>
  <c r="AC2888" i="1"/>
  <c r="AC2889" i="1"/>
  <c r="AC2890" i="1"/>
  <c r="AC2891" i="1"/>
  <c r="AC2892" i="1"/>
  <c r="AC2893" i="1"/>
  <c r="AC2894" i="1"/>
  <c r="AC2895" i="1"/>
  <c r="AC2896" i="1"/>
  <c r="AC2897" i="1"/>
  <c r="AC2898" i="1"/>
  <c r="AC2899" i="1"/>
  <c r="AC2900" i="1"/>
  <c r="AC2901" i="1"/>
  <c r="AC2902" i="1"/>
  <c r="AC2903" i="1"/>
  <c r="AC2904" i="1"/>
  <c r="AC2905" i="1"/>
  <c r="AC2906" i="1"/>
  <c r="AC2907" i="1"/>
  <c r="AC2908" i="1"/>
  <c r="AC2909" i="1"/>
  <c r="AC2910" i="1"/>
  <c r="AC2911" i="1"/>
  <c r="AC2912" i="1"/>
  <c r="AC2913" i="1"/>
  <c r="AC2914" i="1"/>
  <c r="AC2915" i="1"/>
  <c r="AC2916" i="1"/>
  <c r="AC2917" i="1"/>
  <c r="AC2918" i="1"/>
  <c r="AC2919" i="1"/>
  <c r="AC2920" i="1"/>
  <c r="AC2921" i="1"/>
  <c r="AC2922" i="1"/>
  <c r="AC2923" i="1"/>
  <c r="AC2924" i="1"/>
  <c r="AC2925" i="1"/>
  <c r="AC2926" i="1"/>
  <c r="AC2927" i="1"/>
  <c r="AC2928" i="1"/>
  <c r="AC2929" i="1"/>
  <c r="AC2930" i="1"/>
  <c r="AC2931" i="1"/>
  <c r="AC2932" i="1"/>
  <c r="AC2933" i="1"/>
  <c r="AC2934" i="1"/>
  <c r="AC2935" i="1"/>
  <c r="AC2936" i="1"/>
  <c r="AC2937" i="1"/>
  <c r="AC2938" i="1"/>
  <c r="AC2939" i="1"/>
  <c r="AC2940" i="1"/>
  <c r="AC2941" i="1"/>
  <c r="AC2942" i="1"/>
  <c r="AC2943" i="1"/>
  <c r="AC2944" i="1"/>
  <c r="AC2945" i="1"/>
  <c r="AC2946" i="1"/>
  <c r="AC2947" i="1"/>
  <c r="AC2948" i="1"/>
  <c r="AC2949" i="1"/>
  <c r="AC2950" i="1"/>
  <c r="AC2951" i="1"/>
  <c r="AC2952" i="1"/>
  <c r="AC2953" i="1"/>
  <c r="AC2954" i="1"/>
  <c r="AC2955" i="1"/>
  <c r="AC2956" i="1"/>
  <c r="AC2957" i="1"/>
  <c r="AC2958" i="1"/>
  <c r="AC2959" i="1"/>
  <c r="AC2960" i="1"/>
  <c r="AC2961" i="1"/>
  <c r="AC2962" i="1"/>
  <c r="AC2963" i="1"/>
  <c r="AC2964" i="1"/>
  <c r="AC2965" i="1"/>
  <c r="AC2966" i="1"/>
  <c r="AC2967" i="1"/>
  <c r="AC2968" i="1"/>
  <c r="AC2969" i="1"/>
  <c r="AC2970" i="1"/>
  <c r="AC2971" i="1"/>
  <c r="AC2972" i="1"/>
  <c r="AC2973" i="1"/>
  <c r="AC2974" i="1"/>
  <c r="AC2975" i="1"/>
  <c r="AC2976" i="1"/>
  <c r="AC2977" i="1"/>
  <c r="AC2978" i="1"/>
  <c r="AC2979" i="1"/>
  <c r="AC2980" i="1"/>
  <c r="AC2981" i="1"/>
  <c r="AC2982" i="1"/>
  <c r="AC2983" i="1"/>
  <c r="AC2984" i="1"/>
  <c r="AC2985" i="1"/>
  <c r="AC2986" i="1"/>
  <c r="AC2987" i="1"/>
  <c r="AC2988" i="1"/>
  <c r="AC2989" i="1"/>
  <c r="AC2990" i="1"/>
  <c r="AC2991" i="1"/>
  <c r="AC2992" i="1"/>
  <c r="AC2993" i="1"/>
  <c r="AC2994" i="1"/>
  <c r="AC2995" i="1"/>
  <c r="AC2996" i="1"/>
  <c r="AC2997" i="1"/>
  <c r="AC2998" i="1"/>
  <c r="AC2999" i="1"/>
  <c r="AC3000" i="1"/>
  <c r="AC3001" i="1"/>
  <c r="AC3002" i="1"/>
  <c r="AC3003" i="1"/>
  <c r="AC3004" i="1"/>
  <c r="AC3005" i="1"/>
  <c r="AC3006" i="1"/>
  <c r="AC3007" i="1"/>
  <c r="AC3008" i="1"/>
  <c r="AC3009" i="1"/>
  <c r="AC3010" i="1"/>
  <c r="AC3011" i="1"/>
  <c r="AC3012" i="1"/>
  <c r="AC3013" i="1"/>
  <c r="AC3014" i="1"/>
  <c r="AC3015" i="1"/>
  <c r="AC3016" i="1"/>
  <c r="AC3017" i="1"/>
  <c r="AC3018" i="1"/>
  <c r="AC3019" i="1"/>
  <c r="AC3020" i="1"/>
  <c r="AC3021" i="1"/>
  <c r="AC3022" i="1"/>
  <c r="AC3023" i="1"/>
  <c r="AC3024" i="1"/>
  <c r="AC3025" i="1"/>
  <c r="AC3026" i="1"/>
  <c r="AC3027" i="1"/>
  <c r="AC3028" i="1"/>
  <c r="AC3029" i="1"/>
  <c r="AC3030" i="1"/>
  <c r="AC3031" i="1"/>
  <c r="AC3032" i="1"/>
  <c r="AC3033" i="1"/>
  <c r="AC3034" i="1"/>
  <c r="AC3035" i="1"/>
  <c r="AC3036" i="1"/>
  <c r="AC3037" i="1"/>
  <c r="AC3038" i="1"/>
  <c r="AC3039" i="1"/>
  <c r="AC3040" i="1"/>
  <c r="AC3041" i="1"/>
  <c r="AC3042" i="1"/>
  <c r="AC3043" i="1"/>
  <c r="AC3044" i="1"/>
  <c r="AC3045" i="1"/>
  <c r="AC3046" i="1"/>
  <c r="AC3047" i="1"/>
  <c r="AC3048" i="1"/>
  <c r="AC3049" i="1"/>
  <c r="AC3050" i="1"/>
  <c r="AC3051" i="1"/>
  <c r="AC3052" i="1"/>
  <c r="AC3053" i="1"/>
  <c r="AC3054" i="1"/>
  <c r="AC3055" i="1"/>
  <c r="AC3056" i="1"/>
  <c r="AC3057" i="1"/>
  <c r="AC3058" i="1"/>
  <c r="AC3059" i="1"/>
  <c r="AC3060" i="1"/>
  <c r="AC3061" i="1"/>
  <c r="AC3062" i="1"/>
  <c r="AC3063" i="1"/>
  <c r="AC3064" i="1"/>
  <c r="AC3065" i="1"/>
  <c r="AC3066" i="1"/>
  <c r="AC3067" i="1"/>
  <c r="AC3068" i="1"/>
  <c r="AC3069" i="1"/>
  <c r="AC3070" i="1"/>
  <c r="AC3071" i="1"/>
  <c r="AC3072" i="1"/>
  <c r="AC3073" i="1"/>
  <c r="AC3074" i="1"/>
  <c r="AC3075" i="1"/>
  <c r="AC3076" i="1"/>
  <c r="AC3077" i="1"/>
  <c r="AC3078" i="1"/>
  <c r="AC3079" i="1"/>
  <c r="AC3080" i="1"/>
  <c r="AC3081" i="1"/>
  <c r="AC3082" i="1"/>
  <c r="AC3083" i="1"/>
  <c r="AC3084" i="1"/>
  <c r="AC3085" i="1"/>
  <c r="AC3086" i="1"/>
  <c r="AC3087" i="1"/>
  <c r="AC3088" i="1"/>
  <c r="AC3089" i="1"/>
  <c r="AC3090" i="1"/>
  <c r="AC3091" i="1"/>
  <c r="AC3092" i="1"/>
  <c r="AC3093" i="1"/>
  <c r="AC3094" i="1"/>
  <c r="AC3095" i="1"/>
  <c r="AC3096" i="1"/>
  <c r="AC3097" i="1"/>
  <c r="AC3098" i="1"/>
  <c r="AC3099" i="1"/>
  <c r="AC3100" i="1"/>
  <c r="AC3101" i="1"/>
  <c r="AC3102" i="1"/>
  <c r="AC3103" i="1"/>
  <c r="AC3104" i="1"/>
  <c r="AC3105" i="1"/>
  <c r="AC3106" i="1"/>
  <c r="AC3107" i="1"/>
  <c r="AC3108" i="1"/>
  <c r="AC3109" i="1"/>
  <c r="AC3110" i="1"/>
  <c r="AC3111" i="1"/>
  <c r="AC3112" i="1"/>
  <c r="AC3113" i="1"/>
  <c r="AC3114" i="1"/>
  <c r="AC3115" i="1"/>
  <c r="AC3116" i="1"/>
  <c r="AC3117" i="1"/>
  <c r="AC3118" i="1"/>
  <c r="AC3119" i="1"/>
  <c r="AC3120" i="1"/>
  <c r="AC3121" i="1"/>
  <c r="AC3122" i="1"/>
  <c r="AC3123" i="1"/>
  <c r="AC3124" i="1"/>
  <c r="AC3125" i="1"/>
  <c r="AC3126" i="1"/>
  <c r="AC3127" i="1"/>
  <c r="AC3128" i="1"/>
  <c r="AC3129" i="1"/>
  <c r="AC3130" i="1"/>
  <c r="AC3131" i="1"/>
  <c r="AC3132" i="1"/>
  <c r="AC3133" i="1"/>
  <c r="AC3134" i="1"/>
  <c r="AC3135" i="1"/>
  <c r="AC3136" i="1"/>
  <c r="AC3137" i="1"/>
  <c r="AC3138" i="1"/>
  <c r="AC3139" i="1"/>
  <c r="AC3140" i="1"/>
  <c r="AC3141" i="1"/>
  <c r="AC3142" i="1"/>
  <c r="AC3143" i="1"/>
  <c r="AC3144" i="1"/>
  <c r="AC3145" i="1"/>
  <c r="AC3146" i="1"/>
  <c r="AC3147" i="1"/>
  <c r="AC3148" i="1"/>
  <c r="AC3149" i="1"/>
  <c r="AC3150" i="1"/>
  <c r="AC3151" i="1"/>
  <c r="AC3152" i="1"/>
  <c r="AC3153" i="1"/>
  <c r="AC3154" i="1"/>
  <c r="AC3155" i="1"/>
  <c r="AC3156" i="1"/>
  <c r="AC3157" i="1"/>
  <c r="AC3158" i="1"/>
  <c r="AC3159" i="1"/>
  <c r="AC3160" i="1"/>
  <c r="AC3161" i="1"/>
  <c r="AC3162" i="1"/>
  <c r="AC3163" i="1"/>
  <c r="AC3164" i="1"/>
  <c r="AC3165" i="1"/>
  <c r="AC3166" i="1"/>
  <c r="AC3167" i="1"/>
  <c r="AC3168" i="1"/>
  <c r="AC3169" i="1"/>
  <c r="AC3170" i="1"/>
  <c r="AC3171" i="1"/>
  <c r="AC3172" i="1"/>
  <c r="AC3173" i="1"/>
  <c r="AC3174" i="1"/>
  <c r="AC3175" i="1"/>
  <c r="AC3176" i="1"/>
  <c r="AC3177" i="1"/>
  <c r="AC3178" i="1"/>
  <c r="AC3179" i="1"/>
  <c r="AC3180" i="1"/>
  <c r="AC3181" i="1"/>
  <c r="AC3182" i="1"/>
  <c r="AC3183" i="1"/>
  <c r="AC3184" i="1"/>
  <c r="AC3185" i="1"/>
  <c r="AC3186" i="1"/>
  <c r="AC3187" i="1"/>
  <c r="AC3188" i="1"/>
  <c r="AC3189" i="1"/>
  <c r="AC3190" i="1"/>
  <c r="AC3191" i="1"/>
  <c r="AC3192" i="1"/>
  <c r="AC3193" i="1"/>
  <c r="AC3194" i="1"/>
  <c r="AC3195" i="1"/>
  <c r="AC3196" i="1"/>
  <c r="AC3197" i="1"/>
  <c r="AC3198" i="1"/>
  <c r="AC3199" i="1"/>
  <c r="AC3200" i="1"/>
  <c r="AC3201" i="1"/>
  <c r="AC3202" i="1"/>
  <c r="AC3203" i="1"/>
  <c r="AC3204" i="1"/>
  <c r="AC3205" i="1"/>
  <c r="AC3206" i="1"/>
  <c r="AC3207" i="1"/>
  <c r="AC3208" i="1"/>
  <c r="AC3209" i="1"/>
  <c r="AC3210" i="1"/>
  <c r="AC3211" i="1"/>
  <c r="AC3212" i="1"/>
  <c r="AC3213" i="1"/>
  <c r="AC3214" i="1"/>
  <c r="AC3215" i="1"/>
  <c r="AC3216" i="1"/>
  <c r="AC3217" i="1"/>
  <c r="AC3218" i="1"/>
  <c r="AC3219" i="1"/>
  <c r="AC3220" i="1"/>
  <c r="AC3221" i="1"/>
  <c r="AC3222" i="1"/>
  <c r="AC3223" i="1"/>
  <c r="AC3224" i="1"/>
  <c r="AC3225" i="1"/>
  <c r="AC3226" i="1"/>
  <c r="AC3227" i="1"/>
  <c r="AC3228" i="1"/>
  <c r="AC3229" i="1"/>
  <c r="AC3230" i="1"/>
  <c r="AC3231" i="1"/>
  <c r="AC3232" i="1"/>
  <c r="AC3233" i="1"/>
  <c r="AC3234" i="1"/>
  <c r="AC3235" i="1"/>
  <c r="AC3236" i="1"/>
  <c r="AC3237" i="1"/>
  <c r="AC3238" i="1"/>
  <c r="AC3239" i="1"/>
  <c r="AC3240" i="1"/>
  <c r="AC3241" i="1"/>
  <c r="AC3242" i="1"/>
  <c r="AC3243" i="1"/>
  <c r="AC3244" i="1"/>
  <c r="AC3245" i="1"/>
  <c r="AC3246" i="1"/>
  <c r="AC3247" i="1"/>
  <c r="AC3248" i="1"/>
  <c r="AC3249" i="1"/>
  <c r="AC3250" i="1"/>
  <c r="AC3251" i="1"/>
  <c r="AC3252" i="1"/>
  <c r="AC3253" i="1"/>
  <c r="AC3254" i="1"/>
  <c r="AC3255" i="1"/>
  <c r="AC3256" i="1"/>
  <c r="AC3257" i="1"/>
  <c r="AC3258" i="1"/>
  <c r="AC3259" i="1"/>
  <c r="AC3260" i="1"/>
  <c r="AC3261" i="1"/>
  <c r="AC3262" i="1"/>
  <c r="AC3263" i="1"/>
  <c r="AC3264" i="1"/>
  <c r="AC3265" i="1"/>
  <c r="AC3266" i="1"/>
  <c r="AC3267" i="1"/>
  <c r="AC3268" i="1"/>
  <c r="AC3269" i="1"/>
  <c r="AC3270" i="1"/>
  <c r="AC3271" i="1"/>
  <c r="AC3272" i="1"/>
  <c r="AC3273" i="1"/>
  <c r="AC3274" i="1"/>
  <c r="AC3275" i="1"/>
  <c r="AC3276" i="1"/>
  <c r="AC3277" i="1"/>
  <c r="AC3278" i="1"/>
  <c r="AC3279" i="1"/>
  <c r="AC3280" i="1"/>
  <c r="AC3281" i="1"/>
  <c r="AC3282" i="1"/>
  <c r="AC3283" i="1"/>
  <c r="AC3284" i="1"/>
  <c r="AC3285" i="1"/>
  <c r="AC3286" i="1"/>
  <c r="AC3287" i="1"/>
  <c r="AC3288" i="1"/>
  <c r="AC3289" i="1"/>
  <c r="AC3290" i="1"/>
  <c r="AC3291" i="1"/>
  <c r="AC3292" i="1"/>
  <c r="AC3293" i="1"/>
  <c r="AC3294" i="1"/>
  <c r="AC3295" i="1"/>
  <c r="AC3296" i="1"/>
  <c r="AC3297" i="1"/>
  <c r="AC3298" i="1"/>
  <c r="AC3299" i="1"/>
  <c r="AC3300" i="1"/>
  <c r="AC3301" i="1"/>
  <c r="AC3302" i="1"/>
  <c r="AC3303" i="1"/>
  <c r="AC3304" i="1"/>
  <c r="AC3305" i="1"/>
  <c r="AC3306" i="1"/>
  <c r="AC3307" i="1"/>
  <c r="AC3308" i="1"/>
  <c r="AC3309" i="1"/>
  <c r="AC3310" i="1"/>
  <c r="AC3311" i="1"/>
  <c r="AC3312" i="1"/>
  <c r="AC3313" i="1"/>
  <c r="AC3314" i="1"/>
  <c r="AC3315" i="1"/>
  <c r="AC3316" i="1"/>
  <c r="AC3317" i="1"/>
  <c r="AC3318" i="1"/>
  <c r="AC3319" i="1"/>
  <c r="AC3320" i="1"/>
  <c r="AC3321" i="1"/>
  <c r="AC3322" i="1"/>
  <c r="AC3323" i="1"/>
  <c r="AC3324" i="1"/>
  <c r="AC3325" i="1"/>
  <c r="AC3326" i="1"/>
  <c r="AC3327" i="1"/>
  <c r="AC3328" i="1"/>
  <c r="AC3329" i="1"/>
  <c r="AC3330" i="1"/>
  <c r="AC3331" i="1"/>
  <c r="AC3332" i="1"/>
  <c r="AC3333" i="1"/>
  <c r="AC3334" i="1"/>
  <c r="AC3335" i="1"/>
  <c r="AC3336" i="1"/>
  <c r="AC3337" i="1"/>
  <c r="AC3338" i="1"/>
  <c r="AC3339" i="1"/>
  <c r="AC3340" i="1"/>
  <c r="AC3341" i="1"/>
  <c r="AC3342" i="1"/>
  <c r="AC3343" i="1"/>
  <c r="AC3344" i="1"/>
  <c r="AC3345" i="1"/>
  <c r="AC3346" i="1"/>
  <c r="AC3347" i="1"/>
  <c r="AC3348" i="1"/>
  <c r="AC3349" i="1"/>
  <c r="AC3350" i="1"/>
  <c r="AC3351" i="1"/>
  <c r="AC3352" i="1"/>
  <c r="AC3353" i="1"/>
  <c r="AC3354" i="1"/>
  <c r="AC3355" i="1"/>
  <c r="AC3356" i="1"/>
  <c r="AC3357" i="1"/>
  <c r="AC3358" i="1"/>
  <c r="AC3359" i="1"/>
  <c r="AC3360" i="1"/>
  <c r="AC3361" i="1"/>
  <c r="AC3362" i="1"/>
  <c r="AC3363" i="1"/>
  <c r="AC3364" i="1"/>
  <c r="AC3365" i="1"/>
  <c r="AC3366" i="1"/>
  <c r="AC3367" i="1"/>
  <c r="AC3368" i="1"/>
  <c r="AC3369" i="1"/>
  <c r="AC3370" i="1"/>
  <c r="AC3371" i="1"/>
  <c r="AC3372" i="1"/>
  <c r="AC3373" i="1"/>
  <c r="AC3374" i="1"/>
  <c r="AC3375" i="1"/>
  <c r="AC3376" i="1"/>
  <c r="AC3377" i="1"/>
  <c r="AC3378" i="1"/>
  <c r="AC3379" i="1"/>
  <c r="AC3380" i="1"/>
  <c r="AC3381" i="1"/>
  <c r="AC3382" i="1"/>
  <c r="AC3383" i="1"/>
  <c r="AC3384" i="1"/>
  <c r="AC3385" i="1"/>
  <c r="AC3386" i="1"/>
  <c r="AC3387" i="1"/>
  <c r="AC3388" i="1"/>
  <c r="AC3389" i="1"/>
  <c r="AC3390" i="1"/>
  <c r="AC3391" i="1"/>
  <c r="AC3392" i="1"/>
  <c r="AC3393" i="1"/>
  <c r="AC3394" i="1"/>
  <c r="AC3395" i="1"/>
  <c r="AC3396" i="1"/>
  <c r="AC3397" i="1"/>
  <c r="AC3398" i="1"/>
  <c r="AC3399" i="1"/>
  <c r="AC3400" i="1"/>
  <c r="AC3401" i="1"/>
  <c r="AC3402" i="1"/>
  <c r="AC3403" i="1"/>
  <c r="AC3404" i="1"/>
  <c r="AC3405" i="1"/>
  <c r="AC3406" i="1"/>
  <c r="AC3407" i="1"/>
  <c r="AC3408" i="1"/>
  <c r="AC3409" i="1"/>
  <c r="AC3410" i="1"/>
  <c r="AC3411" i="1"/>
  <c r="AC3412" i="1"/>
  <c r="AC3413" i="1"/>
  <c r="AC3414" i="1"/>
  <c r="AC3415" i="1"/>
  <c r="AC3416" i="1"/>
  <c r="AC3417" i="1"/>
  <c r="AC3418" i="1"/>
  <c r="AC3419" i="1"/>
  <c r="AC3420" i="1"/>
  <c r="AC3421" i="1"/>
  <c r="AC3422" i="1"/>
  <c r="AC3423" i="1"/>
  <c r="AC3424" i="1"/>
  <c r="AC3425" i="1"/>
  <c r="AC3426" i="1"/>
  <c r="AC3427" i="1"/>
  <c r="AC3428" i="1"/>
  <c r="AC3429" i="1"/>
  <c r="AC3430" i="1"/>
  <c r="AC3431" i="1"/>
  <c r="AC3432" i="1"/>
  <c r="AC3433" i="1"/>
  <c r="AC3434" i="1"/>
  <c r="AC3435" i="1"/>
  <c r="AC3436" i="1"/>
  <c r="AC3437" i="1"/>
  <c r="AC3438" i="1"/>
  <c r="AC3439" i="1"/>
  <c r="AC3440" i="1"/>
  <c r="AC3441" i="1"/>
  <c r="AC3442" i="1"/>
  <c r="AC3443" i="1"/>
  <c r="AC3444" i="1"/>
  <c r="AC3445" i="1"/>
  <c r="AC3446" i="1"/>
  <c r="AC3447" i="1"/>
  <c r="AC3448" i="1"/>
  <c r="AC3449" i="1"/>
  <c r="AC3450" i="1"/>
  <c r="AC3451" i="1"/>
  <c r="AC3452" i="1"/>
  <c r="AC3453" i="1"/>
  <c r="AC3454" i="1"/>
  <c r="AC3455" i="1"/>
  <c r="AC3456" i="1"/>
  <c r="AC3457" i="1"/>
  <c r="AC3458" i="1"/>
  <c r="AC3459" i="1"/>
  <c r="AC3460" i="1"/>
  <c r="AC3461" i="1"/>
  <c r="AC3462" i="1"/>
  <c r="AC3463" i="1"/>
  <c r="AC3464" i="1"/>
  <c r="AC3465" i="1"/>
  <c r="AC3466" i="1"/>
  <c r="AC3467" i="1"/>
  <c r="AC3468" i="1"/>
  <c r="AC3469" i="1"/>
  <c r="AC3470" i="1"/>
  <c r="AC3471" i="1"/>
  <c r="AC3472" i="1"/>
  <c r="AC3473" i="1"/>
  <c r="AC3474" i="1"/>
  <c r="AC3475" i="1"/>
  <c r="AC3476" i="1"/>
  <c r="AC3477" i="1"/>
  <c r="AC3478" i="1"/>
  <c r="AC3479" i="1"/>
  <c r="AC3480" i="1"/>
  <c r="AC3481" i="1"/>
  <c r="AC3482" i="1"/>
  <c r="AC3483" i="1"/>
  <c r="AC3484" i="1"/>
  <c r="AC3485" i="1"/>
  <c r="AC3486" i="1"/>
  <c r="AC3487" i="1"/>
  <c r="AC3488" i="1"/>
  <c r="AC3489" i="1"/>
  <c r="AC3490" i="1"/>
  <c r="AC3491" i="1"/>
  <c r="AC3492" i="1"/>
  <c r="AC3493" i="1"/>
  <c r="AC3494" i="1"/>
  <c r="AC3495" i="1"/>
  <c r="AC3496" i="1"/>
  <c r="AC3497" i="1"/>
  <c r="AC3498" i="1"/>
  <c r="AC3499" i="1"/>
  <c r="AC3500" i="1"/>
  <c r="AC3501" i="1"/>
  <c r="AC3502" i="1"/>
  <c r="AC3503" i="1"/>
  <c r="AC3504" i="1"/>
  <c r="AC3505" i="1"/>
  <c r="AC3506" i="1"/>
  <c r="AC3507" i="1"/>
  <c r="AC3508" i="1"/>
  <c r="AC3509" i="1"/>
  <c r="AC3510" i="1"/>
  <c r="AC3511" i="1"/>
  <c r="AC3512" i="1"/>
  <c r="AC3513" i="1"/>
  <c r="AC3514" i="1"/>
  <c r="AC3515" i="1"/>
  <c r="AC3516" i="1"/>
  <c r="AC3517" i="1"/>
  <c r="AC3518" i="1"/>
  <c r="AC3519" i="1"/>
  <c r="AC3520" i="1"/>
  <c r="AC3521" i="1"/>
  <c r="AC3522" i="1"/>
  <c r="AC3523" i="1"/>
  <c r="AC3524" i="1"/>
  <c r="AC3525" i="1"/>
  <c r="AC3526" i="1"/>
  <c r="AC3527" i="1"/>
  <c r="AC3528" i="1"/>
  <c r="AC3529" i="1"/>
  <c r="AC3530" i="1"/>
  <c r="AC3531" i="1"/>
  <c r="AC3532" i="1"/>
  <c r="AC3533" i="1"/>
  <c r="AC3534" i="1"/>
  <c r="AC3535" i="1"/>
  <c r="AC3536" i="1"/>
  <c r="AC3537" i="1"/>
  <c r="AC3538" i="1"/>
  <c r="AC3539" i="1"/>
  <c r="AC3540" i="1"/>
  <c r="AC3541" i="1"/>
  <c r="AC3542" i="1"/>
  <c r="AC3543" i="1"/>
  <c r="AC3544" i="1"/>
  <c r="AC3545" i="1"/>
  <c r="AC3546" i="1"/>
  <c r="AC3547" i="1"/>
  <c r="AC3548" i="1"/>
  <c r="AC3549" i="1"/>
  <c r="AC3550" i="1"/>
  <c r="AC3551" i="1"/>
  <c r="AC3552" i="1"/>
  <c r="AC3553" i="1"/>
  <c r="AC3554" i="1"/>
  <c r="AC3555" i="1"/>
  <c r="AC3556" i="1"/>
  <c r="AC3557" i="1"/>
  <c r="AC3558" i="1"/>
  <c r="AC3559" i="1"/>
  <c r="AC3560" i="1"/>
  <c r="AC3561" i="1"/>
  <c r="AC3562" i="1"/>
  <c r="AC3563" i="1"/>
  <c r="AC3564" i="1"/>
  <c r="AC3565" i="1"/>
  <c r="AC3566" i="1"/>
  <c r="AC3567" i="1"/>
  <c r="AC3568" i="1"/>
  <c r="AC3569" i="1"/>
  <c r="AC3570" i="1"/>
  <c r="AC3571" i="1"/>
  <c r="AC3572" i="1"/>
  <c r="AC3573" i="1"/>
  <c r="AC3574" i="1"/>
  <c r="AC3575" i="1"/>
  <c r="AC3576" i="1"/>
  <c r="AC3577" i="1"/>
  <c r="AC3578" i="1"/>
  <c r="AC3579" i="1"/>
  <c r="AC3580" i="1"/>
  <c r="AC3581" i="1"/>
  <c r="AC3582" i="1"/>
  <c r="AC3583" i="1"/>
  <c r="AC3584" i="1"/>
  <c r="AC3585" i="1"/>
  <c r="AC3586" i="1"/>
  <c r="AC3587" i="1"/>
  <c r="AC3588" i="1"/>
  <c r="AC3589" i="1"/>
  <c r="AC3590" i="1"/>
  <c r="AC3591" i="1"/>
  <c r="AC3592" i="1"/>
  <c r="AC3593" i="1"/>
  <c r="AC3594" i="1"/>
  <c r="AC3595" i="1"/>
  <c r="AC3596" i="1"/>
  <c r="AC3597" i="1"/>
  <c r="AC3598" i="1"/>
  <c r="AC3599" i="1"/>
  <c r="AC3600" i="1"/>
  <c r="AC3601" i="1"/>
  <c r="AC3602" i="1"/>
  <c r="AC3603" i="1"/>
  <c r="AC3604" i="1"/>
  <c r="AC3605" i="1"/>
  <c r="AC3606" i="1"/>
  <c r="AC3607" i="1"/>
  <c r="AC3608" i="1"/>
  <c r="AC3609" i="1"/>
  <c r="AC3610" i="1"/>
  <c r="AC3611" i="1"/>
  <c r="AC3612" i="1"/>
  <c r="AC3613" i="1"/>
  <c r="AC3614" i="1"/>
  <c r="AC3615" i="1"/>
  <c r="AC3616" i="1"/>
  <c r="AC3617" i="1"/>
  <c r="AC3618" i="1"/>
  <c r="AC3619" i="1"/>
  <c r="AC3620" i="1"/>
  <c r="AC3621" i="1"/>
  <c r="AC3622" i="1"/>
  <c r="AC3623" i="1"/>
  <c r="AC3624" i="1"/>
  <c r="AC3625" i="1"/>
  <c r="AC3626" i="1"/>
  <c r="AC3627" i="1"/>
  <c r="AC3628" i="1"/>
  <c r="AC3629" i="1"/>
  <c r="AC3630" i="1"/>
  <c r="AC3631" i="1"/>
  <c r="AC3632" i="1"/>
  <c r="AC3633" i="1"/>
  <c r="AC3634" i="1"/>
  <c r="AC3635" i="1"/>
  <c r="AC3636" i="1"/>
  <c r="AC3637" i="1"/>
  <c r="AC3638" i="1"/>
  <c r="AC3639" i="1"/>
  <c r="AC3640" i="1"/>
  <c r="AC3641" i="1"/>
  <c r="AC3642" i="1"/>
  <c r="AC3643" i="1"/>
  <c r="AC3644" i="1"/>
  <c r="AC3645" i="1"/>
  <c r="AC3646" i="1"/>
  <c r="AC3647" i="1"/>
  <c r="AC3648" i="1"/>
  <c r="AC3649" i="1"/>
  <c r="AC3650" i="1"/>
  <c r="AC3651" i="1"/>
  <c r="AC3652" i="1"/>
  <c r="AC3653" i="1"/>
  <c r="AC3654" i="1"/>
  <c r="AC3655" i="1"/>
  <c r="AC3656" i="1"/>
  <c r="AC3657" i="1"/>
  <c r="AC3658" i="1"/>
  <c r="AC3659" i="1"/>
  <c r="AC3660" i="1"/>
  <c r="AC3661" i="1"/>
  <c r="AC3662" i="1"/>
  <c r="AC3663" i="1"/>
  <c r="AC3664" i="1"/>
  <c r="AC3665" i="1"/>
  <c r="AC3666" i="1"/>
  <c r="AC3667" i="1"/>
  <c r="AC3668" i="1"/>
  <c r="AC3669" i="1"/>
  <c r="AC3670" i="1"/>
  <c r="AC3671" i="1"/>
  <c r="AC3672" i="1"/>
  <c r="AC3673" i="1"/>
  <c r="AC3674" i="1"/>
  <c r="AC3675" i="1"/>
  <c r="AC3676" i="1"/>
  <c r="AC3677" i="1"/>
  <c r="AC3678" i="1"/>
  <c r="AC3679" i="1"/>
  <c r="AC3680" i="1"/>
  <c r="AC3681" i="1"/>
  <c r="AC3682" i="1"/>
  <c r="AC3683" i="1"/>
  <c r="AC3684" i="1"/>
  <c r="AC3685" i="1"/>
  <c r="AC3686" i="1"/>
  <c r="AC3687" i="1"/>
  <c r="AC3688" i="1"/>
  <c r="AC3689" i="1"/>
  <c r="AC3690" i="1"/>
  <c r="AC3691" i="1"/>
  <c r="AC3692" i="1"/>
  <c r="AC3693" i="1"/>
  <c r="AC3694" i="1"/>
  <c r="AC3695" i="1"/>
  <c r="AC3696" i="1"/>
  <c r="AC3697" i="1"/>
  <c r="AC3698" i="1"/>
  <c r="AC3699" i="1"/>
  <c r="AC3700" i="1"/>
  <c r="AC3701" i="1"/>
  <c r="AC3702" i="1"/>
  <c r="AC3703" i="1"/>
  <c r="AC3704" i="1"/>
  <c r="AC3705" i="1"/>
  <c r="AC3706" i="1"/>
  <c r="AC3707" i="1"/>
  <c r="AC3708" i="1"/>
  <c r="AC3709" i="1"/>
  <c r="AC3710" i="1"/>
  <c r="AC3711" i="1"/>
  <c r="AC3712" i="1"/>
  <c r="AC3713" i="1"/>
  <c r="AC3714" i="1"/>
  <c r="AC3715" i="1"/>
  <c r="AC3716" i="1"/>
  <c r="AC3717" i="1"/>
  <c r="AC3718" i="1"/>
  <c r="AC3719" i="1"/>
  <c r="AC3720" i="1"/>
  <c r="AC3721" i="1"/>
  <c r="AC3722" i="1"/>
  <c r="AC3723" i="1"/>
  <c r="AC3724" i="1"/>
  <c r="AC3725" i="1"/>
  <c r="AC3726" i="1"/>
  <c r="AC3727" i="1"/>
  <c r="AC3728" i="1"/>
  <c r="AC3729" i="1"/>
  <c r="AC3730" i="1"/>
  <c r="AC3731" i="1"/>
  <c r="AC3732" i="1"/>
  <c r="AC3733" i="1"/>
  <c r="AC3734" i="1"/>
  <c r="AC3735" i="1"/>
  <c r="AC3736" i="1"/>
  <c r="AC3737" i="1"/>
  <c r="AC3738" i="1"/>
  <c r="AC3739" i="1"/>
  <c r="AC3740" i="1"/>
  <c r="AC3741" i="1"/>
  <c r="AC3742" i="1"/>
  <c r="AC3743" i="1"/>
  <c r="AC3744" i="1"/>
  <c r="AC3745" i="1"/>
  <c r="AC3746" i="1"/>
  <c r="AC3747" i="1"/>
  <c r="AC3748" i="1"/>
  <c r="AC3749" i="1"/>
  <c r="AC3750" i="1"/>
  <c r="AC3751" i="1"/>
  <c r="AC3752" i="1"/>
  <c r="AC3753" i="1"/>
  <c r="AC3754" i="1"/>
  <c r="AC3755" i="1"/>
  <c r="AC3756" i="1"/>
  <c r="AC3757" i="1"/>
  <c r="AC3758" i="1"/>
  <c r="AC3759" i="1"/>
  <c r="AC3760" i="1"/>
  <c r="AC3761" i="1"/>
  <c r="AC3762" i="1"/>
  <c r="AC3763" i="1"/>
  <c r="AC3764" i="1"/>
  <c r="AC3765" i="1"/>
  <c r="AC3766" i="1"/>
  <c r="AC3767" i="1"/>
  <c r="AC3768" i="1"/>
  <c r="AC3769" i="1"/>
  <c r="AC3770" i="1"/>
  <c r="AC3771" i="1"/>
  <c r="AC3772" i="1"/>
  <c r="AC3773" i="1"/>
  <c r="AC3774" i="1"/>
  <c r="AC3775" i="1"/>
  <c r="AC3776" i="1"/>
  <c r="AC3777" i="1"/>
  <c r="AC3778" i="1"/>
  <c r="AC3779" i="1"/>
  <c r="AC3780" i="1"/>
  <c r="AC3781" i="1"/>
  <c r="AC3782" i="1"/>
  <c r="AC3783" i="1"/>
  <c r="AC3784" i="1"/>
  <c r="AC3785" i="1"/>
  <c r="AC3786" i="1"/>
  <c r="AC3787" i="1"/>
  <c r="AC3788" i="1"/>
  <c r="AC3789" i="1"/>
  <c r="AC3790" i="1"/>
  <c r="AC3791" i="1"/>
  <c r="AC3792" i="1"/>
  <c r="AC3793" i="1"/>
  <c r="AC3794" i="1"/>
  <c r="AC3795" i="1"/>
  <c r="AC3796" i="1"/>
  <c r="AC3797" i="1"/>
  <c r="AC3798" i="1"/>
  <c r="AC3799" i="1"/>
  <c r="AC3800" i="1"/>
  <c r="AC3801" i="1"/>
  <c r="AC3802" i="1"/>
  <c r="AC3803" i="1"/>
  <c r="AC3804" i="1"/>
  <c r="AC3805" i="1"/>
  <c r="AC3806" i="1"/>
  <c r="AC3807" i="1"/>
  <c r="AC3808" i="1"/>
  <c r="AC3809" i="1"/>
  <c r="AC3810" i="1"/>
  <c r="AC3811" i="1"/>
  <c r="AC3812" i="1"/>
  <c r="AC3813" i="1"/>
  <c r="AC3814" i="1"/>
  <c r="AC3815" i="1"/>
  <c r="AC3816" i="1"/>
  <c r="AC3817" i="1"/>
  <c r="AC3818" i="1"/>
  <c r="AC3819" i="1"/>
  <c r="AC3820" i="1"/>
  <c r="AC3821" i="1"/>
  <c r="AC3822" i="1"/>
  <c r="AC3823" i="1"/>
  <c r="AC3824" i="1"/>
  <c r="AC3825" i="1"/>
  <c r="AC3826" i="1"/>
  <c r="AC3827" i="1"/>
  <c r="AC3828" i="1"/>
  <c r="AC3829" i="1"/>
  <c r="AC3830" i="1"/>
  <c r="AC3831" i="1"/>
  <c r="AC3832" i="1"/>
  <c r="AC3833" i="1"/>
  <c r="AC3834" i="1"/>
  <c r="AC3835" i="1"/>
  <c r="AC3836" i="1"/>
  <c r="AC3837" i="1"/>
  <c r="AC3838" i="1"/>
  <c r="AC3839" i="1"/>
  <c r="AC3840" i="1"/>
  <c r="AC3841" i="1"/>
  <c r="AC3842" i="1"/>
  <c r="AC3843" i="1"/>
  <c r="AC3844" i="1"/>
  <c r="AC3845" i="1"/>
  <c r="AC3846" i="1"/>
  <c r="AC3847" i="1"/>
  <c r="AC3848" i="1"/>
  <c r="AC3849" i="1"/>
  <c r="AC3850" i="1"/>
  <c r="AC3851" i="1"/>
  <c r="AC3852" i="1"/>
  <c r="AC3853" i="1"/>
  <c r="AC3854" i="1"/>
  <c r="AC3855" i="1"/>
  <c r="AC3856" i="1"/>
  <c r="AC3857" i="1"/>
  <c r="AC3858" i="1"/>
  <c r="AC3859" i="1"/>
  <c r="AC3860" i="1"/>
  <c r="AC3861" i="1"/>
  <c r="AC3862" i="1"/>
  <c r="AC3863" i="1"/>
  <c r="AC3864" i="1"/>
  <c r="AC3865" i="1"/>
  <c r="AC3866" i="1"/>
  <c r="AC3867" i="1"/>
  <c r="AC3868" i="1"/>
  <c r="AC3869" i="1"/>
  <c r="AC3870" i="1"/>
  <c r="AC3871" i="1"/>
  <c r="AC3872" i="1"/>
  <c r="AC3873" i="1"/>
  <c r="AC3874" i="1"/>
  <c r="AC3875" i="1"/>
  <c r="AC3876" i="1"/>
  <c r="AC3877" i="1"/>
  <c r="AC3878" i="1"/>
  <c r="AC3879" i="1"/>
  <c r="AC3880" i="1"/>
  <c r="AC3881" i="1"/>
  <c r="AC3882" i="1"/>
  <c r="AC3883" i="1"/>
  <c r="AC3884" i="1"/>
  <c r="AC3885" i="1"/>
  <c r="AC3886" i="1"/>
  <c r="AC3887" i="1"/>
  <c r="AC3888" i="1"/>
  <c r="AC3889" i="1"/>
  <c r="AC3890" i="1"/>
  <c r="AC3891" i="1"/>
  <c r="AC3892" i="1"/>
  <c r="AC3893" i="1"/>
  <c r="AC3894" i="1"/>
  <c r="AC3895" i="1"/>
  <c r="AC3896" i="1"/>
  <c r="AC3897" i="1"/>
  <c r="AC3898" i="1"/>
  <c r="AC3899" i="1"/>
  <c r="AC3900" i="1"/>
  <c r="AC3901" i="1"/>
  <c r="AC3902" i="1"/>
  <c r="AC3903" i="1"/>
  <c r="AC3904" i="1"/>
  <c r="AC3905" i="1"/>
  <c r="AC3906" i="1"/>
  <c r="AC3907" i="1"/>
  <c r="AC3908" i="1"/>
  <c r="AC3909" i="1"/>
  <c r="AC3910" i="1"/>
  <c r="AC3911" i="1"/>
  <c r="AC3912" i="1"/>
  <c r="AC3913" i="1"/>
  <c r="AC3914" i="1"/>
  <c r="AC3915" i="1"/>
  <c r="AC3916" i="1"/>
  <c r="AC3917" i="1"/>
  <c r="AC3918" i="1"/>
  <c r="AC3919" i="1"/>
  <c r="AC3920" i="1"/>
  <c r="AC3921" i="1"/>
  <c r="AC3922" i="1"/>
  <c r="AC3923" i="1"/>
  <c r="AC3924" i="1"/>
  <c r="AC3925" i="1"/>
  <c r="AC3926" i="1"/>
  <c r="AC3927" i="1"/>
  <c r="AC3928" i="1"/>
  <c r="AC3929" i="1"/>
  <c r="AC3930" i="1"/>
  <c r="AC3931" i="1"/>
  <c r="AC3932" i="1"/>
  <c r="AC3933" i="1"/>
  <c r="AC3934" i="1"/>
  <c r="AC3935" i="1"/>
  <c r="AC3936" i="1"/>
  <c r="AC3937" i="1"/>
  <c r="AC3938" i="1"/>
  <c r="AC3939" i="1"/>
  <c r="AC3940" i="1"/>
  <c r="AC3941" i="1"/>
  <c r="AC3942" i="1"/>
  <c r="AC3943" i="1"/>
  <c r="AC3944" i="1"/>
  <c r="AC3945" i="1"/>
  <c r="AC3946" i="1"/>
  <c r="AC3947" i="1"/>
  <c r="AC3948" i="1"/>
  <c r="AC3949" i="1"/>
  <c r="AC3950" i="1"/>
  <c r="AC3951" i="1"/>
  <c r="AC3952" i="1"/>
  <c r="AC3953" i="1"/>
  <c r="AC3954" i="1"/>
  <c r="AC3955" i="1"/>
  <c r="AC3956" i="1"/>
  <c r="AC3957" i="1"/>
  <c r="AC3958" i="1"/>
  <c r="AC3959" i="1"/>
  <c r="AC3960" i="1"/>
  <c r="AC3961" i="1"/>
  <c r="AC3962" i="1"/>
  <c r="AC3963" i="1"/>
  <c r="AC3964" i="1"/>
  <c r="AC3965" i="1"/>
  <c r="AC3966" i="1"/>
  <c r="AC3967" i="1"/>
  <c r="AC3968" i="1"/>
  <c r="AC3969" i="1"/>
  <c r="AC3970" i="1"/>
  <c r="AC3971" i="1"/>
  <c r="AC3972" i="1"/>
  <c r="AC3973" i="1"/>
  <c r="AC3974" i="1"/>
  <c r="AC3975" i="1"/>
  <c r="AC3976" i="1"/>
  <c r="AC3977" i="1"/>
  <c r="AC3978" i="1"/>
  <c r="AC3979" i="1"/>
  <c r="AC3980" i="1"/>
  <c r="AC3981" i="1"/>
  <c r="AC3982" i="1"/>
  <c r="AC3983" i="1"/>
  <c r="AC3984" i="1"/>
  <c r="AC3985" i="1"/>
  <c r="AC3986" i="1"/>
  <c r="AC3987" i="1"/>
  <c r="AC3988" i="1"/>
  <c r="AC3989" i="1"/>
  <c r="AC3990" i="1"/>
  <c r="AC3991" i="1"/>
  <c r="AC3992" i="1"/>
  <c r="AC3993" i="1"/>
  <c r="AC3994" i="1"/>
  <c r="AC3995" i="1"/>
  <c r="AC3996" i="1"/>
  <c r="AC3997" i="1"/>
  <c r="AC3998" i="1"/>
  <c r="AC3999" i="1"/>
  <c r="AC4000" i="1"/>
  <c r="AC4001" i="1"/>
  <c r="AC4002" i="1"/>
  <c r="AC4003" i="1"/>
  <c r="AC4004" i="1"/>
  <c r="AC4005" i="1"/>
  <c r="AC4006" i="1"/>
  <c r="AC4007" i="1"/>
  <c r="AC4008" i="1"/>
  <c r="AC4009" i="1"/>
  <c r="AC4010" i="1"/>
  <c r="AC4011" i="1"/>
  <c r="AC4012" i="1"/>
  <c r="AC4013" i="1"/>
  <c r="AC4014" i="1"/>
  <c r="AC4015" i="1"/>
  <c r="AC4016" i="1"/>
  <c r="AC4017" i="1"/>
  <c r="AC4018" i="1"/>
  <c r="AC4019" i="1"/>
  <c r="AC4020" i="1"/>
  <c r="AC4021" i="1"/>
  <c r="AC4022" i="1"/>
  <c r="AC4023" i="1"/>
  <c r="AC4024" i="1"/>
  <c r="AC4025" i="1"/>
  <c r="AC4026" i="1"/>
  <c r="AC4027" i="1"/>
  <c r="AC4028" i="1"/>
  <c r="AC4029" i="1"/>
  <c r="AC4030" i="1"/>
  <c r="AC4031" i="1"/>
  <c r="AC4032" i="1"/>
  <c r="AC4033" i="1"/>
  <c r="AC4034" i="1"/>
  <c r="AC4035" i="1"/>
  <c r="AC4036" i="1"/>
  <c r="AC4037" i="1"/>
  <c r="AC4038" i="1"/>
  <c r="AC4039" i="1"/>
  <c r="AC4040" i="1"/>
  <c r="AC4041" i="1"/>
  <c r="AC4042" i="1"/>
  <c r="AC4043" i="1"/>
  <c r="AC4044" i="1"/>
  <c r="AC4045" i="1"/>
  <c r="AC4046" i="1"/>
  <c r="AC4047" i="1"/>
  <c r="AC4048" i="1"/>
  <c r="AC4049" i="1"/>
  <c r="AC4050" i="1"/>
  <c r="AC4051" i="1"/>
  <c r="AC4052" i="1"/>
  <c r="AC4053" i="1"/>
  <c r="AC4054" i="1"/>
  <c r="AC4055" i="1"/>
  <c r="AC4056" i="1"/>
  <c r="AC4057" i="1"/>
  <c r="AC4058" i="1"/>
  <c r="AC4059" i="1"/>
  <c r="AC4060" i="1"/>
  <c r="AC4061" i="1"/>
  <c r="AC4062" i="1"/>
  <c r="AC4063" i="1"/>
  <c r="AC4064" i="1"/>
  <c r="AC4065" i="1"/>
  <c r="AC4066" i="1"/>
  <c r="AC4067" i="1"/>
  <c r="AC4068" i="1"/>
  <c r="AC4069" i="1"/>
  <c r="AC4070" i="1"/>
  <c r="AC4071" i="1"/>
  <c r="AC4072" i="1"/>
  <c r="AC4073" i="1"/>
  <c r="AC4074" i="1"/>
  <c r="AC4075" i="1"/>
  <c r="AC4076" i="1"/>
  <c r="AC4077" i="1"/>
  <c r="AC4078" i="1"/>
  <c r="AC4079" i="1"/>
  <c r="AC4080" i="1"/>
  <c r="AC4081" i="1"/>
  <c r="AC4082" i="1"/>
  <c r="AC4083" i="1"/>
  <c r="AC4084" i="1"/>
  <c r="AC4085" i="1"/>
  <c r="AC4086" i="1"/>
  <c r="AC4087" i="1"/>
  <c r="AC4088" i="1"/>
  <c r="AC4089" i="1"/>
  <c r="AC4090" i="1"/>
  <c r="AC4091" i="1"/>
  <c r="AC4092" i="1"/>
  <c r="AC4093" i="1"/>
  <c r="AC4094" i="1"/>
  <c r="AC4095" i="1"/>
  <c r="AC4096" i="1"/>
  <c r="AC4097" i="1"/>
  <c r="AC4098" i="1"/>
  <c r="AC4099" i="1"/>
  <c r="AC4100" i="1"/>
  <c r="AC4101" i="1"/>
  <c r="AC4102" i="1"/>
  <c r="AC4103" i="1"/>
  <c r="AC4104" i="1"/>
  <c r="AC4105" i="1"/>
  <c r="AC4106" i="1"/>
  <c r="AC4107" i="1"/>
  <c r="AC4108" i="1"/>
  <c r="AC4109" i="1"/>
  <c r="AC4110" i="1"/>
  <c r="AC4111" i="1"/>
  <c r="AC4112" i="1"/>
  <c r="AC4113" i="1"/>
  <c r="AC4114" i="1"/>
  <c r="AC4115" i="1"/>
  <c r="AC4116" i="1"/>
  <c r="AC4117" i="1"/>
  <c r="AC4118" i="1"/>
  <c r="AC4119" i="1"/>
  <c r="AC4120" i="1"/>
  <c r="AC4121" i="1"/>
  <c r="AC4122" i="1"/>
  <c r="AC4123" i="1"/>
  <c r="AC4124" i="1"/>
  <c r="AC4125" i="1"/>
  <c r="AC4126" i="1"/>
  <c r="AC4127" i="1"/>
  <c r="AC4128" i="1"/>
  <c r="AC4129" i="1"/>
  <c r="AC4130" i="1"/>
  <c r="AC4131" i="1"/>
  <c r="AC4132" i="1"/>
  <c r="AC4133" i="1"/>
  <c r="AC4134" i="1"/>
  <c r="AC4135" i="1"/>
  <c r="AC4136" i="1"/>
  <c r="AC4137" i="1"/>
  <c r="AC4138" i="1"/>
  <c r="AC4139" i="1"/>
  <c r="AC4140" i="1"/>
  <c r="AC4141" i="1"/>
  <c r="AC4142" i="1"/>
  <c r="AC4143" i="1"/>
  <c r="AC4144" i="1"/>
  <c r="AC4145" i="1"/>
  <c r="AC4146" i="1"/>
  <c r="AC4147" i="1"/>
  <c r="AC4148" i="1"/>
  <c r="AC4149" i="1"/>
  <c r="AC4150" i="1"/>
  <c r="AC4151" i="1"/>
  <c r="AC4152" i="1"/>
  <c r="AC4153" i="1"/>
  <c r="AC4154" i="1"/>
  <c r="AC4155" i="1"/>
  <c r="AC4156" i="1"/>
  <c r="AC4157" i="1"/>
  <c r="AC4158" i="1"/>
  <c r="AC4159" i="1"/>
  <c r="AC4160" i="1"/>
  <c r="AC4161" i="1"/>
  <c r="AC4162" i="1"/>
  <c r="AC4163" i="1"/>
  <c r="AC4164" i="1"/>
  <c r="AC4165" i="1"/>
  <c r="AC4166" i="1"/>
  <c r="AC4167" i="1"/>
  <c r="AC4168" i="1"/>
  <c r="AC4169" i="1"/>
  <c r="AC4170" i="1"/>
  <c r="AC4171" i="1"/>
  <c r="AC4172" i="1"/>
  <c r="AC4173" i="1"/>
  <c r="AC4174" i="1"/>
  <c r="AC4175" i="1"/>
  <c r="AC4176" i="1"/>
  <c r="AC4177" i="1"/>
  <c r="AC4178" i="1"/>
  <c r="AC4179" i="1"/>
  <c r="AC4180" i="1"/>
  <c r="AC4181" i="1"/>
  <c r="AC4182" i="1"/>
  <c r="AC4183" i="1"/>
  <c r="AC4184" i="1"/>
  <c r="AC4185" i="1"/>
  <c r="AC4186" i="1"/>
  <c r="AC4187" i="1"/>
  <c r="AC4188" i="1"/>
  <c r="AC4189" i="1"/>
  <c r="AC4190" i="1"/>
  <c r="AC4191" i="1"/>
  <c r="AC4192" i="1"/>
  <c r="AC4193" i="1"/>
  <c r="AC4194" i="1"/>
  <c r="AC4195" i="1"/>
  <c r="AC4196" i="1"/>
  <c r="AC4197" i="1"/>
  <c r="AC4198" i="1"/>
  <c r="AC4199" i="1"/>
  <c r="AC4200" i="1"/>
  <c r="AC4201" i="1"/>
  <c r="AC4202" i="1"/>
  <c r="AC4203" i="1"/>
  <c r="AC4204" i="1"/>
  <c r="AC4205" i="1"/>
  <c r="AC4206" i="1"/>
  <c r="AC4207" i="1"/>
  <c r="AC4208" i="1"/>
  <c r="AC4209" i="1"/>
  <c r="AC4210" i="1"/>
  <c r="AC4211" i="1"/>
  <c r="AC4212" i="1"/>
  <c r="AC4213" i="1"/>
  <c r="AC4214" i="1"/>
  <c r="AC4215" i="1"/>
  <c r="AC4216" i="1"/>
  <c r="AC4217" i="1"/>
  <c r="AC4218" i="1"/>
  <c r="AC4219" i="1"/>
  <c r="AC4220" i="1"/>
  <c r="AC4221" i="1"/>
  <c r="AC4222" i="1"/>
  <c r="AC4223" i="1"/>
  <c r="AC4224" i="1"/>
  <c r="AC4225" i="1"/>
  <c r="AC4226" i="1"/>
  <c r="AC4227" i="1"/>
  <c r="AC4228" i="1"/>
  <c r="AC4229" i="1"/>
  <c r="AC4230" i="1"/>
  <c r="AC4231" i="1"/>
  <c r="AC4232" i="1"/>
  <c r="AC4233" i="1"/>
  <c r="AC4234" i="1"/>
  <c r="AC4235" i="1"/>
  <c r="AC4236" i="1"/>
  <c r="AC4237" i="1"/>
  <c r="AC4238" i="1"/>
  <c r="AC4239" i="1"/>
  <c r="AC4240" i="1"/>
  <c r="AC4241" i="1"/>
  <c r="AC4242" i="1"/>
  <c r="AC4243" i="1"/>
  <c r="AC4244" i="1"/>
  <c r="AC4245" i="1"/>
  <c r="AC4246" i="1"/>
  <c r="AC4247" i="1"/>
  <c r="AC4248" i="1"/>
  <c r="AC4249" i="1"/>
  <c r="AC4250" i="1"/>
  <c r="AC4251" i="1"/>
  <c r="AC4252" i="1"/>
  <c r="AC4253" i="1"/>
  <c r="AC4254" i="1"/>
  <c r="AC4255" i="1"/>
  <c r="AC4256" i="1"/>
  <c r="AC4257" i="1"/>
  <c r="AC4258" i="1"/>
  <c r="AC4259" i="1"/>
  <c r="AC4260" i="1"/>
  <c r="AC4261" i="1"/>
  <c r="AC4262" i="1"/>
  <c r="AC4263" i="1"/>
  <c r="AC4264" i="1"/>
  <c r="AC4265" i="1"/>
  <c r="AC4266" i="1"/>
  <c r="AC4267" i="1"/>
  <c r="AC4268" i="1"/>
  <c r="AC4269" i="1"/>
  <c r="AC4270" i="1"/>
  <c r="AC4271" i="1"/>
  <c r="AC4272" i="1"/>
  <c r="AC4273" i="1"/>
  <c r="AC4274" i="1"/>
  <c r="AC4275" i="1"/>
  <c r="AC4276" i="1"/>
  <c r="AC4277" i="1"/>
  <c r="AC4278" i="1"/>
  <c r="AC4279" i="1"/>
  <c r="AC4280" i="1"/>
  <c r="AC4281" i="1"/>
  <c r="AC4282" i="1"/>
  <c r="AC4283" i="1"/>
  <c r="AC4284" i="1"/>
  <c r="AC4285" i="1"/>
  <c r="AC4286" i="1"/>
  <c r="AC4287" i="1"/>
  <c r="AC4288" i="1"/>
  <c r="AC4289" i="1"/>
  <c r="AC4290" i="1"/>
  <c r="AC4291" i="1"/>
  <c r="AC4292" i="1"/>
  <c r="AC4293" i="1"/>
  <c r="AC4294" i="1"/>
  <c r="AC4295" i="1"/>
  <c r="AC4296" i="1"/>
  <c r="AC4297" i="1"/>
  <c r="AC4298" i="1"/>
  <c r="AC4299" i="1"/>
  <c r="AC4300" i="1"/>
  <c r="AC4301" i="1"/>
  <c r="AC4302" i="1"/>
  <c r="AC4303" i="1"/>
  <c r="AC4304" i="1"/>
  <c r="AC4305" i="1"/>
  <c r="AC4306" i="1"/>
  <c r="AC4307" i="1"/>
  <c r="AC4308" i="1"/>
  <c r="AC4309" i="1"/>
  <c r="AC4310" i="1"/>
  <c r="AC4311" i="1"/>
  <c r="AC4312" i="1"/>
  <c r="AC4313" i="1"/>
  <c r="AC4314" i="1"/>
  <c r="AC4315" i="1"/>
  <c r="AC4316" i="1"/>
  <c r="AC4317" i="1"/>
  <c r="AC4318" i="1"/>
  <c r="AC4319" i="1"/>
  <c r="AC4320" i="1"/>
  <c r="AC4321" i="1"/>
  <c r="AC4322" i="1"/>
  <c r="AC4323" i="1"/>
  <c r="AC4324" i="1"/>
  <c r="AC4325" i="1"/>
  <c r="AC4326" i="1"/>
  <c r="AC4327" i="1"/>
  <c r="AC4328" i="1"/>
  <c r="AC4329" i="1"/>
  <c r="AC4330" i="1"/>
  <c r="AC4331" i="1"/>
  <c r="AC4332" i="1"/>
  <c r="AC4333" i="1"/>
  <c r="AC4334" i="1"/>
  <c r="AC4335" i="1"/>
  <c r="AC4336" i="1"/>
  <c r="AC4337" i="1"/>
  <c r="AC4338" i="1"/>
  <c r="AC4339" i="1"/>
  <c r="AC4340" i="1"/>
  <c r="AC4341" i="1"/>
  <c r="AC4342" i="1"/>
  <c r="AC4343" i="1"/>
  <c r="AC4344" i="1"/>
  <c r="AC4345" i="1"/>
  <c r="AC4346" i="1"/>
  <c r="AC4347" i="1"/>
  <c r="AC4348" i="1"/>
  <c r="AC4349" i="1"/>
  <c r="AC4350" i="1"/>
  <c r="AC4351" i="1"/>
  <c r="AC4352" i="1"/>
  <c r="AC4353" i="1"/>
  <c r="AC4354" i="1"/>
  <c r="AC4355" i="1"/>
  <c r="AC4356" i="1"/>
  <c r="AC4357" i="1"/>
  <c r="AC4358" i="1"/>
  <c r="AC4359" i="1"/>
  <c r="AC4360" i="1"/>
  <c r="AC4361" i="1"/>
  <c r="AC4362" i="1"/>
  <c r="AC4363" i="1"/>
  <c r="AC4364" i="1"/>
  <c r="AC4365" i="1"/>
  <c r="AC4366" i="1"/>
  <c r="AC4367" i="1"/>
  <c r="AC4368" i="1"/>
  <c r="AC4369" i="1"/>
  <c r="AC4370" i="1"/>
  <c r="AC4371" i="1"/>
  <c r="AC4372" i="1"/>
  <c r="AC4373" i="1"/>
  <c r="AC4374" i="1"/>
  <c r="AC4375" i="1"/>
  <c r="AC4376" i="1"/>
  <c r="AC4377" i="1"/>
  <c r="AC4378" i="1"/>
  <c r="AC4379" i="1"/>
  <c r="AC4380" i="1"/>
  <c r="AC4381" i="1"/>
  <c r="AC4382" i="1"/>
  <c r="AC4383" i="1"/>
  <c r="AC4384" i="1"/>
  <c r="AC4385" i="1"/>
  <c r="AC4386" i="1"/>
  <c r="AC4387" i="1"/>
  <c r="AC4388" i="1"/>
  <c r="AC4389" i="1"/>
  <c r="AC4390" i="1"/>
  <c r="AC4391" i="1"/>
  <c r="AC4392" i="1"/>
  <c r="AC4393" i="1"/>
  <c r="AC4394" i="1"/>
  <c r="AC4395" i="1"/>
  <c r="AC4396" i="1"/>
  <c r="AC4397" i="1"/>
  <c r="AC4398" i="1"/>
  <c r="AC4399" i="1"/>
  <c r="AC4400" i="1"/>
  <c r="AC4401" i="1"/>
  <c r="AC4402" i="1"/>
  <c r="AC4403" i="1"/>
  <c r="AC4404" i="1"/>
  <c r="AC4405" i="1"/>
  <c r="AC4406" i="1"/>
  <c r="AC4407" i="1"/>
  <c r="AC4408" i="1"/>
  <c r="AC4409" i="1"/>
  <c r="AC4410" i="1"/>
  <c r="AC4411" i="1"/>
  <c r="AC4412" i="1"/>
  <c r="AC4413" i="1"/>
  <c r="AC4414" i="1"/>
  <c r="AC4415" i="1"/>
  <c r="AC4416" i="1"/>
  <c r="AC4417" i="1"/>
  <c r="AC4418" i="1"/>
  <c r="AC4419" i="1"/>
  <c r="AC4420" i="1"/>
  <c r="AC4421" i="1"/>
  <c r="AC4422" i="1"/>
  <c r="AC4423" i="1"/>
  <c r="AC4424" i="1"/>
  <c r="AC4425" i="1"/>
  <c r="AC4426" i="1"/>
  <c r="AC4427" i="1"/>
  <c r="AC4428" i="1"/>
  <c r="AC4429" i="1"/>
  <c r="AC4430" i="1"/>
  <c r="AC4431" i="1"/>
  <c r="AC4432" i="1"/>
  <c r="AC4433" i="1"/>
  <c r="AC4434" i="1"/>
  <c r="AC4435" i="1"/>
  <c r="AC4436" i="1"/>
  <c r="AC4437" i="1"/>
  <c r="AC4438" i="1"/>
  <c r="AC4439" i="1"/>
  <c r="AC4440" i="1"/>
  <c r="AC4441" i="1"/>
  <c r="AC4442" i="1"/>
  <c r="AC4443" i="1"/>
  <c r="AC4444" i="1"/>
  <c r="AC4445" i="1"/>
  <c r="AC4446" i="1"/>
  <c r="AC4447" i="1"/>
  <c r="AC4448" i="1"/>
  <c r="AC4449" i="1"/>
  <c r="AC4450" i="1"/>
  <c r="AC4451" i="1"/>
  <c r="AC4452" i="1"/>
  <c r="AC4453" i="1"/>
  <c r="AC4454" i="1"/>
  <c r="AC4455" i="1"/>
  <c r="AC4456" i="1"/>
  <c r="AC4457" i="1"/>
  <c r="AC4458" i="1"/>
  <c r="AC4459" i="1"/>
  <c r="AC4460" i="1"/>
  <c r="AC4461" i="1"/>
  <c r="AC4462" i="1"/>
  <c r="AC4463" i="1"/>
  <c r="AC4464" i="1"/>
  <c r="AC4465" i="1"/>
  <c r="AC4466" i="1"/>
  <c r="AC4467" i="1"/>
  <c r="AC4468" i="1"/>
  <c r="AC4469" i="1"/>
  <c r="AC4470" i="1"/>
  <c r="AC4471" i="1"/>
  <c r="AC4472" i="1"/>
  <c r="AC4473" i="1"/>
  <c r="AC4474" i="1"/>
  <c r="AC4475" i="1"/>
  <c r="AC4476" i="1"/>
  <c r="AC4477" i="1"/>
  <c r="AC4478" i="1"/>
  <c r="AC4479" i="1"/>
  <c r="AC4480" i="1"/>
  <c r="AC4481" i="1"/>
  <c r="AC4482" i="1"/>
  <c r="AC4483" i="1"/>
  <c r="AC4484" i="1"/>
  <c r="AC4485" i="1"/>
  <c r="AC4486" i="1"/>
  <c r="AC4487" i="1"/>
  <c r="AC4488" i="1"/>
  <c r="AC4489" i="1"/>
  <c r="AC4490" i="1"/>
  <c r="AC4491" i="1"/>
  <c r="AC4492" i="1"/>
  <c r="AC4493" i="1"/>
  <c r="AC4494" i="1"/>
  <c r="AC4495" i="1"/>
  <c r="AC4496" i="1"/>
  <c r="AC4497" i="1"/>
  <c r="AC4498" i="1"/>
  <c r="AC4499" i="1"/>
  <c r="AC4500" i="1"/>
  <c r="AC4501" i="1"/>
  <c r="AC4502" i="1"/>
  <c r="AC4503" i="1"/>
  <c r="AC4504" i="1"/>
  <c r="AC4505" i="1"/>
  <c r="AC4506" i="1"/>
  <c r="AC4507" i="1"/>
  <c r="AC4508" i="1"/>
  <c r="AC4509" i="1"/>
  <c r="AC4510" i="1"/>
  <c r="AC4511" i="1"/>
  <c r="AC4512" i="1"/>
  <c r="AC4513" i="1"/>
  <c r="AC4514" i="1"/>
  <c r="AC4515" i="1"/>
  <c r="AC4516" i="1"/>
  <c r="AC4517" i="1"/>
  <c r="AC4518" i="1"/>
  <c r="AC4519" i="1"/>
  <c r="AC4520" i="1"/>
  <c r="AC4521" i="1"/>
  <c r="AC4522" i="1"/>
  <c r="AC4523" i="1"/>
  <c r="AC4524" i="1"/>
  <c r="AC4525" i="1"/>
  <c r="AC4526" i="1"/>
  <c r="AC4527" i="1"/>
  <c r="AC4528" i="1"/>
  <c r="AC4529" i="1"/>
  <c r="AC4530" i="1"/>
  <c r="AC4531" i="1"/>
  <c r="AC4532" i="1"/>
  <c r="AC4533" i="1"/>
  <c r="AC4534" i="1"/>
  <c r="AC4535" i="1"/>
  <c r="AC4536" i="1"/>
  <c r="AC4537" i="1"/>
  <c r="AC4538" i="1"/>
  <c r="AC4539" i="1"/>
  <c r="AC4540" i="1"/>
  <c r="AC4541" i="1"/>
  <c r="AC4542" i="1"/>
  <c r="AC4543" i="1"/>
  <c r="AC4544" i="1"/>
  <c r="AC4545" i="1"/>
  <c r="AC4546" i="1"/>
  <c r="AC4547" i="1"/>
  <c r="AC4548" i="1"/>
  <c r="AC4549" i="1"/>
  <c r="AC4550" i="1"/>
  <c r="AC4551" i="1"/>
  <c r="AC4552" i="1"/>
  <c r="AC4553" i="1"/>
  <c r="AC4554" i="1"/>
  <c r="AC4555" i="1"/>
  <c r="AC4556" i="1"/>
  <c r="AC4557" i="1"/>
  <c r="AC4558" i="1"/>
  <c r="AC4559" i="1"/>
  <c r="AC4560" i="1"/>
  <c r="AC4561" i="1"/>
  <c r="AC4562" i="1"/>
  <c r="AC4563" i="1"/>
  <c r="AC4564" i="1"/>
  <c r="AC4565" i="1"/>
  <c r="AC4566" i="1"/>
  <c r="AC4567" i="1"/>
  <c r="AC4568" i="1"/>
  <c r="AC4569" i="1"/>
  <c r="AC4570" i="1"/>
  <c r="AC4571" i="1"/>
  <c r="AC4572" i="1"/>
  <c r="AC4573" i="1"/>
  <c r="AC4574" i="1"/>
  <c r="AC4575" i="1"/>
  <c r="AC4576" i="1"/>
  <c r="AC4577" i="1"/>
  <c r="AC4578" i="1"/>
  <c r="AC4579" i="1"/>
  <c r="AC4580" i="1"/>
  <c r="AC4581" i="1"/>
  <c r="AC4582" i="1"/>
  <c r="AC4583" i="1"/>
  <c r="AC4584" i="1"/>
  <c r="AC4585" i="1"/>
  <c r="AC4586" i="1"/>
  <c r="AC4587" i="1"/>
  <c r="AC4588" i="1"/>
  <c r="AC4589" i="1"/>
  <c r="AC4590" i="1"/>
  <c r="AC4591" i="1"/>
  <c r="AC4592" i="1"/>
  <c r="AC4593" i="1"/>
  <c r="AC4594" i="1"/>
  <c r="AC4595" i="1"/>
  <c r="AC4596" i="1"/>
  <c r="AC4597" i="1"/>
  <c r="AC4598" i="1"/>
  <c r="AC4599" i="1"/>
  <c r="AC4600" i="1"/>
  <c r="AC4601" i="1"/>
  <c r="AC4602" i="1"/>
  <c r="AC4603" i="1"/>
  <c r="AC4604" i="1"/>
  <c r="AC4605" i="1"/>
  <c r="AC4606" i="1"/>
  <c r="AC4607" i="1"/>
  <c r="AC4608" i="1"/>
  <c r="AC4609" i="1"/>
  <c r="AC4610" i="1"/>
  <c r="AC4611" i="1"/>
  <c r="AC4612" i="1"/>
  <c r="AC4613" i="1"/>
  <c r="AC4614" i="1"/>
  <c r="AC4615" i="1"/>
  <c r="AC4616" i="1"/>
  <c r="AC4617" i="1"/>
  <c r="AC4618" i="1"/>
  <c r="AC4619" i="1"/>
  <c r="AC4620" i="1"/>
  <c r="AC4621" i="1"/>
  <c r="AC4622" i="1"/>
  <c r="AC4623" i="1"/>
  <c r="AC4624" i="1"/>
  <c r="AC4625" i="1"/>
  <c r="AC4626" i="1"/>
  <c r="AC4627" i="1"/>
  <c r="AC4628" i="1"/>
  <c r="AC4629" i="1"/>
  <c r="AC4630" i="1"/>
  <c r="AC4631" i="1"/>
  <c r="AC4632" i="1"/>
  <c r="AC4633" i="1"/>
  <c r="AC4634" i="1"/>
  <c r="AC4635" i="1"/>
  <c r="AC4636" i="1"/>
  <c r="AC4637" i="1"/>
  <c r="AC4638" i="1"/>
  <c r="AC4639" i="1"/>
  <c r="AC4640" i="1"/>
  <c r="AC4641" i="1"/>
  <c r="AC4642" i="1"/>
  <c r="AC4643" i="1"/>
  <c r="AC4644" i="1"/>
  <c r="AC4645" i="1"/>
  <c r="AC4646" i="1"/>
  <c r="AC4647" i="1"/>
  <c r="AC4648" i="1"/>
  <c r="AC4649" i="1"/>
  <c r="AC4650" i="1"/>
  <c r="AC4651" i="1"/>
  <c r="AC4652" i="1"/>
  <c r="AC4653" i="1"/>
  <c r="AC4654" i="1"/>
  <c r="AC4655" i="1"/>
  <c r="AC4656" i="1"/>
  <c r="AC4657" i="1"/>
  <c r="AC4658" i="1"/>
  <c r="AC4659" i="1"/>
  <c r="AC4660" i="1"/>
  <c r="AC4661" i="1"/>
  <c r="AC4662" i="1"/>
  <c r="AC4663" i="1"/>
  <c r="AC4664" i="1"/>
  <c r="AC4665" i="1"/>
  <c r="AC4666" i="1"/>
  <c r="AC4667" i="1"/>
  <c r="AC4668" i="1"/>
  <c r="AC4669" i="1"/>
  <c r="AC4670" i="1"/>
  <c r="AC4671" i="1"/>
  <c r="AC4672" i="1"/>
  <c r="AC4673" i="1"/>
  <c r="AC4674" i="1"/>
  <c r="AC4675" i="1"/>
  <c r="AC4676" i="1"/>
  <c r="AC4677" i="1"/>
  <c r="AC4678" i="1"/>
  <c r="AC4679" i="1"/>
  <c r="AC4680" i="1"/>
  <c r="AC4681" i="1"/>
  <c r="AC4682" i="1"/>
  <c r="AC4683" i="1"/>
  <c r="AC4684" i="1"/>
  <c r="AC4685" i="1"/>
  <c r="AC4686" i="1"/>
  <c r="AC4687" i="1"/>
  <c r="AC4688" i="1"/>
  <c r="AC4689" i="1"/>
  <c r="AC4690" i="1"/>
  <c r="AC4691" i="1"/>
  <c r="AC4692" i="1"/>
  <c r="AC4693" i="1"/>
  <c r="AC4694" i="1"/>
  <c r="AC4695" i="1"/>
  <c r="AC4696" i="1"/>
  <c r="AC4697" i="1"/>
  <c r="AC4698" i="1"/>
  <c r="AC4699" i="1"/>
  <c r="AC4700" i="1"/>
  <c r="AC4701" i="1"/>
  <c r="AC4702" i="1"/>
  <c r="AC4703" i="1"/>
  <c r="AC4704" i="1"/>
  <c r="AC4705" i="1"/>
  <c r="AC4706" i="1"/>
  <c r="AC4707" i="1"/>
  <c r="AC4708" i="1"/>
  <c r="AC4709" i="1"/>
  <c r="AC4710" i="1"/>
  <c r="AC4711" i="1"/>
  <c r="AC4712" i="1"/>
  <c r="AC4713" i="1"/>
  <c r="AC4714" i="1"/>
  <c r="AC4715" i="1"/>
  <c r="AC4716" i="1"/>
  <c r="AC4717" i="1"/>
  <c r="AC4718" i="1"/>
  <c r="AC4719" i="1"/>
  <c r="AC4720" i="1"/>
  <c r="AC4721" i="1"/>
  <c r="AC4722" i="1"/>
  <c r="AC4723" i="1"/>
  <c r="AC4724" i="1"/>
  <c r="AC4725" i="1"/>
  <c r="AC4726" i="1"/>
  <c r="AC4727" i="1"/>
  <c r="AC4728" i="1"/>
  <c r="AC4729" i="1"/>
  <c r="AC4730" i="1"/>
  <c r="AC4731" i="1"/>
  <c r="AC4732" i="1"/>
  <c r="AC4733" i="1"/>
  <c r="AC4734" i="1"/>
  <c r="AC4735" i="1"/>
  <c r="AC4736" i="1"/>
  <c r="AC4737" i="1"/>
  <c r="AC4738" i="1"/>
  <c r="AC4739" i="1"/>
  <c r="AC4740" i="1"/>
  <c r="AC4741" i="1"/>
  <c r="AC4742" i="1"/>
  <c r="AC4743" i="1"/>
  <c r="AC4744" i="1"/>
  <c r="AC4745" i="1"/>
  <c r="AC4746" i="1"/>
  <c r="AC4747" i="1"/>
  <c r="AC4748" i="1"/>
  <c r="AC4749" i="1"/>
  <c r="AC4750" i="1"/>
  <c r="AC4751" i="1"/>
  <c r="AC4752" i="1"/>
  <c r="AC4753" i="1"/>
  <c r="AC4754" i="1"/>
  <c r="AC4755" i="1"/>
  <c r="AC4756" i="1"/>
  <c r="AC4757" i="1"/>
  <c r="AC4758" i="1"/>
  <c r="AC4759" i="1"/>
  <c r="AC4760" i="1"/>
  <c r="AC4761" i="1"/>
  <c r="AC4762" i="1"/>
  <c r="AC4763" i="1"/>
  <c r="AC4764" i="1"/>
  <c r="AC4765" i="1"/>
  <c r="AC4766" i="1"/>
  <c r="AC4767" i="1"/>
  <c r="AC4768" i="1"/>
  <c r="AC4769" i="1"/>
  <c r="AC4770" i="1"/>
  <c r="AC4771" i="1"/>
  <c r="AC4772" i="1"/>
  <c r="AC4773" i="1"/>
  <c r="AC4774" i="1"/>
  <c r="AC4775" i="1"/>
  <c r="AC4776" i="1"/>
  <c r="AC4777" i="1"/>
  <c r="AC4778" i="1"/>
  <c r="AC4779" i="1"/>
  <c r="AC4780" i="1"/>
  <c r="AC4781" i="1"/>
  <c r="AC4782" i="1"/>
  <c r="AC4783" i="1"/>
  <c r="AC4784" i="1"/>
  <c r="AC4785" i="1"/>
  <c r="AC4786" i="1"/>
  <c r="AC4787" i="1"/>
  <c r="AC4788" i="1"/>
  <c r="AC4789" i="1"/>
  <c r="AC4790" i="1"/>
  <c r="AC4791" i="1"/>
  <c r="AC4792" i="1"/>
  <c r="AC4793" i="1"/>
  <c r="AC4794" i="1"/>
  <c r="AC4795" i="1"/>
  <c r="AC4796" i="1"/>
  <c r="AC4797" i="1"/>
  <c r="AC4798" i="1"/>
  <c r="AC4799" i="1"/>
  <c r="AC4800" i="1"/>
  <c r="AC4801" i="1"/>
  <c r="AC4802" i="1"/>
  <c r="AC4803" i="1"/>
  <c r="AC4804" i="1"/>
  <c r="AC4805" i="1"/>
  <c r="AC4806" i="1"/>
  <c r="AC4807" i="1"/>
  <c r="AC4808" i="1"/>
  <c r="AC4809" i="1"/>
  <c r="AC4810" i="1"/>
  <c r="AC4811" i="1"/>
  <c r="AC4812" i="1"/>
  <c r="AC4813" i="1"/>
  <c r="AC4814" i="1"/>
  <c r="AC4815" i="1"/>
  <c r="AC4816" i="1"/>
  <c r="AC4817" i="1"/>
  <c r="AC4818" i="1"/>
  <c r="AC4819" i="1"/>
  <c r="AC4820" i="1"/>
  <c r="AC4821" i="1"/>
  <c r="AC4822" i="1"/>
  <c r="AC4823" i="1"/>
  <c r="AC4824" i="1"/>
  <c r="AC4825" i="1"/>
  <c r="AC4826" i="1"/>
  <c r="AC4827" i="1"/>
  <c r="AC4828" i="1"/>
  <c r="AC4829" i="1"/>
  <c r="AC4830" i="1"/>
  <c r="AC4831" i="1"/>
  <c r="AC4832" i="1"/>
  <c r="AC4833" i="1"/>
  <c r="AC4834" i="1"/>
  <c r="AC4835" i="1"/>
  <c r="AC4836" i="1"/>
  <c r="AC4837" i="1"/>
  <c r="AC4838" i="1"/>
  <c r="AC4839" i="1"/>
  <c r="AC4840" i="1"/>
  <c r="AC4841" i="1"/>
  <c r="AC4842" i="1"/>
  <c r="AC4843" i="1"/>
  <c r="AC4844" i="1"/>
  <c r="AC4845" i="1"/>
  <c r="AC4846" i="1"/>
  <c r="AC4847" i="1"/>
  <c r="AC4848" i="1"/>
  <c r="AC4849" i="1"/>
  <c r="AC4850" i="1"/>
  <c r="AC4851" i="1"/>
  <c r="AC4852" i="1"/>
  <c r="AC4853" i="1"/>
  <c r="AC4854" i="1"/>
  <c r="AC4855" i="1"/>
  <c r="AC4856" i="1"/>
  <c r="AC4857" i="1"/>
  <c r="AC4858" i="1"/>
  <c r="AC4859" i="1"/>
  <c r="AC4860" i="1"/>
  <c r="AC4861" i="1"/>
  <c r="AC4862" i="1"/>
  <c r="AC4863" i="1"/>
  <c r="AC4864" i="1"/>
  <c r="AC4865" i="1"/>
  <c r="AC4866" i="1"/>
  <c r="AC4867" i="1"/>
  <c r="AC4868" i="1"/>
  <c r="AC4869" i="1"/>
  <c r="AC4870" i="1"/>
  <c r="AC4871" i="1"/>
  <c r="AC4872" i="1"/>
  <c r="AC4873" i="1"/>
  <c r="AC4874" i="1"/>
  <c r="AC4875" i="1"/>
  <c r="AC4876" i="1"/>
  <c r="AC4877" i="1"/>
  <c r="AC4878" i="1"/>
  <c r="AC4879" i="1"/>
  <c r="AC4880" i="1"/>
  <c r="AC4881" i="1"/>
  <c r="AC4882" i="1"/>
  <c r="AC4883" i="1"/>
  <c r="AC4884" i="1"/>
  <c r="AC4885" i="1"/>
  <c r="AC4886" i="1"/>
  <c r="AC4887" i="1"/>
  <c r="AC4888" i="1"/>
  <c r="AC4889" i="1"/>
  <c r="AC4890" i="1"/>
  <c r="AC4891" i="1"/>
  <c r="AC4892" i="1"/>
  <c r="AC4893" i="1"/>
  <c r="AC4894" i="1"/>
  <c r="AC4895" i="1"/>
  <c r="AC4896" i="1"/>
  <c r="AC4897" i="1"/>
  <c r="AC4898" i="1"/>
  <c r="AC4899" i="1"/>
  <c r="AC4900" i="1"/>
  <c r="AC4901" i="1"/>
  <c r="AC4902" i="1"/>
  <c r="AC4903" i="1"/>
  <c r="AC4904" i="1"/>
  <c r="AC4905" i="1"/>
  <c r="AC4906" i="1"/>
  <c r="AC4907" i="1"/>
  <c r="AC4908" i="1"/>
  <c r="AC4909" i="1"/>
  <c r="AC4910" i="1"/>
  <c r="AC4911" i="1"/>
  <c r="AC4912" i="1"/>
  <c r="AC4913" i="1"/>
  <c r="AC4914" i="1"/>
  <c r="AC4915" i="1"/>
  <c r="AC4916" i="1"/>
  <c r="AC4917" i="1"/>
  <c r="AC4918" i="1"/>
  <c r="AC4919" i="1"/>
  <c r="AC4920" i="1"/>
  <c r="AC4921" i="1"/>
  <c r="AC4922" i="1"/>
  <c r="AC4923" i="1"/>
  <c r="AC4924" i="1"/>
  <c r="AC4925" i="1"/>
  <c r="AC4926" i="1"/>
  <c r="AC4927" i="1"/>
  <c r="AC4928" i="1"/>
  <c r="AC4929" i="1"/>
  <c r="AC4930" i="1"/>
  <c r="AC4931" i="1"/>
  <c r="AC4932" i="1"/>
  <c r="AC4933" i="1"/>
  <c r="AC4934" i="1"/>
  <c r="AC4935" i="1"/>
  <c r="AC4936" i="1"/>
  <c r="AC4937" i="1"/>
  <c r="AC4938" i="1"/>
  <c r="AC4939" i="1"/>
  <c r="AC4940" i="1"/>
  <c r="AC4941" i="1"/>
  <c r="AC4942" i="1"/>
  <c r="AC4943" i="1"/>
  <c r="AC4944" i="1"/>
  <c r="AC4945" i="1"/>
  <c r="AC4946" i="1"/>
  <c r="AC4947" i="1"/>
  <c r="AC4948" i="1"/>
  <c r="AC4949" i="1"/>
  <c r="AC4950" i="1"/>
  <c r="AC4951" i="1"/>
  <c r="AC4952" i="1"/>
  <c r="AC4953" i="1"/>
  <c r="AC4954" i="1"/>
  <c r="AC4955" i="1"/>
  <c r="AC4956" i="1"/>
  <c r="AC4957" i="1"/>
  <c r="AC4958" i="1"/>
  <c r="AC4959" i="1"/>
  <c r="AC4960" i="1"/>
  <c r="AC4961" i="1"/>
  <c r="AC4962" i="1"/>
  <c r="AC4963" i="1"/>
  <c r="AC4964" i="1"/>
  <c r="AC4965" i="1"/>
  <c r="AC4966" i="1"/>
  <c r="AC4967" i="1"/>
  <c r="AC4968" i="1"/>
  <c r="AC4969" i="1"/>
  <c r="AC4970" i="1"/>
  <c r="AC4971" i="1"/>
  <c r="AC4972" i="1"/>
  <c r="AC4973" i="1"/>
  <c r="AC4974" i="1"/>
  <c r="AC4975" i="1"/>
  <c r="AC4976" i="1"/>
  <c r="AC4977" i="1"/>
  <c r="AC4978" i="1"/>
  <c r="AC4979" i="1"/>
  <c r="AC4980" i="1"/>
  <c r="AC4981" i="1"/>
  <c r="AC4982" i="1"/>
  <c r="AC4983" i="1"/>
  <c r="AC4984" i="1"/>
  <c r="AC4985" i="1"/>
  <c r="AC4986" i="1"/>
  <c r="AC4987" i="1"/>
  <c r="AC4988" i="1"/>
  <c r="AC4989" i="1"/>
  <c r="AC4990" i="1"/>
  <c r="AC4991" i="1"/>
  <c r="AC4992" i="1"/>
  <c r="AC4993" i="1"/>
  <c r="AC4994" i="1"/>
  <c r="AC4995" i="1"/>
  <c r="AC4996" i="1"/>
  <c r="AC4997" i="1"/>
  <c r="AC4998" i="1"/>
  <c r="AC4999" i="1"/>
  <c r="AC5000" i="1"/>
  <c r="AC3" i="1"/>
  <c r="B17" i="2" l="1"/>
  <c r="BZ16" i="2"/>
  <c r="A6" i="2"/>
  <c r="B69" i="2"/>
  <c r="U2001" i="1"/>
  <c r="V2001" i="1"/>
  <c r="Y2001" i="1"/>
  <c r="AA2001" i="1"/>
  <c r="AD2001" i="1" s="1"/>
  <c r="U2002" i="1"/>
  <c r="V2002" i="1"/>
  <c r="Y2002" i="1"/>
  <c r="AA2002" i="1"/>
  <c r="AD2002" i="1" s="1"/>
  <c r="U2003" i="1"/>
  <c r="V2003" i="1"/>
  <c r="Y2003" i="1"/>
  <c r="AA2003" i="1"/>
  <c r="AD2003" i="1" s="1"/>
  <c r="U2004" i="1"/>
  <c r="V2004" i="1"/>
  <c r="Y2004" i="1"/>
  <c r="X2004" i="1" s="1"/>
  <c r="AA2004" i="1"/>
  <c r="AD2004" i="1" s="1"/>
  <c r="U2005" i="1"/>
  <c r="V2005" i="1"/>
  <c r="Y2005" i="1"/>
  <c r="AA2005" i="1"/>
  <c r="AD2005" i="1" s="1"/>
  <c r="U2006" i="1"/>
  <c r="V2006" i="1"/>
  <c r="Y2006" i="1"/>
  <c r="AA2006" i="1"/>
  <c r="AD2006" i="1" s="1"/>
  <c r="U2007" i="1"/>
  <c r="V2007" i="1"/>
  <c r="Y2007" i="1"/>
  <c r="AA2007" i="1"/>
  <c r="AD2007" i="1" s="1"/>
  <c r="U2008" i="1"/>
  <c r="V2008" i="1"/>
  <c r="Y2008" i="1"/>
  <c r="AA2008" i="1"/>
  <c r="AD2008" i="1" s="1"/>
  <c r="U2009" i="1"/>
  <c r="V2009" i="1"/>
  <c r="Y2009" i="1"/>
  <c r="AA2009" i="1"/>
  <c r="AD2009" i="1" s="1"/>
  <c r="U2010" i="1"/>
  <c r="V2010" i="1"/>
  <c r="Y2010" i="1"/>
  <c r="AA2010" i="1"/>
  <c r="U2011" i="1"/>
  <c r="V2011" i="1"/>
  <c r="Y2011" i="1"/>
  <c r="AA2011" i="1"/>
  <c r="AD2011" i="1" s="1"/>
  <c r="U2012" i="1"/>
  <c r="V2012" i="1"/>
  <c r="Y2012" i="1"/>
  <c r="AA2012" i="1"/>
  <c r="AD2012" i="1" s="1"/>
  <c r="U2013" i="1"/>
  <c r="V2013" i="1"/>
  <c r="Y2013" i="1"/>
  <c r="AA2013" i="1"/>
  <c r="AD2013" i="1" s="1"/>
  <c r="U2014" i="1"/>
  <c r="V2014" i="1"/>
  <c r="Y2014" i="1"/>
  <c r="AA2014" i="1"/>
  <c r="Z2014" i="1" s="1"/>
  <c r="AB2014" i="1" s="1"/>
  <c r="U2015" i="1"/>
  <c r="V2015" i="1"/>
  <c r="Y2015" i="1"/>
  <c r="AA2015" i="1"/>
  <c r="AD2015" i="1" s="1"/>
  <c r="U2016" i="1"/>
  <c r="V2016" i="1"/>
  <c r="Y2016" i="1"/>
  <c r="AA2016" i="1"/>
  <c r="AD2016" i="1" s="1"/>
  <c r="U2017" i="1"/>
  <c r="V2017" i="1"/>
  <c r="Y2017" i="1"/>
  <c r="AA2017" i="1"/>
  <c r="AD2017" i="1" s="1"/>
  <c r="U2018" i="1"/>
  <c r="V2018" i="1"/>
  <c r="Y2018" i="1"/>
  <c r="AA2018" i="1"/>
  <c r="AD2018" i="1" s="1"/>
  <c r="U2019" i="1"/>
  <c r="V2019" i="1"/>
  <c r="Y2019" i="1"/>
  <c r="AA2019" i="1"/>
  <c r="AD2019" i="1" s="1"/>
  <c r="U2020" i="1"/>
  <c r="V2020" i="1"/>
  <c r="Y2020" i="1"/>
  <c r="AA2020" i="1"/>
  <c r="AD2020" i="1" s="1"/>
  <c r="U2021" i="1"/>
  <c r="V2021" i="1"/>
  <c r="Y2021" i="1"/>
  <c r="AA2021" i="1"/>
  <c r="U2022" i="1"/>
  <c r="V2022" i="1"/>
  <c r="Y2022" i="1"/>
  <c r="AA2022" i="1"/>
  <c r="AD2022" i="1" s="1"/>
  <c r="U2023" i="1"/>
  <c r="V2023" i="1"/>
  <c r="Y2023" i="1"/>
  <c r="AA2023" i="1"/>
  <c r="AD2023" i="1" s="1"/>
  <c r="U2024" i="1"/>
  <c r="V2024" i="1"/>
  <c r="Y2024" i="1"/>
  <c r="AA2024" i="1"/>
  <c r="AD2024" i="1" s="1"/>
  <c r="U2025" i="1"/>
  <c r="V2025" i="1"/>
  <c r="Y2025" i="1"/>
  <c r="AA2025" i="1"/>
  <c r="AD2025" i="1" s="1"/>
  <c r="U2026" i="1"/>
  <c r="V2026" i="1"/>
  <c r="Y2026" i="1"/>
  <c r="X2026" i="1" s="1"/>
  <c r="AA2026" i="1"/>
  <c r="U2027" i="1"/>
  <c r="V2027" i="1"/>
  <c r="Y2027" i="1"/>
  <c r="AA2027" i="1"/>
  <c r="AD2027" i="1" s="1"/>
  <c r="U2028" i="1"/>
  <c r="V2028" i="1"/>
  <c r="Y2028" i="1"/>
  <c r="AA2028" i="1"/>
  <c r="AD2028" i="1" s="1"/>
  <c r="U2029" i="1"/>
  <c r="V2029" i="1"/>
  <c r="Y2029" i="1"/>
  <c r="AA2029" i="1"/>
  <c r="AD2029" i="1" s="1"/>
  <c r="U2030" i="1"/>
  <c r="V2030" i="1"/>
  <c r="Y2030" i="1"/>
  <c r="AA2030" i="1"/>
  <c r="AD2030" i="1" s="1"/>
  <c r="U2031" i="1"/>
  <c r="V2031" i="1"/>
  <c r="Y2031" i="1"/>
  <c r="AA2031" i="1"/>
  <c r="AD2031" i="1" s="1"/>
  <c r="U2032" i="1"/>
  <c r="V2032" i="1"/>
  <c r="Y2032" i="1"/>
  <c r="AA2032" i="1"/>
  <c r="AD2032" i="1" s="1"/>
  <c r="U2033" i="1"/>
  <c r="V2033" i="1"/>
  <c r="Y2033" i="1"/>
  <c r="AA2033" i="1"/>
  <c r="AD2033" i="1" s="1"/>
  <c r="U2034" i="1"/>
  <c r="V2034" i="1"/>
  <c r="Y2034" i="1"/>
  <c r="AA2034" i="1"/>
  <c r="AD2034" i="1" s="1"/>
  <c r="U2035" i="1"/>
  <c r="V2035" i="1"/>
  <c r="Y2035" i="1"/>
  <c r="AA2035" i="1"/>
  <c r="AD2035" i="1" s="1"/>
  <c r="U2036" i="1"/>
  <c r="V2036" i="1"/>
  <c r="Y2036" i="1"/>
  <c r="X2036" i="1" s="1"/>
  <c r="AA2036" i="1"/>
  <c r="AD2036" i="1" s="1"/>
  <c r="U2037" i="1"/>
  <c r="V2037" i="1"/>
  <c r="Y2037" i="1"/>
  <c r="AA2037" i="1"/>
  <c r="AD2037" i="1" s="1"/>
  <c r="U2038" i="1"/>
  <c r="V2038" i="1"/>
  <c r="Y2038" i="1"/>
  <c r="AA2038" i="1"/>
  <c r="AD2038" i="1" s="1"/>
  <c r="U2039" i="1"/>
  <c r="V2039" i="1"/>
  <c r="Y2039" i="1"/>
  <c r="AA2039" i="1"/>
  <c r="AD2039" i="1" s="1"/>
  <c r="U2040" i="1"/>
  <c r="V2040" i="1"/>
  <c r="Y2040" i="1"/>
  <c r="AA2040" i="1"/>
  <c r="AD2040" i="1" s="1"/>
  <c r="U2041" i="1"/>
  <c r="V2041" i="1"/>
  <c r="Y2041" i="1"/>
  <c r="AA2041" i="1"/>
  <c r="AD2041" i="1" s="1"/>
  <c r="U2042" i="1"/>
  <c r="V2042" i="1"/>
  <c r="Y2042" i="1"/>
  <c r="AA2042" i="1"/>
  <c r="U2043" i="1"/>
  <c r="V2043" i="1"/>
  <c r="Y2043" i="1"/>
  <c r="X2043" i="1" s="1"/>
  <c r="AA2043" i="1"/>
  <c r="U2044" i="1"/>
  <c r="V2044" i="1"/>
  <c r="Y2044" i="1"/>
  <c r="X2044" i="1" s="1"/>
  <c r="AA2044" i="1"/>
  <c r="AD2044" i="1" s="1"/>
  <c r="U2045" i="1"/>
  <c r="V2045" i="1"/>
  <c r="Y2045" i="1"/>
  <c r="AA2045" i="1"/>
  <c r="AD2045" i="1" s="1"/>
  <c r="U2046" i="1"/>
  <c r="V2046" i="1"/>
  <c r="Y2046" i="1"/>
  <c r="AA2046" i="1"/>
  <c r="AD2046" i="1" s="1"/>
  <c r="U2047" i="1"/>
  <c r="V2047" i="1"/>
  <c r="Y2047" i="1"/>
  <c r="AA2047" i="1"/>
  <c r="AD2047" i="1" s="1"/>
  <c r="U2048" i="1"/>
  <c r="V2048" i="1"/>
  <c r="Y2048" i="1"/>
  <c r="AA2048" i="1"/>
  <c r="AD2048" i="1" s="1"/>
  <c r="U2049" i="1"/>
  <c r="V2049" i="1"/>
  <c r="Y2049" i="1"/>
  <c r="AA2049" i="1"/>
  <c r="AD2049" i="1" s="1"/>
  <c r="U2050" i="1"/>
  <c r="V2050" i="1"/>
  <c r="Y2050" i="1"/>
  <c r="AA2050" i="1"/>
  <c r="U2051" i="1"/>
  <c r="V2051" i="1"/>
  <c r="Y2051" i="1"/>
  <c r="AA2051" i="1"/>
  <c r="AD2051" i="1" s="1"/>
  <c r="U2052" i="1"/>
  <c r="Z2052" i="1" s="1"/>
  <c r="AB2052" i="1" s="1"/>
  <c r="V2052" i="1"/>
  <c r="Y2052" i="1"/>
  <c r="AA2052" i="1"/>
  <c r="AD2052" i="1" s="1"/>
  <c r="U2053" i="1"/>
  <c r="V2053" i="1"/>
  <c r="Y2053" i="1"/>
  <c r="X2053" i="1" s="1"/>
  <c r="AA2053" i="1"/>
  <c r="AD2053" i="1" s="1"/>
  <c r="U2054" i="1"/>
  <c r="V2054" i="1"/>
  <c r="Y2054" i="1"/>
  <c r="AA2054" i="1"/>
  <c r="AD2054" i="1" s="1"/>
  <c r="U2055" i="1"/>
  <c r="V2055" i="1"/>
  <c r="Y2055" i="1"/>
  <c r="AA2055" i="1"/>
  <c r="AD2055" i="1" s="1"/>
  <c r="U2056" i="1"/>
  <c r="V2056" i="1"/>
  <c r="Y2056" i="1"/>
  <c r="AA2056" i="1"/>
  <c r="AD2056" i="1" s="1"/>
  <c r="U2057" i="1"/>
  <c r="V2057" i="1"/>
  <c r="Y2057" i="1"/>
  <c r="AA2057" i="1"/>
  <c r="AD2057" i="1" s="1"/>
  <c r="U2058" i="1"/>
  <c r="Z2058" i="1" s="1"/>
  <c r="AB2058" i="1" s="1"/>
  <c r="V2058" i="1"/>
  <c r="W2058" i="1" s="1"/>
  <c r="Y2058" i="1"/>
  <c r="AA2058" i="1"/>
  <c r="AD2058" i="1" s="1"/>
  <c r="U2059" i="1"/>
  <c r="V2059" i="1"/>
  <c r="Y2059" i="1"/>
  <c r="AA2059" i="1"/>
  <c r="AD2059" i="1" s="1"/>
  <c r="U2060" i="1"/>
  <c r="Z2060" i="1" s="1"/>
  <c r="AB2060" i="1" s="1"/>
  <c r="V2060" i="1"/>
  <c r="Y2060" i="1"/>
  <c r="AA2060" i="1"/>
  <c r="AD2060" i="1" s="1"/>
  <c r="U2061" i="1"/>
  <c r="V2061" i="1"/>
  <c r="Y2061" i="1"/>
  <c r="AA2061" i="1"/>
  <c r="AD2061" i="1" s="1"/>
  <c r="U2062" i="1"/>
  <c r="V2062" i="1"/>
  <c r="Y2062" i="1"/>
  <c r="AA2062" i="1"/>
  <c r="AD2062" i="1" s="1"/>
  <c r="U2063" i="1"/>
  <c r="V2063" i="1"/>
  <c r="Y2063" i="1"/>
  <c r="AA2063" i="1"/>
  <c r="AD2063" i="1" s="1"/>
  <c r="U2064" i="1"/>
  <c r="V2064" i="1"/>
  <c r="Y2064" i="1"/>
  <c r="AA2064" i="1"/>
  <c r="AD2064" i="1"/>
  <c r="U2065" i="1"/>
  <c r="V2065" i="1"/>
  <c r="Y2065" i="1"/>
  <c r="AA2065" i="1"/>
  <c r="AD2065" i="1" s="1"/>
  <c r="U2066" i="1"/>
  <c r="V2066" i="1"/>
  <c r="Y2066" i="1"/>
  <c r="AA2066" i="1"/>
  <c r="AD2066" i="1" s="1"/>
  <c r="U2067" i="1"/>
  <c r="V2067" i="1"/>
  <c r="Y2067" i="1"/>
  <c r="AA2067" i="1"/>
  <c r="AD2067" i="1" s="1"/>
  <c r="U2068" i="1"/>
  <c r="V2068" i="1"/>
  <c r="Y2068" i="1"/>
  <c r="AA2068" i="1"/>
  <c r="AD2068" i="1" s="1"/>
  <c r="U2069" i="1"/>
  <c r="V2069" i="1"/>
  <c r="Y2069" i="1"/>
  <c r="AA2069" i="1"/>
  <c r="AD2069" i="1"/>
  <c r="U2070" i="1"/>
  <c r="V2070" i="1"/>
  <c r="Y2070" i="1"/>
  <c r="AA2070" i="1"/>
  <c r="AD2070" i="1" s="1"/>
  <c r="U2071" i="1"/>
  <c r="V2071" i="1"/>
  <c r="Y2071" i="1"/>
  <c r="AA2071" i="1"/>
  <c r="AD2071" i="1" s="1"/>
  <c r="U2072" i="1"/>
  <c r="V2072" i="1"/>
  <c r="Y2072" i="1"/>
  <c r="AA2072" i="1"/>
  <c r="AD2072" i="1" s="1"/>
  <c r="U2073" i="1"/>
  <c r="V2073" i="1"/>
  <c r="Y2073" i="1"/>
  <c r="AA2073" i="1"/>
  <c r="AD2073" i="1" s="1"/>
  <c r="U2074" i="1"/>
  <c r="V2074" i="1"/>
  <c r="Y2074" i="1"/>
  <c r="Z2074" i="1"/>
  <c r="AB2074" i="1" s="1"/>
  <c r="AA2074" i="1"/>
  <c r="AD2074" i="1" s="1"/>
  <c r="U2075" i="1"/>
  <c r="V2075" i="1"/>
  <c r="W2075" i="1"/>
  <c r="Y2075" i="1"/>
  <c r="AA2075" i="1"/>
  <c r="AD2075" i="1" s="1"/>
  <c r="U2076" i="1"/>
  <c r="Z2076" i="1" s="1"/>
  <c r="AB2076" i="1" s="1"/>
  <c r="V2076" i="1"/>
  <c r="Y2076" i="1"/>
  <c r="AA2076" i="1"/>
  <c r="AD2076" i="1" s="1"/>
  <c r="U2077" i="1"/>
  <c r="V2077" i="1"/>
  <c r="Y2077" i="1"/>
  <c r="AA2077" i="1"/>
  <c r="AD2077" i="1" s="1"/>
  <c r="U2078" i="1"/>
  <c r="V2078" i="1"/>
  <c r="Y2078" i="1"/>
  <c r="AA2078" i="1"/>
  <c r="U2079" i="1"/>
  <c r="V2079" i="1"/>
  <c r="Y2079" i="1"/>
  <c r="AA2079" i="1"/>
  <c r="AD2079" i="1" s="1"/>
  <c r="U2080" i="1"/>
  <c r="V2080" i="1"/>
  <c r="Y2080" i="1"/>
  <c r="AA2080" i="1"/>
  <c r="AD2080" i="1" s="1"/>
  <c r="U2081" i="1"/>
  <c r="V2081" i="1"/>
  <c r="Y2081" i="1"/>
  <c r="AA2081" i="1"/>
  <c r="AD2081" i="1" s="1"/>
  <c r="U2082" i="1"/>
  <c r="V2082" i="1"/>
  <c r="Y2082" i="1"/>
  <c r="AA2082" i="1"/>
  <c r="AD2082" i="1" s="1"/>
  <c r="U2083" i="1"/>
  <c r="V2083" i="1"/>
  <c r="Y2083" i="1"/>
  <c r="AA2083" i="1"/>
  <c r="AD2083" i="1" s="1"/>
  <c r="U2084" i="1"/>
  <c r="V2084" i="1"/>
  <c r="Y2084" i="1"/>
  <c r="AA2084" i="1"/>
  <c r="AD2084" i="1" s="1"/>
  <c r="U2085" i="1"/>
  <c r="V2085" i="1"/>
  <c r="Y2085" i="1"/>
  <c r="AA2085" i="1"/>
  <c r="AD2085" i="1" s="1"/>
  <c r="U2086" i="1"/>
  <c r="X2086" i="1" s="1"/>
  <c r="V2086" i="1"/>
  <c r="Y2086" i="1"/>
  <c r="AA2086" i="1"/>
  <c r="U2087" i="1"/>
  <c r="V2087" i="1"/>
  <c r="Y2087" i="1"/>
  <c r="AA2087" i="1"/>
  <c r="AD2087" i="1"/>
  <c r="U2088" i="1"/>
  <c r="V2088" i="1"/>
  <c r="Y2088" i="1"/>
  <c r="AA2088" i="1"/>
  <c r="AD2088" i="1" s="1"/>
  <c r="U2089" i="1"/>
  <c r="W2089" i="1" s="1"/>
  <c r="V2089" i="1"/>
  <c r="Y2089" i="1"/>
  <c r="AA2089" i="1"/>
  <c r="AD2089" i="1" s="1"/>
  <c r="U2090" i="1"/>
  <c r="V2090" i="1"/>
  <c r="Y2090" i="1"/>
  <c r="AA2090" i="1"/>
  <c r="AD2090" i="1" s="1"/>
  <c r="U2091" i="1"/>
  <c r="W2091" i="1" s="1"/>
  <c r="V2091" i="1"/>
  <c r="Y2091" i="1"/>
  <c r="Z2091" i="1"/>
  <c r="AB2091" i="1" s="1"/>
  <c r="AA2091" i="1"/>
  <c r="AD2091" i="1" s="1"/>
  <c r="U2092" i="1"/>
  <c r="V2092" i="1"/>
  <c r="Y2092" i="1"/>
  <c r="AA2092" i="1"/>
  <c r="AD2092" i="1" s="1"/>
  <c r="U2093" i="1"/>
  <c r="V2093" i="1"/>
  <c r="W2093" i="1" s="1"/>
  <c r="Y2093" i="1"/>
  <c r="AA2093" i="1"/>
  <c r="AD2093" i="1" s="1"/>
  <c r="U2094" i="1"/>
  <c r="V2094" i="1"/>
  <c r="Y2094" i="1"/>
  <c r="X2094" i="1" s="1"/>
  <c r="AA2094" i="1"/>
  <c r="U2095" i="1"/>
  <c r="V2095" i="1"/>
  <c r="Y2095" i="1"/>
  <c r="AA2095" i="1"/>
  <c r="AD2095" i="1" s="1"/>
  <c r="U2096" i="1"/>
  <c r="V2096" i="1"/>
  <c r="Y2096" i="1"/>
  <c r="AA2096" i="1"/>
  <c r="AD2096" i="1" s="1"/>
  <c r="U2097" i="1"/>
  <c r="V2097" i="1"/>
  <c r="Y2097" i="1"/>
  <c r="AA2097" i="1"/>
  <c r="AD2097" i="1" s="1"/>
  <c r="U2098" i="1"/>
  <c r="V2098" i="1"/>
  <c r="Y2098" i="1"/>
  <c r="AA2098" i="1"/>
  <c r="AD2098" i="1" s="1"/>
  <c r="U2099" i="1"/>
  <c r="V2099" i="1"/>
  <c r="W2099" i="1" s="1"/>
  <c r="Y2099" i="1"/>
  <c r="AA2099" i="1"/>
  <c r="AD2099" i="1" s="1"/>
  <c r="U2100" i="1"/>
  <c r="V2100" i="1"/>
  <c r="Y2100" i="1"/>
  <c r="AA2100" i="1"/>
  <c r="AD2100" i="1" s="1"/>
  <c r="U2101" i="1"/>
  <c r="W2101" i="1" s="1"/>
  <c r="V2101" i="1"/>
  <c r="Y2101" i="1"/>
  <c r="AA2101" i="1"/>
  <c r="AD2101" i="1" s="1"/>
  <c r="U2102" i="1"/>
  <c r="X2102" i="1" s="1"/>
  <c r="V2102" i="1"/>
  <c r="Y2102" i="1"/>
  <c r="AA2102" i="1"/>
  <c r="AD2102" i="1" s="1"/>
  <c r="U2103" i="1"/>
  <c r="V2103" i="1"/>
  <c r="Y2103" i="1"/>
  <c r="AA2103" i="1"/>
  <c r="AD2103" i="1"/>
  <c r="U2104" i="1"/>
  <c r="V2104" i="1"/>
  <c r="Y2104" i="1"/>
  <c r="AA2104" i="1"/>
  <c r="AD2104" i="1" s="1"/>
  <c r="U2105" i="1"/>
  <c r="V2105" i="1"/>
  <c r="Y2105" i="1"/>
  <c r="AA2105" i="1"/>
  <c r="AD2105" i="1" s="1"/>
  <c r="U2106" i="1"/>
  <c r="V2106" i="1"/>
  <c r="Y2106" i="1"/>
  <c r="AA2106" i="1"/>
  <c r="AD2106" i="1" s="1"/>
  <c r="U2107" i="1"/>
  <c r="V2107" i="1"/>
  <c r="W2107" i="1" s="1"/>
  <c r="Y2107" i="1"/>
  <c r="AA2107" i="1"/>
  <c r="U2108" i="1"/>
  <c r="V2108" i="1"/>
  <c r="Y2108" i="1"/>
  <c r="AA2108" i="1"/>
  <c r="Z2108" i="1" s="1"/>
  <c r="AB2108" i="1" s="1"/>
  <c r="U2109" i="1"/>
  <c r="W2109" i="1" s="1"/>
  <c r="V2109" i="1"/>
  <c r="Y2109" i="1"/>
  <c r="AA2109" i="1"/>
  <c r="AD2109" i="1" s="1"/>
  <c r="U2110" i="1"/>
  <c r="V2110" i="1"/>
  <c r="W2110" i="1" s="1"/>
  <c r="Y2110" i="1"/>
  <c r="AA2110" i="1"/>
  <c r="AD2110" i="1" s="1"/>
  <c r="U2111" i="1"/>
  <c r="V2111" i="1"/>
  <c r="Y2111" i="1"/>
  <c r="AA2111" i="1"/>
  <c r="AD2111" i="1" s="1"/>
  <c r="U2112" i="1"/>
  <c r="V2112" i="1"/>
  <c r="Y2112" i="1"/>
  <c r="AA2112" i="1"/>
  <c r="AD2112" i="1" s="1"/>
  <c r="U2113" i="1"/>
  <c r="V2113" i="1"/>
  <c r="Y2113" i="1"/>
  <c r="AA2113" i="1"/>
  <c r="AD2113" i="1" s="1"/>
  <c r="U2114" i="1"/>
  <c r="X2114" i="1" s="1"/>
  <c r="V2114" i="1"/>
  <c r="Y2114" i="1"/>
  <c r="AA2114" i="1"/>
  <c r="AD2114" i="1" s="1"/>
  <c r="U2115" i="1"/>
  <c r="V2115" i="1"/>
  <c r="Y2115" i="1"/>
  <c r="AA2115" i="1"/>
  <c r="AD2115" i="1" s="1"/>
  <c r="U2116" i="1"/>
  <c r="Z2116" i="1" s="1"/>
  <c r="AB2116" i="1" s="1"/>
  <c r="V2116" i="1"/>
  <c r="Y2116" i="1"/>
  <c r="AA2116" i="1"/>
  <c r="AD2116" i="1" s="1"/>
  <c r="U2117" i="1"/>
  <c r="X2117" i="1" s="1"/>
  <c r="V2117" i="1"/>
  <c r="Y2117" i="1"/>
  <c r="AA2117" i="1"/>
  <c r="AD2117" i="1" s="1"/>
  <c r="U2118" i="1"/>
  <c r="V2118" i="1"/>
  <c r="Y2118" i="1"/>
  <c r="AA2118" i="1"/>
  <c r="U2119" i="1"/>
  <c r="V2119" i="1"/>
  <c r="Y2119" i="1"/>
  <c r="AA2119" i="1"/>
  <c r="AD2119" i="1" s="1"/>
  <c r="U2120" i="1"/>
  <c r="V2120" i="1"/>
  <c r="Y2120" i="1"/>
  <c r="AA2120" i="1"/>
  <c r="AD2120" i="1" s="1"/>
  <c r="U2121" i="1"/>
  <c r="V2121" i="1"/>
  <c r="Y2121" i="1"/>
  <c r="AA2121" i="1"/>
  <c r="AD2121" i="1" s="1"/>
  <c r="U2122" i="1"/>
  <c r="V2122" i="1"/>
  <c r="Y2122" i="1"/>
  <c r="AA2122" i="1"/>
  <c r="AD2122" i="1" s="1"/>
  <c r="U2123" i="1"/>
  <c r="V2123" i="1"/>
  <c r="W2123" i="1" s="1"/>
  <c r="Y2123" i="1"/>
  <c r="AA2123" i="1"/>
  <c r="AD2123" i="1" s="1"/>
  <c r="U2124" i="1"/>
  <c r="Z2124" i="1" s="1"/>
  <c r="AB2124" i="1" s="1"/>
  <c r="V2124" i="1"/>
  <c r="Y2124" i="1"/>
  <c r="AA2124" i="1"/>
  <c r="AD2124" i="1"/>
  <c r="U2125" i="1"/>
  <c r="V2125" i="1"/>
  <c r="Y2125" i="1"/>
  <c r="AA2125" i="1"/>
  <c r="AD2125" i="1" s="1"/>
  <c r="U2126" i="1"/>
  <c r="X2126" i="1" s="1"/>
  <c r="V2126" i="1"/>
  <c r="Y2126" i="1"/>
  <c r="AA2126" i="1"/>
  <c r="AD2126" i="1" s="1"/>
  <c r="U2127" i="1"/>
  <c r="V2127" i="1"/>
  <c r="Y2127" i="1"/>
  <c r="AA2127" i="1"/>
  <c r="AD2127" i="1" s="1"/>
  <c r="U2128" i="1"/>
  <c r="V2128" i="1"/>
  <c r="Y2128" i="1"/>
  <c r="AA2128" i="1"/>
  <c r="AD2128" i="1" s="1"/>
  <c r="U2129" i="1"/>
  <c r="V2129" i="1"/>
  <c r="Y2129" i="1"/>
  <c r="AA2129" i="1"/>
  <c r="AD2129" i="1" s="1"/>
  <c r="U2130" i="1"/>
  <c r="W2130" i="1" s="1"/>
  <c r="V2130" i="1"/>
  <c r="Y2130" i="1"/>
  <c r="AA2130" i="1"/>
  <c r="U2131" i="1"/>
  <c r="V2131" i="1"/>
  <c r="Y2131" i="1"/>
  <c r="X2131" i="1" s="1"/>
  <c r="AA2131" i="1"/>
  <c r="Z2131" i="1" s="1"/>
  <c r="AB2131" i="1" s="1"/>
  <c r="U2132" i="1"/>
  <c r="V2132" i="1"/>
  <c r="Y2132" i="1"/>
  <c r="AA2132" i="1"/>
  <c r="AD2132" i="1" s="1"/>
  <c r="U2133" i="1"/>
  <c r="V2133" i="1"/>
  <c r="Y2133" i="1"/>
  <c r="X2133" i="1" s="1"/>
  <c r="AA2133" i="1"/>
  <c r="AD2133" i="1" s="1"/>
  <c r="U2134" i="1"/>
  <c r="V2134" i="1"/>
  <c r="W2134" i="1"/>
  <c r="Y2134" i="1"/>
  <c r="AA2134" i="1"/>
  <c r="AD2134" i="1" s="1"/>
  <c r="U2135" i="1"/>
  <c r="V2135" i="1"/>
  <c r="Y2135" i="1"/>
  <c r="AA2135" i="1"/>
  <c r="AD2135" i="1" s="1"/>
  <c r="U2136" i="1"/>
  <c r="V2136" i="1"/>
  <c r="Y2136" i="1"/>
  <c r="AA2136" i="1"/>
  <c r="AD2136" i="1" s="1"/>
  <c r="U2137" i="1"/>
  <c r="V2137" i="1"/>
  <c r="Y2137" i="1"/>
  <c r="AA2137" i="1"/>
  <c r="U2138" i="1"/>
  <c r="V2138" i="1"/>
  <c r="Y2138" i="1"/>
  <c r="AA2138" i="1"/>
  <c r="AD2138" i="1" s="1"/>
  <c r="U2139" i="1"/>
  <c r="V2139" i="1"/>
  <c r="Y2139" i="1"/>
  <c r="AA2139" i="1"/>
  <c r="AD2139" i="1" s="1"/>
  <c r="U2140" i="1"/>
  <c r="V2140" i="1"/>
  <c r="Y2140" i="1"/>
  <c r="X2140" i="1" s="1"/>
  <c r="AA2140" i="1"/>
  <c r="AD2140" i="1" s="1"/>
  <c r="U2141" i="1"/>
  <c r="W2141" i="1" s="1"/>
  <c r="V2141" i="1"/>
  <c r="Y2141" i="1"/>
  <c r="AA2141" i="1"/>
  <c r="AD2141" i="1"/>
  <c r="U2142" i="1"/>
  <c r="V2142" i="1"/>
  <c r="W2142" i="1" s="1"/>
  <c r="Y2142" i="1"/>
  <c r="AA2142" i="1"/>
  <c r="AD2142" i="1" s="1"/>
  <c r="U2143" i="1"/>
  <c r="V2143" i="1"/>
  <c r="Y2143" i="1"/>
  <c r="AA2143" i="1"/>
  <c r="AD2143" i="1" s="1"/>
  <c r="U2144" i="1"/>
  <c r="V2144" i="1"/>
  <c r="Y2144" i="1"/>
  <c r="AA2144" i="1"/>
  <c r="AD2144" i="1" s="1"/>
  <c r="U2145" i="1"/>
  <c r="V2145" i="1"/>
  <c r="W2145" i="1"/>
  <c r="Y2145" i="1"/>
  <c r="AA2145" i="1"/>
  <c r="U2146" i="1"/>
  <c r="V2146" i="1"/>
  <c r="Y2146" i="1"/>
  <c r="AA2146" i="1"/>
  <c r="AD2146" i="1" s="1"/>
  <c r="U2147" i="1"/>
  <c r="V2147" i="1"/>
  <c r="Y2147" i="1"/>
  <c r="X2147" i="1" s="1"/>
  <c r="AA2147" i="1"/>
  <c r="AD2147" i="1" s="1"/>
  <c r="U2148" i="1"/>
  <c r="V2148" i="1"/>
  <c r="Y2148" i="1"/>
  <c r="AA2148" i="1"/>
  <c r="AD2148" i="1" s="1"/>
  <c r="U2149" i="1"/>
  <c r="X2149" i="1" s="1"/>
  <c r="V2149" i="1"/>
  <c r="Y2149" i="1"/>
  <c r="AA2149" i="1"/>
  <c r="AD2149" i="1" s="1"/>
  <c r="U2150" i="1"/>
  <c r="V2150" i="1"/>
  <c r="Y2150" i="1"/>
  <c r="AA2150" i="1"/>
  <c r="AD2150" i="1" s="1"/>
  <c r="U2151" i="1"/>
  <c r="V2151" i="1"/>
  <c r="Y2151" i="1"/>
  <c r="AA2151" i="1"/>
  <c r="AD2151" i="1" s="1"/>
  <c r="U2152" i="1"/>
  <c r="V2152" i="1"/>
  <c r="Y2152" i="1"/>
  <c r="AA2152" i="1"/>
  <c r="AD2152" i="1" s="1"/>
  <c r="U2153" i="1"/>
  <c r="V2153" i="1"/>
  <c r="Y2153" i="1"/>
  <c r="X2153" i="1" s="1"/>
  <c r="AA2153" i="1"/>
  <c r="U2154" i="1"/>
  <c r="V2154" i="1"/>
  <c r="Y2154" i="1"/>
  <c r="AA2154" i="1"/>
  <c r="AD2154" i="1" s="1"/>
  <c r="U2155" i="1"/>
  <c r="V2155" i="1"/>
  <c r="Y2155" i="1"/>
  <c r="X2155" i="1" s="1"/>
  <c r="AA2155" i="1"/>
  <c r="AD2155" i="1" s="1"/>
  <c r="U2156" i="1"/>
  <c r="V2156" i="1"/>
  <c r="Y2156" i="1"/>
  <c r="AA2156" i="1"/>
  <c r="AD2156" i="1" s="1"/>
  <c r="U2157" i="1"/>
  <c r="V2157" i="1"/>
  <c r="X2157" i="1"/>
  <c r="Y2157" i="1"/>
  <c r="AA2157" i="1"/>
  <c r="AD2157" i="1" s="1"/>
  <c r="U2158" i="1"/>
  <c r="V2158" i="1"/>
  <c r="Y2158" i="1"/>
  <c r="AA2158" i="1"/>
  <c r="AD2158" i="1" s="1"/>
  <c r="U2159" i="1"/>
  <c r="V2159" i="1"/>
  <c r="Y2159" i="1"/>
  <c r="AA2159" i="1"/>
  <c r="AD2159" i="1" s="1"/>
  <c r="U2160" i="1"/>
  <c r="V2160" i="1"/>
  <c r="Y2160" i="1"/>
  <c r="AA2160" i="1"/>
  <c r="AD2160" i="1" s="1"/>
  <c r="U2161" i="1"/>
  <c r="V2161" i="1"/>
  <c r="Y2161" i="1"/>
  <c r="X2161" i="1" s="1"/>
  <c r="AA2161" i="1"/>
  <c r="U2162" i="1"/>
  <c r="V2162" i="1"/>
  <c r="W2162" i="1" s="1"/>
  <c r="Y2162" i="1"/>
  <c r="X2162" i="1" s="1"/>
  <c r="AA2162" i="1"/>
  <c r="U2163" i="1"/>
  <c r="V2163" i="1"/>
  <c r="Y2163" i="1"/>
  <c r="AA2163" i="1"/>
  <c r="AD2163" i="1" s="1"/>
  <c r="U2164" i="1"/>
  <c r="V2164" i="1"/>
  <c r="Y2164" i="1"/>
  <c r="AA2164" i="1"/>
  <c r="AD2164" i="1" s="1"/>
  <c r="U2165" i="1"/>
  <c r="V2165" i="1"/>
  <c r="Y2165" i="1"/>
  <c r="AA2165" i="1"/>
  <c r="AD2165" i="1" s="1"/>
  <c r="U2166" i="1"/>
  <c r="V2166" i="1"/>
  <c r="Y2166" i="1"/>
  <c r="AA2166" i="1"/>
  <c r="AD2166" i="1" s="1"/>
  <c r="U2167" i="1"/>
  <c r="V2167" i="1"/>
  <c r="Y2167" i="1"/>
  <c r="AA2167" i="1"/>
  <c r="AD2167" i="1"/>
  <c r="U2168" i="1"/>
  <c r="V2168" i="1"/>
  <c r="Y2168" i="1"/>
  <c r="AA2168" i="1"/>
  <c r="AD2168" i="1" s="1"/>
  <c r="U2169" i="1"/>
  <c r="V2169" i="1"/>
  <c r="Y2169" i="1"/>
  <c r="AA2169" i="1"/>
  <c r="U2170" i="1"/>
  <c r="W2170" i="1" s="1"/>
  <c r="V2170" i="1"/>
  <c r="Y2170" i="1"/>
  <c r="AA2170" i="1"/>
  <c r="AD2170" i="1" s="1"/>
  <c r="U2171" i="1"/>
  <c r="V2171" i="1"/>
  <c r="Y2171" i="1"/>
  <c r="AA2171" i="1"/>
  <c r="AD2171" i="1" s="1"/>
  <c r="U2172" i="1"/>
  <c r="V2172" i="1"/>
  <c r="Y2172" i="1"/>
  <c r="AA2172" i="1"/>
  <c r="AD2172" i="1"/>
  <c r="U2173" i="1"/>
  <c r="V2173" i="1"/>
  <c r="Y2173" i="1"/>
  <c r="AA2173" i="1"/>
  <c r="AD2173" i="1" s="1"/>
  <c r="U2174" i="1"/>
  <c r="V2174" i="1"/>
  <c r="Y2174" i="1"/>
  <c r="AA2174" i="1"/>
  <c r="AD2174" i="1" s="1"/>
  <c r="U2175" i="1"/>
  <c r="V2175" i="1"/>
  <c r="Y2175" i="1"/>
  <c r="AA2175" i="1"/>
  <c r="AD2175" i="1" s="1"/>
  <c r="U2176" i="1"/>
  <c r="V2176" i="1"/>
  <c r="Y2176" i="1"/>
  <c r="AA2176" i="1"/>
  <c r="AD2176" i="1" s="1"/>
  <c r="U2177" i="1"/>
  <c r="X2177" i="1" s="1"/>
  <c r="V2177" i="1"/>
  <c r="W2177" i="1" s="1"/>
  <c r="Y2177" i="1"/>
  <c r="AA2177" i="1"/>
  <c r="U2178" i="1"/>
  <c r="V2178" i="1"/>
  <c r="Y2178" i="1"/>
  <c r="AA2178" i="1"/>
  <c r="AD2178" i="1" s="1"/>
  <c r="U2179" i="1"/>
  <c r="V2179" i="1"/>
  <c r="Y2179" i="1"/>
  <c r="AA2179" i="1"/>
  <c r="AD2179" i="1" s="1"/>
  <c r="U2180" i="1"/>
  <c r="V2180" i="1"/>
  <c r="Y2180" i="1"/>
  <c r="AA2180" i="1"/>
  <c r="AD2180" i="1" s="1"/>
  <c r="U2181" i="1"/>
  <c r="W2181" i="1" s="1"/>
  <c r="V2181" i="1"/>
  <c r="Y2181" i="1"/>
  <c r="AA2181" i="1"/>
  <c r="AD2181" i="1" s="1"/>
  <c r="U2182" i="1"/>
  <c r="V2182" i="1"/>
  <c r="Y2182" i="1"/>
  <c r="AA2182" i="1"/>
  <c r="AD2182" i="1" s="1"/>
  <c r="U2183" i="1"/>
  <c r="Z2183" i="1" s="1"/>
  <c r="AB2183" i="1" s="1"/>
  <c r="V2183" i="1"/>
  <c r="Y2183" i="1"/>
  <c r="AA2183" i="1"/>
  <c r="AD2183" i="1" s="1"/>
  <c r="U2184" i="1"/>
  <c r="V2184" i="1"/>
  <c r="Y2184" i="1"/>
  <c r="AA2184" i="1"/>
  <c r="AD2184" i="1" s="1"/>
  <c r="U2185" i="1"/>
  <c r="V2185" i="1"/>
  <c r="Y2185" i="1"/>
  <c r="AA2185" i="1"/>
  <c r="U2186" i="1"/>
  <c r="Z2186" i="1" s="1"/>
  <c r="AB2186" i="1" s="1"/>
  <c r="V2186" i="1"/>
  <c r="Y2186" i="1"/>
  <c r="AA2186" i="1"/>
  <c r="AD2186" i="1" s="1"/>
  <c r="U2187" i="1"/>
  <c r="V2187" i="1"/>
  <c r="Y2187" i="1"/>
  <c r="AA2187" i="1"/>
  <c r="AD2187" i="1" s="1"/>
  <c r="U2188" i="1"/>
  <c r="V2188" i="1"/>
  <c r="Y2188" i="1"/>
  <c r="X2188" i="1" s="1"/>
  <c r="AA2188" i="1"/>
  <c r="AD2188" i="1" s="1"/>
  <c r="U2189" i="1"/>
  <c r="V2189" i="1"/>
  <c r="Y2189" i="1"/>
  <c r="AA2189" i="1"/>
  <c r="AD2189" i="1" s="1"/>
  <c r="U2190" i="1"/>
  <c r="X2190" i="1" s="1"/>
  <c r="V2190" i="1"/>
  <c r="W2190" i="1"/>
  <c r="Y2190" i="1"/>
  <c r="AA2190" i="1"/>
  <c r="AD2190" i="1" s="1"/>
  <c r="U2191" i="1"/>
  <c r="V2191" i="1"/>
  <c r="Y2191" i="1"/>
  <c r="AA2191" i="1"/>
  <c r="AD2191" i="1" s="1"/>
  <c r="U2192" i="1"/>
  <c r="V2192" i="1"/>
  <c r="Y2192" i="1"/>
  <c r="AA2192" i="1"/>
  <c r="AD2192" i="1" s="1"/>
  <c r="U2193" i="1"/>
  <c r="X2193" i="1" s="1"/>
  <c r="V2193" i="1"/>
  <c r="Y2193" i="1"/>
  <c r="AA2193" i="1"/>
  <c r="U2194" i="1"/>
  <c r="V2194" i="1"/>
  <c r="Y2194" i="1"/>
  <c r="X2194" i="1" s="1"/>
  <c r="AA2194" i="1"/>
  <c r="AD2194" i="1" s="1"/>
  <c r="U2195" i="1"/>
  <c r="V2195" i="1"/>
  <c r="Y2195" i="1"/>
  <c r="AA2195" i="1"/>
  <c r="AD2195" i="1" s="1"/>
  <c r="U2196" i="1"/>
  <c r="V2196" i="1"/>
  <c r="Y2196" i="1"/>
  <c r="X2196" i="1" s="1"/>
  <c r="AA2196" i="1"/>
  <c r="AD2196" i="1" s="1"/>
  <c r="U2197" i="1"/>
  <c r="Z2197" i="1" s="1"/>
  <c r="AB2197" i="1" s="1"/>
  <c r="V2197" i="1"/>
  <c r="Y2197" i="1"/>
  <c r="AA2197" i="1"/>
  <c r="AD2197" i="1" s="1"/>
  <c r="U2198" i="1"/>
  <c r="V2198" i="1"/>
  <c r="Y2198" i="1"/>
  <c r="AA2198" i="1"/>
  <c r="AD2198" i="1" s="1"/>
  <c r="U2199" i="1"/>
  <c r="Z2199" i="1" s="1"/>
  <c r="AB2199" i="1" s="1"/>
  <c r="V2199" i="1"/>
  <c r="Y2199" i="1"/>
  <c r="AA2199" i="1"/>
  <c r="AD2199" i="1" s="1"/>
  <c r="U2200" i="1"/>
  <c r="V2200" i="1"/>
  <c r="Y2200" i="1"/>
  <c r="AA2200" i="1"/>
  <c r="AD2200" i="1"/>
  <c r="U2201" i="1"/>
  <c r="V2201" i="1"/>
  <c r="W2201" i="1" s="1"/>
  <c r="Y2201" i="1"/>
  <c r="AA2201" i="1"/>
  <c r="U2202" i="1"/>
  <c r="V2202" i="1"/>
  <c r="Y2202" i="1"/>
  <c r="AA2202" i="1"/>
  <c r="AD2202" i="1" s="1"/>
  <c r="U2203" i="1"/>
  <c r="V2203" i="1"/>
  <c r="Y2203" i="1"/>
  <c r="X2203" i="1" s="1"/>
  <c r="AA2203" i="1"/>
  <c r="Z2203" i="1" s="1"/>
  <c r="AB2203" i="1" s="1"/>
  <c r="U2204" i="1"/>
  <c r="X2204" i="1" s="1"/>
  <c r="V2204" i="1"/>
  <c r="Y2204" i="1"/>
  <c r="AA2204" i="1"/>
  <c r="AD2204" i="1" s="1"/>
  <c r="U2205" i="1"/>
  <c r="V2205" i="1"/>
  <c r="Y2205" i="1"/>
  <c r="AA2205" i="1"/>
  <c r="AD2205" i="1" s="1"/>
  <c r="U2206" i="1"/>
  <c r="X2206" i="1" s="1"/>
  <c r="V2206" i="1"/>
  <c r="Y2206" i="1"/>
  <c r="AA2206" i="1"/>
  <c r="AD2206" i="1" s="1"/>
  <c r="U2207" i="1"/>
  <c r="V2207" i="1"/>
  <c r="Y2207" i="1"/>
  <c r="AA2207" i="1"/>
  <c r="AD2207" i="1"/>
  <c r="U2208" i="1"/>
  <c r="V2208" i="1"/>
  <c r="Y2208" i="1"/>
  <c r="AA2208" i="1"/>
  <c r="AD2208" i="1" s="1"/>
  <c r="U2209" i="1"/>
  <c r="V2209" i="1"/>
  <c r="Y2209" i="1"/>
  <c r="AA2209" i="1"/>
  <c r="U2210" i="1"/>
  <c r="W2210" i="1" s="1"/>
  <c r="V2210" i="1"/>
  <c r="Y2210" i="1"/>
  <c r="AA2210" i="1"/>
  <c r="AD2210" i="1" s="1"/>
  <c r="U2211" i="1"/>
  <c r="V2211" i="1"/>
  <c r="Y2211" i="1"/>
  <c r="AA2211" i="1"/>
  <c r="AD2211" i="1" s="1"/>
  <c r="U2212" i="1"/>
  <c r="V2212" i="1"/>
  <c r="Y2212" i="1"/>
  <c r="AA2212" i="1"/>
  <c r="AD2212" i="1" s="1"/>
  <c r="U2213" i="1"/>
  <c r="V2213" i="1"/>
  <c r="Y2213" i="1"/>
  <c r="AA2213" i="1"/>
  <c r="AD2213" i="1" s="1"/>
  <c r="U2214" i="1"/>
  <c r="V2214" i="1"/>
  <c r="Y2214" i="1"/>
  <c r="AA2214" i="1"/>
  <c r="AD2214" i="1" s="1"/>
  <c r="U2215" i="1"/>
  <c r="V2215" i="1"/>
  <c r="Y2215" i="1"/>
  <c r="AA2215" i="1"/>
  <c r="AD2215" i="1" s="1"/>
  <c r="U2216" i="1"/>
  <c r="V2216" i="1"/>
  <c r="Y2216" i="1"/>
  <c r="AA2216" i="1"/>
  <c r="AD2216" i="1" s="1"/>
  <c r="U2217" i="1"/>
  <c r="W2217" i="1" s="1"/>
  <c r="V2217" i="1"/>
  <c r="X2217" i="1"/>
  <c r="Y2217" i="1"/>
  <c r="AA2217" i="1"/>
  <c r="AD2217" i="1" s="1"/>
  <c r="U2218" i="1"/>
  <c r="V2218" i="1"/>
  <c r="Y2218" i="1"/>
  <c r="AA2218" i="1"/>
  <c r="AD2218" i="1" s="1"/>
  <c r="U2219" i="1"/>
  <c r="X2219" i="1" s="1"/>
  <c r="V2219" i="1"/>
  <c r="Y2219" i="1"/>
  <c r="AA2219" i="1"/>
  <c r="U2220" i="1"/>
  <c r="V2220" i="1"/>
  <c r="Y2220" i="1"/>
  <c r="AA2220" i="1"/>
  <c r="AD2220" i="1" s="1"/>
  <c r="U2221" i="1"/>
  <c r="V2221" i="1"/>
  <c r="Y2221" i="1"/>
  <c r="X2221" i="1" s="1"/>
  <c r="AA2221" i="1"/>
  <c r="AD2221" i="1" s="1"/>
  <c r="U2222" i="1"/>
  <c r="V2222" i="1"/>
  <c r="Y2222" i="1"/>
  <c r="AA2222" i="1"/>
  <c r="AD2222" i="1" s="1"/>
  <c r="U2223" i="1"/>
  <c r="V2223" i="1"/>
  <c r="Y2223" i="1"/>
  <c r="AA2223" i="1"/>
  <c r="AD2223" i="1"/>
  <c r="U2224" i="1"/>
  <c r="V2224" i="1"/>
  <c r="Y2224" i="1"/>
  <c r="AA2224" i="1"/>
  <c r="AD2224" i="1" s="1"/>
  <c r="U2225" i="1"/>
  <c r="V2225" i="1"/>
  <c r="Y2225" i="1"/>
  <c r="AA2225" i="1"/>
  <c r="AD2225" i="1" s="1"/>
  <c r="U2226" i="1"/>
  <c r="V2226" i="1"/>
  <c r="Y2226" i="1"/>
  <c r="AA2226" i="1"/>
  <c r="AD2226" i="1" s="1"/>
  <c r="U2227" i="1"/>
  <c r="V2227" i="1"/>
  <c r="Y2227" i="1"/>
  <c r="AA2227" i="1"/>
  <c r="AD2227" i="1" s="1"/>
  <c r="U2228" i="1"/>
  <c r="V2228" i="1"/>
  <c r="W2228" i="1"/>
  <c r="Y2228" i="1"/>
  <c r="AA2228" i="1"/>
  <c r="AD2228" i="1" s="1"/>
  <c r="U2229" i="1"/>
  <c r="V2229" i="1"/>
  <c r="Y2229" i="1"/>
  <c r="AA2229" i="1"/>
  <c r="AD2229" i="1" s="1"/>
  <c r="U2230" i="1"/>
  <c r="V2230" i="1"/>
  <c r="Y2230" i="1"/>
  <c r="AA2230" i="1"/>
  <c r="AD2230" i="1" s="1"/>
  <c r="U2231" i="1"/>
  <c r="Z2231" i="1" s="1"/>
  <c r="AB2231" i="1" s="1"/>
  <c r="V2231" i="1"/>
  <c r="Y2231" i="1"/>
  <c r="AA2231" i="1"/>
  <c r="AD2231" i="1"/>
  <c r="U2232" i="1"/>
  <c r="V2232" i="1"/>
  <c r="Y2232" i="1"/>
  <c r="AA2232" i="1"/>
  <c r="AD2232" i="1" s="1"/>
  <c r="U2233" i="1"/>
  <c r="V2233" i="1"/>
  <c r="Y2233" i="1"/>
  <c r="AA2233" i="1"/>
  <c r="AD2233" i="1" s="1"/>
  <c r="U2234" i="1"/>
  <c r="Z2234" i="1" s="1"/>
  <c r="AB2234" i="1" s="1"/>
  <c r="V2234" i="1"/>
  <c r="Y2234" i="1"/>
  <c r="AA2234" i="1"/>
  <c r="AD2234" i="1" s="1"/>
  <c r="U2235" i="1"/>
  <c r="V2235" i="1"/>
  <c r="Y2235" i="1"/>
  <c r="AA2235" i="1"/>
  <c r="Z2235" i="1" s="1"/>
  <c r="AB2235" i="1" s="1"/>
  <c r="U2236" i="1"/>
  <c r="V2236" i="1"/>
  <c r="Y2236" i="1"/>
  <c r="AA2236" i="1"/>
  <c r="AD2236" i="1" s="1"/>
  <c r="U2237" i="1"/>
  <c r="X2237" i="1" s="1"/>
  <c r="V2237" i="1"/>
  <c r="Y2237" i="1"/>
  <c r="AA2237" i="1"/>
  <c r="AD2237" i="1" s="1"/>
  <c r="U2238" i="1"/>
  <c r="W2238" i="1" s="1"/>
  <c r="V2238" i="1"/>
  <c r="Y2238" i="1"/>
  <c r="AA2238" i="1"/>
  <c r="AD2238" i="1" s="1"/>
  <c r="U2239" i="1"/>
  <c r="V2239" i="1"/>
  <c r="Y2239" i="1"/>
  <c r="AA2239" i="1"/>
  <c r="Z2239" i="1" s="1"/>
  <c r="AB2239" i="1" s="1"/>
  <c r="U2240" i="1"/>
  <c r="V2240" i="1"/>
  <c r="Y2240" i="1"/>
  <c r="AA2240" i="1"/>
  <c r="AD2240" i="1" s="1"/>
  <c r="U2241" i="1"/>
  <c r="V2241" i="1"/>
  <c r="W2241" i="1" s="1"/>
  <c r="Y2241" i="1"/>
  <c r="AA2241" i="1"/>
  <c r="AD2241" i="1" s="1"/>
  <c r="U2242" i="1"/>
  <c r="V2242" i="1"/>
  <c r="Y2242" i="1"/>
  <c r="AA2242" i="1"/>
  <c r="U2243" i="1"/>
  <c r="V2243" i="1"/>
  <c r="Y2243" i="1"/>
  <c r="AA2243" i="1"/>
  <c r="AD2243" i="1" s="1"/>
  <c r="U2244" i="1"/>
  <c r="V2244" i="1"/>
  <c r="Y2244" i="1"/>
  <c r="AA2244" i="1"/>
  <c r="AD2244" i="1" s="1"/>
  <c r="U2245" i="1"/>
  <c r="V2245" i="1"/>
  <c r="Y2245" i="1"/>
  <c r="AA2245" i="1"/>
  <c r="AD2245" i="1" s="1"/>
  <c r="U2246" i="1"/>
  <c r="V2246" i="1"/>
  <c r="Y2246" i="1"/>
  <c r="AA2246" i="1"/>
  <c r="AD2246" i="1" s="1"/>
  <c r="U2247" i="1"/>
  <c r="V2247" i="1"/>
  <c r="Y2247" i="1"/>
  <c r="AA2247" i="1"/>
  <c r="U2248" i="1"/>
  <c r="V2248" i="1"/>
  <c r="Y2248" i="1"/>
  <c r="AA2248" i="1"/>
  <c r="AD2248" i="1" s="1"/>
  <c r="U2249" i="1"/>
  <c r="V2249" i="1"/>
  <c r="W2249" i="1" s="1"/>
  <c r="Y2249" i="1"/>
  <c r="AA2249" i="1"/>
  <c r="AD2249" i="1" s="1"/>
  <c r="U2250" i="1"/>
  <c r="V2250" i="1"/>
  <c r="Y2250" i="1"/>
  <c r="AA2250" i="1"/>
  <c r="AD2250" i="1" s="1"/>
  <c r="U2251" i="1"/>
  <c r="V2251" i="1"/>
  <c r="Y2251" i="1"/>
  <c r="AA2251" i="1"/>
  <c r="AD2251" i="1" s="1"/>
  <c r="U2252" i="1"/>
  <c r="V2252" i="1"/>
  <c r="Y2252" i="1"/>
  <c r="AA2252" i="1"/>
  <c r="AD2252" i="1" s="1"/>
  <c r="U2253" i="1"/>
  <c r="W2253" i="1" s="1"/>
  <c r="V2253" i="1"/>
  <c r="Y2253" i="1"/>
  <c r="AA2253" i="1"/>
  <c r="AD2253" i="1" s="1"/>
  <c r="U2254" i="1"/>
  <c r="V2254" i="1"/>
  <c r="Y2254" i="1"/>
  <c r="Z2254" i="1"/>
  <c r="AB2254" i="1" s="1"/>
  <c r="AA2254" i="1"/>
  <c r="AD2254" i="1" s="1"/>
  <c r="U2255" i="1"/>
  <c r="V2255" i="1"/>
  <c r="Y2255" i="1"/>
  <c r="AA2255" i="1"/>
  <c r="Z2255" i="1" s="1"/>
  <c r="AB2255" i="1" s="1"/>
  <c r="U2256" i="1"/>
  <c r="V2256" i="1"/>
  <c r="Y2256" i="1"/>
  <c r="AA2256" i="1"/>
  <c r="AD2256" i="1" s="1"/>
  <c r="U2257" i="1"/>
  <c r="Z2257" i="1" s="1"/>
  <c r="AB2257" i="1" s="1"/>
  <c r="V2257" i="1"/>
  <c r="Y2257" i="1"/>
  <c r="AA2257" i="1"/>
  <c r="AD2257" i="1" s="1"/>
  <c r="U2258" i="1"/>
  <c r="W2258" i="1" s="1"/>
  <c r="V2258" i="1"/>
  <c r="Y2258" i="1"/>
  <c r="AA2258" i="1"/>
  <c r="AD2258" i="1" s="1"/>
  <c r="U2259" i="1"/>
  <c r="V2259" i="1"/>
  <c r="W2259" i="1" s="1"/>
  <c r="Y2259" i="1"/>
  <c r="X2259" i="1" s="1"/>
  <c r="AA2259" i="1"/>
  <c r="AD2259" i="1" s="1"/>
  <c r="U2260" i="1"/>
  <c r="V2260" i="1"/>
  <c r="Y2260" i="1"/>
  <c r="AA2260" i="1"/>
  <c r="AD2260" i="1" s="1"/>
  <c r="U2261" i="1"/>
  <c r="V2261" i="1"/>
  <c r="Y2261" i="1"/>
  <c r="AA2261" i="1"/>
  <c r="AD2261" i="1" s="1"/>
  <c r="U2262" i="1"/>
  <c r="X2262" i="1" s="1"/>
  <c r="V2262" i="1"/>
  <c r="Y2262" i="1"/>
  <c r="AA2262" i="1"/>
  <c r="AD2262" i="1" s="1"/>
  <c r="U2263" i="1"/>
  <c r="V2263" i="1"/>
  <c r="Y2263" i="1"/>
  <c r="AA2263" i="1"/>
  <c r="AD2263" i="1" s="1"/>
  <c r="U2264" i="1"/>
  <c r="V2264" i="1"/>
  <c r="Y2264" i="1"/>
  <c r="AA2264" i="1"/>
  <c r="AD2264" i="1" s="1"/>
  <c r="U2265" i="1"/>
  <c r="V2265" i="1"/>
  <c r="Y2265" i="1"/>
  <c r="AA2265" i="1"/>
  <c r="AD2265" i="1" s="1"/>
  <c r="U2266" i="1"/>
  <c r="X2266" i="1" s="1"/>
  <c r="V2266" i="1"/>
  <c r="Y2266" i="1"/>
  <c r="AA2266" i="1"/>
  <c r="AD2266" i="1" s="1"/>
  <c r="U2267" i="1"/>
  <c r="V2267" i="1"/>
  <c r="Y2267" i="1"/>
  <c r="AA2267" i="1"/>
  <c r="AD2267" i="1" s="1"/>
  <c r="U2268" i="1"/>
  <c r="V2268" i="1"/>
  <c r="Y2268" i="1"/>
  <c r="AA2268" i="1"/>
  <c r="AD2268" i="1"/>
  <c r="U2269" i="1"/>
  <c r="V2269" i="1"/>
  <c r="Y2269" i="1"/>
  <c r="AA2269" i="1"/>
  <c r="AD2269" i="1" s="1"/>
  <c r="U2270" i="1"/>
  <c r="V2270" i="1"/>
  <c r="Y2270" i="1"/>
  <c r="AA2270" i="1"/>
  <c r="AD2270" i="1" s="1"/>
  <c r="U2271" i="1"/>
  <c r="V2271" i="1"/>
  <c r="Y2271" i="1"/>
  <c r="AA2271" i="1"/>
  <c r="U2272" i="1"/>
  <c r="V2272" i="1"/>
  <c r="Y2272" i="1"/>
  <c r="AA2272" i="1"/>
  <c r="U2273" i="1"/>
  <c r="V2273" i="1"/>
  <c r="Y2273" i="1"/>
  <c r="AA2273" i="1"/>
  <c r="AD2273" i="1" s="1"/>
  <c r="U2274" i="1"/>
  <c r="V2274" i="1"/>
  <c r="Y2274" i="1"/>
  <c r="AA2274" i="1"/>
  <c r="U2275" i="1"/>
  <c r="V2275" i="1"/>
  <c r="Y2275" i="1"/>
  <c r="AA2275" i="1"/>
  <c r="AD2275" i="1" s="1"/>
  <c r="U2276" i="1"/>
  <c r="V2276" i="1"/>
  <c r="Y2276" i="1"/>
  <c r="AA2276" i="1"/>
  <c r="AD2276" i="1" s="1"/>
  <c r="U2277" i="1"/>
  <c r="V2277" i="1"/>
  <c r="Y2277" i="1"/>
  <c r="AA2277" i="1"/>
  <c r="AD2277" i="1" s="1"/>
  <c r="U2278" i="1"/>
  <c r="V2278" i="1"/>
  <c r="Y2278" i="1"/>
  <c r="AA2278" i="1"/>
  <c r="AD2278" i="1" s="1"/>
  <c r="U2279" i="1"/>
  <c r="V2279" i="1"/>
  <c r="W2279" i="1" s="1"/>
  <c r="Y2279" i="1"/>
  <c r="AA2279" i="1"/>
  <c r="Z2279" i="1" s="1"/>
  <c r="AB2279" i="1" s="1"/>
  <c r="AD2279" i="1"/>
  <c r="U2280" i="1"/>
  <c r="V2280" i="1"/>
  <c r="Y2280" i="1"/>
  <c r="X2280" i="1" s="1"/>
  <c r="AA2280" i="1"/>
  <c r="AD2280" i="1" s="1"/>
  <c r="U2281" i="1"/>
  <c r="V2281" i="1"/>
  <c r="Y2281" i="1"/>
  <c r="AA2281" i="1"/>
  <c r="AD2281" i="1" s="1"/>
  <c r="U2282" i="1"/>
  <c r="V2282" i="1"/>
  <c r="W2282" i="1"/>
  <c r="Y2282" i="1"/>
  <c r="AA2282" i="1"/>
  <c r="AD2282" i="1" s="1"/>
  <c r="U2283" i="1"/>
  <c r="Z2283" i="1" s="1"/>
  <c r="AB2283" i="1" s="1"/>
  <c r="V2283" i="1"/>
  <c r="W2283" i="1" s="1"/>
  <c r="Y2283" i="1"/>
  <c r="X2283" i="1" s="1"/>
  <c r="AA2283" i="1"/>
  <c r="AD2283" i="1" s="1"/>
  <c r="U2284" i="1"/>
  <c r="V2284" i="1"/>
  <c r="Y2284" i="1"/>
  <c r="AA2284" i="1"/>
  <c r="U2285" i="1"/>
  <c r="V2285" i="1"/>
  <c r="Y2285" i="1"/>
  <c r="AA2285" i="1"/>
  <c r="AD2285" i="1"/>
  <c r="U2286" i="1"/>
  <c r="V2286" i="1"/>
  <c r="Y2286" i="1"/>
  <c r="AA2286" i="1"/>
  <c r="AD2286" i="1" s="1"/>
  <c r="U2287" i="1"/>
  <c r="V2287" i="1"/>
  <c r="Y2287" i="1"/>
  <c r="AA2287" i="1"/>
  <c r="AD2287" i="1" s="1"/>
  <c r="U2288" i="1"/>
  <c r="V2288" i="1"/>
  <c r="W2288" i="1" s="1"/>
  <c r="Y2288" i="1"/>
  <c r="AA2288" i="1"/>
  <c r="AD2288" i="1" s="1"/>
  <c r="U2289" i="1"/>
  <c r="Z2289" i="1" s="1"/>
  <c r="AB2289" i="1" s="1"/>
  <c r="V2289" i="1"/>
  <c r="Y2289" i="1"/>
  <c r="AA2289" i="1"/>
  <c r="AD2289" i="1" s="1"/>
  <c r="U2290" i="1"/>
  <c r="X2290" i="1" s="1"/>
  <c r="V2290" i="1"/>
  <c r="Y2290" i="1"/>
  <c r="AA2290" i="1"/>
  <c r="AD2290" i="1" s="1"/>
  <c r="U2291" i="1"/>
  <c r="W2291" i="1" s="1"/>
  <c r="V2291" i="1"/>
  <c r="Y2291" i="1"/>
  <c r="AA2291" i="1"/>
  <c r="AD2291" i="1" s="1"/>
  <c r="U2292" i="1"/>
  <c r="X2292" i="1" s="1"/>
  <c r="V2292" i="1"/>
  <c r="Y2292" i="1"/>
  <c r="AA2292" i="1"/>
  <c r="U2293" i="1"/>
  <c r="V2293" i="1"/>
  <c r="Y2293" i="1"/>
  <c r="AA2293" i="1"/>
  <c r="AD2293" i="1" s="1"/>
  <c r="U2294" i="1"/>
  <c r="X2294" i="1" s="1"/>
  <c r="V2294" i="1"/>
  <c r="Y2294" i="1"/>
  <c r="AA2294" i="1"/>
  <c r="AD2294" i="1"/>
  <c r="U2295" i="1"/>
  <c r="V2295" i="1"/>
  <c r="Y2295" i="1"/>
  <c r="AA2295" i="1"/>
  <c r="AD2295" i="1" s="1"/>
  <c r="U2296" i="1"/>
  <c r="V2296" i="1"/>
  <c r="Y2296" i="1"/>
  <c r="AA2296" i="1"/>
  <c r="AD2296" i="1" s="1"/>
  <c r="U2297" i="1"/>
  <c r="V2297" i="1"/>
  <c r="Y2297" i="1"/>
  <c r="AA2297" i="1"/>
  <c r="Z2297" i="1" s="1"/>
  <c r="AB2297" i="1" s="1"/>
  <c r="U2298" i="1"/>
  <c r="V2298" i="1"/>
  <c r="Y2298" i="1"/>
  <c r="AA2298" i="1"/>
  <c r="AD2298" i="1" s="1"/>
  <c r="U2299" i="1"/>
  <c r="V2299" i="1"/>
  <c r="Y2299" i="1"/>
  <c r="AA2299" i="1"/>
  <c r="AD2299" i="1" s="1"/>
  <c r="U2300" i="1"/>
  <c r="V2300" i="1"/>
  <c r="Y2300" i="1"/>
  <c r="AA2300" i="1"/>
  <c r="AD2300" i="1" s="1"/>
  <c r="U2301" i="1"/>
  <c r="V2301" i="1"/>
  <c r="Y2301" i="1"/>
  <c r="AA2301" i="1"/>
  <c r="AD2301" i="1" s="1"/>
  <c r="U2302" i="1"/>
  <c r="X2302" i="1" s="1"/>
  <c r="V2302" i="1"/>
  <c r="Y2302" i="1"/>
  <c r="AA2302" i="1"/>
  <c r="AD2302" i="1" s="1"/>
  <c r="U2303" i="1"/>
  <c r="V2303" i="1"/>
  <c r="W2303" i="1"/>
  <c r="Y2303" i="1"/>
  <c r="AA2303" i="1"/>
  <c r="AD2303" i="1" s="1"/>
  <c r="U2304" i="1"/>
  <c r="V2304" i="1"/>
  <c r="Y2304" i="1"/>
  <c r="AA2304" i="1"/>
  <c r="AD2304" i="1" s="1"/>
  <c r="U2305" i="1"/>
  <c r="V2305" i="1"/>
  <c r="Y2305" i="1"/>
  <c r="AA2305" i="1"/>
  <c r="AD2305" i="1" s="1"/>
  <c r="U2306" i="1"/>
  <c r="V2306" i="1"/>
  <c r="Y2306" i="1"/>
  <c r="X2306" i="1" s="1"/>
  <c r="AA2306" i="1"/>
  <c r="AD2306" i="1" s="1"/>
  <c r="U2307" i="1"/>
  <c r="V2307" i="1"/>
  <c r="Y2307" i="1"/>
  <c r="X2307" i="1" s="1"/>
  <c r="AA2307" i="1"/>
  <c r="AD2307" i="1" s="1"/>
  <c r="U2308" i="1"/>
  <c r="V2308" i="1"/>
  <c r="W2308" i="1"/>
  <c r="Y2308" i="1"/>
  <c r="AA2308" i="1"/>
  <c r="AD2308" i="1" s="1"/>
  <c r="U2309" i="1"/>
  <c r="V2309" i="1"/>
  <c r="Y2309" i="1"/>
  <c r="AA2309" i="1"/>
  <c r="AD2309" i="1" s="1"/>
  <c r="U2310" i="1"/>
  <c r="V2310" i="1"/>
  <c r="Y2310" i="1"/>
  <c r="X2310" i="1" s="1"/>
  <c r="AA2310" i="1"/>
  <c r="AD2310" i="1" s="1"/>
  <c r="U2311" i="1"/>
  <c r="V2311" i="1"/>
  <c r="Y2311" i="1"/>
  <c r="X2311" i="1" s="1"/>
  <c r="AA2311" i="1"/>
  <c r="AD2311" i="1" s="1"/>
  <c r="U2312" i="1"/>
  <c r="V2312" i="1"/>
  <c r="Y2312" i="1"/>
  <c r="X2312" i="1" s="1"/>
  <c r="AA2312" i="1"/>
  <c r="AD2312" i="1" s="1"/>
  <c r="U2313" i="1"/>
  <c r="V2313" i="1"/>
  <c r="Y2313" i="1"/>
  <c r="AA2313" i="1"/>
  <c r="AD2313" i="1" s="1"/>
  <c r="U2314" i="1"/>
  <c r="V2314" i="1"/>
  <c r="Y2314" i="1"/>
  <c r="AA2314" i="1"/>
  <c r="AD2314" i="1"/>
  <c r="U2315" i="1"/>
  <c r="X2315" i="1" s="1"/>
  <c r="V2315" i="1"/>
  <c r="Y2315" i="1"/>
  <c r="AA2315" i="1"/>
  <c r="AD2315" i="1" s="1"/>
  <c r="U2316" i="1"/>
  <c r="X2316" i="1" s="1"/>
  <c r="V2316" i="1"/>
  <c r="Y2316" i="1"/>
  <c r="AA2316" i="1"/>
  <c r="AD2316" i="1" s="1"/>
  <c r="U2317" i="1"/>
  <c r="V2317" i="1"/>
  <c r="Y2317" i="1"/>
  <c r="AA2317" i="1"/>
  <c r="AD2317" i="1" s="1"/>
  <c r="U2318" i="1"/>
  <c r="X2318" i="1" s="1"/>
  <c r="V2318" i="1"/>
  <c r="Y2318" i="1"/>
  <c r="AA2318" i="1"/>
  <c r="AD2318" i="1" s="1"/>
  <c r="U2319" i="1"/>
  <c r="V2319" i="1"/>
  <c r="Y2319" i="1"/>
  <c r="AA2319" i="1"/>
  <c r="AD2319" i="1" s="1"/>
  <c r="U2320" i="1"/>
  <c r="W2320" i="1" s="1"/>
  <c r="V2320" i="1"/>
  <c r="Y2320" i="1"/>
  <c r="AA2320" i="1"/>
  <c r="U2321" i="1"/>
  <c r="V2321" i="1"/>
  <c r="Y2321" i="1"/>
  <c r="AA2321" i="1"/>
  <c r="AD2321" i="1" s="1"/>
  <c r="U2322" i="1"/>
  <c r="V2322" i="1"/>
  <c r="Y2322" i="1"/>
  <c r="AA2322" i="1"/>
  <c r="AD2322" i="1"/>
  <c r="U2323" i="1"/>
  <c r="W2323" i="1" s="1"/>
  <c r="V2323" i="1"/>
  <c r="Y2323" i="1"/>
  <c r="AA2323" i="1"/>
  <c r="AD2323" i="1" s="1"/>
  <c r="U2324" i="1"/>
  <c r="V2324" i="1"/>
  <c r="Y2324" i="1"/>
  <c r="AA2324" i="1"/>
  <c r="U2325" i="1"/>
  <c r="V2325" i="1"/>
  <c r="Y2325" i="1"/>
  <c r="AA2325" i="1"/>
  <c r="AD2325" i="1" s="1"/>
  <c r="U2326" i="1"/>
  <c r="V2326" i="1"/>
  <c r="Y2326" i="1"/>
  <c r="AA2326" i="1"/>
  <c r="AD2326" i="1" s="1"/>
  <c r="U2327" i="1"/>
  <c r="V2327" i="1"/>
  <c r="Y2327" i="1"/>
  <c r="AA2327" i="1"/>
  <c r="AD2327" i="1" s="1"/>
  <c r="U2328" i="1"/>
  <c r="V2328" i="1"/>
  <c r="Y2328" i="1"/>
  <c r="AA2328" i="1"/>
  <c r="AD2328" i="1" s="1"/>
  <c r="U2329" i="1"/>
  <c r="V2329" i="1"/>
  <c r="Y2329" i="1"/>
  <c r="AA2329" i="1"/>
  <c r="AD2329" i="1" s="1"/>
  <c r="U2330" i="1"/>
  <c r="V2330" i="1"/>
  <c r="Y2330" i="1"/>
  <c r="X2330" i="1" s="1"/>
  <c r="AA2330" i="1"/>
  <c r="U2331" i="1"/>
  <c r="V2331" i="1"/>
  <c r="Y2331" i="1"/>
  <c r="AA2331" i="1"/>
  <c r="AD2331" i="1" s="1"/>
  <c r="U2332" i="1"/>
  <c r="V2332" i="1"/>
  <c r="Y2332" i="1"/>
  <c r="AA2332" i="1"/>
  <c r="AD2332" i="1" s="1"/>
  <c r="U2333" i="1"/>
  <c r="V2333" i="1"/>
  <c r="Y2333" i="1"/>
  <c r="AA2333" i="1"/>
  <c r="AD2333" i="1"/>
  <c r="U2334" i="1"/>
  <c r="X2334" i="1" s="1"/>
  <c r="V2334" i="1"/>
  <c r="Y2334" i="1"/>
  <c r="AA2334" i="1"/>
  <c r="AD2334" i="1" s="1"/>
  <c r="U2335" i="1"/>
  <c r="V2335" i="1"/>
  <c r="Y2335" i="1"/>
  <c r="AA2335" i="1"/>
  <c r="U2336" i="1"/>
  <c r="V2336" i="1"/>
  <c r="Y2336" i="1"/>
  <c r="AA2336" i="1"/>
  <c r="AD2336" i="1" s="1"/>
  <c r="U2337" i="1"/>
  <c r="V2337" i="1"/>
  <c r="Y2337" i="1"/>
  <c r="AA2337" i="1"/>
  <c r="AD2337" i="1" s="1"/>
  <c r="U2338" i="1"/>
  <c r="V2338" i="1"/>
  <c r="Y2338" i="1"/>
  <c r="AA2338" i="1"/>
  <c r="AD2338" i="1" s="1"/>
  <c r="U2339" i="1"/>
  <c r="V2339" i="1"/>
  <c r="Y2339" i="1"/>
  <c r="AA2339" i="1"/>
  <c r="AD2339" i="1" s="1"/>
  <c r="U2340" i="1"/>
  <c r="Z2340" i="1" s="1"/>
  <c r="AB2340" i="1" s="1"/>
  <c r="V2340" i="1"/>
  <c r="Y2340" i="1"/>
  <c r="AA2340" i="1"/>
  <c r="AD2340" i="1"/>
  <c r="U2341" i="1"/>
  <c r="W2341" i="1" s="1"/>
  <c r="V2341" i="1"/>
  <c r="Y2341" i="1"/>
  <c r="AA2341" i="1"/>
  <c r="U2342" i="1"/>
  <c r="V2342" i="1"/>
  <c r="Y2342" i="1"/>
  <c r="AA2342" i="1"/>
  <c r="U2343" i="1"/>
  <c r="V2343" i="1"/>
  <c r="Y2343" i="1"/>
  <c r="AA2343" i="1"/>
  <c r="U2344" i="1"/>
  <c r="V2344" i="1"/>
  <c r="W2344" i="1" s="1"/>
  <c r="Y2344" i="1"/>
  <c r="AA2344" i="1"/>
  <c r="U2345" i="1"/>
  <c r="V2345" i="1"/>
  <c r="W2345" i="1" s="1"/>
  <c r="Y2345" i="1"/>
  <c r="AA2345" i="1"/>
  <c r="AD2345" i="1" s="1"/>
  <c r="U2346" i="1"/>
  <c r="V2346" i="1"/>
  <c r="W2346" i="1" s="1"/>
  <c r="Y2346" i="1"/>
  <c r="X2346" i="1" s="1"/>
  <c r="AA2346" i="1"/>
  <c r="AD2346" i="1" s="1"/>
  <c r="U2347" i="1"/>
  <c r="V2347" i="1"/>
  <c r="Y2347" i="1"/>
  <c r="AA2347" i="1"/>
  <c r="AD2347" i="1" s="1"/>
  <c r="U2348" i="1"/>
  <c r="V2348" i="1"/>
  <c r="Y2348" i="1"/>
  <c r="AA2348" i="1"/>
  <c r="AD2348" i="1" s="1"/>
  <c r="U2349" i="1"/>
  <c r="V2349" i="1"/>
  <c r="Y2349" i="1"/>
  <c r="AA2349" i="1"/>
  <c r="AD2349" i="1" s="1"/>
  <c r="U2350" i="1"/>
  <c r="V2350" i="1"/>
  <c r="Y2350" i="1"/>
  <c r="AA2350" i="1"/>
  <c r="AD2350" i="1"/>
  <c r="U2351" i="1"/>
  <c r="V2351" i="1"/>
  <c r="Y2351" i="1"/>
  <c r="AA2351" i="1"/>
  <c r="AD2351" i="1" s="1"/>
  <c r="U2352" i="1"/>
  <c r="V2352" i="1"/>
  <c r="Y2352" i="1"/>
  <c r="AA2352" i="1"/>
  <c r="U2353" i="1"/>
  <c r="V2353" i="1"/>
  <c r="Y2353" i="1"/>
  <c r="AA2353" i="1"/>
  <c r="AD2353" i="1" s="1"/>
  <c r="U2354" i="1"/>
  <c r="W2354" i="1" s="1"/>
  <c r="V2354" i="1"/>
  <c r="Y2354" i="1"/>
  <c r="AA2354" i="1"/>
  <c r="AD2354" i="1"/>
  <c r="U2355" i="1"/>
  <c r="V2355" i="1"/>
  <c r="Y2355" i="1"/>
  <c r="AA2355" i="1"/>
  <c r="AD2355" i="1" s="1"/>
  <c r="U2356" i="1"/>
  <c r="V2356" i="1"/>
  <c r="W2356" i="1" s="1"/>
  <c r="Y2356" i="1"/>
  <c r="AA2356" i="1"/>
  <c r="AD2356" i="1" s="1"/>
  <c r="U2357" i="1"/>
  <c r="V2357" i="1"/>
  <c r="Y2357" i="1"/>
  <c r="AA2357" i="1"/>
  <c r="AD2357" i="1" s="1"/>
  <c r="U2358" i="1"/>
  <c r="V2358" i="1"/>
  <c r="Y2358" i="1"/>
  <c r="AA2358" i="1"/>
  <c r="AD2358" i="1"/>
  <c r="U2359" i="1"/>
  <c r="V2359" i="1"/>
  <c r="Y2359" i="1"/>
  <c r="AA2359" i="1"/>
  <c r="AD2359" i="1" s="1"/>
  <c r="U2360" i="1"/>
  <c r="V2360" i="1"/>
  <c r="W2360" i="1" s="1"/>
  <c r="Y2360" i="1"/>
  <c r="AA2360" i="1"/>
  <c r="U2361" i="1"/>
  <c r="V2361" i="1"/>
  <c r="Y2361" i="1"/>
  <c r="AA2361" i="1"/>
  <c r="AD2361" i="1" s="1"/>
  <c r="U2362" i="1"/>
  <c r="V2362" i="1"/>
  <c r="Y2362" i="1"/>
  <c r="AA2362" i="1"/>
  <c r="AD2362" i="1" s="1"/>
  <c r="U2363" i="1"/>
  <c r="V2363" i="1"/>
  <c r="Y2363" i="1"/>
  <c r="AA2363" i="1"/>
  <c r="AD2363" i="1" s="1"/>
  <c r="U2364" i="1"/>
  <c r="V2364" i="1"/>
  <c r="W2364" i="1" s="1"/>
  <c r="Y2364" i="1"/>
  <c r="AA2364" i="1"/>
  <c r="AD2364" i="1"/>
  <c r="U2365" i="1"/>
  <c r="V2365" i="1"/>
  <c r="Y2365" i="1"/>
  <c r="AA2365" i="1"/>
  <c r="AD2365" i="1" s="1"/>
  <c r="U2366" i="1"/>
  <c r="V2366" i="1"/>
  <c r="Y2366" i="1"/>
  <c r="AA2366" i="1"/>
  <c r="AD2366" i="1" s="1"/>
  <c r="U2367" i="1"/>
  <c r="V2367" i="1"/>
  <c r="Y2367" i="1"/>
  <c r="AA2367" i="1"/>
  <c r="AD2367" i="1" s="1"/>
  <c r="U2368" i="1"/>
  <c r="V2368" i="1"/>
  <c r="Y2368" i="1"/>
  <c r="X2368" i="1" s="1"/>
  <c r="AA2368" i="1"/>
  <c r="U2369" i="1"/>
  <c r="V2369" i="1"/>
  <c r="Y2369" i="1"/>
  <c r="AA2369" i="1"/>
  <c r="AD2369" i="1" s="1"/>
  <c r="U2370" i="1"/>
  <c r="V2370" i="1"/>
  <c r="Y2370" i="1"/>
  <c r="AA2370" i="1"/>
  <c r="AD2370" i="1" s="1"/>
  <c r="U2371" i="1"/>
  <c r="V2371" i="1"/>
  <c r="Y2371" i="1"/>
  <c r="AA2371" i="1"/>
  <c r="AD2371" i="1" s="1"/>
  <c r="U2372" i="1"/>
  <c r="V2372" i="1"/>
  <c r="W2372" i="1" s="1"/>
  <c r="Y2372" i="1"/>
  <c r="AA2372" i="1"/>
  <c r="AD2372" i="1" s="1"/>
  <c r="U2373" i="1"/>
  <c r="V2373" i="1"/>
  <c r="Y2373" i="1"/>
  <c r="AA2373" i="1"/>
  <c r="AD2373" i="1" s="1"/>
  <c r="U2374" i="1"/>
  <c r="V2374" i="1"/>
  <c r="Y2374" i="1"/>
  <c r="AA2374" i="1"/>
  <c r="AD2374" i="1" s="1"/>
  <c r="U2375" i="1"/>
  <c r="X2375" i="1" s="1"/>
  <c r="V2375" i="1"/>
  <c r="Y2375" i="1"/>
  <c r="AA2375" i="1"/>
  <c r="AD2375" i="1" s="1"/>
  <c r="U2376" i="1"/>
  <c r="V2376" i="1"/>
  <c r="W2376" i="1" s="1"/>
  <c r="Y2376" i="1"/>
  <c r="X2376" i="1" s="1"/>
  <c r="AA2376" i="1"/>
  <c r="U2377" i="1"/>
  <c r="V2377" i="1"/>
  <c r="Y2377" i="1"/>
  <c r="AA2377" i="1"/>
  <c r="AD2377" i="1" s="1"/>
  <c r="U2378" i="1"/>
  <c r="V2378" i="1"/>
  <c r="W2378" i="1" s="1"/>
  <c r="Y2378" i="1"/>
  <c r="AA2378" i="1"/>
  <c r="AD2378" i="1" s="1"/>
  <c r="U2379" i="1"/>
  <c r="X2379" i="1" s="1"/>
  <c r="V2379" i="1"/>
  <c r="Y2379" i="1"/>
  <c r="AA2379" i="1"/>
  <c r="AD2379" i="1" s="1"/>
  <c r="U2380" i="1"/>
  <c r="V2380" i="1"/>
  <c r="Y2380" i="1"/>
  <c r="AA2380" i="1"/>
  <c r="U2381" i="1"/>
  <c r="V2381" i="1"/>
  <c r="Y2381" i="1"/>
  <c r="AA2381" i="1"/>
  <c r="AD2381" i="1" s="1"/>
  <c r="U2382" i="1"/>
  <c r="X2382" i="1" s="1"/>
  <c r="V2382" i="1"/>
  <c r="Y2382" i="1"/>
  <c r="AA2382" i="1"/>
  <c r="AD2382" i="1" s="1"/>
  <c r="U2383" i="1"/>
  <c r="V2383" i="1"/>
  <c r="W2383" i="1"/>
  <c r="Y2383" i="1"/>
  <c r="AA2383" i="1"/>
  <c r="AD2383" i="1" s="1"/>
  <c r="U2384" i="1"/>
  <c r="V2384" i="1"/>
  <c r="Y2384" i="1"/>
  <c r="X2384" i="1" s="1"/>
  <c r="AA2384" i="1"/>
  <c r="U2385" i="1"/>
  <c r="V2385" i="1"/>
  <c r="Y2385" i="1"/>
  <c r="AA2385" i="1"/>
  <c r="AD2385" i="1" s="1"/>
  <c r="U2386" i="1"/>
  <c r="V2386" i="1"/>
  <c r="W2386" i="1"/>
  <c r="Y2386" i="1"/>
  <c r="AA2386" i="1"/>
  <c r="AD2386" i="1"/>
  <c r="U2387" i="1"/>
  <c r="V2387" i="1"/>
  <c r="W2387" i="1" s="1"/>
  <c r="Y2387" i="1"/>
  <c r="AA2387" i="1"/>
  <c r="AD2387" i="1" s="1"/>
  <c r="U2388" i="1"/>
  <c r="X2388" i="1" s="1"/>
  <c r="V2388" i="1"/>
  <c r="Y2388" i="1"/>
  <c r="AA2388" i="1"/>
  <c r="U2389" i="1"/>
  <c r="V2389" i="1"/>
  <c r="Y2389" i="1"/>
  <c r="AA2389" i="1"/>
  <c r="AD2389" i="1" s="1"/>
  <c r="U2390" i="1"/>
  <c r="X2390" i="1" s="1"/>
  <c r="V2390" i="1"/>
  <c r="Y2390" i="1"/>
  <c r="AA2390" i="1"/>
  <c r="AD2390" i="1" s="1"/>
  <c r="U2391" i="1"/>
  <c r="V2391" i="1"/>
  <c r="W2391" i="1" s="1"/>
  <c r="Y2391" i="1"/>
  <c r="AA2391" i="1"/>
  <c r="AD2391" i="1" s="1"/>
  <c r="U2392" i="1"/>
  <c r="V2392" i="1"/>
  <c r="Y2392" i="1"/>
  <c r="AA2392" i="1"/>
  <c r="U2393" i="1"/>
  <c r="V2393" i="1"/>
  <c r="Y2393" i="1"/>
  <c r="AA2393" i="1"/>
  <c r="AD2393" i="1" s="1"/>
  <c r="U2394" i="1"/>
  <c r="V2394" i="1"/>
  <c r="Y2394" i="1"/>
  <c r="AA2394" i="1"/>
  <c r="AD2394" i="1"/>
  <c r="U2395" i="1"/>
  <c r="V2395" i="1"/>
  <c r="Y2395" i="1"/>
  <c r="AA2395" i="1"/>
  <c r="AD2395" i="1" s="1"/>
  <c r="U2396" i="1"/>
  <c r="W2396" i="1" s="1"/>
  <c r="V2396" i="1"/>
  <c r="Y2396" i="1"/>
  <c r="AA2396" i="1"/>
  <c r="AD2396" i="1" s="1"/>
  <c r="U2397" i="1"/>
  <c r="V2397" i="1"/>
  <c r="Y2397" i="1"/>
  <c r="AA2397" i="1"/>
  <c r="AD2397" i="1" s="1"/>
  <c r="U2398" i="1"/>
  <c r="V2398" i="1"/>
  <c r="Y2398" i="1"/>
  <c r="X2398" i="1" s="1"/>
  <c r="AA2398" i="1"/>
  <c r="AD2398" i="1" s="1"/>
  <c r="U2399" i="1"/>
  <c r="X2399" i="1" s="1"/>
  <c r="V2399" i="1"/>
  <c r="Y2399" i="1"/>
  <c r="AA2399" i="1"/>
  <c r="AD2399" i="1" s="1"/>
  <c r="U2400" i="1"/>
  <c r="V2400" i="1"/>
  <c r="Y2400" i="1"/>
  <c r="AA2400" i="1"/>
  <c r="U2401" i="1"/>
  <c r="V2401" i="1"/>
  <c r="Y2401" i="1"/>
  <c r="AA2401" i="1"/>
  <c r="AD2401" i="1" s="1"/>
  <c r="U2402" i="1"/>
  <c r="V2402" i="1"/>
  <c r="Y2402" i="1"/>
  <c r="AA2402" i="1"/>
  <c r="AD2402" i="1" s="1"/>
  <c r="U2403" i="1"/>
  <c r="V2403" i="1"/>
  <c r="Y2403" i="1"/>
  <c r="AA2403" i="1"/>
  <c r="AD2403" i="1" s="1"/>
  <c r="U2404" i="1"/>
  <c r="V2404" i="1"/>
  <c r="Y2404" i="1"/>
  <c r="AA2404" i="1"/>
  <c r="AD2404" i="1" s="1"/>
  <c r="U2405" i="1"/>
  <c r="V2405" i="1"/>
  <c r="Y2405" i="1"/>
  <c r="AA2405" i="1"/>
  <c r="AD2405" i="1" s="1"/>
  <c r="U2406" i="1"/>
  <c r="V2406" i="1"/>
  <c r="Y2406" i="1"/>
  <c r="AA2406" i="1"/>
  <c r="AD2406" i="1" s="1"/>
  <c r="U2407" i="1"/>
  <c r="V2407" i="1"/>
  <c r="Y2407" i="1"/>
  <c r="AA2407" i="1"/>
  <c r="U2408" i="1"/>
  <c r="V2408" i="1"/>
  <c r="W2408" i="1" s="1"/>
  <c r="Y2408" i="1"/>
  <c r="AA2408" i="1"/>
  <c r="U2409" i="1"/>
  <c r="V2409" i="1"/>
  <c r="Y2409" i="1"/>
  <c r="AA2409" i="1"/>
  <c r="AD2409" i="1" s="1"/>
  <c r="U2410" i="1"/>
  <c r="V2410" i="1"/>
  <c r="Y2410" i="1"/>
  <c r="AA2410" i="1"/>
  <c r="U2411" i="1"/>
  <c r="V2411" i="1"/>
  <c r="W2411" i="1" s="1"/>
  <c r="Y2411" i="1"/>
  <c r="AA2411" i="1"/>
  <c r="AD2411" i="1" s="1"/>
  <c r="U2412" i="1"/>
  <c r="V2412" i="1"/>
  <c r="Y2412" i="1"/>
  <c r="AA2412" i="1"/>
  <c r="AD2412" i="1" s="1"/>
  <c r="U2413" i="1"/>
  <c r="V2413" i="1"/>
  <c r="Y2413" i="1"/>
  <c r="AA2413" i="1"/>
  <c r="AD2413" i="1"/>
  <c r="U2414" i="1"/>
  <c r="V2414" i="1"/>
  <c r="Y2414" i="1"/>
  <c r="AA2414" i="1"/>
  <c r="AD2414" i="1" s="1"/>
  <c r="U2415" i="1"/>
  <c r="V2415" i="1"/>
  <c r="Y2415" i="1"/>
  <c r="AA2415" i="1"/>
  <c r="AD2415" i="1" s="1"/>
  <c r="U2416" i="1"/>
  <c r="V2416" i="1"/>
  <c r="Y2416" i="1"/>
  <c r="AA2416" i="1"/>
  <c r="U2417" i="1"/>
  <c r="V2417" i="1"/>
  <c r="Y2417" i="1"/>
  <c r="X2417" i="1" s="1"/>
  <c r="AA2417" i="1"/>
  <c r="AD2417" i="1" s="1"/>
  <c r="U2418" i="1"/>
  <c r="V2418" i="1"/>
  <c r="Y2418" i="1"/>
  <c r="AA2418" i="1"/>
  <c r="AD2418" i="1" s="1"/>
  <c r="U2419" i="1"/>
  <c r="X2419" i="1" s="1"/>
  <c r="V2419" i="1"/>
  <c r="Y2419" i="1"/>
  <c r="AA2419" i="1"/>
  <c r="AD2419" i="1" s="1"/>
  <c r="U2420" i="1"/>
  <c r="V2420" i="1"/>
  <c r="Y2420" i="1"/>
  <c r="AA2420" i="1"/>
  <c r="AD2420" i="1" s="1"/>
  <c r="U2421" i="1"/>
  <c r="V2421" i="1"/>
  <c r="Y2421" i="1"/>
  <c r="AA2421" i="1"/>
  <c r="AD2421" i="1" s="1"/>
  <c r="U2422" i="1"/>
  <c r="X2422" i="1" s="1"/>
  <c r="V2422" i="1"/>
  <c r="Y2422" i="1"/>
  <c r="AA2422" i="1"/>
  <c r="AD2422" i="1" s="1"/>
  <c r="U2423" i="1"/>
  <c r="X2423" i="1" s="1"/>
  <c r="V2423" i="1"/>
  <c r="Y2423" i="1"/>
  <c r="AA2423" i="1"/>
  <c r="AD2423" i="1" s="1"/>
  <c r="U2424" i="1"/>
  <c r="Z2424" i="1" s="1"/>
  <c r="AB2424" i="1" s="1"/>
  <c r="V2424" i="1"/>
  <c r="Y2424" i="1"/>
  <c r="AA2424" i="1"/>
  <c r="AD2424" i="1" s="1"/>
  <c r="U2425" i="1"/>
  <c r="V2425" i="1"/>
  <c r="Y2425" i="1"/>
  <c r="AA2425" i="1"/>
  <c r="AD2425" i="1" s="1"/>
  <c r="U2426" i="1"/>
  <c r="V2426" i="1"/>
  <c r="Y2426" i="1"/>
  <c r="AA2426" i="1"/>
  <c r="AD2426" i="1" s="1"/>
  <c r="U2427" i="1"/>
  <c r="V2427" i="1"/>
  <c r="Y2427" i="1"/>
  <c r="AA2427" i="1"/>
  <c r="AD2427" i="1" s="1"/>
  <c r="U2428" i="1"/>
  <c r="V2428" i="1"/>
  <c r="Y2428" i="1"/>
  <c r="AA2428" i="1"/>
  <c r="AD2428" i="1" s="1"/>
  <c r="U2429" i="1"/>
  <c r="V2429" i="1"/>
  <c r="Y2429" i="1"/>
  <c r="AA2429" i="1"/>
  <c r="AD2429" i="1" s="1"/>
  <c r="U2430" i="1"/>
  <c r="V2430" i="1"/>
  <c r="Y2430" i="1"/>
  <c r="AA2430" i="1"/>
  <c r="AD2430" i="1"/>
  <c r="U2431" i="1"/>
  <c r="W2431" i="1" s="1"/>
  <c r="V2431" i="1"/>
  <c r="Y2431" i="1"/>
  <c r="AA2431" i="1"/>
  <c r="AD2431" i="1" s="1"/>
  <c r="U2432" i="1"/>
  <c r="V2432" i="1"/>
  <c r="Y2432" i="1"/>
  <c r="AA2432" i="1"/>
  <c r="AD2432" i="1" s="1"/>
  <c r="U2433" i="1"/>
  <c r="X2433" i="1" s="1"/>
  <c r="V2433" i="1"/>
  <c r="Y2433" i="1"/>
  <c r="AA2433" i="1"/>
  <c r="AD2433" i="1" s="1"/>
  <c r="U2434" i="1"/>
  <c r="V2434" i="1"/>
  <c r="Y2434" i="1"/>
  <c r="AA2434" i="1"/>
  <c r="AD2434" i="1" s="1"/>
  <c r="U2435" i="1"/>
  <c r="V2435" i="1"/>
  <c r="Y2435" i="1"/>
  <c r="AA2435" i="1"/>
  <c r="AD2435" i="1" s="1"/>
  <c r="U2436" i="1"/>
  <c r="V2436" i="1"/>
  <c r="W2436" i="1" s="1"/>
  <c r="Y2436" i="1"/>
  <c r="AA2436" i="1"/>
  <c r="AD2436" i="1" s="1"/>
  <c r="U2437" i="1"/>
  <c r="V2437" i="1"/>
  <c r="Y2437" i="1"/>
  <c r="AA2437" i="1"/>
  <c r="AD2437" i="1" s="1"/>
  <c r="U2438" i="1"/>
  <c r="V2438" i="1"/>
  <c r="Y2438" i="1"/>
  <c r="AA2438" i="1"/>
  <c r="AD2438" i="1" s="1"/>
  <c r="U2439" i="1"/>
  <c r="V2439" i="1"/>
  <c r="Y2439" i="1"/>
  <c r="AA2439" i="1"/>
  <c r="AD2439" i="1" s="1"/>
  <c r="U2440" i="1"/>
  <c r="V2440" i="1"/>
  <c r="Y2440" i="1"/>
  <c r="Z2440" i="1"/>
  <c r="AB2440" i="1" s="1"/>
  <c r="AA2440" i="1"/>
  <c r="AD2440" i="1" s="1"/>
  <c r="U2441" i="1"/>
  <c r="V2441" i="1"/>
  <c r="Y2441" i="1"/>
  <c r="AA2441" i="1"/>
  <c r="U2442" i="1"/>
  <c r="V2442" i="1"/>
  <c r="W2442" i="1"/>
  <c r="Y2442" i="1"/>
  <c r="AA2442" i="1"/>
  <c r="U2443" i="1"/>
  <c r="V2443" i="1"/>
  <c r="Y2443" i="1"/>
  <c r="AA2443" i="1"/>
  <c r="AD2443" i="1" s="1"/>
  <c r="U2444" i="1"/>
  <c r="V2444" i="1"/>
  <c r="Y2444" i="1"/>
  <c r="AA2444" i="1"/>
  <c r="AD2444" i="1" s="1"/>
  <c r="U2445" i="1"/>
  <c r="V2445" i="1"/>
  <c r="Y2445" i="1"/>
  <c r="AA2445" i="1"/>
  <c r="AD2445" i="1" s="1"/>
  <c r="U2446" i="1"/>
  <c r="X2446" i="1" s="1"/>
  <c r="V2446" i="1"/>
  <c r="Y2446" i="1"/>
  <c r="AA2446" i="1"/>
  <c r="AD2446" i="1" s="1"/>
  <c r="U2447" i="1"/>
  <c r="V2447" i="1"/>
  <c r="Y2447" i="1"/>
  <c r="AA2447" i="1"/>
  <c r="AD2447" i="1" s="1"/>
  <c r="U2448" i="1"/>
  <c r="V2448" i="1"/>
  <c r="Y2448" i="1"/>
  <c r="AA2448" i="1"/>
  <c r="AD2448" i="1" s="1"/>
  <c r="U2449" i="1"/>
  <c r="V2449" i="1"/>
  <c r="Y2449" i="1"/>
  <c r="AA2449" i="1"/>
  <c r="U2450" i="1"/>
  <c r="V2450" i="1"/>
  <c r="Y2450" i="1"/>
  <c r="AA2450" i="1"/>
  <c r="AD2450" i="1" s="1"/>
  <c r="U2451" i="1"/>
  <c r="V2451" i="1"/>
  <c r="Y2451" i="1"/>
  <c r="X2451" i="1" s="1"/>
  <c r="AA2451" i="1"/>
  <c r="AD2451" i="1" s="1"/>
  <c r="U2452" i="1"/>
  <c r="V2452" i="1"/>
  <c r="Y2452" i="1"/>
  <c r="AA2452" i="1"/>
  <c r="AD2452" i="1" s="1"/>
  <c r="U2453" i="1"/>
  <c r="V2453" i="1"/>
  <c r="Y2453" i="1"/>
  <c r="AA2453" i="1"/>
  <c r="AD2453" i="1" s="1"/>
  <c r="U2454" i="1"/>
  <c r="V2454" i="1"/>
  <c r="Y2454" i="1"/>
  <c r="AA2454" i="1"/>
  <c r="AD2454" i="1" s="1"/>
  <c r="U2455" i="1"/>
  <c r="V2455" i="1"/>
  <c r="Y2455" i="1"/>
  <c r="AA2455" i="1"/>
  <c r="AD2455" i="1" s="1"/>
  <c r="U2456" i="1"/>
  <c r="V2456" i="1"/>
  <c r="Y2456" i="1"/>
  <c r="AA2456" i="1"/>
  <c r="U2457" i="1"/>
  <c r="V2457" i="1"/>
  <c r="Y2457" i="1"/>
  <c r="AA2457" i="1"/>
  <c r="AD2457" i="1" s="1"/>
  <c r="U2458" i="1"/>
  <c r="V2458" i="1"/>
  <c r="Y2458" i="1"/>
  <c r="AA2458" i="1"/>
  <c r="AD2458" i="1" s="1"/>
  <c r="U2459" i="1"/>
  <c r="V2459" i="1"/>
  <c r="Y2459" i="1"/>
  <c r="AA2459" i="1"/>
  <c r="AD2459" i="1" s="1"/>
  <c r="U2460" i="1"/>
  <c r="V2460" i="1"/>
  <c r="Y2460" i="1"/>
  <c r="X2460" i="1" s="1"/>
  <c r="AA2460" i="1"/>
  <c r="Z2460" i="1" s="1"/>
  <c r="AB2460" i="1" s="1"/>
  <c r="U2461" i="1"/>
  <c r="V2461" i="1"/>
  <c r="Y2461" i="1"/>
  <c r="AA2461" i="1"/>
  <c r="AD2461" i="1"/>
  <c r="U2462" i="1"/>
  <c r="V2462" i="1"/>
  <c r="Y2462" i="1"/>
  <c r="AA2462" i="1"/>
  <c r="U2463" i="1"/>
  <c r="V2463" i="1"/>
  <c r="Y2463" i="1"/>
  <c r="AA2463" i="1"/>
  <c r="U2464" i="1"/>
  <c r="V2464" i="1"/>
  <c r="Y2464" i="1"/>
  <c r="AA2464" i="1"/>
  <c r="AD2464" i="1" s="1"/>
  <c r="U2465" i="1"/>
  <c r="V2465" i="1"/>
  <c r="Y2465" i="1"/>
  <c r="AA2465" i="1"/>
  <c r="AD2465" i="1" s="1"/>
  <c r="U2466" i="1"/>
  <c r="V2466" i="1"/>
  <c r="Y2466" i="1"/>
  <c r="AA2466" i="1"/>
  <c r="AD2466" i="1" s="1"/>
  <c r="U2467" i="1"/>
  <c r="X2467" i="1" s="1"/>
  <c r="V2467" i="1"/>
  <c r="Y2467" i="1"/>
  <c r="AA2467" i="1"/>
  <c r="AD2467" i="1" s="1"/>
  <c r="U2468" i="1"/>
  <c r="V2468" i="1"/>
  <c r="Y2468" i="1"/>
  <c r="AA2468" i="1"/>
  <c r="AD2468" i="1" s="1"/>
  <c r="U2469" i="1"/>
  <c r="V2469" i="1"/>
  <c r="Y2469" i="1"/>
  <c r="AA2469" i="1"/>
  <c r="AD2469" i="1" s="1"/>
  <c r="U2470" i="1"/>
  <c r="V2470" i="1"/>
  <c r="Y2470" i="1"/>
  <c r="AA2470" i="1"/>
  <c r="AD2470" i="1" s="1"/>
  <c r="U2471" i="1"/>
  <c r="V2471" i="1"/>
  <c r="Y2471" i="1"/>
  <c r="AA2471" i="1"/>
  <c r="AD2471" i="1" s="1"/>
  <c r="U2472" i="1"/>
  <c r="V2472" i="1"/>
  <c r="Y2472" i="1"/>
  <c r="AA2472" i="1"/>
  <c r="AD2472" i="1" s="1"/>
  <c r="U2473" i="1"/>
  <c r="V2473" i="1"/>
  <c r="Y2473" i="1"/>
  <c r="AA2473" i="1"/>
  <c r="AD2473" i="1" s="1"/>
  <c r="U2474" i="1"/>
  <c r="V2474" i="1"/>
  <c r="Y2474" i="1"/>
  <c r="AA2474" i="1"/>
  <c r="AD2474" i="1" s="1"/>
  <c r="U2475" i="1"/>
  <c r="V2475" i="1"/>
  <c r="Y2475" i="1"/>
  <c r="AA2475" i="1"/>
  <c r="AD2475" i="1" s="1"/>
  <c r="U2476" i="1"/>
  <c r="V2476" i="1"/>
  <c r="Y2476" i="1"/>
  <c r="AA2476" i="1"/>
  <c r="AD2476" i="1"/>
  <c r="U2477" i="1"/>
  <c r="V2477" i="1"/>
  <c r="Y2477" i="1"/>
  <c r="AA2477" i="1"/>
  <c r="AD2477" i="1" s="1"/>
  <c r="U2478" i="1"/>
  <c r="V2478" i="1"/>
  <c r="Y2478" i="1"/>
  <c r="AA2478" i="1"/>
  <c r="AD2478" i="1" s="1"/>
  <c r="U2479" i="1"/>
  <c r="V2479" i="1"/>
  <c r="Y2479" i="1"/>
  <c r="AA2479" i="1"/>
  <c r="U2480" i="1"/>
  <c r="V2480" i="1"/>
  <c r="Y2480" i="1"/>
  <c r="AA2480" i="1"/>
  <c r="U2481" i="1"/>
  <c r="V2481" i="1"/>
  <c r="Y2481" i="1"/>
  <c r="AA2481" i="1"/>
  <c r="AD2481" i="1" s="1"/>
  <c r="U2482" i="1"/>
  <c r="V2482" i="1"/>
  <c r="Y2482" i="1"/>
  <c r="AA2482" i="1"/>
  <c r="AD2482" i="1" s="1"/>
  <c r="U2483" i="1"/>
  <c r="V2483" i="1"/>
  <c r="Y2483" i="1"/>
  <c r="AA2483" i="1"/>
  <c r="AD2483" i="1" s="1"/>
  <c r="U2484" i="1"/>
  <c r="V2484" i="1"/>
  <c r="Y2484" i="1"/>
  <c r="X2484" i="1" s="1"/>
  <c r="AA2484" i="1"/>
  <c r="AD2484" i="1" s="1"/>
  <c r="U2485" i="1"/>
  <c r="V2485" i="1"/>
  <c r="Y2485" i="1"/>
  <c r="AA2485" i="1"/>
  <c r="AD2485" i="1" s="1"/>
  <c r="U2486" i="1"/>
  <c r="X2486" i="1" s="1"/>
  <c r="V2486" i="1"/>
  <c r="Y2486" i="1"/>
  <c r="AA2486" i="1"/>
  <c r="AD2486" i="1" s="1"/>
  <c r="U2487" i="1"/>
  <c r="V2487" i="1"/>
  <c r="Y2487" i="1"/>
  <c r="AA2487" i="1"/>
  <c r="AD2487" i="1" s="1"/>
  <c r="U2488" i="1"/>
  <c r="W2488" i="1" s="1"/>
  <c r="V2488" i="1"/>
  <c r="Y2488" i="1"/>
  <c r="AA2488" i="1"/>
  <c r="AD2488" i="1" s="1"/>
  <c r="U2489" i="1"/>
  <c r="V2489" i="1"/>
  <c r="Y2489" i="1"/>
  <c r="AA2489" i="1"/>
  <c r="U2490" i="1"/>
  <c r="V2490" i="1"/>
  <c r="Y2490" i="1"/>
  <c r="AA2490" i="1"/>
  <c r="AD2490" i="1"/>
  <c r="U2491" i="1"/>
  <c r="V2491" i="1"/>
  <c r="Y2491" i="1"/>
  <c r="AA2491" i="1"/>
  <c r="AD2491" i="1" s="1"/>
  <c r="U2492" i="1"/>
  <c r="V2492" i="1"/>
  <c r="Y2492" i="1"/>
  <c r="AA2492" i="1"/>
  <c r="AD2492" i="1" s="1"/>
  <c r="U2493" i="1"/>
  <c r="V2493" i="1"/>
  <c r="Y2493" i="1"/>
  <c r="AA2493" i="1"/>
  <c r="AD2493" i="1" s="1"/>
  <c r="U2494" i="1"/>
  <c r="V2494" i="1"/>
  <c r="W2494" i="1" s="1"/>
  <c r="Y2494" i="1"/>
  <c r="AA2494" i="1"/>
  <c r="AD2494" i="1" s="1"/>
  <c r="U2495" i="1"/>
  <c r="X2495" i="1" s="1"/>
  <c r="V2495" i="1"/>
  <c r="Y2495" i="1"/>
  <c r="AA2495" i="1"/>
  <c r="AD2495" i="1" s="1"/>
  <c r="U2496" i="1"/>
  <c r="V2496" i="1"/>
  <c r="W2496" i="1"/>
  <c r="Y2496" i="1"/>
  <c r="AA2496" i="1"/>
  <c r="AD2496" i="1" s="1"/>
  <c r="U2497" i="1"/>
  <c r="V2497" i="1"/>
  <c r="Y2497" i="1"/>
  <c r="AA2497" i="1"/>
  <c r="AD2497" i="1" s="1"/>
  <c r="U2498" i="1"/>
  <c r="V2498" i="1"/>
  <c r="Y2498" i="1"/>
  <c r="AA2498" i="1"/>
  <c r="AD2498" i="1" s="1"/>
  <c r="U2499" i="1"/>
  <c r="V2499" i="1"/>
  <c r="Y2499" i="1"/>
  <c r="AA2499" i="1"/>
  <c r="AD2499" i="1"/>
  <c r="U2500" i="1"/>
  <c r="V2500" i="1"/>
  <c r="Y2500" i="1"/>
  <c r="AA2500" i="1"/>
  <c r="AD2500" i="1" s="1"/>
  <c r="U2501" i="1"/>
  <c r="X2501" i="1" s="1"/>
  <c r="V2501" i="1"/>
  <c r="Y2501" i="1"/>
  <c r="AA2501" i="1"/>
  <c r="AD2501" i="1" s="1"/>
  <c r="U2502" i="1"/>
  <c r="V2502" i="1"/>
  <c r="Y2502" i="1"/>
  <c r="AA2502" i="1"/>
  <c r="AD2502" i="1" s="1"/>
  <c r="U2503" i="1"/>
  <c r="X2503" i="1" s="1"/>
  <c r="V2503" i="1"/>
  <c r="Y2503" i="1"/>
  <c r="AA2503" i="1"/>
  <c r="AD2503" i="1" s="1"/>
  <c r="U2504" i="1"/>
  <c r="V2504" i="1"/>
  <c r="Y2504" i="1"/>
  <c r="AA2504" i="1"/>
  <c r="AD2504" i="1" s="1"/>
  <c r="U2505" i="1"/>
  <c r="V2505" i="1"/>
  <c r="Y2505" i="1"/>
  <c r="AA2505" i="1"/>
  <c r="AD2505" i="1" s="1"/>
  <c r="U2506" i="1"/>
  <c r="V2506" i="1"/>
  <c r="Y2506" i="1"/>
  <c r="AA2506" i="1"/>
  <c r="AD2506" i="1" s="1"/>
  <c r="U2507" i="1"/>
  <c r="V2507" i="1"/>
  <c r="Y2507" i="1"/>
  <c r="AA2507" i="1"/>
  <c r="AD2507" i="1" s="1"/>
  <c r="U2508" i="1"/>
  <c r="V2508" i="1"/>
  <c r="Y2508" i="1"/>
  <c r="AA2508" i="1"/>
  <c r="AD2508" i="1" s="1"/>
  <c r="U2509" i="1"/>
  <c r="V2509" i="1"/>
  <c r="Y2509" i="1"/>
  <c r="AA2509" i="1"/>
  <c r="U2510" i="1"/>
  <c r="V2510" i="1"/>
  <c r="Y2510" i="1"/>
  <c r="AA2510" i="1"/>
  <c r="AD2510" i="1" s="1"/>
  <c r="U2511" i="1"/>
  <c r="V2511" i="1"/>
  <c r="Y2511" i="1"/>
  <c r="AA2511" i="1"/>
  <c r="AD2511" i="1" s="1"/>
  <c r="U2512" i="1"/>
  <c r="V2512" i="1"/>
  <c r="W2512" i="1" s="1"/>
  <c r="Y2512" i="1"/>
  <c r="AA2512" i="1"/>
  <c r="AD2512" i="1" s="1"/>
  <c r="U2513" i="1"/>
  <c r="V2513" i="1"/>
  <c r="Y2513" i="1"/>
  <c r="X2513" i="1" s="1"/>
  <c r="AA2513" i="1"/>
  <c r="U2514" i="1"/>
  <c r="V2514" i="1"/>
  <c r="Y2514" i="1"/>
  <c r="AA2514" i="1"/>
  <c r="AD2514" i="1"/>
  <c r="U2515" i="1"/>
  <c r="V2515" i="1"/>
  <c r="Y2515" i="1"/>
  <c r="AA2515" i="1"/>
  <c r="AD2515" i="1" s="1"/>
  <c r="U2516" i="1"/>
  <c r="V2516" i="1"/>
  <c r="Y2516" i="1"/>
  <c r="AA2516" i="1"/>
  <c r="AD2516" i="1" s="1"/>
  <c r="U2517" i="1"/>
  <c r="Z2517" i="1" s="1"/>
  <c r="AB2517" i="1" s="1"/>
  <c r="V2517" i="1"/>
  <c r="W2517" i="1" s="1"/>
  <c r="Y2517" i="1"/>
  <c r="AA2517" i="1"/>
  <c r="AD2517" i="1" s="1"/>
  <c r="U2518" i="1"/>
  <c r="V2518" i="1"/>
  <c r="W2518" i="1"/>
  <c r="Y2518" i="1"/>
  <c r="AA2518" i="1"/>
  <c r="AD2518" i="1" s="1"/>
  <c r="U2519" i="1"/>
  <c r="V2519" i="1"/>
  <c r="Y2519" i="1"/>
  <c r="AA2519" i="1"/>
  <c r="AD2519" i="1"/>
  <c r="U2520" i="1"/>
  <c r="V2520" i="1"/>
  <c r="W2520" i="1"/>
  <c r="Y2520" i="1"/>
  <c r="AA2520" i="1"/>
  <c r="AD2520" i="1"/>
  <c r="U2521" i="1"/>
  <c r="V2521" i="1"/>
  <c r="Y2521" i="1"/>
  <c r="AA2521" i="1"/>
  <c r="AD2521" i="1" s="1"/>
  <c r="U2522" i="1"/>
  <c r="V2522" i="1"/>
  <c r="Y2522" i="1"/>
  <c r="AA2522" i="1"/>
  <c r="AD2522" i="1" s="1"/>
  <c r="U2523" i="1"/>
  <c r="V2523" i="1"/>
  <c r="Y2523" i="1"/>
  <c r="AA2523" i="1"/>
  <c r="AD2523" i="1" s="1"/>
  <c r="U2524" i="1"/>
  <c r="V2524" i="1"/>
  <c r="Y2524" i="1"/>
  <c r="AA2524" i="1"/>
  <c r="AD2524" i="1" s="1"/>
  <c r="U2525" i="1"/>
  <c r="V2525" i="1"/>
  <c r="W2525" i="1" s="1"/>
  <c r="Y2525" i="1"/>
  <c r="Z2525" i="1"/>
  <c r="AB2525" i="1" s="1"/>
  <c r="AA2525" i="1"/>
  <c r="AD2525" i="1" s="1"/>
  <c r="U2526" i="1"/>
  <c r="V2526" i="1"/>
  <c r="W2526" i="1" s="1"/>
  <c r="Y2526" i="1"/>
  <c r="AA2526" i="1"/>
  <c r="AD2526" i="1" s="1"/>
  <c r="U2527" i="1"/>
  <c r="Z2527" i="1" s="1"/>
  <c r="AB2527" i="1" s="1"/>
  <c r="V2527" i="1"/>
  <c r="Y2527" i="1"/>
  <c r="AA2527" i="1"/>
  <c r="AD2527" i="1" s="1"/>
  <c r="U2528" i="1"/>
  <c r="V2528" i="1"/>
  <c r="W2528" i="1" s="1"/>
  <c r="Y2528" i="1"/>
  <c r="AA2528" i="1"/>
  <c r="AD2528" i="1"/>
  <c r="U2529" i="1"/>
  <c r="V2529" i="1"/>
  <c r="Y2529" i="1"/>
  <c r="AA2529" i="1"/>
  <c r="AD2529" i="1" s="1"/>
  <c r="U2530" i="1"/>
  <c r="V2530" i="1"/>
  <c r="Y2530" i="1"/>
  <c r="AA2530" i="1"/>
  <c r="AD2530" i="1" s="1"/>
  <c r="U2531" i="1"/>
  <c r="V2531" i="1"/>
  <c r="Y2531" i="1"/>
  <c r="AA2531" i="1"/>
  <c r="AD2531" i="1" s="1"/>
  <c r="U2532" i="1"/>
  <c r="V2532" i="1"/>
  <c r="Y2532" i="1"/>
  <c r="AA2532" i="1"/>
  <c r="AD2532" i="1" s="1"/>
  <c r="U2533" i="1"/>
  <c r="V2533" i="1"/>
  <c r="Y2533" i="1"/>
  <c r="AA2533" i="1"/>
  <c r="AD2533" i="1" s="1"/>
  <c r="U2534" i="1"/>
  <c r="V2534" i="1"/>
  <c r="Y2534" i="1"/>
  <c r="AA2534" i="1"/>
  <c r="AD2534" i="1" s="1"/>
  <c r="U2535" i="1"/>
  <c r="W2535" i="1" s="1"/>
  <c r="V2535" i="1"/>
  <c r="Y2535" i="1"/>
  <c r="AA2535" i="1"/>
  <c r="AD2535" i="1" s="1"/>
  <c r="U2536" i="1"/>
  <c r="V2536" i="1"/>
  <c r="Y2536" i="1"/>
  <c r="AA2536" i="1"/>
  <c r="AD2536" i="1" s="1"/>
  <c r="U2537" i="1"/>
  <c r="V2537" i="1"/>
  <c r="X2537" i="1"/>
  <c r="Y2537" i="1"/>
  <c r="AA2537" i="1"/>
  <c r="U2538" i="1"/>
  <c r="V2538" i="1"/>
  <c r="Y2538" i="1"/>
  <c r="AA2538" i="1"/>
  <c r="AD2538" i="1" s="1"/>
  <c r="U2539" i="1"/>
  <c r="V2539" i="1"/>
  <c r="Y2539" i="1"/>
  <c r="AA2539" i="1"/>
  <c r="AD2539" i="1" s="1"/>
  <c r="U2540" i="1"/>
  <c r="V2540" i="1"/>
  <c r="Y2540" i="1"/>
  <c r="AA2540" i="1"/>
  <c r="AD2540" i="1" s="1"/>
  <c r="U2541" i="1"/>
  <c r="V2541" i="1"/>
  <c r="Y2541" i="1"/>
  <c r="AA2541" i="1"/>
  <c r="AD2541" i="1" s="1"/>
  <c r="U2542" i="1"/>
  <c r="W2542" i="1" s="1"/>
  <c r="V2542" i="1"/>
  <c r="Y2542" i="1"/>
  <c r="AA2542" i="1"/>
  <c r="AD2542" i="1" s="1"/>
  <c r="U2543" i="1"/>
  <c r="V2543" i="1"/>
  <c r="Y2543" i="1"/>
  <c r="AA2543" i="1"/>
  <c r="AD2543" i="1" s="1"/>
  <c r="U2544" i="1"/>
  <c r="V2544" i="1"/>
  <c r="Y2544" i="1"/>
  <c r="AA2544" i="1"/>
  <c r="AD2544" i="1" s="1"/>
  <c r="U2545" i="1"/>
  <c r="V2545" i="1"/>
  <c r="Y2545" i="1"/>
  <c r="X2545" i="1" s="1"/>
  <c r="AA2545" i="1"/>
  <c r="Z2545" i="1" s="1"/>
  <c r="AB2545" i="1" s="1"/>
  <c r="U2546" i="1"/>
  <c r="V2546" i="1"/>
  <c r="Y2546" i="1"/>
  <c r="AA2546" i="1"/>
  <c r="AD2546" i="1" s="1"/>
  <c r="U2547" i="1"/>
  <c r="V2547" i="1"/>
  <c r="Y2547" i="1"/>
  <c r="AA2547" i="1"/>
  <c r="AD2547" i="1" s="1"/>
  <c r="U2548" i="1"/>
  <c r="V2548" i="1"/>
  <c r="Y2548" i="1"/>
  <c r="AA2548" i="1"/>
  <c r="AD2548" i="1" s="1"/>
  <c r="U2549" i="1"/>
  <c r="V2549" i="1"/>
  <c r="Y2549" i="1"/>
  <c r="X2549" i="1" s="1"/>
  <c r="AA2549" i="1"/>
  <c r="AD2549" i="1" s="1"/>
  <c r="U2550" i="1"/>
  <c r="V2550" i="1"/>
  <c r="Y2550" i="1"/>
  <c r="AA2550" i="1"/>
  <c r="AD2550" i="1" s="1"/>
  <c r="U2551" i="1"/>
  <c r="V2551" i="1"/>
  <c r="Y2551" i="1"/>
  <c r="AA2551" i="1"/>
  <c r="AD2551" i="1" s="1"/>
  <c r="U2552" i="1"/>
  <c r="V2552" i="1"/>
  <c r="Y2552" i="1"/>
  <c r="AA2552" i="1"/>
  <c r="AD2552" i="1" s="1"/>
  <c r="U2553" i="1"/>
  <c r="V2553" i="1"/>
  <c r="Y2553" i="1"/>
  <c r="AA2553" i="1"/>
  <c r="AD2553" i="1"/>
  <c r="U2554" i="1"/>
  <c r="V2554" i="1"/>
  <c r="Y2554" i="1"/>
  <c r="AA2554" i="1"/>
  <c r="AD2554" i="1" s="1"/>
  <c r="U2555" i="1"/>
  <c r="V2555" i="1"/>
  <c r="Y2555" i="1"/>
  <c r="X2555" i="1" s="1"/>
  <c r="Z2555" i="1"/>
  <c r="AB2555" i="1" s="1"/>
  <c r="AA2555" i="1"/>
  <c r="AD2555" i="1" s="1"/>
  <c r="U2556" i="1"/>
  <c r="V2556" i="1"/>
  <c r="Y2556" i="1"/>
  <c r="AA2556" i="1"/>
  <c r="AD2556" i="1" s="1"/>
  <c r="U2557" i="1"/>
  <c r="V2557" i="1"/>
  <c r="Y2557" i="1"/>
  <c r="AA2557" i="1"/>
  <c r="AD2557" i="1" s="1"/>
  <c r="U2558" i="1"/>
  <c r="V2558" i="1"/>
  <c r="Y2558" i="1"/>
  <c r="AA2558" i="1"/>
  <c r="AD2558" i="1" s="1"/>
  <c r="U2559" i="1"/>
  <c r="V2559" i="1"/>
  <c r="Y2559" i="1"/>
  <c r="AA2559" i="1"/>
  <c r="AD2559" i="1" s="1"/>
  <c r="U2560" i="1"/>
  <c r="V2560" i="1"/>
  <c r="Y2560" i="1"/>
  <c r="AA2560" i="1"/>
  <c r="AD2560" i="1" s="1"/>
  <c r="U2561" i="1"/>
  <c r="Z2561" i="1" s="1"/>
  <c r="V2561" i="1"/>
  <c r="X2561" i="1"/>
  <c r="Y2561" i="1"/>
  <c r="AA2561" i="1"/>
  <c r="AB2561" i="1"/>
  <c r="AD2561" i="1"/>
  <c r="U2562" i="1"/>
  <c r="V2562" i="1"/>
  <c r="Y2562" i="1"/>
  <c r="AA2562" i="1"/>
  <c r="AD2562" i="1" s="1"/>
  <c r="U2563" i="1"/>
  <c r="W2563" i="1" s="1"/>
  <c r="V2563" i="1"/>
  <c r="Y2563" i="1"/>
  <c r="X2563" i="1" s="1"/>
  <c r="AA2563" i="1"/>
  <c r="AD2563" i="1" s="1"/>
  <c r="U2564" i="1"/>
  <c r="V2564" i="1"/>
  <c r="Y2564" i="1"/>
  <c r="AA2564" i="1"/>
  <c r="AD2564" i="1" s="1"/>
  <c r="U2565" i="1"/>
  <c r="V2565" i="1"/>
  <c r="Y2565" i="1"/>
  <c r="AA2565" i="1"/>
  <c r="AD2565" i="1" s="1"/>
  <c r="U2566" i="1"/>
  <c r="V2566" i="1"/>
  <c r="Y2566" i="1"/>
  <c r="AA2566" i="1"/>
  <c r="AD2566" i="1" s="1"/>
  <c r="U2567" i="1"/>
  <c r="V2567" i="1"/>
  <c r="Y2567" i="1"/>
  <c r="X2567" i="1" s="1"/>
  <c r="AA2567" i="1"/>
  <c r="AD2567" i="1"/>
  <c r="U2568" i="1"/>
  <c r="W2568" i="1" s="1"/>
  <c r="V2568" i="1"/>
  <c r="Y2568" i="1"/>
  <c r="AA2568" i="1"/>
  <c r="AD2568" i="1" s="1"/>
  <c r="U2569" i="1"/>
  <c r="V2569" i="1"/>
  <c r="Y2569" i="1"/>
  <c r="AA2569" i="1"/>
  <c r="AD2569" i="1" s="1"/>
  <c r="U2570" i="1"/>
  <c r="V2570" i="1"/>
  <c r="Y2570" i="1"/>
  <c r="AA2570" i="1"/>
  <c r="AD2570" i="1" s="1"/>
  <c r="U2571" i="1"/>
  <c r="V2571" i="1"/>
  <c r="Y2571" i="1"/>
  <c r="AA2571" i="1"/>
  <c r="AD2571" i="1" s="1"/>
  <c r="U2572" i="1"/>
  <c r="W2572" i="1" s="1"/>
  <c r="V2572" i="1"/>
  <c r="Y2572" i="1"/>
  <c r="AA2572" i="1"/>
  <c r="AD2572" i="1" s="1"/>
  <c r="U2573" i="1"/>
  <c r="V2573" i="1"/>
  <c r="Y2573" i="1"/>
  <c r="AA2573" i="1"/>
  <c r="AD2573" i="1" s="1"/>
  <c r="U2574" i="1"/>
  <c r="V2574" i="1"/>
  <c r="Y2574" i="1"/>
  <c r="AA2574" i="1"/>
  <c r="AD2574" i="1" s="1"/>
  <c r="U2575" i="1"/>
  <c r="V2575" i="1"/>
  <c r="Y2575" i="1"/>
  <c r="AA2575" i="1"/>
  <c r="AD2575" i="1" s="1"/>
  <c r="U2576" i="1"/>
  <c r="V2576" i="1"/>
  <c r="W2576" i="1"/>
  <c r="Y2576" i="1"/>
  <c r="AA2576" i="1"/>
  <c r="AD2576" i="1" s="1"/>
  <c r="U2577" i="1"/>
  <c r="V2577" i="1"/>
  <c r="Y2577" i="1"/>
  <c r="AA2577" i="1"/>
  <c r="AD2577" i="1" s="1"/>
  <c r="U2578" i="1"/>
  <c r="V2578" i="1"/>
  <c r="Y2578" i="1"/>
  <c r="AA2578" i="1"/>
  <c r="AD2578" i="1" s="1"/>
  <c r="U2579" i="1"/>
  <c r="V2579" i="1"/>
  <c r="Y2579" i="1"/>
  <c r="AA2579" i="1"/>
  <c r="AD2579" i="1" s="1"/>
  <c r="U2580" i="1"/>
  <c r="V2580" i="1"/>
  <c r="Y2580" i="1"/>
  <c r="AA2580" i="1"/>
  <c r="AD2580" i="1" s="1"/>
  <c r="U2581" i="1"/>
  <c r="Z2581" i="1" s="1"/>
  <c r="AB2581" i="1" s="1"/>
  <c r="V2581" i="1"/>
  <c r="Y2581" i="1"/>
  <c r="AA2581" i="1"/>
  <c r="AD2581" i="1" s="1"/>
  <c r="U2582" i="1"/>
  <c r="V2582" i="1"/>
  <c r="Y2582" i="1"/>
  <c r="AA2582" i="1"/>
  <c r="AD2582" i="1" s="1"/>
  <c r="U2583" i="1"/>
  <c r="V2583" i="1"/>
  <c r="W2583" i="1"/>
  <c r="Y2583" i="1"/>
  <c r="X2583" i="1" s="1"/>
  <c r="AA2583" i="1"/>
  <c r="AD2583" i="1" s="1"/>
  <c r="U2584" i="1"/>
  <c r="Z2584" i="1" s="1"/>
  <c r="AB2584" i="1" s="1"/>
  <c r="V2584" i="1"/>
  <c r="Y2584" i="1"/>
  <c r="AA2584" i="1"/>
  <c r="AD2584" i="1"/>
  <c r="U2585" i="1"/>
  <c r="V2585" i="1"/>
  <c r="Y2585" i="1"/>
  <c r="AA2585" i="1"/>
  <c r="AD2585" i="1" s="1"/>
  <c r="U2586" i="1"/>
  <c r="V2586" i="1"/>
  <c r="Y2586" i="1"/>
  <c r="AA2586" i="1"/>
  <c r="AD2586" i="1"/>
  <c r="U2587" i="1"/>
  <c r="V2587" i="1"/>
  <c r="Y2587" i="1"/>
  <c r="AA2587" i="1"/>
  <c r="AD2587" i="1" s="1"/>
  <c r="U2588" i="1"/>
  <c r="V2588" i="1"/>
  <c r="Y2588" i="1"/>
  <c r="AA2588" i="1"/>
  <c r="AD2588" i="1" s="1"/>
  <c r="U2589" i="1"/>
  <c r="V2589" i="1"/>
  <c r="Y2589" i="1"/>
  <c r="AA2589" i="1"/>
  <c r="AD2589" i="1" s="1"/>
  <c r="U2590" i="1"/>
  <c r="V2590" i="1"/>
  <c r="Y2590" i="1"/>
  <c r="AA2590" i="1"/>
  <c r="AD2590" i="1" s="1"/>
  <c r="U2591" i="1"/>
  <c r="V2591" i="1"/>
  <c r="Y2591" i="1"/>
  <c r="AA2591" i="1"/>
  <c r="AD2591" i="1" s="1"/>
  <c r="U2592" i="1"/>
  <c r="V2592" i="1"/>
  <c r="Y2592" i="1"/>
  <c r="X2592" i="1" s="1"/>
  <c r="AA2592" i="1"/>
  <c r="AD2592" i="1" s="1"/>
  <c r="U2593" i="1"/>
  <c r="V2593" i="1"/>
  <c r="Y2593" i="1"/>
  <c r="AA2593" i="1"/>
  <c r="AD2593" i="1" s="1"/>
  <c r="U2594" i="1"/>
  <c r="V2594" i="1"/>
  <c r="Y2594" i="1"/>
  <c r="AA2594" i="1"/>
  <c r="AD2594" i="1" s="1"/>
  <c r="U2595" i="1"/>
  <c r="V2595" i="1"/>
  <c r="Y2595" i="1"/>
  <c r="AA2595" i="1"/>
  <c r="U2596" i="1"/>
  <c r="V2596" i="1"/>
  <c r="Y2596" i="1"/>
  <c r="AA2596" i="1"/>
  <c r="AD2596" i="1" s="1"/>
  <c r="U2597" i="1"/>
  <c r="V2597" i="1"/>
  <c r="Y2597" i="1"/>
  <c r="AA2597" i="1"/>
  <c r="AD2597" i="1" s="1"/>
  <c r="U2598" i="1"/>
  <c r="V2598" i="1"/>
  <c r="Y2598" i="1"/>
  <c r="AA2598" i="1"/>
  <c r="AD2598" i="1" s="1"/>
  <c r="U2599" i="1"/>
  <c r="V2599" i="1"/>
  <c r="Y2599" i="1"/>
  <c r="AA2599" i="1"/>
  <c r="AD2599" i="1" s="1"/>
  <c r="U2600" i="1"/>
  <c r="V2600" i="1"/>
  <c r="Y2600" i="1"/>
  <c r="AA2600" i="1"/>
  <c r="AD2600" i="1" s="1"/>
  <c r="U2601" i="1"/>
  <c r="V2601" i="1"/>
  <c r="Y2601" i="1"/>
  <c r="X2601" i="1" s="1"/>
  <c r="AA2601" i="1"/>
  <c r="AD2601" i="1" s="1"/>
  <c r="U2602" i="1"/>
  <c r="V2602" i="1"/>
  <c r="Y2602" i="1"/>
  <c r="AA2602" i="1"/>
  <c r="AD2602" i="1" s="1"/>
  <c r="U2603" i="1"/>
  <c r="V2603" i="1"/>
  <c r="Y2603" i="1"/>
  <c r="AA2603" i="1"/>
  <c r="AD2603" i="1" s="1"/>
  <c r="U2604" i="1"/>
  <c r="W2604" i="1" s="1"/>
  <c r="V2604" i="1"/>
  <c r="Y2604" i="1"/>
  <c r="AA2604" i="1"/>
  <c r="AD2604" i="1" s="1"/>
  <c r="U2605" i="1"/>
  <c r="V2605" i="1"/>
  <c r="Y2605" i="1"/>
  <c r="AA2605" i="1"/>
  <c r="AD2605" i="1"/>
  <c r="U2606" i="1"/>
  <c r="V2606" i="1"/>
  <c r="Y2606" i="1"/>
  <c r="AA2606" i="1"/>
  <c r="AD2606" i="1" s="1"/>
  <c r="U2607" i="1"/>
  <c r="W2607" i="1" s="1"/>
  <c r="V2607" i="1"/>
  <c r="Y2607" i="1"/>
  <c r="AA2607" i="1"/>
  <c r="AD2607" i="1" s="1"/>
  <c r="U2608" i="1"/>
  <c r="V2608" i="1"/>
  <c r="Y2608" i="1"/>
  <c r="AA2608" i="1"/>
  <c r="AD2608" i="1" s="1"/>
  <c r="U2609" i="1"/>
  <c r="V2609" i="1"/>
  <c r="Y2609" i="1"/>
  <c r="AA2609" i="1"/>
  <c r="U2610" i="1"/>
  <c r="V2610" i="1"/>
  <c r="Y2610" i="1"/>
  <c r="AA2610" i="1"/>
  <c r="AD2610" i="1" s="1"/>
  <c r="U2611" i="1"/>
  <c r="V2611" i="1"/>
  <c r="Y2611" i="1"/>
  <c r="AA2611" i="1"/>
  <c r="U2612" i="1"/>
  <c r="V2612" i="1"/>
  <c r="Y2612" i="1"/>
  <c r="AA2612" i="1"/>
  <c r="AD2612" i="1" s="1"/>
  <c r="U2613" i="1"/>
  <c r="Z2613" i="1" s="1"/>
  <c r="AB2613" i="1" s="1"/>
  <c r="V2613" i="1"/>
  <c r="Y2613" i="1"/>
  <c r="AA2613" i="1"/>
  <c r="AD2613" i="1" s="1"/>
  <c r="U2614" i="1"/>
  <c r="V2614" i="1"/>
  <c r="Y2614" i="1"/>
  <c r="AA2614" i="1"/>
  <c r="AD2614" i="1" s="1"/>
  <c r="U2615" i="1"/>
  <c r="V2615" i="1"/>
  <c r="Y2615" i="1"/>
  <c r="AA2615" i="1"/>
  <c r="AD2615" i="1" s="1"/>
  <c r="U2616" i="1"/>
  <c r="X2616" i="1" s="1"/>
  <c r="V2616" i="1"/>
  <c r="Y2616" i="1"/>
  <c r="AA2616" i="1"/>
  <c r="AD2616" i="1" s="1"/>
  <c r="U2617" i="1"/>
  <c r="V2617" i="1"/>
  <c r="Y2617" i="1"/>
  <c r="AA2617" i="1"/>
  <c r="U2618" i="1"/>
  <c r="V2618" i="1"/>
  <c r="Y2618" i="1"/>
  <c r="AA2618" i="1"/>
  <c r="AD2618" i="1" s="1"/>
  <c r="U2619" i="1"/>
  <c r="V2619" i="1"/>
  <c r="W2619" i="1" s="1"/>
  <c r="Y2619" i="1"/>
  <c r="X2619" i="1" s="1"/>
  <c r="AA2619" i="1"/>
  <c r="U2620" i="1"/>
  <c r="V2620" i="1"/>
  <c r="Y2620" i="1"/>
  <c r="AA2620" i="1"/>
  <c r="AD2620" i="1" s="1"/>
  <c r="U2621" i="1"/>
  <c r="V2621" i="1"/>
  <c r="Y2621" i="1"/>
  <c r="AA2621" i="1"/>
  <c r="AD2621" i="1" s="1"/>
  <c r="U2622" i="1"/>
  <c r="V2622" i="1"/>
  <c r="Y2622" i="1"/>
  <c r="AA2622" i="1"/>
  <c r="AD2622" i="1" s="1"/>
  <c r="U2623" i="1"/>
  <c r="V2623" i="1"/>
  <c r="Y2623" i="1"/>
  <c r="AA2623" i="1"/>
  <c r="AD2623" i="1" s="1"/>
  <c r="U2624" i="1"/>
  <c r="V2624" i="1"/>
  <c r="Y2624" i="1"/>
  <c r="AA2624" i="1"/>
  <c r="AD2624" i="1" s="1"/>
  <c r="U2625" i="1"/>
  <c r="V2625" i="1"/>
  <c r="W2625" i="1" s="1"/>
  <c r="Y2625" i="1"/>
  <c r="AA2625" i="1"/>
  <c r="AD2625" i="1" s="1"/>
  <c r="U2626" i="1"/>
  <c r="V2626" i="1"/>
  <c r="Y2626" i="1"/>
  <c r="AA2626" i="1"/>
  <c r="AD2626" i="1" s="1"/>
  <c r="U2627" i="1"/>
  <c r="V2627" i="1"/>
  <c r="Y2627" i="1"/>
  <c r="AA2627" i="1"/>
  <c r="U2628" i="1"/>
  <c r="W2628" i="1" s="1"/>
  <c r="V2628" i="1"/>
  <c r="Y2628" i="1"/>
  <c r="AA2628" i="1"/>
  <c r="AD2628" i="1" s="1"/>
  <c r="U2629" i="1"/>
  <c r="V2629" i="1"/>
  <c r="Y2629" i="1"/>
  <c r="AA2629" i="1"/>
  <c r="AD2629" i="1" s="1"/>
  <c r="U2630" i="1"/>
  <c r="W2630" i="1" s="1"/>
  <c r="V2630" i="1"/>
  <c r="Y2630" i="1"/>
  <c r="AA2630" i="1"/>
  <c r="AD2630" i="1" s="1"/>
  <c r="U2631" i="1"/>
  <c r="V2631" i="1"/>
  <c r="Y2631" i="1"/>
  <c r="AA2631" i="1"/>
  <c r="AD2631" i="1" s="1"/>
  <c r="U2632" i="1"/>
  <c r="V2632" i="1"/>
  <c r="Y2632" i="1"/>
  <c r="X2632" i="1" s="1"/>
  <c r="AA2632" i="1"/>
  <c r="AD2632" i="1" s="1"/>
  <c r="U2633" i="1"/>
  <c r="V2633" i="1"/>
  <c r="Y2633" i="1"/>
  <c r="AA2633" i="1"/>
  <c r="Z2633" i="1" s="1"/>
  <c r="AB2633" i="1" s="1"/>
  <c r="U2634" i="1"/>
  <c r="V2634" i="1"/>
  <c r="Y2634" i="1"/>
  <c r="AA2634" i="1"/>
  <c r="AD2634" i="1" s="1"/>
  <c r="U2635" i="1"/>
  <c r="V2635" i="1"/>
  <c r="Y2635" i="1"/>
  <c r="AA2635" i="1"/>
  <c r="AD2635" i="1" s="1"/>
  <c r="U2636" i="1"/>
  <c r="V2636" i="1"/>
  <c r="Y2636" i="1"/>
  <c r="AA2636" i="1"/>
  <c r="AD2636" i="1" s="1"/>
  <c r="U2637" i="1"/>
  <c r="V2637" i="1"/>
  <c r="Y2637" i="1"/>
  <c r="AA2637" i="1"/>
  <c r="AD2637" i="1" s="1"/>
  <c r="U2638" i="1"/>
  <c r="W2638" i="1" s="1"/>
  <c r="V2638" i="1"/>
  <c r="Y2638" i="1"/>
  <c r="AA2638" i="1"/>
  <c r="AD2638" i="1" s="1"/>
  <c r="U2639" i="1"/>
  <c r="V2639" i="1"/>
  <c r="Y2639" i="1"/>
  <c r="AA2639" i="1"/>
  <c r="AD2639" i="1" s="1"/>
  <c r="U2640" i="1"/>
  <c r="V2640" i="1"/>
  <c r="W2640" i="1"/>
  <c r="Y2640" i="1"/>
  <c r="AA2640" i="1"/>
  <c r="AD2640" i="1" s="1"/>
  <c r="U2641" i="1"/>
  <c r="V2641" i="1"/>
  <c r="Y2641" i="1"/>
  <c r="AA2641" i="1"/>
  <c r="U2642" i="1"/>
  <c r="V2642" i="1"/>
  <c r="Y2642" i="1"/>
  <c r="AA2642" i="1"/>
  <c r="AD2642" i="1" s="1"/>
  <c r="U2643" i="1"/>
  <c r="V2643" i="1"/>
  <c r="Y2643" i="1"/>
  <c r="AA2643" i="1"/>
  <c r="AD2643" i="1" s="1"/>
  <c r="U2644" i="1"/>
  <c r="V2644" i="1"/>
  <c r="Y2644" i="1"/>
  <c r="AA2644" i="1"/>
  <c r="AD2644" i="1" s="1"/>
  <c r="U2645" i="1"/>
  <c r="V2645" i="1"/>
  <c r="Y2645" i="1"/>
  <c r="AA2645" i="1"/>
  <c r="U2646" i="1"/>
  <c r="V2646" i="1"/>
  <c r="Y2646" i="1"/>
  <c r="AA2646" i="1"/>
  <c r="AD2646" i="1" s="1"/>
  <c r="U2647" i="1"/>
  <c r="Z2647" i="1" s="1"/>
  <c r="AB2647" i="1" s="1"/>
  <c r="V2647" i="1"/>
  <c r="Y2647" i="1"/>
  <c r="AA2647" i="1"/>
  <c r="AD2647" i="1"/>
  <c r="U2648" i="1"/>
  <c r="V2648" i="1"/>
  <c r="W2648" i="1"/>
  <c r="Y2648" i="1"/>
  <c r="X2648" i="1" s="1"/>
  <c r="AA2648" i="1"/>
  <c r="AD2648" i="1" s="1"/>
  <c r="U2649" i="1"/>
  <c r="V2649" i="1"/>
  <c r="X2649" i="1"/>
  <c r="Y2649" i="1"/>
  <c r="AA2649" i="1"/>
  <c r="Z2649" i="1" s="1"/>
  <c r="AB2649" i="1" s="1"/>
  <c r="U2650" i="1"/>
  <c r="V2650" i="1"/>
  <c r="Y2650" i="1"/>
  <c r="AA2650" i="1"/>
  <c r="AD2650" i="1" s="1"/>
  <c r="U2651" i="1"/>
  <c r="V2651" i="1"/>
  <c r="Y2651" i="1"/>
  <c r="AA2651" i="1"/>
  <c r="AD2651" i="1" s="1"/>
  <c r="U2652" i="1"/>
  <c r="V2652" i="1"/>
  <c r="Y2652" i="1"/>
  <c r="AA2652" i="1"/>
  <c r="AD2652" i="1" s="1"/>
  <c r="U2653" i="1"/>
  <c r="V2653" i="1"/>
  <c r="Y2653" i="1"/>
  <c r="AA2653" i="1"/>
  <c r="U2654" i="1"/>
  <c r="V2654" i="1"/>
  <c r="Y2654" i="1"/>
  <c r="AA2654" i="1"/>
  <c r="AD2654" i="1" s="1"/>
  <c r="U2655" i="1"/>
  <c r="V2655" i="1"/>
  <c r="Y2655" i="1"/>
  <c r="AA2655" i="1"/>
  <c r="AD2655" i="1" s="1"/>
  <c r="U2656" i="1"/>
  <c r="Z2656" i="1" s="1"/>
  <c r="AB2656" i="1" s="1"/>
  <c r="V2656" i="1"/>
  <c r="Y2656" i="1"/>
  <c r="AA2656" i="1"/>
  <c r="AD2656" i="1" s="1"/>
  <c r="U2657" i="1"/>
  <c r="V2657" i="1"/>
  <c r="Y2657" i="1"/>
  <c r="AA2657" i="1"/>
  <c r="AD2657" i="1" s="1"/>
  <c r="U2658" i="1"/>
  <c r="V2658" i="1"/>
  <c r="Y2658" i="1"/>
  <c r="AA2658" i="1"/>
  <c r="AD2658" i="1"/>
  <c r="U2659" i="1"/>
  <c r="V2659" i="1"/>
  <c r="W2659" i="1" s="1"/>
  <c r="X2659" i="1"/>
  <c r="Y2659" i="1"/>
  <c r="AA2659" i="1"/>
  <c r="Z2659" i="1" s="1"/>
  <c r="AB2659" i="1" s="1"/>
  <c r="U2660" i="1"/>
  <c r="V2660" i="1"/>
  <c r="Y2660" i="1"/>
  <c r="AA2660" i="1"/>
  <c r="AD2660" i="1" s="1"/>
  <c r="U2661" i="1"/>
  <c r="V2661" i="1"/>
  <c r="Y2661" i="1"/>
  <c r="AA2661" i="1"/>
  <c r="Z2661" i="1" s="1"/>
  <c r="AB2661" i="1" s="1"/>
  <c r="U2662" i="1"/>
  <c r="V2662" i="1"/>
  <c r="Y2662" i="1"/>
  <c r="AA2662" i="1"/>
  <c r="AD2662" i="1" s="1"/>
  <c r="U2663" i="1"/>
  <c r="V2663" i="1"/>
  <c r="Y2663" i="1"/>
  <c r="AA2663" i="1"/>
  <c r="AD2663" i="1" s="1"/>
  <c r="U2664" i="1"/>
  <c r="W2664" i="1" s="1"/>
  <c r="V2664" i="1"/>
  <c r="Y2664" i="1"/>
  <c r="AA2664" i="1"/>
  <c r="U2665" i="1"/>
  <c r="V2665" i="1"/>
  <c r="Y2665" i="1"/>
  <c r="X2665" i="1" s="1"/>
  <c r="AA2665" i="1"/>
  <c r="AD2665" i="1" s="1"/>
  <c r="U2666" i="1"/>
  <c r="V2666" i="1"/>
  <c r="Y2666" i="1"/>
  <c r="AA2666" i="1"/>
  <c r="AD2666" i="1" s="1"/>
  <c r="U2667" i="1"/>
  <c r="V2667" i="1"/>
  <c r="Y2667" i="1"/>
  <c r="X2667" i="1" s="1"/>
  <c r="AA2667" i="1"/>
  <c r="U2668" i="1"/>
  <c r="V2668" i="1"/>
  <c r="Y2668" i="1"/>
  <c r="AA2668" i="1"/>
  <c r="AD2668" i="1" s="1"/>
  <c r="U2669" i="1"/>
  <c r="V2669" i="1"/>
  <c r="Y2669" i="1"/>
  <c r="AA2669" i="1"/>
  <c r="AD2669" i="1" s="1"/>
  <c r="U2670" i="1"/>
  <c r="V2670" i="1"/>
  <c r="Y2670" i="1"/>
  <c r="AA2670" i="1"/>
  <c r="AD2670" i="1" s="1"/>
  <c r="U2671" i="1"/>
  <c r="V2671" i="1"/>
  <c r="Y2671" i="1"/>
  <c r="AA2671" i="1"/>
  <c r="AD2671" i="1" s="1"/>
  <c r="U2672" i="1"/>
  <c r="V2672" i="1"/>
  <c r="W2672" i="1" s="1"/>
  <c r="Y2672" i="1"/>
  <c r="AA2672" i="1"/>
  <c r="AD2672" i="1" s="1"/>
  <c r="U2673" i="1"/>
  <c r="V2673" i="1"/>
  <c r="Y2673" i="1"/>
  <c r="X2673" i="1" s="1"/>
  <c r="AA2673" i="1"/>
  <c r="U2674" i="1"/>
  <c r="V2674" i="1"/>
  <c r="Y2674" i="1"/>
  <c r="AA2674" i="1"/>
  <c r="AD2674" i="1" s="1"/>
  <c r="U2675" i="1"/>
  <c r="Z2675" i="1" s="1"/>
  <c r="AB2675" i="1" s="1"/>
  <c r="V2675" i="1"/>
  <c r="Y2675" i="1"/>
  <c r="AA2675" i="1"/>
  <c r="AD2675" i="1" s="1"/>
  <c r="U2676" i="1"/>
  <c r="V2676" i="1"/>
  <c r="Y2676" i="1"/>
  <c r="AA2676" i="1"/>
  <c r="AD2676" i="1" s="1"/>
  <c r="U2677" i="1"/>
  <c r="W2677" i="1" s="1"/>
  <c r="V2677" i="1"/>
  <c r="Y2677" i="1"/>
  <c r="AA2677" i="1"/>
  <c r="AD2677" i="1" s="1"/>
  <c r="U2678" i="1"/>
  <c r="V2678" i="1"/>
  <c r="Y2678" i="1"/>
  <c r="AA2678" i="1"/>
  <c r="AD2678" i="1" s="1"/>
  <c r="U2679" i="1"/>
  <c r="V2679" i="1"/>
  <c r="Y2679" i="1"/>
  <c r="AA2679" i="1"/>
  <c r="AD2679" i="1" s="1"/>
  <c r="U2680" i="1"/>
  <c r="V2680" i="1"/>
  <c r="Y2680" i="1"/>
  <c r="AA2680" i="1"/>
  <c r="AD2680" i="1" s="1"/>
  <c r="U2681" i="1"/>
  <c r="V2681" i="1"/>
  <c r="Y2681" i="1"/>
  <c r="AA2681" i="1"/>
  <c r="U2682" i="1"/>
  <c r="V2682" i="1"/>
  <c r="Y2682" i="1"/>
  <c r="AA2682" i="1"/>
  <c r="AD2682" i="1" s="1"/>
  <c r="U2683" i="1"/>
  <c r="Z2683" i="1" s="1"/>
  <c r="AB2683" i="1" s="1"/>
  <c r="V2683" i="1"/>
  <c r="Y2683" i="1"/>
  <c r="AA2683" i="1"/>
  <c r="AD2683" i="1" s="1"/>
  <c r="U2684" i="1"/>
  <c r="W2684" i="1" s="1"/>
  <c r="V2684" i="1"/>
  <c r="Y2684" i="1"/>
  <c r="AA2684" i="1"/>
  <c r="AD2684" i="1" s="1"/>
  <c r="U2685" i="1"/>
  <c r="V2685" i="1"/>
  <c r="Y2685" i="1"/>
  <c r="AA2685" i="1"/>
  <c r="AD2685" i="1" s="1"/>
  <c r="U2686" i="1"/>
  <c r="V2686" i="1"/>
  <c r="Y2686" i="1"/>
  <c r="AA2686" i="1"/>
  <c r="AD2686" i="1" s="1"/>
  <c r="U2687" i="1"/>
  <c r="V2687" i="1"/>
  <c r="Y2687" i="1"/>
  <c r="AA2687" i="1"/>
  <c r="AD2687" i="1" s="1"/>
  <c r="U2688" i="1"/>
  <c r="V2688" i="1"/>
  <c r="Y2688" i="1"/>
  <c r="AA2688" i="1"/>
  <c r="AD2688" i="1" s="1"/>
  <c r="U2689" i="1"/>
  <c r="V2689" i="1"/>
  <c r="Y2689" i="1"/>
  <c r="AA2689" i="1"/>
  <c r="U2690" i="1"/>
  <c r="V2690" i="1"/>
  <c r="Y2690" i="1"/>
  <c r="AA2690" i="1"/>
  <c r="AD2690" i="1" s="1"/>
  <c r="U2691" i="1"/>
  <c r="V2691" i="1"/>
  <c r="Y2691" i="1"/>
  <c r="AA2691" i="1"/>
  <c r="AD2691" i="1" s="1"/>
  <c r="U2692" i="1"/>
  <c r="V2692" i="1"/>
  <c r="Y2692" i="1"/>
  <c r="AA2692" i="1"/>
  <c r="AD2692" i="1" s="1"/>
  <c r="U2693" i="1"/>
  <c r="X2693" i="1" s="1"/>
  <c r="V2693" i="1"/>
  <c r="Y2693" i="1"/>
  <c r="AA2693" i="1"/>
  <c r="AD2693" i="1" s="1"/>
  <c r="U2694" i="1"/>
  <c r="V2694" i="1"/>
  <c r="Y2694" i="1"/>
  <c r="AA2694" i="1"/>
  <c r="AD2694" i="1" s="1"/>
  <c r="U2695" i="1"/>
  <c r="V2695" i="1"/>
  <c r="Y2695" i="1"/>
  <c r="AA2695" i="1"/>
  <c r="AD2695" i="1"/>
  <c r="U2696" i="1"/>
  <c r="Z2696" i="1" s="1"/>
  <c r="AB2696" i="1" s="1"/>
  <c r="V2696" i="1"/>
  <c r="Y2696" i="1"/>
  <c r="AA2696" i="1"/>
  <c r="AD2696" i="1"/>
  <c r="U2697" i="1"/>
  <c r="V2697" i="1"/>
  <c r="X2697" i="1"/>
  <c r="Y2697" i="1"/>
  <c r="AA2697" i="1"/>
  <c r="Z2697" i="1" s="1"/>
  <c r="AB2697" i="1" s="1"/>
  <c r="U2698" i="1"/>
  <c r="V2698" i="1"/>
  <c r="Y2698" i="1"/>
  <c r="AA2698" i="1"/>
  <c r="AD2698" i="1"/>
  <c r="U2699" i="1"/>
  <c r="Z2699" i="1" s="1"/>
  <c r="AB2699" i="1" s="1"/>
  <c r="V2699" i="1"/>
  <c r="Y2699" i="1"/>
  <c r="AA2699" i="1"/>
  <c r="AD2699" i="1" s="1"/>
  <c r="U2700" i="1"/>
  <c r="V2700" i="1"/>
  <c r="Y2700" i="1"/>
  <c r="AA2700" i="1"/>
  <c r="AD2700" i="1" s="1"/>
  <c r="U2701" i="1"/>
  <c r="V2701" i="1"/>
  <c r="Y2701" i="1"/>
  <c r="AA2701" i="1"/>
  <c r="AD2701" i="1" s="1"/>
  <c r="U2702" i="1"/>
  <c r="X2702" i="1" s="1"/>
  <c r="V2702" i="1"/>
  <c r="Y2702" i="1"/>
  <c r="AA2702" i="1"/>
  <c r="AD2702" i="1" s="1"/>
  <c r="U2703" i="1"/>
  <c r="X2703" i="1" s="1"/>
  <c r="V2703" i="1"/>
  <c r="Y2703" i="1"/>
  <c r="AA2703" i="1"/>
  <c r="AD2703" i="1" s="1"/>
  <c r="U2704" i="1"/>
  <c r="V2704" i="1"/>
  <c r="W2704" i="1" s="1"/>
  <c r="Y2704" i="1"/>
  <c r="AA2704" i="1"/>
  <c r="AD2704" i="1" s="1"/>
  <c r="U2705" i="1"/>
  <c r="V2705" i="1"/>
  <c r="Y2705" i="1"/>
  <c r="AA2705" i="1"/>
  <c r="U2706" i="1"/>
  <c r="V2706" i="1"/>
  <c r="Y2706" i="1"/>
  <c r="AA2706" i="1"/>
  <c r="AD2706" i="1" s="1"/>
  <c r="U2707" i="1"/>
  <c r="V2707" i="1"/>
  <c r="Y2707" i="1"/>
  <c r="AA2707" i="1"/>
  <c r="AD2707" i="1" s="1"/>
  <c r="U2708" i="1"/>
  <c r="V2708" i="1"/>
  <c r="Y2708" i="1"/>
  <c r="AA2708" i="1"/>
  <c r="AD2708" i="1" s="1"/>
  <c r="U2709" i="1"/>
  <c r="V2709" i="1"/>
  <c r="Y2709" i="1"/>
  <c r="AA2709" i="1"/>
  <c r="AD2709" i="1" s="1"/>
  <c r="U2710" i="1"/>
  <c r="V2710" i="1"/>
  <c r="Y2710" i="1"/>
  <c r="AA2710" i="1"/>
  <c r="AD2710" i="1" s="1"/>
  <c r="U2711" i="1"/>
  <c r="V2711" i="1"/>
  <c r="Y2711" i="1"/>
  <c r="AA2711" i="1"/>
  <c r="AD2711" i="1" s="1"/>
  <c r="U2712" i="1"/>
  <c r="V2712" i="1"/>
  <c r="Y2712" i="1"/>
  <c r="AA2712" i="1"/>
  <c r="AD2712" i="1" s="1"/>
  <c r="U2713" i="1"/>
  <c r="X2713" i="1" s="1"/>
  <c r="V2713" i="1"/>
  <c r="Y2713" i="1"/>
  <c r="AA2713" i="1"/>
  <c r="U2714" i="1"/>
  <c r="V2714" i="1"/>
  <c r="Y2714" i="1"/>
  <c r="AA2714" i="1"/>
  <c r="AD2714" i="1"/>
  <c r="U2715" i="1"/>
  <c r="V2715" i="1"/>
  <c r="Y2715" i="1"/>
  <c r="X2715" i="1" s="1"/>
  <c r="AA2715" i="1"/>
  <c r="AD2715" i="1" s="1"/>
  <c r="U2716" i="1"/>
  <c r="V2716" i="1"/>
  <c r="Y2716" i="1"/>
  <c r="AA2716" i="1"/>
  <c r="AD2716" i="1" s="1"/>
  <c r="U2717" i="1"/>
  <c r="V2717" i="1"/>
  <c r="W2717" i="1" s="1"/>
  <c r="Y2717" i="1"/>
  <c r="AA2717" i="1"/>
  <c r="U2718" i="1"/>
  <c r="V2718" i="1"/>
  <c r="Y2718" i="1"/>
  <c r="AA2718" i="1"/>
  <c r="AD2718" i="1" s="1"/>
  <c r="U2719" i="1"/>
  <c r="V2719" i="1"/>
  <c r="Y2719" i="1"/>
  <c r="AA2719" i="1"/>
  <c r="AD2719" i="1" s="1"/>
  <c r="U2720" i="1"/>
  <c r="V2720" i="1"/>
  <c r="W2720" i="1" s="1"/>
  <c r="Y2720" i="1"/>
  <c r="AA2720" i="1"/>
  <c r="U2721" i="1"/>
  <c r="V2721" i="1"/>
  <c r="Y2721" i="1"/>
  <c r="AA2721" i="1"/>
  <c r="AD2721" i="1" s="1"/>
  <c r="U2722" i="1"/>
  <c r="V2722" i="1"/>
  <c r="Y2722" i="1"/>
  <c r="AA2722" i="1"/>
  <c r="AD2722" i="1" s="1"/>
  <c r="U2723" i="1"/>
  <c r="V2723" i="1"/>
  <c r="Y2723" i="1"/>
  <c r="AA2723" i="1"/>
  <c r="AD2723" i="1" s="1"/>
  <c r="U2724" i="1"/>
  <c r="V2724" i="1"/>
  <c r="W2724" i="1" s="1"/>
  <c r="Y2724" i="1"/>
  <c r="AA2724" i="1"/>
  <c r="AD2724" i="1" s="1"/>
  <c r="U2725" i="1"/>
  <c r="V2725" i="1"/>
  <c r="Y2725" i="1"/>
  <c r="AA2725" i="1"/>
  <c r="AD2725" i="1" s="1"/>
  <c r="U2726" i="1"/>
  <c r="V2726" i="1"/>
  <c r="Y2726" i="1"/>
  <c r="AA2726" i="1"/>
  <c r="AD2726" i="1" s="1"/>
  <c r="U2727" i="1"/>
  <c r="V2727" i="1"/>
  <c r="Y2727" i="1"/>
  <c r="AA2727" i="1"/>
  <c r="AD2727" i="1"/>
  <c r="U2728" i="1"/>
  <c r="V2728" i="1"/>
  <c r="X2728" i="1"/>
  <c r="Y2728" i="1"/>
  <c r="AA2728" i="1"/>
  <c r="U2729" i="1"/>
  <c r="V2729" i="1"/>
  <c r="Y2729" i="1"/>
  <c r="AA2729" i="1"/>
  <c r="AD2729" i="1" s="1"/>
  <c r="U2730" i="1"/>
  <c r="Z2730" i="1" s="1"/>
  <c r="AB2730" i="1" s="1"/>
  <c r="V2730" i="1"/>
  <c r="Y2730" i="1"/>
  <c r="AA2730" i="1"/>
  <c r="AD2730" i="1" s="1"/>
  <c r="U2731" i="1"/>
  <c r="V2731" i="1"/>
  <c r="Y2731" i="1"/>
  <c r="AA2731" i="1"/>
  <c r="AD2731" i="1" s="1"/>
  <c r="U2732" i="1"/>
  <c r="V2732" i="1"/>
  <c r="Y2732" i="1"/>
  <c r="AA2732" i="1"/>
  <c r="AD2732" i="1" s="1"/>
  <c r="U2733" i="1"/>
  <c r="V2733" i="1"/>
  <c r="Y2733" i="1"/>
  <c r="AA2733" i="1"/>
  <c r="AD2733" i="1" s="1"/>
  <c r="U2734" i="1"/>
  <c r="V2734" i="1"/>
  <c r="Y2734" i="1"/>
  <c r="AA2734" i="1"/>
  <c r="AD2734" i="1" s="1"/>
  <c r="U2735" i="1"/>
  <c r="V2735" i="1"/>
  <c r="Y2735" i="1"/>
  <c r="AA2735" i="1"/>
  <c r="AD2735" i="1" s="1"/>
  <c r="U2736" i="1"/>
  <c r="V2736" i="1"/>
  <c r="W2736" i="1" s="1"/>
  <c r="Y2736" i="1"/>
  <c r="AA2736" i="1"/>
  <c r="U2737" i="1"/>
  <c r="V2737" i="1"/>
  <c r="Y2737" i="1"/>
  <c r="AA2737" i="1"/>
  <c r="AD2737" i="1" s="1"/>
  <c r="U2738" i="1"/>
  <c r="V2738" i="1"/>
  <c r="Y2738" i="1"/>
  <c r="AA2738" i="1"/>
  <c r="AD2738" i="1" s="1"/>
  <c r="U2739" i="1"/>
  <c r="V2739" i="1"/>
  <c r="Y2739" i="1"/>
  <c r="AA2739" i="1"/>
  <c r="AD2739" i="1" s="1"/>
  <c r="U2740" i="1"/>
  <c r="V2740" i="1"/>
  <c r="Y2740" i="1"/>
  <c r="AA2740" i="1"/>
  <c r="AD2740" i="1" s="1"/>
  <c r="U2741" i="1"/>
  <c r="V2741" i="1"/>
  <c r="Y2741" i="1"/>
  <c r="AA2741" i="1"/>
  <c r="AD2741" i="1" s="1"/>
  <c r="U2742" i="1"/>
  <c r="V2742" i="1"/>
  <c r="Y2742" i="1"/>
  <c r="AA2742" i="1"/>
  <c r="AD2742" i="1" s="1"/>
  <c r="U2743" i="1"/>
  <c r="V2743" i="1"/>
  <c r="Y2743" i="1"/>
  <c r="AA2743" i="1"/>
  <c r="AD2743" i="1" s="1"/>
  <c r="U2744" i="1"/>
  <c r="V2744" i="1"/>
  <c r="W2744" i="1" s="1"/>
  <c r="X2744" i="1"/>
  <c r="Y2744" i="1"/>
  <c r="AA2744" i="1"/>
  <c r="Z2744" i="1" s="1"/>
  <c r="AB2744" i="1" s="1"/>
  <c r="U2745" i="1"/>
  <c r="V2745" i="1"/>
  <c r="Y2745" i="1"/>
  <c r="AA2745" i="1"/>
  <c r="AD2745" i="1" s="1"/>
  <c r="U2746" i="1"/>
  <c r="V2746" i="1"/>
  <c r="Y2746" i="1"/>
  <c r="AA2746" i="1"/>
  <c r="AD2746" i="1" s="1"/>
  <c r="U2747" i="1"/>
  <c r="V2747" i="1"/>
  <c r="Y2747" i="1"/>
  <c r="X2747" i="1" s="1"/>
  <c r="AA2747" i="1"/>
  <c r="AD2747" i="1" s="1"/>
  <c r="U2748" i="1"/>
  <c r="V2748" i="1"/>
  <c r="Y2748" i="1"/>
  <c r="AA2748" i="1"/>
  <c r="AD2748" i="1" s="1"/>
  <c r="U2749" i="1"/>
  <c r="Z2749" i="1" s="1"/>
  <c r="AB2749" i="1" s="1"/>
  <c r="V2749" i="1"/>
  <c r="W2749" i="1"/>
  <c r="Y2749" i="1"/>
  <c r="AA2749" i="1"/>
  <c r="AD2749" i="1" s="1"/>
  <c r="U2750" i="1"/>
  <c r="V2750" i="1"/>
  <c r="Y2750" i="1"/>
  <c r="AA2750" i="1"/>
  <c r="AD2750" i="1" s="1"/>
  <c r="U2751" i="1"/>
  <c r="V2751" i="1"/>
  <c r="Y2751" i="1"/>
  <c r="AA2751" i="1"/>
  <c r="AD2751" i="1" s="1"/>
  <c r="U2752" i="1"/>
  <c r="V2752" i="1"/>
  <c r="Y2752" i="1"/>
  <c r="AA2752" i="1"/>
  <c r="U2753" i="1"/>
  <c r="V2753" i="1"/>
  <c r="Y2753" i="1"/>
  <c r="AA2753" i="1"/>
  <c r="AD2753" i="1" s="1"/>
  <c r="U2754" i="1"/>
  <c r="V2754" i="1"/>
  <c r="Y2754" i="1"/>
  <c r="AA2754" i="1"/>
  <c r="AD2754" i="1"/>
  <c r="U2755" i="1"/>
  <c r="V2755" i="1"/>
  <c r="Y2755" i="1"/>
  <c r="AA2755" i="1"/>
  <c r="AD2755" i="1" s="1"/>
  <c r="U2756" i="1"/>
  <c r="V2756" i="1"/>
  <c r="Y2756" i="1"/>
  <c r="AA2756" i="1"/>
  <c r="AD2756" i="1" s="1"/>
  <c r="U2757" i="1"/>
  <c r="V2757" i="1"/>
  <c r="Y2757" i="1"/>
  <c r="AA2757" i="1"/>
  <c r="AD2757" i="1" s="1"/>
  <c r="U2758" i="1"/>
  <c r="V2758" i="1"/>
  <c r="Y2758" i="1"/>
  <c r="X2758" i="1" s="1"/>
  <c r="AA2758" i="1"/>
  <c r="AD2758" i="1" s="1"/>
  <c r="U2759" i="1"/>
  <c r="V2759" i="1"/>
  <c r="Y2759" i="1"/>
  <c r="AA2759" i="1"/>
  <c r="AD2759" i="1"/>
  <c r="U2760" i="1"/>
  <c r="V2760" i="1"/>
  <c r="Y2760" i="1"/>
  <c r="AA2760" i="1"/>
  <c r="U2761" i="1"/>
  <c r="V2761" i="1"/>
  <c r="Y2761" i="1"/>
  <c r="AA2761" i="1"/>
  <c r="AD2761" i="1" s="1"/>
  <c r="U2762" i="1"/>
  <c r="V2762" i="1"/>
  <c r="Y2762" i="1"/>
  <c r="AA2762" i="1"/>
  <c r="AD2762" i="1" s="1"/>
  <c r="U2763" i="1"/>
  <c r="W2763" i="1" s="1"/>
  <c r="V2763" i="1"/>
  <c r="Y2763" i="1"/>
  <c r="AA2763" i="1"/>
  <c r="AD2763" i="1" s="1"/>
  <c r="U2764" i="1"/>
  <c r="V2764" i="1"/>
  <c r="Y2764" i="1"/>
  <c r="AA2764" i="1"/>
  <c r="AD2764" i="1" s="1"/>
  <c r="U2765" i="1"/>
  <c r="V2765" i="1"/>
  <c r="Y2765" i="1"/>
  <c r="AA2765" i="1"/>
  <c r="AD2765" i="1" s="1"/>
  <c r="U2766" i="1"/>
  <c r="Z2766" i="1" s="1"/>
  <c r="AB2766" i="1" s="1"/>
  <c r="V2766" i="1"/>
  <c r="Y2766" i="1"/>
  <c r="AA2766" i="1"/>
  <c r="AD2766" i="1"/>
  <c r="U2767" i="1"/>
  <c r="V2767" i="1"/>
  <c r="Y2767" i="1"/>
  <c r="AA2767" i="1"/>
  <c r="AD2767" i="1" s="1"/>
  <c r="U2768" i="1"/>
  <c r="X2768" i="1" s="1"/>
  <c r="V2768" i="1"/>
  <c r="Y2768" i="1"/>
  <c r="AA2768" i="1"/>
  <c r="AD2768" i="1" s="1"/>
  <c r="U2769" i="1"/>
  <c r="W2769" i="1" s="1"/>
  <c r="V2769" i="1"/>
  <c r="Y2769" i="1"/>
  <c r="AA2769" i="1"/>
  <c r="AD2769" i="1" s="1"/>
  <c r="U2770" i="1"/>
  <c r="X2770" i="1" s="1"/>
  <c r="V2770" i="1"/>
  <c r="Y2770" i="1"/>
  <c r="AA2770" i="1"/>
  <c r="AD2770" i="1" s="1"/>
  <c r="U2771" i="1"/>
  <c r="V2771" i="1"/>
  <c r="Y2771" i="1"/>
  <c r="AA2771" i="1"/>
  <c r="AD2771" i="1" s="1"/>
  <c r="U2772" i="1"/>
  <c r="V2772" i="1"/>
  <c r="Y2772" i="1"/>
  <c r="AA2772" i="1"/>
  <c r="AD2772" i="1" s="1"/>
  <c r="U2773" i="1"/>
  <c r="V2773" i="1"/>
  <c r="Y2773" i="1"/>
  <c r="AA2773" i="1"/>
  <c r="AD2773" i="1" s="1"/>
  <c r="U2774" i="1"/>
  <c r="V2774" i="1"/>
  <c r="Y2774" i="1"/>
  <c r="AA2774" i="1"/>
  <c r="AD2774" i="1" s="1"/>
  <c r="U2775" i="1"/>
  <c r="V2775" i="1"/>
  <c r="Y2775" i="1"/>
  <c r="AA2775" i="1"/>
  <c r="AD2775" i="1" s="1"/>
  <c r="U2776" i="1"/>
  <c r="V2776" i="1"/>
  <c r="Y2776" i="1"/>
  <c r="AA2776" i="1"/>
  <c r="U2777" i="1"/>
  <c r="V2777" i="1"/>
  <c r="Y2777" i="1"/>
  <c r="AA2777" i="1"/>
  <c r="AD2777" i="1" s="1"/>
  <c r="U2778" i="1"/>
  <c r="V2778" i="1"/>
  <c r="Y2778" i="1"/>
  <c r="AA2778" i="1"/>
  <c r="AD2778" i="1" s="1"/>
  <c r="U2779" i="1"/>
  <c r="V2779" i="1"/>
  <c r="Y2779" i="1"/>
  <c r="AA2779" i="1"/>
  <c r="AD2779" i="1" s="1"/>
  <c r="U2780" i="1"/>
  <c r="V2780" i="1"/>
  <c r="W2780" i="1" s="1"/>
  <c r="Y2780" i="1"/>
  <c r="X2780" i="1" s="1"/>
  <c r="AA2780" i="1"/>
  <c r="AD2780" i="1" s="1"/>
  <c r="U2781" i="1"/>
  <c r="V2781" i="1"/>
  <c r="W2781" i="1"/>
  <c r="Y2781" i="1"/>
  <c r="AA2781" i="1"/>
  <c r="AD2781" i="1" s="1"/>
  <c r="U2782" i="1"/>
  <c r="V2782" i="1"/>
  <c r="Y2782" i="1"/>
  <c r="AA2782" i="1"/>
  <c r="AD2782" i="1" s="1"/>
  <c r="U2783" i="1"/>
  <c r="V2783" i="1"/>
  <c r="Y2783" i="1"/>
  <c r="AA2783" i="1"/>
  <c r="AD2783" i="1" s="1"/>
  <c r="U2784" i="1"/>
  <c r="V2784" i="1"/>
  <c r="Y2784" i="1"/>
  <c r="AA2784" i="1"/>
  <c r="Z2784" i="1" s="1"/>
  <c r="AB2784" i="1" s="1"/>
  <c r="U2785" i="1"/>
  <c r="W2785" i="1" s="1"/>
  <c r="V2785" i="1"/>
  <c r="Y2785" i="1"/>
  <c r="AA2785" i="1"/>
  <c r="U2786" i="1"/>
  <c r="V2786" i="1"/>
  <c r="Y2786" i="1"/>
  <c r="X2786" i="1" s="1"/>
  <c r="AA2786" i="1"/>
  <c r="AD2786" i="1" s="1"/>
  <c r="U2787" i="1"/>
  <c r="W2787" i="1" s="1"/>
  <c r="V2787" i="1"/>
  <c r="Y2787" i="1"/>
  <c r="AA2787" i="1"/>
  <c r="AD2787" i="1" s="1"/>
  <c r="U2788" i="1"/>
  <c r="V2788" i="1"/>
  <c r="Y2788" i="1"/>
  <c r="AA2788" i="1"/>
  <c r="AD2788" i="1" s="1"/>
  <c r="U2789" i="1"/>
  <c r="V2789" i="1"/>
  <c r="Y2789" i="1"/>
  <c r="AA2789" i="1"/>
  <c r="AD2789" i="1" s="1"/>
  <c r="U2790" i="1"/>
  <c r="V2790" i="1"/>
  <c r="Y2790" i="1"/>
  <c r="AA2790" i="1"/>
  <c r="AD2790" i="1" s="1"/>
  <c r="U2791" i="1"/>
  <c r="V2791" i="1"/>
  <c r="Y2791" i="1"/>
  <c r="AA2791" i="1"/>
  <c r="AD2791" i="1" s="1"/>
  <c r="U2792" i="1"/>
  <c r="V2792" i="1"/>
  <c r="Y2792" i="1"/>
  <c r="AA2792" i="1"/>
  <c r="U2793" i="1"/>
  <c r="V2793" i="1"/>
  <c r="Y2793" i="1"/>
  <c r="AA2793" i="1"/>
  <c r="U2794" i="1"/>
  <c r="V2794" i="1"/>
  <c r="Y2794" i="1"/>
  <c r="AA2794" i="1"/>
  <c r="U2795" i="1"/>
  <c r="V2795" i="1"/>
  <c r="Y2795" i="1"/>
  <c r="AA2795" i="1"/>
  <c r="AD2795" i="1" s="1"/>
  <c r="U2796" i="1"/>
  <c r="V2796" i="1"/>
  <c r="Y2796" i="1"/>
  <c r="AA2796" i="1"/>
  <c r="U2797" i="1"/>
  <c r="V2797" i="1"/>
  <c r="X2797" i="1"/>
  <c r="Y2797" i="1"/>
  <c r="AA2797" i="1"/>
  <c r="AD2797" i="1" s="1"/>
  <c r="U2798" i="1"/>
  <c r="V2798" i="1"/>
  <c r="Y2798" i="1"/>
  <c r="AA2798" i="1"/>
  <c r="AD2798" i="1" s="1"/>
  <c r="U2799" i="1"/>
  <c r="V2799" i="1"/>
  <c r="Y2799" i="1"/>
  <c r="AA2799" i="1"/>
  <c r="AD2799" i="1"/>
  <c r="U2800" i="1"/>
  <c r="V2800" i="1"/>
  <c r="Y2800" i="1"/>
  <c r="AA2800" i="1"/>
  <c r="AD2800" i="1" s="1"/>
  <c r="U2801" i="1"/>
  <c r="V2801" i="1"/>
  <c r="Y2801" i="1"/>
  <c r="AA2801" i="1"/>
  <c r="U2802" i="1"/>
  <c r="V2802" i="1"/>
  <c r="Y2802" i="1"/>
  <c r="AA2802" i="1"/>
  <c r="AD2802" i="1" s="1"/>
  <c r="U2803" i="1"/>
  <c r="V2803" i="1"/>
  <c r="Y2803" i="1"/>
  <c r="AA2803" i="1"/>
  <c r="AD2803" i="1" s="1"/>
  <c r="U2804" i="1"/>
  <c r="V2804" i="1"/>
  <c r="Y2804" i="1"/>
  <c r="AA2804" i="1"/>
  <c r="U2805" i="1"/>
  <c r="V2805" i="1"/>
  <c r="Y2805" i="1"/>
  <c r="AA2805" i="1"/>
  <c r="U2806" i="1"/>
  <c r="V2806" i="1"/>
  <c r="Y2806" i="1"/>
  <c r="AA2806" i="1"/>
  <c r="AD2806" i="1" s="1"/>
  <c r="U2807" i="1"/>
  <c r="V2807" i="1"/>
  <c r="Y2807" i="1"/>
  <c r="AA2807" i="1"/>
  <c r="AD2807" i="1" s="1"/>
  <c r="U2808" i="1"/>
  <c r="V2808" i="1"/>
  <c r="Y2808" i="1"/>
  <c r="AA2808" i="1"/>
  <c r="U2809" i="1"/>
  <c r="V2809" i="1"/>
  <c r="Y2809" i="1"/>
  <c r="X2809" i="1" s="1"/>
  <c r="AA2809" i="1"/>
  <c r="U2810" i="1"/>
  <c r="Z2810" i="1" s="1"/>
  <c r="AB2810" i="1" s="1"/>
  <c r="V2810" i="1"/>
  <c r="Y2810" i="1"/>
  <c r="AA2810" i="1"/>
  <c r="AD2810" i="1" s="1"/>
  <c r="U2811" i="1"/>
  <c r="V2811" i="1"/>
  <c r="Y2811" i="1"/>
  <c r="AA2811" i="1"/>
  <c r="AD2811" i="1" s="1"/>
  <c r="U2812" i="1"/>
  <c r="V2812" i="1"/>
  <c r="Y2812" i="1"/>
  <c r="X2812" i="1" s="1"/>
  <c r="AA2812" i="1"/>
  <c r="U2813" i="1"/>
  <c r="V2813" i="1"/>
  <c r="W2813" i="1" s="1"/>
  <c r="Y2813" i="1"/>
  <c r="AA2813" i="1"/>
  <c r="U2814" i="1"/>
  <c r="V2814" i="1"/>
  <c r="Y2814" i="1"/>
  <c r="AA2814" i="1"/>
  <c r="AD2814" i="1" s="1"/>
  <c r="U2815" i="1"/>
  <c r="V2815" i="1"/>
  <c r="Y2815" i="1"/>
  <c r="AA2815" i="1"/>
  <c r="AD2815" i="1" s="1"/>
  <c r="U2816" i="1"/>
  <c r="V2816" i="1"/>
  <c r="W2816" i="1" s="1"/>
  <c r="Y2816" i="1"/>
  <c r="AA2816" i="1"/>
  <c r="Z2816" i="1" s="1"/>
  <c r="AB2816" i="1" s="1"/>
  <c r="U2817" i="1"/>
  <c r="X2817" i="1" s="1"/>
  <c r="V2817" i="1"/>
  <c r="Y2817" i="1"/>
  <c r="AA2817" i="1"/>
  <c r="U2818" i="1"/>
  <c r="V2818" i="1"/>
  <c r="Y2818" i="1"/>
  <c r="AA2818" i="1"/>
  <c r="U2819" i="1"/>
  <c r="W2819" i="1" s="1"/>
  <c r="V2819" i="1"/>
  <c r="Y2819" i="1"/>
  <c r="AA2819" i="1"/>
  <c r="AD2819" i="1" s="1"/>
  <c r="U2820" i="1"/>
  <c r="V2820" i="1"/>
  <c r="Y2820" i="1"/>
  <c r="AA2820" i="1"/>
  <c r="AD2820" i="1" s="1"/>
  <c r="U2821" i="1"/>
  <c r="W2821" i="1" s="1"/>
  <c r="V2821" i="1"/>
  <c r="Y2821" i="1"/>
  <c r="AA2821" i="1"/>
  <c r="U2822" i="1"/>
  <c r="V2822" i="1"/>
  <c r="Y2822" i="1"/>
  <c r="AA2822" i="1"/>
  <c r="AD2822" i="1" s="1"/>
  <c r="U2823" i="1"/>
  <c r="V2823" i="1"/>
  <c r="Y2823" i="1"/>
  <c r="AA2823" i="1"/>
  <c r="AD2823" i="1" s="1"/>
  <c r="U2824" i="1"/>
  <c r="V2824" i="1"/>
  <c r="Y2824" i="1"/>
  <c r="AA2824" i="1"/>
  <c r="AD2824" i="1" s="1"/>
  <c r="U2825" i="1"/>
  <c r="V2825" i="1"/>
  <c r="Y2825" i="1"/>
  <c r="AA2825" i="1"/>
  <c r="U2826" i="1"/>
  <c r="V2826" i="1"/>
  <c r="Y2826" i="1"/>
  <c r="AA2826" i="1"/>
  <c r="AD2826" i="1" s="1"/>
  <c r="U2827" i="1"/>
  <c r="V2827" i="1"/>
  <c r="Y2827" i="1"/>
  <c r="AA2827" i="1"/>
  <c r="AD2827" i="1" s="1"/>
  <c r="U2828" i="1"/>
  <c r="V2828" i="1"/>
  <c r="Y2828" i="1"/>
  <c r="AA2828" i="1"/>
  <c r="AD2828" i="1"/>
  <c r="U2829" i="1"/>
  <c r="V2829" i="1"/>
  <c r="Y2829" i="1"/>
  <c r="AA2829" i="1"/>
  <c r="AD2829" i="1" s="1"/>
  <c r="U2830" i="1"/>
  <c r="V2830" i="1"/>
  <c r="Y2830" i="1"/>
  <c r="AA2830" i="1"/>
  <c r="AD2830" i="1" s="1"/>
  <c r="U2831" i="1"/>
  <c r="V2831" i="1"/>
  <c r="Y2831" i="1"/>
  <c r="AA2831" i="1"/>
  <c r="AD2831" i="1" s="1"/>
  <c r="U2832" i="1"/>
  <c r="V2832" i="1"/>
  <c r="Y2832" i="1"/>
  <c r="AA2832" i="1"/>
  <c r="U2833" i="1"/>
  <c r="V2833" i="1"/>
  <c r="Y2833" i="1"/>
  <c r="AA2833" i="1"/>
  <c r="U2834" i="1"/>
  <c r="V2834" i="1"/>
  <c r="Y2834" i="1"/>
  <c r="AA2834" i="1"/>
  <c r="AD2834" i="1" s="1"/>
  <c r="U2835" i="1"/>
  <c r="V2835" i="1"/>
  <c r="Y2835" i="1"/>
  <c r="AA2835" i="1"/>
  <c r="AD2835" i="1" s="1"/>
  <c r="U2836" i="1"/>
  <c r="V2836" i="1"/>
  <c r="W2836" i="1" s="1"/>
  <c r="Y2836" i="1"/>
  <c r="X2836" i="1" s="1"/>
  <c r="Z2836" i="1"/>
  <c r="AB2836" i="1" s="1"/>
  <c r="AA2836" i="1"/>
  <c r="AD2836" i="1" s="1"/>
  <c r="U2837" i="1"/>
  <c r="V2837" i="1"/>
  <c r="Y2837" i="1"/>
  <c r="AA2837" i="1"/>
  <c r="AD2837" i="1" s="1"/>
  <c r="U2838" i="1"/>
  <c r="V2838" i="1"/>
  <c r="Y2838" i="1"/>
  <c r="AA2838" i="1"/>
  <c r="AD2838" i="1" s="1"/>
  <c r="U2839" i="1"/>
  <c r="V2839" i="1"/>
  <c r="Y2839" i="1"/>
  <c r="AA2839" i="1"/>
  <c r="AD2839" i="1" s="1"/>
  <c r="U2840" i="1"/>
  <c r="V2840" i="1"/>
  <c r="Y2840" i="1"/>
  <c r="X2840" i="1" s="1"/>
  <c r="AA2840" i="1"/>
  <c r="U2841" i="1"/>
  <c r="V2841" i="1"/>
  <c r="Y2841" i="1"/>
  <c r="AA2841" i="1"/>
  <c r="U2842" i="1"/>
  <c r="V2842" i="1"/>
  <c r="Y2842" i="1"/>
  <c r="X2842" i="1" s="1"/>
  <c r="AA2842" i="1"/>
  <c r="AD2842" i="1" s="1"/>
  <c r="U2843" i="1"/>
  <c r="W2843" i="1" s="1"/>
  <c r="V2843" i="1"/>
  <c r="Y2843" i="1"/>
  <c r="AA2843" i="1"/>
  <c r="AD2843" i="1" s="1"/>
  <c r="U2844" i="1"/>
  <c r="X2844" i="1" s="1"/>
  <c r="V2844" i="1"/>
  <c r="Y2844" i="1"/>
  <c r="AA2844" i="1"/>
  <c r="U2845" i="1"/>
  <c r="V2845" i="1"/>
  <c r="Y2845" i="1"/>
  <c r="AA2845" i="1"/>
  <c r="AD2845" i="1" s="1"/>
  <c r="U2846" i="1"/>
  <c r="V2846" i="1"/>
  <c r="Y2846" i="1"/>
  <c r="AA2846" i="1"/>
  <c r="AD2846" i="1" s="1"/>
  <c r="U2847" i="1"/>
  <c r="V2847" i="1"/>
  <c r="Y2847" i="1"/>
  <c r="AA2847" i="1"/>
  <c r="AD2847" i="1" s="1"/>
  <c r="U2848" i="1"/>
  <c r="V2848" i="1"/>
  <c r="Y2848" i="1"/>
  <c r="AA2848" i="1"/>
  <c r="Z2848" i="1" s="1"/>
  <c r="AB2848" i="1" s="1"/>
  <c r="U2849" i="1"/>
  <c r="W2849" i="1" s="1"/>
  <c r="V2849" i="1"/>
  <c r="Y2849" i="1"/>
  <c r="AA2849" i="1"/>
  <c r="U2850" i="1"/>
  <c r="V2850" i="1"/>
  <c r="Y2850" i="1"/>
  <c r="AA2850" i="1"/>
  <c r="AD2850" i="1" s="1"/>
  <c r="U2851" i="1"/>
  <c r="V2851" i="1"/>
  <c r="Y2851" i="1"/>
  <c r="X2851" i="1" s="1"/>
  <c r="AA2851" i="1"/>
  <c r="AD2851" i="1" s="1"/>
  <c r="U2852" i="1"/>
  <c r="V2852" i="1"/>
  <c r="W2852" i="1" s="1"/>
  <c r="Y2852" i="1"/>
  <c r="X2852" i="1" s="1"/>
  <c r="AA2852" i="1"/>
  <c r="AD2852" i="1" s="1"/>
  <c r="U2853" i="1"/>
  <c r="V2853" i="1"/>
  <c r="Y2853" i="1"/>
  <c r="AA2853" i="1"/>
  <c r="AD2853" i="1" s="1"/>
  <c r="U2854" i="1"/>
  <c r="V2854" i="1"/>
  <c r="Y2854" i="1"/>
  <c r="AA2854" i="1"/>
  <c r="AD2854" i="1"/>
  <c r="U2855" i="1"/>
  <c r="V2855" i="1"/>
  <c r="Y2855" i="1"/>
  <c r="AA2855" i="1"/>
  <c r="AD2855" i="1" s="1"/>
  <c r="U2856" i="1"/>
  <c r="W2856" i="1" s="1"/>
  <c r="V2856" i="1"/>
  <c r="Y2856" i="1"/>
  <c r="AA2856" i="1"/>
  <c r="U2857" i="1"/>
  <c r="V2857" i="1"/>
  <c r="Y2857" i="1"/>
  <c r="AA2857" i="1"/>
  <c r="U2858" i="1"/>
  <c r="V2858" i="1"/>
  <c r="Y2858" i="1"/>
  <c r="AA2858" i="1"/>
  <c r="AD2858" i="1" s="1"/>
  <c r="U2859" i="1"/>
  <c r="Z2859" i="1" s="1"/>
  <c r="AB2859" i="1" s="1"/>
  <c r="V2859" i="1"/>
  <c r="Y2859" i="1"/>
  <c r="AA2859" i="1"/>
  <c r="AD2859" i="1" s="1"/>
  <c r="U2860" i="1"/>
  <c r="V2860" i="1"/>
  <c r="Y2860" i="1"/>
  <c r="X2860" i="1" s="1"/>
  <c r="AA2860" i="1"/>
  <c r="AD2860" i="1" s="1"/>
  <c r="U2861" i="1"/>
  <c r="W2861" i="1" s="1"/>
  <c r="V2861" i="1"/>
  <c r="Y2861" i="1"/>
  <c r="AA2861" i="1"/>
  <c r="AD2861" i="1" s="1"/>
  <c r="U2862" i="1"/>
  <c r="V2862" i="1"/>
  <c r="Y2862" i="1"/>
  <c r="AA2862" i="1"/>
  <c r="AD2862" i="1" s="1"/>
  <c r="U2863" i="1"/>
  <c r="V2863" i="1"/>
  <c r="Y2863" i="1"/>
  <c r="AA2863" i="1"/>
  <c r="AD2863" i="1" s="1"/>
  <c r="U2864" i="1"/>
  <c r="W2864" i="1" s="1"/>
  <c r="V2864" i="1"/>
  <c r="Y2864" i="1"/>
  <c r="AA2864" i="1"/>
  <c r="U2865" i="1"/>
  <c r="V2865" i="1"/>
  <c r="Y2865" i="1"/>
  <c r="AA2865" i="1"/>
  <c r="U2866" i="1"/>
  <c r="V2866" i="1"/>
  <c r="Y2866" i="1"/>
  <c r="AA2866" i="1"/>
  <c r="AD2866" i="1" s="1"/>
  <c r="U2867" i="1"/>
  <c r="V2867" i="1"/>
  <c r="Y2867" i="1"/>
  <c r="AA2867" i="1"/>
  <c r="AD2867" i="1" s="1"/>
  <c r="U2868" i="1"/>
  <c r="V2868" i="1"/>
  <c r="Y2868" i="1"/>
  <c r="X2868" i="1" s="1"/>
  <c r="AA2868" i="1"/>
  <c r="U2869" i="1"/>
  <c r="V2869" i="1"/>
  <c r="Y2869" i="1"/>
  <c r="AA2869" i="1"/>
  <c r="AD2869" i="1" s="1"/>
  <c r="U2870" i="1"/>
  <c r="V2870" i="1"/>
  <c r="Y2870" i="1"/>
  <c r="AA2870" i="1"/>
  <c r="AD2870" i="1"/>
  <c r="U2871" i="1"/>
  <c r="V2871" i="1"/>
  <c r="Y2871" i="1"/>
  <c r="AA2871" i="1"/>
  <c r="AD2871" i="1" s="1"/>
  <c r="U2872" i="1"/>
  <c r="V2872" i="1"/>
  <c r="Y2872" i="1"/>
  <c r="AA2872" i="1"/>
  <c r="U2873" i="1"/>
  <c r="V2873" i="1"/>
  <c r="Y2873" i="1"/>
  <c r="AA2873" i="1"/>
  <c r="U2874" i="1"/>
  <c r="V2874" i="1"/>
  <c r="Y2874" i="1"/>
  <c r="AA2874" i="1"/>
  <c r="AD2874" i="1" s="1"/>
  <c r="U2875" i="1"/>
  <c r="V2875" i="1"/>
  <c r="Y2875" i="1"/>
  <c r="AA2875" i="1"/>
  <c r="AD2875" i="1" s="1"/>
  <c r="U2876" i="1"/>
  <c r="Z2876" i="1" s="1"/>
  <c r="AB2876" i="1" s="1"/>
  <c r="V2876" i="1"/>
  <c r="W2876" i="1" s="1"/>
  <c r="Y2876" i="1"/>
  <c r="AA2876" i="1"/>
  <c r="AD2876" i="1" s="1"/>
  <c r="U2877" i="1"/>
  <c r="V2877" i="1"/>
  <c r="Y2877" i="1"/>
  <c r="AA2877" i="1"/>
  <c r="AD2877" i="1" s="1"/>
  <c r="U2878" i="1"/>
  <c r="V2878" i="1"/>
  <c r="Y2878" i="1"/>
  <c r="AA2878" i="1"/>
  <c r="AD2878" i="1" s="1"/>
  <c r="U2879" i="1"/>
  <c r="V2879" i="1"/>
  <c r="Y2879" i="1"/>
  <c r="AA2879" i="1"/>
  <c r="AD2879" i="1" s="1"/>
  <c r="U2880" i="1"/>
  <c r="V2880" i="1"/>
  <c r="Y2880" i="1"/>
  <c r="AA2880" i="1"/>
  <c r="U2881" i="1"/>
  <c r="W2881" i="1" s="1"/>
  <c r="V2881" i="1"/>
  <c r="Y2881" i="1"/>
  <c r="AA2881" i="1"/>
  <c r="U2882" i="1"/>
  <c r="Z2882" i="1" s="1"/>
  <c r="AB2882" i="1" s="1"/>
  <c r="V2882" i="1"/>
  <c r="Y2882" i="1"/>
  <c r="AA2882" i="1"/>
  <c r="AD2882" i="1" s="1"/>
  <c r="U2883" i="1"/>
  <c r="V2883" i="1"/>
  <c r="Y2883" i="1"/>
  <c r="AA2883" i="1"/>
  <c r="U2884" i="1"/>
  <c r="V2884" i="1"/>
  <c r="Y2884" i="1"/>
  <c r="AA2884" i="1"/>
  <c r="AD2884" i="1" s="1"/>
  <c r="U2885" i="1"/>
  <c r="V2885" i="1"/>
  <c r="Y2885" i="1"/>
  <c r="AA2885" i="1"/>
  <c r="AD2885" i="1" s="1"/>
  <c r="U2886" i="1"/>
  <c r="V2886" i="1"/>
  <c r="Y2886" i="1"/>
  <c r="AA2886" i="1"/>
  <c r="U2887" i="1"/>
  <c r="V2887" i="1"/>
  <c r="Y2887" i="1"/>
  <c r="AA2887" i="1"/>
  <c r="AD2887" i="1" s="1"/>
  <c r="U2888" i="1"/>
  <c r="V2888" i="1"/>
  <c r="Y2888" i="1"/>
  <c r="AA2888" i="1"/>
  <c r="AD2888" i="1" s="1"/>
  <c r="U2889" i="1"/>
  <c r="W2889" i="1" s="1"/>
  <c r="V2889" i="1"/>
  <c r="Y2889" i="1"/>
  <c r="AA2889" i="1"/>
  <c r="U2890" i="1"/>
  <c r="V2890" i="1"/>
  <c r="Y2890" i="1"/>
  <c r="AA2890" i="1"/>
  <c r="U2891" i="1"/>
  <c r="V2891" i="1"/>
  <c r="Y2891" i="1"/>
  <c r="AA2891" i="1"/>
  <c r="AD2891" i="1" s="1"/>
  <c r="U2892" i="1"/>
  <c r="Z2892" i="1" s="1"/>
  <c r="AB2892" i="1" s="1"/>
  <c r="V2892" i="1"/>
  <c r="Y2892" i="1"/>
  <c r="AA2892" i="1"/>
  <c r="AD2892" i="1" s="1"/>
  <c r="U2893" i="1"/>
  <c r="V2893" i="1"/>
  <c r="Y2893" i="1"/>
  <c r="AA2893" i="1"/>
  <c r="AD2893" i="1" s="1"/>
  <c r="U2894" i="1"/>
  <c r="V2894" i="1"/>
  <c r="Y2894" i="1"/>
  <c r="AA2894" i="1"/>
  <c r="AD2894" i="1" s="1"/>
  <c r="U2895" i="1"/>
  <c r="V2895" i="1"/>
  <c r="Y2895" i="1"/>
  <c r="AA2895" i="1"/>
  <c r="AD2895" i="1" s="1"/>
  <c r="U2896" i="1"/>
  <c r="X2896" i="1" s="1"/>
  <c r="V2896" i="1"/>
  <c r="Y2896" i="1"/>
  <c r="AA2896" i="1"/>
  <c r="U2897" i="1"/>
  <c r="V2897" i="1"/>
  <c r="W2897" i="1"/>
  <c r="Y2897" i="1"/>
  <c r="X2897" i="1" s="1"/>
  <c r="AA2897" i="1"/>
  <c r="AD2897" i="1" s="1"/>
  <c r="U2898" i="1"/>
  <c r="V2898" i="1"/>
  <c r="Y2898" i="1"/>
  <c r="AA2898" i="1"/>
  <c r="AD2898" i="1" s="1"/>
  <c r="U2899" i="1"/>
  <c r="V2899" i="1"/>
  <c r="Y2899" i="1"/>
  <c r="AA2899" i="1"/>
  <c r="AD2899" i="1" s="1"/>
  <c r="U2900" i="1"/>
  <c r="V2900" i="1"/>
  <c r="Y2900" i="1"/>
  <c r="X2900" i="1" s="1"/>
  <c r="AA2900" i="1"/>
  <c r="AD2900" i="1" s="1"/>
  <c r="U2901" i="1"/>
  <c r="V2901" i="1"/>
  <c r="Y2901" i="1"/>
  <c r="AA2901" i="1"/>
  <c r="AD2901" i="1" s="1"/>
  <c r="U2902" i="1"/>
  <c r="V2902" i="1"/>
  <c r="Y2902" i="1"/>
  <c r="AA2902" i="1"/>
  <c r="AD2902" i="1"/>
  <c r="U2903" i="1"/>
  <c r="V2903" i="1"/>
  <c r="Y2903" i="1"/>
  <c r="AA2903" i="1"/>
  <c r="AD2903" i="1" s="1"/>
  <c r="U2904" i="1"/>
  <c r="W2904" i="1" s="1"/>
  <c r="V2904" i="1"/>
  <c r="Y2904" i="1"/>
  <c r="AA2904" i="1"/>
  <c r="U2905" i="1"/>
  <c r="V2905" i="1"/>
  <c r="Y2905" i="1"/>
  <c r="AA2905" i="1"/>
  <c r="AD2905" i="1" s="1"/>
  <c r="U2906" i="1"/>
  <c r="V2906" i="1"/>
  <c r="Y2906" i="1"/>
  <c r="AA2906" i="1"/>
  <c r="AD2906" i="1" s="1"/>
  <c r="U2907" i="1"/>
  <c r="V2907" i="1"/>
  <c r="Y2907" i="1"/>
  <c r="AA2907" i="1"/>
  <c r="AD2907" i="1"/>
  <c r="U2908" i="1"/>
  <c r="V2908" i="1"/>
  <c r="Y2908" i="1"/>
  <c r="AA2908" i="1"/>
  <c r="AD2908" i="1" s="1"/>
  <c r="U2909" i="1"/>
  <c r="X2909" i="1" s="1"/>
  <c r="V2909" i="1"/>
  <c r="Y2909" i="1"/>
  <c r="AA2909" i="1"/>
  <c r="AD2909" i="1" s="1"/>
  <c r="U2910" i="1"/>
  <c r="V2910" i="1"/>
  <c r="Y2910" i="1"/>
  <c r="AA2910" i="1"/>
  <c r="AD2910" i="1" s="1"/>
  <c r="U2911" i="1"/>
  <c r="V2911" i="1"/>
  <c r="Y2911" i="1"/>
  <c r="AA2911" i="1"/>
  <c r="AD2911" i="1" s="1"/>
  <c r="U2912" i="1"/>
  <c r="V2912" i="1"/>
  <c r="W2912" i="1" s="1"/>
  <c r="Y2912" i="1"/>
  <c r="AA2912" i="1"/>
  <c r="U2913" i="1"/>
  <c r="V2913" i="1"/>
  <c r="Y2913" i="1"/>
  <c r="AA2913" i="1"/>
  <c r="AD2913" i="1" s="1"/>
  <c r="U2914" i="1"/>
  <c r="V2914" i="1"/>
  <c r="Y2914" i="1"/>
  <c r="AA2914" i="1"/>
  <c r="AD2914" i="1" s="1"/>
  <c r="U2915" i="1"/>
  <c r="V2915" i="1"/>
  <c r="Y2915" i="1"/>
  <c r="AA2915" i="1"/>
  <c r="AD2915" i="1" s="1"/>
  <c r="U2916" i="1"/>
  <c r="V2916" i="1"/>
  <c r="Y2916" i="1"/>
  <c r="AA2916" i="1"/>
  <c r="AD2916" i="1" s="1"/>
  <c r="U2917" i="1"/>
  <c r="V2917" i="1"/>
  <c r="Y2917" i="1"/>
  <c r="AA2917" i="1"/>
  <c r="AD2917" i="1" s="1"/>
  <c r="U2918" i="1"/>
  <c r="V2918" i="1"/>
  <c r="Y2918" i="1"/>
  <c r="AA2918" i="1"/>
  <c r="AD2918" i="1" s="1"/>
  <c r="U2919" i="1"/>
  <c r="V2919" i="1"/>
  <c r="Y2919" i="1"/>
  <c r="AA2919" i="1"/>
  <c r="AD2919" i="1" s="1"/>
  <c r="U2920" i="1"/>
  <c r="W2920" i="1" s="1"/>
  <c r="V2920" i="1"/>
  <c r="Y2920" i="1"/>
  <c r="AA2920" i="1"/>
  <c r="U2921" i="1"/>
  <c r="V2921" i="1"/>
  <c r="Y2921" i="1"/>
  <c r="AA2921" i="1"/>
  <c r="AD2921" i="1" s="1"/>
  <c r="U2922" i="1"/>
  <c r="W2922" i="1" s="1"/>
  <c r="V2922" i="1"/>
  <c r="Y2922" i="1"/>
  <c r="AA2922" i="1"/>
  <c r="AD2922" i="1" s="1"/>
  <c r="U2923" i="1"/>
  <c r="W2923" i="1" s="1"/>
  <c r="V2923" i="1"/>
  <c r="Y2923" i="1"/>
  <c r="AA2923" i="1"/>
  <c r="AD2923" i="1" s="1"/>
  <c r="U2924" i="1"/>
  <c r="W2924" i="1" s="1"/>
  <c r="V2924" i="1"/>
  <c r="Y2924" i="1"/>
  <c r="AA2924" i="1"/>
  <c r="AD2924" i="1" s="1"/>
  <c r="U2925" i="1"/>
  <c r="X2925" i="1" s="1"/>
  <c r="V2925" i="1"/>
  <c r="Y2925" i="1"/>
  <c r="AA2925" i="1"/>
  <c r="AD2925" i="1" s="1"/>
  <c r="U2926" i="1"/>
  <c r="V2926" i="1"/>
  <c r="Y2926" i="1"/>
  <c r="AA2926" i="1"/>
  <c r="AD2926" i="1" s="1"/>
  <c r="U2927" i="1"/>
  <c r="V2927" i="1"/>
  <c r="Y2927" i="1"/>
  <c r="AA2927" i="1"/>
  <c r="AD2927" i="1" s="1"/>
  <c r="U2928" i="1"/>
  <c r="W2928" i="1" s="1"/>
  <c r="V2928" i="1"/>
  <c r="Y2928" i="1"/>
  <c r="AA2928" i="1"/>
  <c r="U2929" i="1"/>
  <c r="W2929" i="1" s="1"/>
  <c r="V2929" i="1"/>
  <c r="Y2929" i="1"/>
  <c r="AA2929" i="1"/>
  <c r="AD2929" i="1" s="1"/>
  <c r="U2930" i="1"/>
  <c r="V2930" i="1"/>
  <c r="Y2930" i="1"/>
  <c r="AA2930" i="1"/>
  <c r="Z2930" i="1" s="1"/>
  <c r="AB2930" i="1" s="1"/>
  <c r="U2931" i="1"/>
  <c r="V2931" i="1"/>
  <c r="Y2931" i="1"/>
  <c r="AA2931" i="1"/>
  <c r="AD2931" i="1" s="1"/>
  <c r="U2932" i="1"/>
  <c r="V2932" i="1"/>
  <c r="Y2932" i="1"/>
  <c r="AA2932" i="1"/>
  <c r="AD2932" i="1" s="1"/>
  <c r="U2933" i="1"/>
  <c r="V2933" i="1"/>
  <c r="Y2933" i="1"/>
  <c r="AA2933" i="1"/>
  <c r="AD2933" i="1" s="1"/>
  <c r="U2934" i="1"/>
  <c r="V2934" i="1"/>
  <c r="Y2934" i="1"/>
  <c r="AA2934" i="1"/>
  <c r="AD2934" i="1" s="1"/>
  <c r="U2935" i="1"/>
  <c r="V2935" i="1"/>
  <c r="Y2935" i="1"/>
  <c r="AA2935" i="1"/>
  <c r="AD2935" i="1" s="1"/>
  <c r="U2936" i="1"/>
  <c r="V2936" i="1"/>
  <c r="X2936" i="1"/>
  <c r="Y2936" i="1"/>
  <c r="AA2936" i="1"/>
  <c r="U2937" i="1"/>
  <c r="V2937" i="1"/>
  <c r="W2937" i="1"/>
  <c r="Y2937" i="1"/>
  <c r="X2937" i="1" s="1"/>
  <c r="AA2937" i="1"/>
  <c r="U2938" i="1"/>
  <c r="V2938" i="1"/>
  <c r="Y2938" i="1"/>
  <c r="AA2938" i="1"/>
  <c r="AD2938" i="1" s="1"/>
  <c r="U2939" i="1"/>
  <c r="V2939" i="1"/>
  <c r="Y2939" i="1"/>
  <c r="AA2939" i="1"/>
  <c r="AD2939" i="1" s="1"/>
  <c r="U2940" i="1"/>
  <c r="V2940" i="1"/>
  <c r="Y2940" i="1"/>
  <c r="AA2940" i="1"/>
  <c r="AD2940" i="1" s="1"/>
  <c r="U2941" i="1"/>
  <c r="V2941" i="1"/>
  <c r="Y2941" i="1"/>
  <c r="AA2941" i="1"/>
  <c r="AD2941" i="1" s="1"/>
  <c r="U2942" i="1"/>
  <c r="V2942" i="1"/>
  <c r="Y2942" i="1"/>
  <c r="AA2942" i="1"/>
  <c r="AD2942" i="1" s="1"/>
  <c r="U2943" i="1"/>
  <c r="V2943" i="1"/>
  <c r="Y2943" i="1"/>
  <c r="AA2943" i="1"/>
  <c r="AD2943" i="1" s="1"/>
  <c r="U2944" i="1"/>
  <c r="W2944" i="1" s="1"/>
  <c r="V2944" i="1"/>
  <c r="Y2944" i="1"/>
  <c r="AA2944" i="1"/>
  <c r="U2945" i="1"/>
  <c r="V2945" i="1"/>
  <c r="Y2945" i="1"/>
  <c r="AA2945" i="1"/>
  <c r="AD2945" i="1" s="1"/>
  <c r="U2946" i="1"/>
  <c r="V2946" i="1"/>
  <c r="Y2946" i="1"/>
  <c r="AA2946" i="1"/>
  <c r="AD2946" i="1" s="1"/>
  <c r="U2947" i="1"/>
  <c r="V2947" i="1"/>
  <c r="W2947" i="1" s="1"/>
  <c r="Y2947" i="1"/>
  <c r="X2947" i="1" s="1"/>
  <c r="AA2947" i="1"/>
  <c r="AD2947" i="1" s="1"/>
  <c r="U2948" i="1"/>
  <c r="W2948" i="1" s="1"/>
  <c r="V2948" i="1"/>
  <c r="Y2948" i="1"/>
  <c r="AA2948" i="1"/>
  <c r="AD2948" i="1" s="1"/>
  <c r="U2949" i="1"/>
  <c r="V2949" i="1"/>
  <c r="Y2949" i="1"/>
  <c r="AA2949" i="1"/>
  <c r="AD2949" i="1" s="1"/>
  <c r="U2950" i="1"/>
  <c r="V2950" i="1"/>
  <c r="Y2950" i="1"/>
  <c r="AA2950" i="1"/>
  <c r="AD2950" i="1" s="1"/>
  <c r="U2951" i="1"/>
  <c r="V2951" i="1"/>
  <c r="Y2951" i="1"/>
  <c r="AA2951" i="1"/>
  <c r="AD2951" i="1" s="1"/>
  <c r="U2952" i="1"/>
  <c r="V2952" i="1"/>
  <c r="Y2952" i="1"/>
  <c r="AA2952" i="1"/>
  <c r="U2953" i="1"/>
  <c r="V2953" i="1"/>
  <c r="W2953" i="1" s="1"/>
  <c r="Y2953" i="1"/>
  <c r="AA2953" i="1"/>
  <c r="U2954" i="1"/>
  <c r="W2954" i="1" s="1"/>
  <c r="V2954" i="1"/>
  <c r="Y2954" i="1"/>
  <c r="AA2954" i="1"/>
  <c r="AD2954" i="1" s="1"/>
  <c r="U2955" i="1"/>
  <c r="V2955" i="1"/>
  <c r="Y2955" i="1"/>
  <c r="AA2955" i="1"/>
  <c r="AD2955" i="1"/>
  <c r="U2956" i="1"/>
  <c r="V2956" i="1"/>
  <c r="Y2956" i="1"/>
  <c r="AA2956" i="1"/>
  <c r="AD2956" i="1" s="1"/>
  <c r="U2957" i="1"/>
  <c r="V2957" i="1"/>
  <c r="Y2957" i="1"/>
  <c r="AA2957" i="1"/>
  <c r="AD2957" i="1" s="1"/>
  <c r="U2958" i="1"/>
  <c r="V2958" i="1"/>
  <c r="Y2958" i="1"/>
  <c r="AA2958" i="1"/>
  <c r="AD2958" i="1" s="1"/>
  <c r="U2959" i="1"/>
  <c r="V2959" i="1"/>
  <c r="Y2959" i="1"/>
  <c r="AA2959" i="1"/>
  <c r="AD2959" i="1" s="1"/>
  <c r="U2960" i="1"/>
  <c r="V2960" i="1"/>
  <c r="W2960" i="1" s="1"/>
  <c r="Y2960" i="1"/>
  <c r="AA2960" i="1"/>
  <c r="U2961" i="1"/>
  <c r="V2961" i="1"/>
  <c r="Y2961" i="1"/>
  <c r="AA2961" i="1"/>
  <c r="U2962" i="1"/>
  <c r="V2962" i="1"/>
  <c r="Y2962" i="1"/>
  <c r="AA2962" i="1"/>
  <c r="AD2962" i="1" s="1"/>
  <c r="U2963" i="1"/>
  <c r="V2963" i="1"/>
  <c r="Y2963" i="1"/>
  <c r="AA2963" i="1"/>
  <c r="AD2963" i="1" s="1"/>
  <c r="U2964" i="1"/>
  <c r="V2964" i="1"/>
  <c r="Y2964" i="1"/>
  <c r="AA2964" i="1"/>
  <c r="AD2964" i="1" s="1"/>
  <c r="U2965" i="1"/>
  <c r="W2965" i="1" s="1"/>
  <c r="V2965" i="1"/>
  <c r="Y2965" i="1"/>
  <c r="AA2965" i="1"/>
  <c r="AD2965" i="1" s="1"/>
  <c r="U2966" i="1"/>
  <c r="V2966" i="1"/>
  <c r="Y2966" i="1"/>
  <c r="AA2966" i="1"/>
  <c r="AD2966" i="1" s="1"/>
  <c r="U2967" i="1"/>
  <c r="V2967" i="1"/>
  <c r="Y2967" i="1"/>
  <c r="AA2967" i="1"/>
  <c r="AD2967" i="1" s="1"/>
  <c r="U2968" i="1"/>
  <c r="V2968" i="1"/>
  <c r="Y2968" i="1"/>
  <c r="AA2968" i="1"/>
  <c r="U2969" i="1"/>
  <c r="V2969" i="1"/>
  <c r="Y2969" i="1"/>
  <c r="AA2969" i="1"/>
  <c r="AD2969" i="1" s="1"/>
  <c r="U2970" i="1"/>
  <c r="V2970" i="1"/>
  <c r="Y2970" i="1"/>
  <c r="AA2970" i="1"/>
  <c r="AD2970" i="1" s="1"/>
  <c r="U2971" i="1"/>
  <c r="V2971" i="1"/>
  <c r="Y2971" i="1"/>
  <c r="AA2971" i="1"/>
  <c r="AD2971" i="1" s="1"/>
  <c r="U2972" i="1"/>
  <c r="V2972" i="1"/>
  <c r="Y2972" i="1"/>
  <c r="AA2972" i="1"/>
  <c r="AD2972" i="1" s="1"/>
  <c r="U2973" i="1"/>
  <c r="V2973" i="1"/>
  <c r="W2973" i="1" s="1"/>
  <c r="Y2973" i="1"/>
  <c r="AA2973" i="1"/>
  <c r="AD2973" i="1" s="1"/>
  <c r="U2974" i="1"/>
  <c r="V2974" i="1"/>
  <c r="Y2974" i="1"/>
  <c r="AA2974" i="1"/>
  <c r="AD2974" i="1" s="1"/>
  <c r="U2975" i="1"/>
  <c r="V2975" i="1"/>
  <c r="Y2975" i="1"/>
  <c r="AA2975" i="1"/>
  <c r="AD2975" i="1" s="1"/>
  <c r="U2976" i="1"/>
  <c r="V2976" i="1"/>
  <c r="W2976" i="1" s="1"/>
  <c r="Y2976" i="1"/>
  <c r="AA2976" i="1"/>
  <c r="U2977" i="1"/>
  <c r="V2977" i="1"/>
  <c r="Y2977" i="1"/>
  <c r="AA2977" i="1"/>
  <c r="AD2977" i="1" s="1"/>
  <c r="U2978" i="1"/>
  <c r="V2978" i="1"/>
  <c r="Y2978" i="1"/>
  <c r="X2978" i="1" s="1"/>
  <c r="AA2978" i="1"/>
  <c r="AD2978" i="1" s="1"/>
  <c r="U2979" i="1"/>
  <c r="V2979" i="1"/>
  <c r="Y2979" i="1"/>
  <c r="AA2979" i="1"/>
  <c r="AD2979" i="1" s="1"/>
  <c r="U2980" i="1"/>
  <c r="V2980" i="1"/>
  <c r="Y2980" i="1"/>
  <c r="AA2980" i="1"/>
  <c r="AD2980" i="1" s="1"/>
  <c r="U2981" i="1"/>
  <c r="V2981" i="1"/>
  <c r="W2981" i="1" s="1"/>
  <c r="Y2981" i="1"/>
  <c r="AA2981" i="1"/>
  <c r="AD2981" i="1" s="1"/>
  <c r="U2982" i="1"/>
  <c r="V2982" i="1"/>
  <c r="Y2982" i="1"/>
  <c r="AA2982" i="1"/>
  <c r="AD2982" i="1" s="1"/>
  <c r="U2983" i="1"/>
  <c r="V2983" i="1"/>
  <c r="Y2983" i="1"/>
  <c r="AA2983" i="1"/>
  <c r="AD2983" i="1"/>
  <c r="U2984" i="1"/>
  <c r="X2984" i="1" s="1"/>
  <c r="V2984" i="1"/>
  <c r="W2984" i="1" s="1"/>
  <c r="Y2984" i="1"/>
  <c r="AA2984" i="1"/>
  <c r="U2985" i="1"/>
  <c r="V2985" i="1"/>
  <c r="Y2985" i="1"/>
  <c r="AA2985" i="1"/>
  <c r="AD2985" i="1" s="1"/>
  <c r="U2986" i="1"/>
  <c r="V2986" i="1"/>
  <c r="Y2986" i="1"/>
  <c r="AA2986" i="1"/>
  <c r="AD2986" i="1" s="1"/>
  <c r="U2987" i="1"/>
  <c r="W2987" i="1" s="1"/>
  <c r="V2987" i="1"/>
  <c r="Y2987" i="1"/>
  <c r="AA2987" i="1"/>
  <c r="AD2987" i="1" s="1"/>
  <c r="U2988" i="1"/>
  <c r="V2988" i="1"/>
  <c r="Y2988" i="1"/>
  <c r="AA2988" i="1"/>
  <c r="AD2988" i="1" s="1"/>
  <c r="U2989" i="1"/>
  <c r="V2989" i="1"/>
  <c r="Y2989" i="1"/>
  <c r="AA2989" i="1"/>
  <c r="AD2989" i="1" s="1"/>
  <c r="U2990" i="1"/>
  <c r="V2990" i="1"/>
  <c r="Y2990" i="1"/>
  <c r="AA2990" i="1"/>
  <c r="AD2990" i="1" s="1"/>
  <c r="U2991" i="1"/>
  <c r="V2991" i="1"/>
  <c r="Y2991" i="1"/>
  <c r="AA2991" i="1"/>
  <c r="AD2991" i="1" s="1"/>
  <c r="U2992" i="1"/>
  <c r="X2992" i="1" s="1"/>
  <c r="V2992" i="1"/>
  <c r="Y2992" i="1"/>
  <c r="AA2992" i="1"/>
  <c r="U2993" i="1"/>
  <c r="V2993" i="1"/>
  <c r="Y2993" i="1"/>
  <c r="X2993" i="1" s="1"/>
  <c r="AA2993" i="1"/>
  <c r="AD2993" i="1" s="1"/>
  <c r="U2994" i="1"/>
  <c r="Z2994" i="1" s="1"/>
  <c r="AB2994" i="1" s="1"/>
  <c r="V2994" i="1"/>
  <c r="Y2994" i="1"/>
  <c r="AA2994" i="1"/>
  <c r="AD2994" i="1" s="1"/>
  <c r="U2995" i="1"/>
  <c r="V2995" i="1"/>
  <c r="Y2995" i="1"/>
  <c r="AA2995" i="1"/>
  <c r="AD2995" i="1" s="1"/>
  <c r="U2996" i="1"/>
  <c r="V2996" i="1"/>
  <c r="Y2996" i="1"/>
  <c r="AA2996" i="1"/>
  <c r="AD2996" i="1" s="1"/>
  <c r="U2997" i="1"/>
  <c r="V2997" i="1"/>
  <c r="Y2997" i="1"/>
  <c r="AA2997" i="1"/>
  <c r="AD2997" i="1" s="1"/>
  <c r="U2998" i="1"/>
  <c r="V2998" i="1"/>
  <c r="Y2998" i="1"/>
  <c r="AA2998" i="1"/>
  <c r="AD2998" i="1" s="1"/>
  <c r="U2999" i="1"/>
  <c r="V2999" i="1"/>
  <c r="Y2999" i="1"/>
  <c r="AA2999" i="1"/>
  <c r="AD2999" i="1" s="1"/>
  <c r="U3000" i="1"/>
  <c r="V3000" i="1"/>
  <c r="X3000" i="1"/>
  <c r="Y3000" i="1"/>
  <c r="AA3000" i="1"/>
  <c r="U3001" i="1"/>
  <c r="V3001" i="1"/>
  <c r="Y3001" i="1"/>
  <c r="AA3001" i="1"/>
  <c r="U3002" i="1"/>
  <c r="V3002" i="1"/>
  <c r="Y3002" i="1"/>
  <c r="AA3002" i="1"/>
  <c r="U3003" i="1"/>
  <c r="Z3003" i="1" s="1"/>
  <c r="AB3003" i="1" s="1"/>
  <c r="V3003" i="1"/>
  <c r="Y3003" i="1"/>
  <c r="AA3003" i="1"/>
  <c r="AD3003" i="1" s="1"/>
  <c r="U3004" i="1"/>
  <c r="V3004" i="1"/>
  <c r="Y3004" i="1"/>
  <c r="AA3004" i="1"/>
  <c r="AD3004" i="1" s="1"/>
  <c r="U3005" i="1"/>
  <c r="W3005" i="1" s="1"/>
  <c r="V3005" i="1"/>
  <c r="Y3005" i="1"/>
  <c r="AA3005" i="1"/>
  <c r="AD3005" i="1" s="1"/>
  <c r="U3006" i="1"/>
  <c r="V3006" i="1"/>
  <c r="Y3006" i="1"/>
  <c r="AA3006" i="1"/>
  <c r="AD3006" i="1" s="1"/>
  <c r="U3007" i="1"/>
  <c r="V3007" i="1"/>
  <c r="Y3007" i="1"/>
  <c r="AA3007" i="1"/>
  <c r="AD3007" i="1"/>
  <c r="U3008" i="1"/>
  <c r="V3008" i="1"/>
  <c r="Y3008" i="1"/>
  <c r="AA3008" i="1"/>
  <c r="U3009" i="1"/>
  <c r="V3009" i="1"/>
  <c r="Y3009" i="1"/>
  <c r="X3009" i="1" s="1"/>
  <c r="AA3009" i="1"/>
  <c r="U3010" i="1"/>
  <c r="W3010" i="1" s="1"/>
  <c r="V3010" i="1"/>
  <c r="Y3010" i="1"/>
  <c r="AA3010" i="1"/>
  <c r="AD3010" i="1" s="1"/>
  <c r="U3011" i="1"/>
  <c r="W3011" i="1" s="1"/>
  <c r="V3011" i="1"/>
  <c r="Y3011" i="1"/>
  <c r="AA3011" i="1"/>
  <c r="AD3011" i="1" s="1"/>
  <c r="U3012" i="1"/>
  <c r="V3012" i="1"/>
  <c r="Y3012" i="1"/>
  <c r="AA3012" i="1"/>
  <c r="AD3012" i="1" s="1"/>
  <c r="U3013" i="1"/>
  <c r="V3013" i="1"/>
  <c r="Y3013" i="1"/>
  <c r="AA3013" i="1"/>
  <c r="AD3013" i="1"/>
  <c r="U3014" i="1"/>
  <c r="V3014" i="1"/>
  <c r="Y3014" i="1"/>
  <c r="AA3014" i="1"/>
  <c r="AD3014" i="1" s="1"/>
  <c r="U3015" i="1"/>
  <c r="V3015" i="1"/>
  <c r="Y3015" i="1"/>
  <c r="AA3015" i="1"/>
  <c r="AD3015" i="1" s="1"/>
  <c r="U3016" i="1"/>
  <c r="V3016" i="1"/>
  <c r="X3016" i="1"/>
  <c r="Y3016" i="1"/>
  <c r="AA3016" i="1"/>
  <c r="U3017" i="1"/>
  <c r="V3017" i="1"/>
  <c r="Y3017" i="1"/>
  <c r="AA3017" i="1"/>
  <c r="AD3017" i="1" s="1"/>
  <c r="U3018" i="1"/>
  <c r="V3018" i="1"/>
  <c r="Y3018" i="1"/>
  <c r="AA3018" i="1"/>
  <c r="U3019" i="1"/>
  <c r="V3019" i="1"/>
  <c r="Y3019" i="1"/>
  <c r="AA3019" i="1"/>
  <c r="AD3019" i="1" s="1"/>
  <c r="U3020" i="1"/>
  <c r="V3020" i="1"/>
  <c r="Y3020" i="1"/>
  <c r="AA3020" i="1"/>
  <c r="AD3020" i="1" s="1"/>
  <c r="U3021" i="1"/>
  <c r="V3021" i="1"/>
  <c r="Y3021" i="1"/>
  <c r="AA3021" i="1"/>
  <c r="AD3021" i="1" s="1"/>
  <c r="U3022" i="1"/>
  <c r="V3022" i="1"/>
  <c r="Y3022" i="1"/>
  <c r="AA3022" i="1"/>
  <c r="AD3022" i="1" s="1"/>
  <c r="U3023" i="1"/>
  <c r="V3023" i="1"/>
  <c r="Y3023" i="1"/>
  <c r="AA3023" i="1"/>
  <c r="AD3023" i="1" s="1"/>
  <c r="U3024" i="1"/>
  <c r="V3024" i="1"/>
  <c r="W3024" i="1" s="1"/>
  <c r="Y3024" i="1"/>
  <c r="AA3024" i="1"/>
  <c r="U3025" i="1"/>
  <c r="V3025" i="1"/>
  <c r="Y3025" i="1"/>
  <c r="AA3025" i="1"/>
  <c r="AD3025" i="1" s="1"/>
  <c r="U3026" i="1"/>
  <c r="V3026" i="1"/>
  <c r="Y3026" i="1"/>
  <c r="AA3026" i="1"/>
  <c r="AD3026" i="1" s="1"/>
  <c r="U3027" i="1"/>
  <c r="W3027" i="1" s="1"/>
  <c r="V3027" i="1"/>
  <c r="Y3027" i="1"/>
  <c r="AA3027" i="1"/>
  <c r="AD3027" i="1"/>
  <c r="U3028" i="1"/>
  <c r="V3028" i="1"/>
  <c r="W3028" i="1" s="1"/>
  <c r="Y3028" i="1"/>
  <c r="X3028" i="1" s="1"/>
  <c r="AA3028" i="1"/>
  <c r="AD3028" i="1" s="1"/>
  <c r="U3029" i="1"/>
  <c r="V3029" i="1"/>
  <c r="Y3029" i="1"/>
  <c r="AA3029" i="1"/>
  <c r="AD3029" i="1" s="1"/>
  <c r="U3030" i="1"/>
  <c r="V3030" i="1"/>
  <c r="Y3030" i="1"/>
  <c r="AA3030" i="1"/>
  <c r="AD3030" i="1" s="1"/>
  <c r="U3031" i="1"/>
  <c r="V3031" i="1"/>
  <c r="Y3031" i="1"/>
  <c r="AA3031" i="1"/>
  <c r="AD3031" i="1" s="1"/>
  <c r="U3032" i="1"/>
  <c r="V3032" i="1"/>
  <c r="Y3032" i="1"/>
  <c r="AA3032" i="1"/>
  <c r="U3033" i="1"/>
  <c r="V3033" i="1"/>
  <c r="Y3033" i="1"/>
  <c r="AA3033" i="1"/>
  <c r="AD3033" i="1" s="1"/>
  <c r="U3034" i="1"/>
  <c r="V3034" i="1"/>
  <c r="Y3034" i="1"/>
  <c r="X3034" i="1" s="1"/>
  <c r="AA3034" i="1"/>
  <c r="U3035" i="1"/>
  <c r="V3035" i="1"/>
  <c r="Y3035" i="1"/>
  <c r="AA3035" i="1"/>
  <c r="AD3035" i="1" s="1"/>
  <c r="U3036" i="1"/>
  <c r="Z3036" i="1" s="1"/>
  <c r="AB3036" i="1" s="1"/>
  <c r="V3036" i="1"/>
  <c r="Y3036" i="1"/>
  <c r="AA3036" i="1"/>
  <c r="AD3036" i="1" s="1"/>
  <c r="U3037" i="1"/>
  <c r="V3037" i="1"/>
  <c r="W3037" i="1" s="1"/>
  <c r="Y3037" i="1"/>
  <c r="AA3037" i="1"/>
  <c r="AD3037" i="1" s="1"/>
  <c r="U3038" i="1"/>
  <c r="V3038" i="1"/>
  <c r="Y3038" i="1"/>
  <c r="AA3038" i="1"/>
  <c r="AD3038" i="1"/>
  <c r="U3039" i="1"/>
  <c r="V3039" i="1"/>
  <c r="Y3039" i="1"/>
  <c r="AA3039" i="1"/>
  <c r="AD3039" i="1" s="1"/>
  <c r="U3040" i="1"/>
  <c r="X3040" i="1" s="1"/>
  <c r="V3040" i="1"/>
  <c r="Y3040" i="1"/>
  <c r="AA3040" i="1"/>
  <c r="U3041" i="1"/>
  <c r="V3041" i="1"/>
  <c r="Y3041" i="1"/>
  <c r="X3041" i="1" s="1"/>
  <c r="AA3041" i="1"/>
  <c r="AD3041" i="1" s="1"/>
  <c r="U3042" i="1"/>
  <c r="Z3042" i="1" s="1"/>
  <c r="AB3042" i="1" s="1"/>
  <c r="V3042" i="1"/>
  <c r="Y3042" i="1"/>
  <c r="AA3042" i="1"/>
  <c r="AD3042" i="1"/>
  <c r="U3043" i="1"/>
  <c r="V3043" i="1"/>
  <c r="Y3043" i="1"/>
  <c r="AA3043" i="1"/>
  <c r="AD3043" i="1" s="1"/>
  <c r="U3044" i="1"/>
  <c r="V3044" i="1"/>
  <c r="W3044" i="1"/>
  <c r="Y3044" i="1"/>
  <c r="X3044" i="1" s="1"/>
  <c r="AA3044" i="1"/>
  <c r="AD3044" i="1" s="1"/>
  <c r="U3045" i="1"/>
  <c r="V3045" i="1"/>
  <c r="W3045" i="1" s="1"/>
  <c r="Y3045" i="1"/>
  <c r="AA3045" i="1"/>
  <c r="AD3045" i="1" s="1"/>
  <c r="U3046" i="1"/>
  <c r="V3046" i="1"/>
  <c r="Y3046" i="1"/>
  <c r="AA3046" i="1"/>
  <c r="AD3046" i="1" s="1"/>
  <c r="U3047" i="1"/>
  <c r="V3047" i="1"/>
  <c r="Y3047" i="1"/>
  <c r="AA3047" i="1"/>
  <c r="AD3047" i="1" s="1"/>
  <c r="U3048" i="1"/>
  <c r="V3048" i="1"/>
  <c r="Y3048" i="1"/>
  <c r="AA3048" i="1"/>
  <c r="U3049" i="1"/>
  <c r="V3049" i="1"/>
  <c r="Y3049" i="1"/>
  <c r="AA3049" i="1"/>
  <c r="AD3049" i="1" s="1"/>
  <c r="U3050" i="1"/>
  <c r="V3050" i="1"/>
  <c r="Y3050" i="1"/>
  <c r="AA3050" i="1"/>
  <c r="AD3050" i="1" s="1"/>
  <c r="U3051" i="1"/>
  <c r="W3051" i="1" s="1"/>
  <c r="V3051" i="1"/>
  <c r="Y3051" i="1"/>
  <c r="AA3051" i="1"/>
  <c r="AD3051" i="1" s="1"/>
  <c r="U3052" i="1"/>
  <c r="X3052" i="1" s="1"/>
  <c r="V3052" i="1"/>
  <c r="Y3052" i="1"/>
  <c r="AA3052" i="1"/>
  <c r="AD3052" i="1" s="1"/>
  <c r="U3053" i="1"/>
  <c r="V3053" i="1"/>
  <c r="Y3053" i="1"/>
  <c r="AA3053" i="1"/>
  <c r="AD3053" i="1" s="1"/>
  <c r="U3054" i="1"/>
  <c r="V3054" i="1"/>
  <c r="Y3054" i="1"/>
  <c r="AA3054" i="1"/>
  <c r="AD3054" i="1" s="1"/>
  <c r="U3055" i="1"/>
  <c r="V3055" i="1"/>
  <c r="Y3055" i="1"/>
  <c r="AA3055" i="1"/>
  <c r="AD3055" i="1" s="1"/>
  <c r="U3056" i="1"/>
  <c r="V3056" i="1"/>
  <c r="Y3056" i="1"/>
  <c r="AA3056" i="1"/>
  <c r="U3057" i="1"/>
  <c r="V3057" i="1"/>
  <c r="Y3057" i="1"/>
  <c r="AA3057" i="1"/>
  <c r="AD3057" i="1" s="1"/>
  <c r="U3058" i="1"/>
  <c r="V3058" i="1"/>
  <c r="Y3058" i="1"/>
  <c r="AA3058" i="1"/>
  <c r="U3059" i="1"/>
  <c r="V3059" i="1"/>
  <c r="Y3059" i="1"/>
  <c r="AA3059" i="1"/>
  <c r="AD3059" i="1" s="1"/>
  <c r="U3060" i="1"/>
  <c r="V3060" i="1"/>
  <c r="Y3060" i="1"/>
  <c r="AA3060" i="1"/>
  <c r="AD3060" i="1" s="1"/>
  <c r="U3061" i="1"/>
  <c r="V3061" i="1"/>
  <c r="Y3061" i="1"/>
  <c r="AA3061" i="1"/>
  <c r="AD3061" i="1"/>
  <c r="U3062" i="1"/>
  <c r="V3062" i="1"/>
  <c r="Y3062" i="1"/>
  <c r="AA3062" i="1"/>
  <c r="AD3062" i="1" s="1"/>
  <c r="U3063" i="1"/>
  <c r="V3063" i="1"/>
  <c r="Y3063" i="1"/>
  <c r="AA3063" i="1"/>
  <c r="AD3063" i="1" s="1"/>
  <c r="U3064" i="1"/>
  <c r="V3064" i="1"/>
  <c r="Y3064" i="1"/>
  <c r="AA3064" i="1"/>
  <c r="U3065" i="1"/>
  <c r="V3065" i="1"/>
  <c r="W3065" i="1" s="1"/>
  <c r="Y3065" i="1"/>
  <c r="AA3065" i="1"/>
  <c r="U3066" i="1"/>
  <c r="W3066" i="1" s="1"/>
  <c r="V3066" i="1"/>
  <c r="Y3066" i="1"/>
  <c r="AA3066" i="1"/>
  <c r="AD3066" i="1" s="1"/>
  <c r="U3067" i="1"/>
  <c r="V3067" i="1"/>
  <c r="Y3067" i="1"/>
  <c r="AA3067" i="1"/>
  <c r="AD3067" i="1" s="1"/>
  <c r="U3068" i="1"/>
  <c r="V3068" i="1"/>
  <c r="Y3068" i="1"/>
  <c r="AA3068" i="1"/>
  <c r="AD3068" i="1" s="1"/>
  <c r="U3069" i="1"/>
  <c r="V3069" i="1"/>
  <c r="W3069" i="1" s="1"/>
  <c r="Y3069" i="1"/>
  <c r="AA3069" i="1"/>
  <c r="AD3069" i="1"/>
  <c r="U3070" i="1"/>
  <c r="V3070" i="1"/>
  <c r="Y3070" i="1"/>
  <c r="AA3070" i="1"/>
  <c r="AD3070" i="1" s="1"/>
  <c r="U3071" i="1"/>
  <c r="V3071" i="1"/>
  <c r="Y3071" i="1"/>
  <c r="AA3071" i="1"/>
  <c r="AD3071" i="1" s="1"/>
  <c r="U3072" i="1"/>
  <c r="X3072" i="1" s="1"/>
  <c r="V3072" i="1"/>
  <c r="Y3072" i="1"/>
  <c r="AA3072" i="1"/>
  <c r="U3073" i="1"/>
  <c r="V3073" i="1"/>
  <c r="Y3073" i="1"/>
  <c r="AA3073" i="1"/>
  <c r="U3074" i="1"/>
  <c r="V3074" i="1"/>
  <c r="Y3074" i="1"/>
  <c r="AA3074" i="1"/>
  <c r="U3075" i="1"/>
  <c r="V3075" i="1"/>
  <c r="Y3075" i="1"/>
  <c r="X3075" i="1" s="1"/>
  <c r="AA3075" i="1"/>
  <c r="AD3075" i="1" s="1"/>
  <c r="U3076" i="1"/>
  <c r="W3076" i="1" s="1"/>
  <c r="V3076" i="1"/>
  <c r="Y3076" i="1"/>
  <c r="AA3076" i="1"/>
  <c r="AD3076" i="1" s="1"/>
  <c r="U3077" i="1"/>
  <c r="V3077" i="1"/>
  <c r="W3077" i="1" s="1"/>
  <c r="Y3077" i="1"/>
  <c r="AA3077" i="1"/>
  <c r="AD3077" i="1" s="1"/>
  <c r="U3078" i="1"/>
  <c r="V3078" i="1"/>
  <c r="Y3078" i="1"/>
  <c r="AA3078" i="1"/>
  <c r="AD3078" i="1" s="1"/>
  <c r="U3079" i="1"/>
  <c r="V3079" i="1"/>
  <c r="Y3079" i="1"/>
  <c r="AA3079" i="1"/>
  <c r="AD3079" i="1" s="1"/>
  <c r="U3080" i="1"/>
  <c r="W3080" i="1" s="1"/>
  <c r="V3080" i="1"/>
  <c r="Y3080" i="1"/>
  <c r="X3080" i="1" s="1"/>
  <c r="AA3080" i="1"/>
  <c r="U3081" i="1"/>
  <c r="V3081" i="1"/>
  <c r="Y3081" i="1"/>
  <c r="AA3081" i="1"/>
  <c r="AD3081" i="1" s="1"/>
  <c r="U3082" i="1"/>
  <c r="V3082" i="1"/>
  <c r="Y3082" i="1"/>
  <c r="AA3082" i="1"/>
  <c r="AD3082" i="1"/>
  <c r="U3083" i="1"/>
  <c r="W3083" i="1" s="1"/>
  <c r="V3083" i="1"/>
  <c r="Y3083" i="1"/>
  <c r="AA3083" i="1"/>
  <c r="AD3083" i="1"/>
  <c r="U3084" i="1"/>
  <c r="V3084" i="1"/>
  <c r="W3084" i="1" s="1"/>
  <c r="Y3084" i="1"/>
  <c r="X3084" i="1" s="1"/>
  <c r="AA3084" i="1"/>
  <c r="AD3084" i="1" s="1"/>
  <c r="U3085" i="1"/>
  <c r="V3085" i="1"/>
  <c r="Y3085" i="1"/>
  <c r="AA3085" i="1"/>
  <c r="AD3085" i="1" s="1"/>
  <c r="U3086" i="1"/>
  <c r="V3086" i="1"/>
  <c r="Y3086" i="1"/>
  <c r="AA3086" i="1"/>
  <c r="AD3086" i="1"/>
  <c r="U3087" i="1"/>
  <c r="V3087" i="1"/>
  <c r="Y3087" i="1"/>
  <c r="AA3087" i="1"/>
  <c r="AD3087" i="1" s="1"/>
  <c r="U3088" i="1"/>
  <c r="X3088" i="1" s="1"/>
  <c r="V3088" i="1"/>
  <c r="Y3088" i="1"/>
  <c r="AA3088" i="1"/>
  <c r="AD3088" i="1" s="1"/>
  <c r="U3089" i="1"/>
  <c r="V3089" i="1"/>
  <c r="W3089" i="1" s="1"/>
  <c r="Y3089" i="1"/>
  <c r="AA3089" i="1"/>
  <c r="AD3089" i="1" s="1"/>
  <c r="U3090" i="1"/>
  <c r="V3090" i="1"/>
  <c r="Y3090" i="1"/>
  <c r="AA3090" i="1"/>
  <c r="U3091" i="1"/>
  <c r="V3091" i="1"/>
  <c r="W3091" i="1" s="1"/>
  <c r="Y3091" i="1"/>
  <c r="AA3091" i="1"/>
  <c r="AD3091" i="1" s="1"/>
  <c r="U3092" i="1"/>
  <c r="V3092" i="1"/>
  <c r="Y3092" i="1"/>
  <c r="AA3092" i="1"/>
  <c r="AD3092" i="1" s="1"/>
  <c r="U3093" i="1"/>
  <c r="V3093" i="1"/>
  <c r="Y3093" i="1"/>
  <c r="AA3093" i="1"/>
  <c r="AD3093" i="1" s="1"/>
  <c r="U3094" i="1"/>
  <c r="V3094" i="1"/>
  <c r="Y3094" i="1"/>
  <c r="AA3094" i="1"/>
  <c r="AD3094" i="1" s="1"/>
  <c r="U3095" i="1"/>
  <c r="V3095" i="1"/>
  <c r="Y3095" i="1"/>
  <c r="AA3095" i="1"/>
  <c r="AD3095" i="1" s="1"/>
  <c r="U3096" i="1"/>
  <c r="W3096" i="1" s="1"/>
  <c r="V3096" i="1"/>
  <c r="Y3096" i="1"/>
  <c r="AA3096" i="1"/>
  <c r="U3097" i="1"/>
  <c r="V3097" i="1"/>
  <c r="Y3097" i="1"/>
  <c r="X3097" i="1" s="1"/>
  <c r="AA3097" i="1"/>
  <c r="AD3097" i="1" s="1"/>
  <c r="U3098" i="1"/>
  <c r="W3098" i="1" s="1"/>
  <c r="V3098" i="1"/>
  <c r="Y3098" i="1"/>
  <c r="AA3098" i="1"/>
  <c r="AD3098" i="1" s="1"/>
  <c r="U3099" i="1"/>
  <c r="V3099" i="1"/>
  <c r="Y3099" i="1"/>
  <c r="AA3099" i="1"/>
  <c r="AD3099" i="1"/>
  <c r="U3100" i="1"/>
  <c r="X3100" i="1" s="1"/>
  <c r="V3100" i="1"/>
  <c r="Y3100" i="1"/>
  <c r="AA3100" i="1"/>
  <c r="AD3100" i="1" s="1"/>
  <c r="U3101" i="1"/>
  <c r="V3101" i="1"/>
  <c r="Y3101" i="1"/>
  <c r="AA3101" i="1"/>
  <c r="AD3101" i="1" s="1"/>
  <c r="U3102" i="1"/>
  <c r="V3102" i="1"/>
  <c r="Y3102" i="1"/>
  <c r="AA3102" i="1"/>
  <c r="AD3102" i="1"/>
  <c r="U3103" i="1"/>
  <c r="V3103" i="1"/>
  <c r="Y3103" i="1"/>
  <c r="AA3103" i="1"/>
  <c r="AD3103" i="1" s="1"/>
  <c r="U3104" i="1"/>
  <c r="V3104" i="1"/>
  <c r="Y3104" i="1"/>
  <c r="AA3104" i="1"/>
  <c r="AD3104" i="1" s="1"/>
  <c r="U3105" i="1"/>
  <c r="V3105" i="1"/>
  <c r="Y3105" i="1"/>
  <c r="X3105" i="1" s="1"/>
  <c r="AA3105" i="1"/>
  <c r="U3106" i="1"/>
  <c r="X3106" i="1" s="1"/>
  <c r="V3106" i="1"/>
  <c r="Y3106" i="1"/>
  <c r="AA3106" i="1"/>
  <c r="AD3106" i="1" s="1"/>
  <c r="U3107" i="1"/>
  <c r="V3107" i="1"/>
  <c r="Y3107" i="1"/>
  <c r="AA3107" i="1"/>
  <c r="AD3107" i="1" s="1"/>
  <c r="U3108" i="1"/>
  <c r="V3108" i="1"/>
  <c r="Y3108" i="1"/>
  <c r="AA3108" i="1"/>
  <c r="AD3108" i="1" s="1"/>
  <c r="U3109" i="1"/>
  <c r="V3109" i="1"/>
  <c r="Y3109" i="1"/>
  <c r="AA3109" i="1"/>
  <c r="AD3109" i="1" s="1"/>
  <c r="U3110" i="1"/>
  <c r="V3110" i="1"/>
  <c r="Y3110" i="1"/>
  <c r="AA3110" i="1"/>
  <c r="AD3110" i="1" s="1"/>
  <c r="U3111" i="1"/>
  <c r="X3111" i="1" s="1"/>
  <c r="V3111" i="1"/>
  <c r="Y3111" i="1"/>
  <c r="AA3111" i="1"/>
  <c r="AD3111" i="1" s="1"/>
  <c r="U3112" i="1"/>
  <c r="W3112" i="1" s="1"/>
  <c r="V3112" i="1"/>
  <c r="Y3112" i="1"/>
  <c r="AA3112" i="1"/>
  <c r="AD3112" i="1" s="1"/>
  <c r="U3113" i="1"/>
  <c r="V3113" i="1"/>
  <c r="Y3113" i="1"/>
  <c r="AA3113" i="1"/>
  <c r="AD3113" i="1" s="1"/>
  <c r="U3114" i="1"/>
  <c r="V3114" i="1"/>
  <c r="Y3114" i="1"/>
  <c r="AA3114" i="1"/>
  <c r="AD3114" i="1" s="1"/>
  <c r="U3115" i="1"/>
  <c r="V3115" i="1"/>
  <c r="W3115" i="1" s="1"/>
  <c r="Y3115" i="1"/>
  <c r="AA3115" i="1"/>
  <c r="AD3115" i="1" s="1"/>
  <c r="U3116" i="1"/>
  <c r="V3116" i="1"/>
  <c r="Y3116" i="1"/>
  <c r="AA3116" i="1"/>
  <c r="AD3116" i="1" s="1"/>
  <c r="U3117" i="1"/>
  <c r="V3117" i="1"/>
  <c r="Y3117" i="1"/>
  <c r="AA3117" i="1"/>
  <c r="AD3117" i="1"/>
  <c r="U3118" i="1"/>
  <c r="V3118" i="1"/>
  <c r="Y3118" i="1"/>
  <c r="AA3118" i="1"/>
  <c r="Z3118" i="1" s="1"/>
  <c r="AB3118" i="1" s="1"/>
  <c r="U3119" i="1"/>
  <c r="V3119" i="1"/>
  <c r="Y3119" i="1"/>
  <c r="AA3119" i="1"/>
  <c r="Z3119" i="1" s="1"/>
  <c r="AB3119" i="1" s="1"/>
  <c r="U3120" i="1"/>
  <c r="V3120" i="1"/>
  <c r="Y3120" i="1"/>
  <c r="AA3120" i="1"/>
  <c r="U3121" i="1"/>
  <c r="V3121" i="1"/>
  <c r="Y3121" i="1"/>
  <c r="AA3121" i="1"/>
  <c r="U3122" i="1"/>
  <c r="V3122" i="1"/>
  <c r="Y3122" i="1"/>
  <c r="AA3122" i="1"/>
  <c r="AD3122" i="1" s="1"/>
  <c r="U3123" i="1"/>
  <c r="V3123" i="1"/>
  <c r="Y3123" i="1"/>
  <c r="AA3123" i="1"/>
  <c r="AD3123" i="1" s="1"/>
  <c r="U3124" i="1"/>
  <c r="V3124" i="1"/>
  <c r="Y3124" i="1"/>
  <c r="AA3124" i="1"/>
  <c r="AD3124" i="1" s="1"/>
  <c r="U3125" i="1"/>
  <c r="V3125" i="1"/>
  <c r="Y3125" i="1"/>
  <c r="AA3125" i="1"/>
  <c r="AD3125" i="1" s="1"/>
  <c r="U3126" i="1"/>
  <c r="V3126" i="1"/>
  <c r="Y3126" i="1"/>
  <c r="AA3126" i="1"/>
  <c r="AD3126" i="1" s="1"/>
  <c r="U3127" i="1"/>
  <c r="V3127" i="1"/>
  <c r="Y3127" i="1"/>
  <c r="AA3127" i="1"/>
  <c r="AD3127" i="1" s="1"/>
  <c r="U3128" i="1"/>
  <c r="W3128" i="1" s="1"/>
  <c r="V3128" i="1"/>
  <c r="Y3128" i="1"/>
  <c r="AA3128" i="1"/>
  <c r="AD3128" i="1" s="1"/>
  <c r="U3129" i="1"/>
  <c r="V3129" i="1"/>
  <c r="Y3129" i="1"/>
  <c r="AA3129" i="1"/>
  <c r="AD3129" i="1" s="1"/>
  <c r="U3130" i="1"/>
  <c r="V3130" i="1"/>
  <c r="Y3130" i="1"/>
  <c r="AA3130" i="1"/>
  <c r="AD3130" i="1" s="1"/>
  <c r="U3131" i="1"/>
  <c r="V3131" i="1"/>
  <c r="W3131" i="1" s="1"/>
  <c r="Y3131" i="1"/>
  <c r="AA3131" i="1"/>
  <c r="AD3131" i="1" s="1"/>
  <c r="U3132" i="1"/>
  <c r="V3132" i="1"/>
  <c r="Y3132" i="1"/>
  <c r="AA3132" i="1"/>
  <c r="AD3132" i="1" s="1"/>
  <c r="U3133" i="1"/>
  <c r="V3133" i="1"/>
  <c r="Y3133" i="1"/>
  <c r="AA3133" i="1"/>
  <c r="AD3133" i="1" s="1"/>
  <c r="U3134" i="1"/>
  <c r="V3134" i="1"/>
  <c r="Y3134" i="1"/>
  <c r="AA3134" i="1"/>
  <c r="AD3134" i="1" s="1"/>
  <c r="U3135" i="1"/>
  <c r="V3135" i="1"/>
  <c r="Y3135" i="1"/>
  <c r="AA3135" i="1"/>
  <c r="AD3135" i="1" s="1"/>
  <c r="U3136" i="1"/>
  <c r="W3136" i="1" s="1"/>
  <c r="V3136" i="1"/>
  <c r="Y3136" i="1"/>
  <c r="AA3136" i="1"/>
  <c r="AD3136" i="1" s="1"/>
  <c r="U3137" i="1"/>
  <c r="V3137" i="1"/>
  <c r="Y3137" i="1"/>
  <c r="AA3137" i="1"/>
  <c r="AD3137" i="1" s="1"/>
  <c r="U3138" i="1"/>
  <c r="W3138" i="1" s="1"/>
  <c r="V3138" i="1"/>
  <c r="Y3138" i="1"/>
  <c r="AA3138" i="1"/>
  <c r="AD3138" i="1" s="1"/>
  <c r="U3139" i="1"/>
  <c r="V3139" i="1"/>
  <c r="Y3139" i="1"/>
  <c r="AA3139" i="1"/>
  <c r="AD3139" i="1" s="1"/>
  <c r="U3140" i="1"/>
  <c r="W3140" i="1" s="1"/>
  <c r="V3140" i="1"/>
  <c r="Y3140" i="1"/>
  <c r="AA3140" i="1"/>
  <c r="AD3140" i="1" s="1"/>
  <c r="U3141" i="1"/>
  <c r="V3141" i="1"/>
  <c r="Y3141" i="1"/>
  <c r="AA3141" i="1"/>
  <c r="AD3141" i="1"/>
  <c r="U3142" i="1"/>
  <c r="Z3142" i="1" s="1"/>
  <c r="AB3142" i="1" s="1"/>
  <c r="V3142" i="1"/>
  <c r="Y3142" i="1"/>
  <c r="AA3142" i="1"/>
  <c r="AD3142" i="1" s="1"/>
  <c r="U3143" i="1"/>
  <c r="W3143" i="1" s="1"/>
  <c r="V3143" i="1"/>
  <c r="Y3143" i="1"/>
  <c r="AA3143" i="1"/>
  <c r="U3144" i="1"/>
  <c r="V3144" i="1"/>
  <c r="Y3144" i="1"/>
  <c r="AA3144" i="1"/>
  <c r="AD3144" i="1" s="1"/>
  <c r="U3145" i="1"/>
  <c r="V3145" i="1"/>
  <c r="Y3145" i="1"/>
  <c r="AA3145" i="1"/>
  <c r="AD3145" i="1" s="1"/>
  <c r="U3146" i="1"/>
  <c r="V3146" i="1"/>
  <c r="Y3146" i="1"/>
  <c r="AA3146" i="1"/>
  <c r="AD3146" i="1" s="1"/>
  <c r="U3147" i="1"/>
  <c r="V3147" i="1"/>
  <c r="Y3147" i="1"/>
  <c r="AA3147" i="1"/>
  <c r="AD3147" i="1" s="1"/>
  <c r="U3148" i="1"/>
  <c r="V3148" i="1"/>
  <c r="Y3148" i="1"/>
  <c r="AA3148" i="1"/>
  <c r="AD3148" i="1" s="1"/>
  <c r="U3149" i="1"/>
  <c r="V3149" i="1"/>
  <c r="Y3149" i="1"/>
  <c r="AA3149" i="1"/>
  <c r="U3150" i="1"/>
  <c r="V3150" i="1"/>
  <c r="Y3150" i="1"/>
  <c r="AA3150" i="1"/>
  <c r="AD3150" i="1" s="1"/>
  <c r="U3151" i="1"/>
  <c r="V3151" i="1"/>
  <c r="Y3151" i="1"/>
  <c r="AA3151" i="1"/>
  <c r="AD3151" i="1" s="1"/>
  <c r="U3152" i="1"/>
  <c r="X3152" i="1" s="1"/>
  <c r="V3152" i="1"/>
  <c r="Y3152" i="1"/>
  <c r="AA3152" i="1"/>
  <c r="U3153" i="1"/>
  <c r="V3153" i="1"/>
  <c r="Y3153" i="1"/>
  <c r="AA3153" i="1"/>
  <c r="U3154" i="1"/>
  <c r="V3154" i="1"/>
  <c r="Y3154" i="1"/>
  <c r="AA3154" i="1"/>
  <c r="AD3154" i="1" s="1"/>
  <c r="U3155" i="1"/>
  <c r="V3155" i="1"/>
  <c r="Y3155" i="1"/>
  <c r="AA3155" i="1"/>
  <c r="AD3155" i="1" s="1"/>
  <c r="U3156" i="1"/>
  <c r="V3156" i="1"/>
  <c r="Y3156" i="1"/>
  <c r="AA3156" i="1"/>
  <c r="AD3156" i="1" s="1"/>
  <c r="U3157" i="1"/>
  <c r="V3157" i="1"/>
  <c r="Y3157" i="1"/>
  <c r="AA3157" i="1"/>
  <c r="AD3157" i="1" s="1"/>
  <c r="U3158" i="1"/>
  <c r="V3158" i="1"/>
  <c r="Y3158" i="1"/>
  <c r="AA3158" i="1"/>
  <c r="AD3158" i="1" s="1"/>
  <c r="U3159" i="1"/>
  <c r="V3159" i="1"/>
  <c r="Y3159" i="1"/>
  <c r="AA3159" i="1"/>
  <c r="AD3159" i="1" s="1"/>
  <c r="U3160" i="1"/>
  <c r="V3160" i="1"/>
  <c r="Y3160" i="1"/>
  <c r="AA3160" i="1"/>
  <c r="AD3160" i="1" s="1"/>
  <c r="U3161" i="1"/>
  <c r="X3161" i="1" s="1"/>
  <c r="V3161" i="1"/>
  <c r="Y3161" i="1"/>
  <c r="AA3161" i="1"/>
  <c r="U3162" i="1"/>
  <c r="V3162" i="1"/>
  <c r="Y3162" i="1"/>
  <c r="AA3162" i="1"/>
  <c r="AD3162" i="1" s="1"/>
  <c r="U3163" i="1"/>
  <c r="V3163" i="1"/>
  <c r="Y3163" i="1"/>
  <c r="AA3163" i="1"/>
  <c r="AD3163" i="1" s="1"/>
  <c r="U3164" i="1"/>
  <c r="V3164" i="1"/>
  <c r="W3164" i="1" s="1"/>
  <c r="Y3164" i="1"/>
  <c r="AA3164" i="1"/>
  <c r="AD3164" i="1" s="1"/>
  <c r="U3165" i="1"/>
  <c r="Z3165" i="1" s="1"/>
  <c r="AB3165" i="1" s="1"/>
  <c r="V3165" i="1"/>
  <c r="Y3165" i="1"/>
  <c r="AA3165" i="1"/>
  <c r="AD3165" i="1" s="1"/>
  <c r="U3166" i="1"/>
  <c r="V3166" i="1"/>
  <c r="Y3166" i="1"/>
  <c r="AA3166" i="1"/>
  <c r="AD3166" i="1"/>
  <c r="U3167" i="1"/>
  <c r="V3167" i="1"/>
  <c r="Y3167" i="1"/>
  <c r="AA3167" i="1"/>
  <c r="AD3167" i="1" s="1"/>
  <c r="U3168" i="1"/>
  <c r="V3168" i="1"/>
  <c r="Y3168" i="1"/>
  <c r="AA3168" i="1"/>
  <c r="AD3168" i="1" s="1"/>
  <c r="U3169" i="1"/>
  <c r="W3169" i="1" s="1"/>
  <c r="V3169" i="1"/>
  <c r="Y3169" i="1"/>
  <c r="AA3169" i="1"/>
  <c r="U3170" i="1"/>
  <c r="V3170" i="1"/>
  <c r="Y3170" i="1"/>
  <c r="AA3170" i="1"/>
  <c r="AD3170" i="1" s="1"/>
  <c r="U3171" i="1"/>
  <c r="Z3171" i="1" s="1"/>
  <c r="AB3171" i="1" s="1"/>
  <c r="V3171" i="1"/>
  <c r="Y3171" i="1"/>
  <c r="AA3171" i="1"/>
  <c r="AD3171" i="1" s="1"/>
  <c r="U3172" i="1"/>
  <c r="V3172" i="1"/>
  <c r="Y3172" i="1"/>
  <c r="AA3172" i="1"/>
  <c r="AD3172" i="1" s="1"/>
  <c r="U3173" i="1"/>
  <c r="X3173" i="1" s="1"/>
  <c r="V3173" i="1"/>
  <c r="W3173" i="1" s="1"/>
  <c r="Y3173" i="1"/>
  <c r="AA3173" i="1"/>
  <c r="AD3173" i="1" s="1"/>
  <c r="U3174" i="1"/>
  <c r="W3174" i="1" s="1"/>
  <c r="V3174" i="1"/>
  <c r="Y3174" i="1"/>
  <c r="AA3174" i="1"/>
  <c r="U3175" i="1"/>
  <c r="V3175" i="1"/>
  <c r="Y3175" i="1"/>
  <c r="AA3175" i="1"/>
  <c r="AD3175" i="1"/>
  <c r="U3176" i="1"/>
  <c r="V3176" i="1"/>
  <c r="Y3176" i="1"/>
  <c r="AA3176" i="1"/>
  <c r="AD3176" i="1" s="1"/>
  <c r="U3177" i="1"/>
  <c r="V3177" i="1"/>
  <c r="Y3177" i="1"/>
  <c r="AA3177" i="1"/>
  <c r="U3178" i="1"/>
  <c r="V3178" i="1"/>
  <c r="W3178" i="1" s="1"/>
  <c r="Y3178" i="1"/>
  <c r="X3178" i="1" s="1"/>
  <c r="AA3178" i="1"/>
  <c r="AD3178" i="1" s="1"/>
  <c r="U3179" i="1"/>
  <c r="V3179" i="1"/>
  <c r="Y3179" i="1"/>
  <c r="AA3179" i="1"/>
  <c r="AD3179" i="1" s="1"/>
  <c r="U3180" i="1"/>
  <c r="Z3180" i="1" s="1"/>
  <c r="AB3180" i="1" s="1"/>
  <c r="V3180" i="1"/>
  <c r="Y3180" i="1"/>
  <c r="AA3180" i="1"/>
  <c r="AD3180" i="1" s="1"/>
  <c r="U3181" i="1"/>
  <c r="V3181" i="1"/>
  <c r="Y3181" i="1"/>
  <c r="AA3181" i="1"/>
  <c r="AD3181" i="1" s="1"/>
  <c r="U3182" i="1"/>
  <c r="V3182" i="1"/>
  <c r="Y3182" i="1"/>
  <c r="AA3182" i="1"/>
  <c r="AD3182" i="1"/>
  <c r="U3183" i="1"/>
  <c r="V3183" i="1"/>
  <c r="Y3183" i="1"/>
  <c r="AA3183" i="1"/>
  <c r="AD3183" i="1" s="1"/>
  <c r="U3184" i="1"/>
  <c r="V3184" i="1"/>
  <c r="Y3184" i="1"/>
  <c r="AA3184" i="1"/>
  <c r="AD3184" i="1" s="1"/>
  <c r="U3185" i="1"/>
  <c r="V3185" i="1"/>
  <c r="Y3185" i="1"/>
  <c r="X3185" i="1" s="1"/>
  <c r="AA3185" i="1"/>
  <c r="U3186" i="1"/>
  <c r="V3186" i="1"/>
  <c r="Y3186" i="1"/>
  <c r="AA3186" i="1"/>
  <c r="AD3186" i="1" s="1"/>
  <c r="U3187" i="1"/>
  <c r="V3187" i="1"/>
  <c r="Y3187" i="1"/>
  <c r="Z3187" i="1"/>
  <c r="AB3187" i="1" s="1"/>
  <c r="AA3187" i="1"/>
  <c r="AD3187" i="1" s="1"/>
  <c r="U3188" i="1"/>
  <c r="V3188" i="1"/>
  <c r="Y3188" i="1"/>
  <c r="AA3188" i="1"/>
  <c r="AD3188" i="1" s="1"/>
  <c r="U3189" i="1"/>
  <c r="V3189" i="1"/>
  <c r="Y3189" i="1"/>
  <c r="AA3189" i="1"/>
  <c r="AD3189" i="1" s="1"/>
  <c r="U3190" i="1"/>
  <c r="V3190" i="1"/>
  <c r="W3190" i="1" s="1"/>
  <c r="Y3190" i="1"/>
  <c r="AA3190" i="1"/>
  <c r="AD3190" i="1" s="1"/>
  <c r="U3191" i="1"/>
  <c r="V3191" i="1"/>
  <c r="Y3191" i="1"/>
  <c r="AA3191" i="1"/>
  <c r="AD3191" i="1" s="1"/>
  <c r="U3192" i="1"/>
  <c r="V3192" i="1"/>
  <c r="Y3192" i="1"/>
  <c r="AA3192" i="1"/>
  <c r="AD3192" i="1" s="1"/>
  <c r="U3193" i="1"/>
  <c r="V3193" i="1"/>
  <c r="Y3193" i="1"/>
  <c r="AA3193" i="1"/>
  <c r="U3194" i="1"/>
  <c r="V3194" i="1"/>
  <c r="W3194" i="1" s="1"/>
  <c r="Y3194" i="1"/>
  <c r="AA3194" i="1"/>
  <c r="U3195" i="1"/>
  <c r="W3195" i="1" s="1"/>
  <c r="V3195" i="1"/>
  <c r="Y3195" i="1"/>
  <c r="AA3195" i="1"/>
  <c r="AD3195" i="1" s="1"/>
  <c r="U3196" i="1"/>
  <c r="V3196" i="1"/>
  <c r="Y3196" i="1"/>
  <c r="AA3196" i="1"/>
  <c r="AD3196" i="1" s="1"/>
  <c r="U3197" i="1"/>
  <c r="Z3197" i="1" s="1"/>
  <c r="AB3197" i="1" s="1"/>
  <c r="V3197" i="1"/>
  <c r="Y3197" i="1"/>
  <c r="AA3197" i="1"/>
  <c r="AD3197" i="1" s="1"/>
  <c r="U3198" i="1"/>
  <c r="X3198" i="1" s="1"/>
  <c r="V3198" i="1"/>
  <c r="Y3198" i="1"/>
  <c r="AA3198" i="1"/>
  <c r="AD3198" i="1" s="1"/>
  <c r="U3199" i="1"/>
  <c r="V3199" i="1"/>
  <c r="Y3199" i="1"/>
  <c r="AA3199" i="1"/>
  <c r="AD3199" i="1" s="1"/>
  <c r="U3200" i="1"/>
  <c r="V3200" i="1"/>
  <c r="Y3200" i="1"/>
  <c r="AA3200" i="1"/>
  <c r="AD3200" i="1" s="1"/>
  <c r="U3201" i="1"/>
  <c r="V3201" i="1"/>
  <c r="Y3201" i="1"/>
  <c r="AA3201" i="1"/>
  <c r="U3202" i="1"/>
  <c r="V3202" i="1"/>
  <c r="Y3202" i="1"/>
  <c r="AA3202" i="1"/>
  <c r="AD3202" i="1" s="1"/>
  <c r="U3203" i="1"/>
  <c r="V3203" i="1"/>
  <c r="Y3203" i="1"/>
  <c r="Z3203" i="1"/>
  <c r="AB3203" i="1" s="1"/>
  <c r="AA3203" i="1"/>
  <c r="AD3203" i="1"/>
  <c r="U3204" i="1"/>
  <c r="V3204" i="1"/>
  <c r="Y3204" i="1"/>
  <c r="AA3204" i="1"/>
  <c r="AD3204" i="1" s="1"/>
  <c r="U3205" i="1"/>
  <c r="V3205" i="1"/>
  <c r="W3205" i="1" s="1"/>
  <c r="Y3205" i="1"/>
  <c r="AA3205" i="1"/>
  <c r="AD3205" i="1" s="1"/>
  <c r="U3206" i="1"/>
  <c r="W3206" i="1" s="1"/>
  <c r="V3206" i="1"/>
  <c r="Y3206" i="1"/>
  <c r="AA3206" i="1"/>
  <c r="AD3206" i="1" s="1"/>
  <c r="U3207" i="1"/>
  <c r="V3207" i="1"/>
  <c r="Y3207" i="1"/>
  <c r="AA3207" i="1"/>
  <c r="AD3207" i="1" s="1"/>
  <c r="U3208" i="1"/>
  <c r="V3208" i="1"/>
  <c r="Y3208" i="1"/>
  <c r="AA3208" i="1"/>
  <c r="AD3208" i="1" s="1"/>
  <c r="U3209" i="1"/>
  <c r="W3209" i="1" s="1"/>
  <c r="V3209" i="1"/>
  <c r="Y3209" i="1"/>
  <c r="AA3209" i="1"/>
  <c r="U3210" i="1"/>
  <c r="V3210" i="1"/>
  <c r="Y3210" i="1"/>
  <c r="AA3210" i="1"/>
  <c r="AD3210" i="1" s="1"/>
  <c r="U3211" i="1"/>
  <c r="V3211" i="1"/>
  <c r="Y3211" i="1"/>
  <c r="AA3211" i="1"/>
  <c r="AD3211" i="1" s="1"/>
  <c r="U3212" i="1"/>
  <c r="V3212" i="1"/>
  <c r="W3212" i="1" s="1"/>
  <c r="Y3212" i="1"/>
  <c r="AA3212" i="1"/>
  <c r="AD3212" i="1" s="1"/>
  <c r="U3213" i="1"/>
  <c r="V3213" i="1"/>
  <c r="Y3213" i="1"/>
  <c r="AA3213" i="1"/>
  <c r="AD3213" i="1" s="1"/>
  <c r="U3214" i="1"/>
  <c r="X3214" i="1" s="1"/>
  <c r="V3214" i="1"/>
  <c r="Y3214" i="1"/>
  <c r="AA3214" i="1"/>
  <c r="AD3214" i="1" s="1"/>
  <c r="U3215" i="1"/>
  <c r="V3215" i="1"/>
  <c r="Y3215" i="1"/>
  <c r="AA3215" i="1"/>
  <c r="AD3215" i="1" s="1"/>
  <c r="U3216" i="1"/>
  <c r="V3216" i="1"/>
  <c r="Y3216" i="1"/>
  <c r="AA3216" i="1"/>
  <c r="AD3216" i="1" s="1"/>
  <c r="U3217" i="1"/>
  <c r="V3217" i="1"/>
  <c r="Y3217" i="1"/>
  <c r="X3217" i="1" s="1"/>
  <c r="AA3217" i="1"/>
  <c r="U3218" i="1"/>
  <c r="V3218" i="1"/>
  <c r="Y3218" i="1"/>
  <c r="X3218" i="1" s="1"/>
  <c r="AA3218" i="1"/>
  <c r="AD3218" i="1" s="1"/>
  <c r="U3219" i="1"/>
  <c r="V3219" i="1"/>
  <c r="Y3219" i="1"/>
  <c r="AA3219" i="1"/>
  <c r="AD3219" i="1" s="1"/>
  <c r="U3220" i="1"/>
  <c r="V3220" i="1"/>
  <c r="Y3220" i="1"/>
  <c r="AA3220" i="1"/>
  <c r="AD3220" i="1" s="1"/>
  <c r="U3221" i="1"/>
  <c r="X3221" i="1" s="1"/>
  <c r="V3221" i="1"/>
  <c r="Y3221" i="1"/>
  <c r="AA3221" i="1"/>
  <c r="AD3221" i="1" s="1"/>
  <c r="U3222" i="1"/>
  <c r="V3222" i="1"/>
  <c r="Y3222" i="1"/>
  <c r="AA3222" i="1"/>
  <c r="U3223" i="1"/>
  <c r="V3223" i="1"/>
  <c r="Y3223" i="1"/>
  <c r="AA3223" i="1"/>
  <c r="AD3223" i="1" s="1"/>
  <c r="U3224" i="1"/>
  <c r="V3224" i="1"/>
  <c r="Y3224" i="1"/>
  <c r="AA3224" i="1"/>
  <c r="AD3224" i="1" s="1"/>
  <c r="U3225" i="1"/>
  <c r="W3225" i="1" s="1"/>
  <c r="V3225" i="1"/>
  <c r="Y3225" i="1"/>
  <c r="AA3225" i="1"/>
  <c r="U3226" i="1"/>
  <c r="V3226" i="1"/>
  <c r="Y3226" i="1"/>
  <c r="AA3226" i="1"/>
  <c r="AD3226" i="1" s="1"/>
  <c r="U3227" i="1"/>
  <c r="V3227" i="1"/>
  <c r="Y3227" i="1"/>
  <c r="AA3227" i="1"/>
  <c r="AD3227" i="1" s="1"/>
  <c r="U3228" i="1"/>
  <c r="W3228" i="1" s="1"/>
  <c r="V3228" i="1"/>
  <c r="Y3228" i="1"/>
  <c r="AA3228" i="1"/>
  <c r="AD3228" i="1" s="1"/>
  <c r="U3229" i="1"/>
  <c r="W3229" i="1" s="1"/>
  <c r="V3229" i="1"/>
  <c r="Y3229" i="1"/>
  <c r="AA3229" i="1"/>
  <c r="AD3229" i="1" s="1"/>
  <c r="U3230" i="1"/>
  <c r="V3230" i="1"/>
  <c r="Y3230" i="1"/>
  <c r="AA3230" i="1"/>
  <c r="AD3230" i="1" s="1"/>
  <c r="U3231" i="1"/>
  <c r="V3231" i="1"/>
  <c r="Y3231" i="1"/>
  <c r="AA3231" i="1"/>
  <c r="AD3231" i="1" s="1"/>
  <c r="U3232" i="1"/>
  <c r="V3232" i="1"/>
  <c r="Y3232" i="1"/>
  <c r="AA3232" i="1"/>
  <c r="AD3232" i="1" s="1"/>
  <c r="U3233" i="1"/>
  <c r="V3233" i="1"/>
  <c r="Y3233" i="1"/>
  <c r="AA3233" i="1"/>
  <c r="U3234" i="1"/>
  <c r="V3234" i="1"/>
  <c r="Y3234" i="1"/>
  <c r="AA3234" i="1"/>
  <c r="AD3234" i="1" s="1"/>
  <c r="U3235" i="1"/>
  <c r="V3235" i="1"/>
  <c r="Y3235" i="1"/>
  <c r="Z3235" i="1"/>
  <c r="AB3235" i="1" s="1"/>
  <c r="AA3235" i="1"/>
  <c r="AD3235" i="1"/>
  <c r="U3236" i="1"/>
  <c r="V3236" i="1"/>
  <c r="Y3236" i="1"/>
  <c r="AA3236" i="1"/>
  <c r="AD3236" i="1" s="1"/>
  <c r="U3237" i="1"/>
  <c r="X3237" i="1" s="1"/>
  <c r="V3237" i="1"/>
  <c r="Y3237" i="1"/>
  <c r="AA3237" i="1"/>
  <c r="AD3237" i="1" s="1"/>
  <c r="U3238" i="1"/>
  <c r="V3238" i="1"/>
  <c r="Y3238" i="1"/>
  <c r="AA3238" i="1"/>
  <c r="U3239" i="1"/>
  <c r="V3239" i="1"/>
  <c r="Y3239" i="1"/>
  <c r="AA3239" i="1"/>
  <c r="AD3239" i="1" s="1"/>
  <c r="U3240" i="1"/>
  <c r="V3240" i="1"/>
  <c r="Y3240" i="1"/>
  <c r="AA3240" i="1"/>
  <c r="AD3240" i="1" s="1"/>
  <c r="U3241" i="1"/>
  <c r="W3241" i="1" s="1"/>
  <c r="V3241" i="1"/>
  <c r="Y3241" i="1"/>
  <c r="AA3241" i="1"/>
  <c r="U3242" i="1"/>
  <c r="Z3242" i="1" s="1"/>
  <c r="AB3242" i="1" s="1"/>
  <c r="V3242" i="1"/>
  <c r="Y3242" i="1"/>
  <c r="AA3242" i="1"/>
  <c r="AD3242" i="1" s="1"/>
  <c r="U3243" i="1"/>
  <c r="V3243" i="1"/>
  <c r="Y3243" i="1"/>
  <c r="AA3243" i="1"/>
  <c r="AD3243" i="1" s="1"/>
  <c r="U3244" i="1"/>
  <c r="V3244" i="1"/>
  <c r="Y3244" i="1"/>
  <c r="AA3244" i="1"/>
  <c r="AD3244" i="1" s="1"/>
  <c r="U3245" i="1"/>
  <c r="V3245" i="1"/>
  <c r="Y3245" i="1"/>
  <c r="AA3245" i="1"/>
  <c r="AD3245" i="1" s="1"/>
  <c r="U3246" i="1"/>
  <c r="X3246" i="1" s="1"/>
  <c r="V3246" i="1"/>
  <c r="Y3246" i="1"/>
  <c r="AA3246" i="1"/>
  <c r="AD3246" i="1"/>
  <c r="U3247" i="1"/>
  <c r="V3247" i="1"/>
  <c r="Y3247" i="1"/>
  <c r="AA3247" i="1"/>
  <c r="AD3247" i="1" s="1"/>
  <c r="U3248" i="1"/>
  <c r="V3248" i="1"/>
  <c r="Y3248" i="1"/>
  <c r="AA3248" i="1"/>
  <c r="AD3248" i="1" s="1"/>
  <c r="U3249" i="1"/>
  <c r="V3249" i="1"/>
  <c r="Y3249" i="1"/>
  <c r="AA3249" i="1"/>
  <c r="U3250" i="1"/>
  <c r="V3250" i="1"/>
  <c r="Y3250" i="1"/>
  <c r="AA3250" i="1"/>
  <c r="AD3250" i="1" s="1"/>
  <c r="U3251" i="1"/>
  <c r="V3251" i="1"/>
  <c r="Y3251" i="1"/>
  <c r="Z3251" i="1"/>
  <c r="AB3251" i="1" s="1"/>
  <c r="AA3251" i="1"/>
  <c r="AD3251" i="1" s="1"/>
  <c r="U3252" i="1"/>
  <c r="V3252" i="1"/>
  <c r="Y3252" i="1"/>
  <c r="X3252" i="1" s="1"/>
  <c r="AA3252" i="1"/>
  <c r="AD3252" i="1" s="1"/>
  <c r="U3253" i="1"/>
  <c r="V3253" i="1"/>
  <c r="Y3253" i="1"/>
  <c r="AA3253" i="1"/>
  <c r="AD3253" i="1" s="1"/>
  <c r="U3254" i="1"/>
  <c r="V3254" i="1"/>
  <c r="Y3254" i="1"/>
  <c r="AA3254" i="1"/>
  <c r="U3255" i="1"/>
  <c r="V3255" i="1"/>
  <c r="Y3255" i="1"/>
  <c r="AA3255" i="1"/>
  <c r="AD3255" i="1" s="1"/>
  <c r="U3256" i="1"/>
  <c r="V3256" i="1"/>
  <c r="Y3256" i="1"/>
  <c r="AA3256" i="1"/>
  <c r="AD3256" i="1" s="1"/>
  <c r="U3257" i="1"/>
  <c r="V3257" i="1"/>
  <c r="Y3257" i="1"/>
  <c r="AA3257" i="1"/>
  <c r="U3258" i="1"/>
  <c r="V3258" i="1"/>
  <c r="Y3258" i="1"/>
  <c r="AA3258" i="1"/>
  <c r="AD3258" i="1" s="1"/>
  <c r="U3259" i="1"/>
  <c r="V3259" i="1"/>
  <c r="Y3259" i="1"/>
  <c r="AA3259" i="1"/>
  <c r="AD3259" i="1" s="1"/>
  <c r="U3260" i="1"/>
  <c r="V3260" i="1"/>
  <c r="Y3260" i="1"/>
  <c r="AA3260" i="1"/>
  <c r="AD3260" i="1" s="1"/>
  <c r="U3261" i="1"/>
  <c r="V3261" i="1"/>
  <c r="Y3261" i="1"/>
  <c r="AA3261" i="1"/>
  <c r="AD3261" i="1" s="1"/>
  <c r="U3262" i="1"/>
  <c r="X3262" i="1" s="1"/>
  <c r="V3262" i="1"/>
  <c r="W3262" i="1" s="1"/>
  <c r="Y3262" i="1"/>
  <c r="AA3262" i="1"/>
  <c r="AD3262" i="1" s="1"/>
  <c r="U3263" i="1"/>
  <c r="V3263" i="1"/>
  <c r="Y3263" i="1"/>
  <c r="AA3263" i="1"/>
  <c r="AD3263" i="1" s="1"/>
  <c r="U3264" i="1"/>
  <c r="V3264" i="1"/>
  <c r="Y3264" i="1"/>
  <c r="AA3264" i="1"/>
  <c r="AD3264" i="1" s="1"/>
  <c r="U3265" i="1"/>
  <c r="V3265" i="1"/>
  <c r="Y3265" i="1"/>
  <c r="AA3265" i="1"/>
  <c r="U3266" i="1"/>
  <c r="V3266" i="1"/>
  <c r="Y3266" i="1"/>
  <c r="AA3266" i="1"/>
  <c r="AD3266" i="1" s="1"/>
  <c r="U3267" i="1"/>
  <c r="V3267" i="1"/>
  <c r="Y3267" i="1"/>
  <c r="AA3267" i="1"/>
  <c r="Z3267" i="1" s="1"/>
  <c r="AB3267" i="1" s="1"/>
  <c r="U3268" i="1"/>
  <c r="V3268" i="1"/>
  <c r="Y3268" i="1"/>
  <c r="X3268" i="1" s="1"/>
  <c r="AA3268" i="1"/>
  <c r="AD3268" i="1" s="1"/>
  <c r="U3269" i="1"/>
  <c r="W3269" i="1" s="1"/>
  <c r="V3269" i="1"/>
  <c r="Y3269" i="1"/>
  <c r="AA3269" i="1"/>
  <c r="AD3269" i="1" s="1"/>
  <c r="U3270" i="1"/>
  <c r="V3270" i="1"/>
  <c r="Y3270" i="1"/>
  <c r="AA3270" i="1"/>
  <c r="AD3270" i="1" s="1"/>
  <c r="U3271" i="1"/>
  <c r="V3271" i="1"/>
  <c r="Y3271" i="1"/>
  <c r="AA3271" i="1"/>
  <c r="AD3271" i="1" s="1"/>
  <c r="U3272" i="1"/>
  <c r="V3272" i="1"/>
  <c r="Y3272" i="1"/>
  <c r="AA3272" i="1"/>
  <c r="AD3272" i="1"/>
  <c r="U3273" i="1"/>
  <c r="V3273" i="1"/>
  <c r="Y3273" i="1"/>
  <c r="AA3273" i="1"/>
  <c r="U3274" i="1"/>
  <c r="V3274" i="1"/>
  <c r="Y3274" i="1"/>
  <c r="AA3274" i="1"/>
  <c r="AD3274" i="1" s="1"/>
  <c r="U3275" i="1"/>
  <c r="V3275" i="1"/>
  <c r="Y3275" i="1"/>
  <c r="AA3275" i="1"/>
  <c r="U3276" i="1"/>
  <c r="Z3276" i="1" s="1"/>
  <c r="AB3276" i="1" s="1"/>
  <c r="V3276" i="1"/>
  <c r="Y3276" i="1"/>
  <c r="AA3276" i="1"/>
  <c r="AD3276" i="1" s="1"/>
  <c r="U3277" i="1"/>
  <c r="V3277" i="1"/>
  <c r="Y3277" i="1"/>
  <c r="AA3277" i="1"/>
  <c r="AD3277" i="1" s="1"/>
  <c r="U3278" i="1"/>
  <c r="V3278" i="1"/>
  <c r="Y3278" i="1"/>
  <c r="AA3278" i="1"/>
  <c r="AD3278" i="1" s="1"/>
  <c r="U3279" i="1"/>
  <c r="V3279" i="1"/>
  <c r="Y3279" i="1"/>
  <c r="AA3279" i="1"/>
  <c r="AD3279" i="1" s="1"/>
  <c r="U3280" i="1"/>
  <c r="V3280" i="1"/>
  <c r="Y3280" i="1"/>
  <c r="AA3280" i="1"/>
  <c r="AD3280" i="1" s="1"/>
  <c r="U3281" i="1"/>
  <c r="W3281" i="1" s="1"/>
  <c r="V3281" i="1"/>
  <c r="Y3281" i="1"/>
  <c r="AA3281" i="1"/>
  <c r="U3282" i="1"/>
  <c r="V3282" i="1"/>
  <c r="Y3282" i="1"/>
  <c r="AA3282" i="1"/>
  <c r="AD3282" i="1" s="1"/>
  <c r="U3283" i="1"/>
  <c r="V3283" i="1"/>
  <c r="Y3283" i="1"/>
  <c r="AA3283" i="1"/>
  <c r="AD3283" i="1" s="1"/>
  <c r="U3284" i="1"/>
  <c r="Z3284" i="1" s="1"/>
  <c r="AB3284" i="1" s="1"/>
  <c r="V3284" i="1"/>
  <c r="Y3284" i="1"/>
  <c r="AA3284" i="1"/>
  <c r="AD3284" i="1" s="1"/>
  <c r="U3285" i="1"/>
  <c r="V3285" i="1"/>
  <c r="Y3285" i="1"/>
  <c r="AA3285" i="1"/>
  <c r="AD3285" i="1" s="1"/>
  <c r="U3286" i="1"/>
  <c r="V3286" i="1"/>
  <c r="Y3286" i="1"/>
  <c r="AA3286" i="1"/>
  <c r="U3287" i="1"/>
  <c r="V3287" i="1"/>
  <c r="Y3287" i="1"/>
  <c r="AA3287" i="1"/>
  <c r="AD3287" i="1" s="1"/>
  <c r="U3288" i="1"/>
  <c r="V3288" i="1"/>
  <c r="Y3288" i="1"/>
  <c r="AA3288" i="1"/>
  <c r="AD3288" i="1" s="1"/>
  <c r="U3289" i="1"/>
  <c r="W3289" i="1" s="1"/>
  <c r="V3289" i="1"/>
  <c r="Y3289" i="1"/>
  <c r="X3289" i="1" s="1"/>
  <c r="AA3289" i="1"/>
  <c r="U3290" i="1"/>
  <c r="V3290" i="1"/>
  <c r="Y3290" i="1"/>
  <c r="AA3290" i="1"/>
  <c r="AD3290" i="1" s="1"/>
  <c r="U3291" i="1"/>
  <c r="V3291" i="1"/>
  <c r="Y3291" i="1"/>
  <c r="AA3291" i="1"/>
  <c r="AD3291" i="1" s="1"/>
  <c r="U3292" i="1"/>
  <c r="V3292" i="1"/>
  <c r="Y3292" i="1"/>
  <c r="AA3292" i="1"/>
  <c r="AD3292" i="1" s="1"/>
  <c r="U3293" i="1"/>
  <c r="V3293" i="1"/>
  <c r="X3293" i="1"/>
  <c r="Y3293" i="1"/>
  <c r="AA3293" i="1"/>
  <c r="AD3293" i="1" s="1"/>
  <c r="U3294" i="1"/>
  <c r="V3294" i="1"/>
  <c r="Y3294" i="1"/>
  <c r="AA3294" i="1"/>
  <c r="AD3294" i="1" s="1"/>
  <c r="U3295" i="1"/>
  <c r="V3295" i="1"/>
  <c r="Y3295" i="1"/>
  <c r="AA3295" i="1"/>
  <c r="AD3295" i="1" s="1"/>
  <c r="U3296" i="1"/>
  <c r="V3296" i="1"/>
  <c r="Y3296" i="1"/>
  <c r="AA3296" i="1"/>
  <c r="AD3296" i="1" s="1"/>
  <c r="U3297" i="1"/>
  <c r="V3297" i="1"/>
  <c r="Y3297" i="1"/>
  <c r="AA3297" i="1"/>
  <c r="U3298" i="1"/>
  <c r="Z3298" i="1" s="1"/>
  <c r="AB3298" i="1" s="1"/>
  <c r="V3298" i="1"/>
  <c r="W3298" i="1" s="1"/>
  <c r="Y3298" i="1"/>
  <c r="X3298" i="1" s="1"/>
  <c r="AA3298" i="1"/>
  <c r="AD3298" i="1" s="1"/>
  <c r="U3299" i="1"/>
  <c r="W3299" i="1" s="1"/>
  <c r="V3299" i="1"/>
  <c r="Y3299" i="1"/>
  <c r="AA3299" i="1"/>
  <c r="AD3299" i="1"/>
  <c r="U3300" i="1"/>
  <c r="V3300" i="1"/>
  <c r="Y3300" i="1"/>
  <c r="AA3300" i="1"/>
  <c r="AD3300" i="1" s="1"/>
  <c r="U3301" i="1"/>
  <c r="V3301" i="1"/>
  <c r="Y3301" i="1"/>
  <c r="AA3301" i="1"/>
  <c r="AD3301" i="1" s="1"/>
  <c r="U3302" i="1"/>
  <c r="W3302" i="1" s="1"/>
  <c r="V3302" i="1"/>
  <c r="Y3302" i="1"/>
  <c r="AA3302" i="1"/>
  <c r="AD3302" i="1" s="1"/>
  <c r="U3303" i="1"/>
  <c r="V3303" i="1"/>
  <c r="Y3303" i="1"/>
  <c r="AA3303" i="1"/>
  <c r="AD3303" i="1" s="1"/>
  <c r="U3304" i="1"/>
  <c r="V3304" i="1"/>
  <c r="Y3304" i="1"/>
  <c r="AA3304" i="1"/>
  <c r="AD3304" i="1" s="1"/>
  <c r="U3305" i="1"/>
  <c r="W3305" i="1" s="1"/>
  <c r="V3305" i="1"/>
  <c r="Y3305" i="1"/>
  <c r="AA3305" i="1"/>
  <c r="U3306" i="1"/>
  <c r="V3306" i="1"/>
  <c r="Y3306" i="1"/>
  <c r="X3306" i="1" s="1"/>
  <c r="AA3306" i="1"/>
  <c r="AD3306" i="1" s="1"/>
  <c r="U3307" i="1"/>
  <c r="V3307" i="1"/>
  <c r="Y3307" i="1"/>
  <c r="AA3307" i="1"/>
  <c r="AD3307" i="1" s="1"/>
  <c r="U3308" i="1"/>
  <c r="V3308" i="1"/>
  <c r="W3308" i="1"/>
  <c r="Y3308" i="1"/>
  <c r="AA3308" i="1"/>
  <c r="AD3308" i="1" s="1"/>
  <c r="U3309" i="1"/>
  <c r="V3309" i="1"/>
  <c r="Y3309" i="1"/>
  <c r="X3309" i="1" s="1"/>
  <c r="AA3309" i="1"/>
  <c r="AD3309" i="1" s="1"/>
  <c r="U3310" i="1"/>
  <c r="V3310" i="1"/>
  <c r="Y3310" i="1"/>
  <c r="AA3310" i="1"/>
  <c r="AD3310" i="1" s="1"/>
  <c r="U3311" i="1"/>
  <c r="V3311" i="1"/>
  <c r="Y3311" i="1"/>
  <c r="AA3311" i="1"/>
  <c r="AD3311" i="1" s="1"/>
  <c r="U3312" i="1"/>
  <c r="V3312" i="1"/>
  <c r="Y3312" i="1"/>
  <c r="AA3312" i="1"/>
  <c r="AD3312" i="1" s="1"/>
  <c r="U3313" i="1"/>
  <c r="W3313" i="1" s="1"/>
  <c r="V3313" i="1"/>
  <c r="Y3313" i="1"/>
  <c r="AA3313" i="1"/>
  <c r="U3314" i="1"/>
  <c r="V3314" i="1"/>
  <c r="W3314" i="1" s="1"/>
  <c r="Y3314" i="1"/>
  <c r="AA3314" i="1"/>
  <c r="AD3314" i="1" s="1"/>
  <c r="U3315" i="1"/>
  <c r="V3315" i="1"/>
  <c r="Y3315" i="1"/>
  <c r="AA3315" i="1"/>
  <c r="U3316" i="1"/>
  <c r="V3316" i="1"/>
  <c r="Y3316" i="1"/>
  <c r="AA3316" i="1"/>
  <c r="AD3316" i="1" s="1"/>
  <c r="U3317" i="1"/>
  <c r="V3317" i="1"/>
  <c r="Y3317" i="1"/>
  <c r="AA3317" i="1"/>
  <c r="AD3317" i="1" s="1"/>
  <c r="U3318" i="1"/>
  <c r="V3318" i="1"/>
  <c r="Y3318" i="1"/>
  <c r="AA3318" i="1"/>
  <c r="AD3318" i="1" s="1"/>
  <c r="U3319" i="1"/>
  <c r="V3319" i="1"/>
  <c r="Y3319" i="1"/>
  <c r="AA3319" i="1"/>
  <c r="AD3319" i="1" s="1"/>
  <c r="U3320" i="1"/>
  <c r="V3320" i="1"/>
  <c r="Y3320" i="1"/>
  <c r="AA3320" i="1"/>
  <c r="AD3320" i="1" s="1"/>
  <c r="U3321" i="1"/>
  <c r="V3321" i="1"/>
  <c r="Y3321" i="1"/>
  <c r="AA3321" i="1"/>
  <c r="U3322" i="1"/>
  <c r="V3322" i="1"/>
  <c r="Y3322" i="1"/>
  <c r="AA3322" i="1"/>
  <c r="U3323" i="1"/>
  <c r="Z3323" i="1" s="1"/>
  <c r="AB3323" i="1" s="1"/>
  <c r="V3323" i="1"/>
  <c r="Y3323" i="1"/>
  <c r="AA3323" i="1"/>
  <c r="AD3323" i="1"/>
  <c r="U3324" i="1"/>
  <c r="V3324" i="1"/>
  <c r="Y3324" i="1"/>
  <c r="AA3324" i="1"/>
  <c r="AD3324" i="1" s="1"/>
  <c r="U3325" i="1"/>
  <c r="V3325" i="1"/>
  <c r="Y3325" i="1"/>
  <c r="AA3325" i="1"/>
  <c r="AD3325" i="1" s="1"/>
  <c r="U3326" i="1"/>
  <c r="W3326" i="1" s="1"/>
  <c r="V3326" i="1"/>
  <c r="Y3326" i="1"/>
  <c r="AA3326" i="1"/>
  <c r="U3327" i="1"/>
  <c r="V3327" i="1"/>
  <c r="Y3327" i="1"/>
  <c r="AA3327" i="1"/>
  <c r="AD3327" i="1" s="1"/>
  <c r="U3328" i="1"/>
  <c r="V3328" i="1"/>
  <c r="Y3328" i="1"/>
  <c r="AA3328" i="1"/>
  <c r="AD3328" i="1" s="1"/>
  <c r="U3329" i="1"/>
  <c r="V3329" i="1"/>
  <c r="W3329" i="1"/>
  <c r="Y3329" i="1"/>
  <c r="AA3329" i="1"/>
  <c r="U3330" i="1"/>
  <c r="V3330" i="1"/>
  <c r="Y3330" i="1"/>
  <c r="AA3330" i="1"/>
  <c r="AD3330" i="1" s="1"/>
  <c r="U3331" i="1"/>
  <c r="V3331" i="1"/>
  <c r="Y3331" i="1"/>
  <c r="AA3331" i="1"/>
  <c r="AD3331" i="1" s="1"/>
  <c r="U3332" i="1"/>
  <c r="V3332" i="1"/>
  <c r="Y3332" i="1"/>
  <c r="AA3332" i="1"/>
  <c r="AD3332" i="1" s="1"/>
  <c r="U3333" i="1"/>
  <c r="X3333" i="1" s="1"/>
  <c r="V3333" i="1"/>
  <c r="Y3333" i="1"/>
  <c r="AA3333" i="1"/>
  <c r="AD3333" i="1" s="1"/>
  <c r="U3334" i="1"/>
  <c r="V3334" i="1"/>
  <c r="Y3334" i="1"/>
  <c r="AA3334" i="1"/>
  <c r="AD3334" i="1" s="1"/>
  <c r="U3335" i="1"/>
  <c r="V3335" i="1"/>
  <c r="Y3335" i="1"/>
  <c r="AA3335" i="1"/>
  <c r="AD3335" i="1" s="1"/>
  <c r="U3336" i="1"/>
  <c r="V3336" i="1"/>
  <c r="Y3336" i="1"/>
  <c r="AA3336" i="1"/>
  <c r="AD3336" i="1"/>
  <c r="U3337" i="1"/>
  <c r="V3337" i="1"/>
  <c r="Y3337" i="1"/>
  <c r="AA3337" i="1"/>
  <c r="U3338" i="1"/>
  <c r="V3338" i="1"/>
  <c r="W3338" i="1" s="1"/>
  <c r="Y3338" i="1"/>
  <c r="AA3338" i="1"/>
  <c r="U3339" i="1"/>
  <c r="V3339" i="1"/>
  <c r="Y3339" i="1"/>
  <c r="AA3339" i="1"/>
  <c r="AD3339" i="1" s="1"/>
  <c r="U3340" i="1"/>
  <c r="V3340" i="1"/>
  <c r="Y3340" i="1"/>
  <c r="AA3340" i="1"/>
  <c r="AD3340" i="1" s="1"/>
  <c r="U3341" i="1"/>
  <c r="V3341" i="1"/>
  <c r="Y3341" i="1"/>
  <c r="AA3341" i="1"/>
  <c r="AD3341" i="1" s="1"/>
  <c r="U3342" i="1"/>
  <c r="V3342" i="1"/>
  <c r="Y3342" i="1"/>
  <c r="AA3342" i="1"/>
  <c r="AD3342" i="1" s="1"/>
  <c r="U3343" i="1"/>
  <c r="V3343" i="1"/>
  <c r="Y3343" i="1"/>
  <c r="AA3343" i="1"/>
  <c r="AD3343" i="1" s="1"/>
  <c r="U3344" i="1"/>
  <c r="V3344" i="1"/>
  <c r="Y3344" i="1"/>
  <c r="AA3344" i="1"/>
  <c r="U3345" i="1"/>
  <c r="V3345" i="1"/>
  <c r="Y3345" i="1"/>
  <c r="X3345" i="1" s="1"/>
  <c r="AA3345" i="1"/>
  <c r="U3346" i="1"/>
  <c r="V3346" i="1"/>
  <c r="Y3346" i="1"/>
  <c r="AA3346" i="1"/>
  <c r="AD3346" i="1" s="1"/>
  <c r="U3347" i="1"/>
  <c r="V3347" i="1"/>
  <c r="Y3347" i="1"/>
  <c r="AA3347" i="1"/>
  <c r="AD3347" i="1" s="1"/>
  <c r="U3348" i="1"/>
  <c r="W3348" i="1" s="1"/>
  <c r="V3348" i="1"/>
  <c r="Y3348" i="1"/>
  <c r="AA3348" i="1"/>
  <c r="AD3348" i="1" s="1"/>
  <c r="U3349" i="1"/>
  <c r="V3349" i="1"/>
  <c r="Y3349" i="1"/>
  <c r="AA3349" i="1"/>
  <c r="AD3349" i="1" s="1"/>
  <c r="U3350" i="1"/>
  <c r="V3350" i="1"/>
  <c r="Y3350" i="1"/>
  <c r="AA3350" i="1"/>
  <c r="AD3350" i="1" s="1"/>
  <c r="U3351" i="1"/>
  <c r="V3351" i="1"/>
  <c r="Y3351" i="1"/>
  <c r="AA3351" i="1"/>
  <c r="AD3351" i="1" s="1"/>
  <c r="U3352" i="1"/>
  <c r="V3352" i="1"/>
  <c r="Y3352" i="1"/>
  <c r="AA3352" i="1"/>
  <c r="AD3352" i="1" s="1"/>
  <c r="U3353" i="1"/>
  <c r="V3353" i="1"/>
  <c r="Y3353" i="1"/>
  <c r="AA3353" i="1"/>
  <c r="AD3353" i="1" s="1"/>
  <c r="U3354" i="1"/>
  <c r="V3354" i="1"/>
  <c r="Y3354" i="1"/>
  <c r="AA3354" i="1"/>
  <c r="AD3354" i="1" s="1"/>
  <c r="U3355" i="1"/>
  <c r="V3355" i="1"/>
  <c r="Y3355" i="1"/>
  <c r="AA3355" i="1"/>
  <c r="AD3355" i="1" s="1"/>
  <c r="U3356" i="1"/>
  <c r="V3356" i="1"/>
  <c r="Y3356" i="1"/>
  <c r="AA3356" i="1"/>
  <c r="AD3356" i="1" s="1"/>
  <c r="U3357" i="1"/>
  <c r="Z3357" i="1" s="1"/>
  <c r="AB3357" i="1" s="1"/>
  <c r="V3357" i="1"/>
  <c r="Y3357" i="1"/>
  <c r="AA3357" i="1"/>
  <c r="AD3357" i="1" s="1"/>
  <c r="U3358" i="1"/>
  <c r="V3358" i="1"/>
  <c r="Y3358" i="1"/>
  <c r="AA3358" i="1"/>
  <c r="AD3358" i="1" s="1"/>
  <c r="U3359" i="1"/>
  <c r="V3359" i="1"/>
  <c r="Y3359" i="1"/>
  <c r="AA3359" i="1"/>
  <c r="AD3359" i="1" s="1"/>
  <c r="U3360" i="1"/>
  <c r="V3360" i="1"/>
  <c r="Y3360" i="1"/>
  <c r="AA3360" i="1"/>
  <c r="AD3360" i="1" s="1"/>
  <c r="U3361" i="1"/>
  <c r="V3361" i="1"/>
  <c r="Y3361" i="1"/>
  <c r="AA3361" i="1"/>
  <c r="AD3361" i="1" s="1"/>
  <c r="U3362" i="1"/>
  <c r="V3362" i="1"/>
  <c r="Y3362" i="1"/>
  <c r="AA3362" i="1"/>
  <c r="AD3362" i="1" s="1"/>
  <c r="U3363" i="1"/>
  <c r="V3363" i="1"/>
  <c r="Y3363" i="1"/>
  <c r="AA3363" i="1"/>
  <c r="Z3363" i="1" s="1"/>
  <c r="AB3363" i="1" s="1"/>
  <c r="U3364" i="1"/>
  <c r="V3364" i="1"/>
  <c r="Y3364" i="1"/>
  <c r="X3364" i="1" s="1"/>
  <c r="AA3364" i="1"/>
  <c r="AD3364" i="1" s="1"/>
  <c r="U3365" i="1"/>
  <c r="X3365" i="1" s="1"/>
  <c r="V3365" i="1"/>
  <c r="Y3365" i="1"/>
  <c r="AA3365" i="1"/>
  <c r="AD3365" i="1" s="1"/>
  <c r="U3366" i="1"/>
  <c r="V3366" i="1"/>
  <c r="W3366" i="1" s="1"/>
  <c r="Y3366" i="1"/>
  <c r="AA3366" i="1"/>
  <c r="AD3366" i="1" s="1"/>
  <c r="U3367" i="1"/>
  <c r="V3367" i="1"/>
  <c r="Y3367" i="1"/>
  <c r="AA3367" i="1"/>
  <c r="AD3367" i="1" s="1"/>
  <c r="U3368" i="1"/>
  <c r="V3368" i="1"/>
  <c r="Y3368" i="1"/>
  <c r="AA3368" i="1"/>
  <c r="U3369" i="1"/>
  <c r="V3369" i="1"/>
  <c r="Y3369" i="1"/>
  <c r="AA3369" i="1"/>
  <c r="AD3369" i="1" s="1"/>
  <c r="U3370" i="1"/>
  <c r="X3370" i="1" s="1"/>
  <c r="V3370" i="1"/>
  <c r="Y3370" i="1"/>
  <c r="AA3370" i="1"/>
  <c r="U3371" i="1"/>
  <c r="V3371" i="1"/>
  <c r="W3371" i="1" s="1"/>
  <c r="Y3371" i="1"/>
  <c r="X3371" i="1" s="1"/>
  <c r="AA3371" i="1"/>
  <c r="U3372" i="1"/>
  <c r="Z3372" i="1" s="1"/>
  <c r="AB3372" i="1" s="1"/>
  <c r="V3372" i="1"/>
  <c r="Y3372" i="1"/>
  <c r="AA3372" i="1"/>
  <c r="AD3372" i="1"/>
  <c r="U3373" i="1"/>
  <c r="V3373" i="1"/>
  <c r="Y3373" i="1"/>
  <c r="AA3373" i="1"/>
  <c r="AD3373" i="1" s="1"/>
  <c r="U3374" i="1"/>
  <c r="V3374" i="1"/>
  <c r="Y3374" i="1"/>
  <c r="AA3374" i="1"/>
  <c r="AD3374" i="1" s="1"/>
  <c r="U3375" i="1"/>
  <c r="V3375" i="1"/>
  <c r="Y3375" i="1"/>
  <c r="AA3375" i="1"/>
  <c r="AD3375" i="1" s="1"/>
  <c r="U3376" i="1"/>
  <c r="V3376" i="1"/>
  <c r="Y3376" i="1"/>
  <c r="AA3376" i="1"/>
  <c r="U3377" i="1"/>
  <c r="W3377" i="1" s="1"/>
  <c r="V3377" i="1"/>
  <c r="Y3377" i="1"/>
  <c r="X3377" i="1" s="1"/>
  <c r="AA3377" i="1"/>
  <c r="U3378" i="1"/>
  <c r="V3378" i="1"/>
  <c r="Y3378" i="1"/>
  <c r="AA3378" i="1"/>
  <c r="AD3378" i="1" s="1"/>
  <c r="U3379" i="1"/>
  <c r="V3379" i="1"/>
  <c r="Y3379" i="1"/>
  <c r="AA3379" i="1"/>
  <c r="AD3379" i="1" s="1"/>
  <c r="U3380" i="1"/>
  <c r="V3380" i="1"/>
  <c r="Y3380" i="1"/>
  <c r="X3380" i="1" s="1"/>
  <c r="Z3380" i="1"/>
  <c r="AB3380" i="1" s="1"/>
  <c r="AA3380" i="1"/>
  <c r="AD3380" i="1"/>
  <c r="U3381" i="1"/>
  <c r="V3381" i="1"/>
  <c r="Y3381" i="1"/>
  <c r="AA3381" i="1"/>
  <c r="AD3381" i="1" s="1"/>
  <c r="U3382" i="1"/>
  <c r="V3382" i="1"/>
  <c r="Y3382" i="1"/>
  <c r="AA3382" i="1"/>
  <c r="AD3382" i="1" s="1"/>
  <c r="U3383" i="1"/>
  <c r="V3383" i="1"/>
  <c r="Y3383" i="1"/>
  <c r="AA3383" i="1"/>
  <c r="AD3383" i="1"/>
  <c r="U3384" i="1"/>
  <c r="V3384" i="1"/>
  <c r="Y3384" i="1"/>
  <c r="AA3384" i="1"/>
  <c r="U3385" i="1"/>
  <c r="V3385" i="1"/>
  <c r="W3385" i="1" s="1"/>
  <c r="Y3385" i="1"/>
  <c r="AA3385" i="1"/>
  <c r="AD3385" i="1" s="1"/>
  <c r="U3386" i="1"/>
  <c r="V3386" i="1"/>
  <c r="Y3386" i="1"/>
  <c r="AA3386" i="1"/>
  <c r="AD3386" i="1" s="1"/>
  <c r="U3387" i="1"/>
  <c r="V3387" i="1"/>
  <c r="Y3387" i="1"/>
  <c r="AA3387" i="1"/>
  <c r="AD3387" i="1" s="1"/>
  <c r="U3388" i="1"/>
  <c r="W3388" i="1" s="1"/>
  <c r="V3388" i="1"/>
  <c r="Y3388" i="1"/>
  <c r="X3388" i="1" s="1"/>
  <c r="AA3388" i="1"/>
  <c r="U3389" i="1"/>
  <c r="X3389" i="1" s="1"/>
  <c r="V3389" i="1"/>
  <c r="Y3389" i="1"/>
  <c r="AA3389" i="1"/>
  <c r="AD3389" i="1" s="1"/>
  <c r="U3390" i="1"/>
  <c r="V3390" i="1"/>
  <c r="W3390" i="1" s="1"/>
  <c r="Y3390" i="1"/>
  <c r="AA3390" i="1"/>
  <c r="Z3390" i="1" s="1"/>
  <c r="AB3390" i="1" s="1"/>
  <c r="U3391" i="1"/>
  <c r="V3391" i="1"/>
  <c r="Y3391" i="1"/>
  <c r="AA3391" i="1"/>
  <c r="AD3391" i="1" s="1"/>
  <c r="U3392" i="1"/>
  <c r="V3392" i="1"/>
  <c r="Y3392" i="1"/>
  <c r="AA3392" i="1"/>
  <c r="AD3392" i="1" s="1"/>
  <c r="U3393" i="1"/>
  <c r="V3393" i="1"/>
  <c r="Y3393" i="1"/>
  <c r="AA3393" i="1"/>
  <c r="U3394" i="1"/>
  <c r="X3394" i="1" s="1"/>
  <c r="V3394" i="1"/>
  <c r="Y3394" i="1"/>
  <c r="AA3394" i="1"/>
  <c r="U3395" i="1"/>
  <c r="V3395" i="1"/>
  <c r="Y3395" i="1"/>
  <c r="AA3395" i="1"/>
  <c r="AD3395" i="1" s="1"/>
  <c r="U3396" i="1"/>
  <c r="W3396" i="1" s="1"/>
  <c r="V3396" i="1"/>
  <c r="Y3396" i="1"/>
  <c r="AA3396" i="1"/>
  <c r="AD3396" i="1" s="1"/>
  <c r="U3397" i="1"/>
  <c r="X3397" i="1" s="1"/>
  <c r="V3397" i="1"/>
  <c r="Y3397" i="1"/>
  <c r="AA3397" i="1"/>
  <c r="AD3397" i="1" s="1"/>
  <c r="U3398" i="1"/>
  <c r="Z3398" i="1" s="1"/>
  <c r="AB3398" i="1" s="1"/>
  <c r="V3398" i="1"/>
  <c r="Y3398" i="1"/>
  <c r="AA3398" i="1"/>
  <c r="AD3398" i="1" s="1"/>
  <c r="U3399" i="1"/>
  <c r="V3399" i="1"/>
  <c r="Y3399" i="1"/>
  <c r="AA3399" i="1"/>
  <c r="AD3399" i="1" s="1"/>
  <c r="U3400" i="1"/>
  <c r="V3400" i="1"/>
  <c r="Y3400" i="1"/>
  <c r="AA3400" i="1"/>
  <c r="AD3400" i="1" s="1"/>
  <c r="U3401" i="1"/>
  <c r="V3401" i="1"/>
  <c r="Y3401" i="1"/>
  <c r="X3401" i="1" s="1"/>
  <c r="AA3401" i="1"/>
  <c r="U3402" i="1"/>
  <c r="V3402" i="1"/>
  <c r="Y3402" i="1"/>
  <c r="AA3402" i="1"/>
  <c r="U3403" i="1"/>
  <c r="V3403" i="1"/>
  <c r="Y3403" i="1"/>
  <c r="AA3403" i="1"/>
  <c r="AD3403" i="1" s="1"/>
  <c r="U3404" i="1"/>
  <c r="V3404" i="1"/>
  <c r="Y3404" i="1"/>
  <c r="AA3404" i="1"/>
  <c r="AD3404" i="1" s="1"/>
  <c r="U3405" i="1"/>
  <c r="V3405" i="1"/>
  <c r="Y3405" i="1"/>
  <c r="AA3405" i="1"/>
  <c r="AD3405" i="1"/>
  <c r="U3406" i="1"/>
  <c r="V3406" i="1"/>
  <c r="Y3406" i="1"/>
  <c r="AA3406" i="1"/>
  <c r="AD3406" i="1" s="1"/>
  <c r="U3407" i="1"/>
  <c r="V3407" i="1"/>
  <c r="Y3407" i="1"/>
  <c r="AA3407" i="1"/>
  <c r="AD3407" i="1" s="1"/>
  <c r="U3408" i="1"/>
  <c r="V3408" i="1"/>
  <c r="Y3408" i="1"/>
  <c r="AA3408" i="1"/>
  <c r="AD3408" i="1" s="1"/>
  <c r="U3409" i="1"/>
  <c r="V3409" i="1"/>
  <c r="Y3409" i="1"/>
  <c r="AA3409" i="1"/>
  <c r="AD3409" i="1" s="1"/>
  <c r="U3410" i="1"/>
  <c r="V3410" i="1"/>
  <c r="W3410" i="1" s="1"/>
  <c r="X3410" i="1"/>
  <c r="Y3410" i="1"/>
  <c r="AA3410" i="1"/>
  <c r="AD3410" i="1" s="1"/>
  <c r="U3411" i="1"/>
  <c r="V3411" i="1"/>
  <c r="Y3411" i="1"/>
  <c r="AA3411" i="1"/>
  <c r="AD3411" i="1" s="1"/>
  <c r="U3412" i="1"/>
  <c r="V3412" i="1"/>
  <c r="Y3412" i="1"/>
  <c r="AA3412" i="1"/>
  <c r="AD3412" i="1" s="1"/>
  <c r="U3413" i="1"/>
  <c r="V3413" i="1"/>
  <c r="Y3413" i="1"/>
  <c r="AA3413" i="1"/>
  <c r="AD3413" i="1" s="1"/>
  <c r="U3414" i="1"/>
  <c r="V3414" i="1"/>
  <c r="Y3414" i="1"/>
  <c r="AA3414" i="1"/>
  <c r="AD3414" i="1" s="1"/>
  <c r="U3415" i="1"/>
  <c r="V3415" i="1"/>
  <c r="Y3415" i="1"/>
  <c r="AA3415" i="1"/>
  <c r="AD3415" i="1" s="1"/>
  <c r="U3416" i="1"/>
  <c r="V3416" i="1"/>
  <c r="Y3416" i="1"/>
  <c r="AA3416" i="1"/>
  <c r="AD3416" i="1" s="1"/>
  <c r="U3417" i="1"/>
  <c r="V3417" i="1"/>
  <c r="Y3417" i="1"/>
  <c r="AA3417" i="1"/>
  <c r="AD3417" i="1" s="1"/>
  <c r="U3418" i="1"/>
  <c r="V3418" i="1"/>
  <c r="Y3418" i="1"/>
  <c r="AA3418" i="1"/>
  <c r="AD3418" i="1" s="1"/>
  <c r="U3419" i="1"/>
  <c r="W3419" i="1" s="1"/>
  <c r="V3419" i="1"/>
  <c r="Y3419" i="1"/>
  <c r="AA3419" i="1"/>
  <c r="AD3419" i="1" s="1"/>
  <c r="U3420" i="1"/>
  <c r="V3420" i="1"/>
  <c r="Y3420" i="1"/>
  <c r="AA3420" i="1"/>
  <c r="U3421" i="1"/>
  <c r="V3421" i="1"/>
  <c r="Y3421" i="1"/>
  <c r="AA3421" i="1"/>
  <c r="AD3421" i="1" s="1"/>
  <c r="U3422" i="1"/>
  <c r="V3422" i="1"/>
  <c r="Y3422" i="1"/>
  <c r="AA3422" i="1"/>
  <c r="U3423" i="1"/>
  <c r="V3423" i="1"/>
  <c r="Y3423" i="1"/>
  <c r="AA3423" i="1"/>
  <c r="AD3423" i="1" s="1"/>
  <c r="U3424" i="1"/>
  <c r="V3424" i="1"/>
  <c r="Y3424" i="1"/>
  <c r="AA3424" i="1"/>
  <c r="AD3424" i="1" s="1"/>
  <c r="U3425" i="1"/>
  <c r="W3425" i="1" s="1"/>
  <c r="V3425" i="1"/>
  <c r="Y3425" i="1"/>
  <c r="AA3425" i="1"/>
  <c r="AD3425" i="1" s="1"/>
  <c r="U3426" i="1"/>
  <c r="V3426" i="1"/>
  <c r="Y3426" i="1"/>
  <c r="AA3426" i="1"/>
  <c r="U3427" i="1"/>
  <c r="V3427" i="1"/>
  <c r="W3427" i="1"/>
  <c r="Y3427" i="1"/>
  <c r="AA3427" i="1"/>
  <c r="AD3427" i="1" s="1"/>
  <c r="U3428" i="1"/>
  <c r="Z3428" i="1" s="1"/>
  <c r="AB3428" i="1" s="1"/>
  <c r="V3428" i="1"/>
  <c r="Y3428" i="1"/>
  <c r="AA3428" i="1"/>
  <c r="AD3428" i="1" s="1"/>
  <c r="U3429" i="1"/>
  <c r="V3429" i="1"/>
  <c r="Y3429" i="1"/>
  <c r="AA3429" i="1"/>
  <c r="AD3429" i="1" s="1"/>
  <c r="U3430" i="1"/>
  <c r="V3430" i="1"/>
  <c r="Y3430" i="1"/>
  <c r="AA3430" i="1"/>
  <c r="AD3430" i="1" s="1"/>
  <c r="U3431" i="1"/>
  <c r="W3431" i="1" s="1"/>
  <c r="V3431" i="1"/>
  <c r="Y3431" i="1"/>
  <c r="AA3431" i="1"/>
  <c r="AD3431" i="1" s="1"/>
  <c r="U3432" i="1"/>
  <c r="V3432" i="1"/>
  <c r="Y3432" i="1"/>
  <c r="AA3432" i="1"/>
  <c r="AD3432" i="1" s="1"/>
  <c r="U3433" i="1"/>
  <c r="X3433" i="1" s="1"/>
  <c r="V3433" i="1"/>
  <c r="Y3433" i="1"/>
  <c r="AA3433" i="1"/>
  <c r="AD3433" i="1" s="1"/>
  <c r="U3434" i="1"/>
  <c r="V3434" i="1"/>
  <c r="W3434" i="1" s="1"/>
  <c r="Y3434" i="1"/>
  <c r="AA3434" i="1"/>
  <c r="AD3434" i="1" s="1"/>
  <c r="U3435" i="1"/>
  <c r="V3435" i="1"/>
  <c r="Y3435" i="1"/>
  <c r="AA3435" i="1"/>
  <c r="AD3435" i="1" s="1"/>
  <c r="U3436" i="1"/>
  <c r="V3436" i="1"/>
  <c r="Y3436" i="1"/>
  <c r="AA3436" i="1"/>
  <c r="AD3436" i="1" s="1"/>
  <c r="U3437" i="1"/>
  <c r="V3437" i="1"/>
  <c r="Y3437" i="1"/>
  <c r="AA3437" i="1"/>
  <c r="AD3437" i="1" s="1"/>
  <c r="U3438" i="1"/>
  <c r="V3438" i="1"/>
  <c r="Y3438" i="1"/>
  <c r="AA3438" i="1"/>
  <c r="AD3438" i="1" s="1"/>
  <c r="U3439" i="1"/>
  <c r="W3439" i="1" s="1"/>
  <c r="V3439" i="1"/>
  <c r="Y3439" i="1"/>
  <c r="AA3439" i="1"/>
  <c r="AD3439" i="1" s="1"/>
  <c r="U3440" i="1"/>
  <c r="V3440" i="1"/>
  <c r="Y3440" i="1"/>
  <c r="AA3440" i="1"/>
  <c r="U3441" i="1"/>
  <c r="V3441" i="1"/>
  <c r="Y3441" i="1"/>
  <c r="X3441" i="1" s="1"/>
  <c r="AA3441" i="1"/>
  <c r="AD3441" i="1" s="1"/>
  <c r="U3442" i="1"/>
  <c r="W3442" i="1" s="1"/>
  <c r="V3442" i="1"/>
  <c r="Y3442" i="1"/>
  <c r="X3442" i="1" s="1"/>
  <c r="AA3442" i="1"/>
  <c r="AD3442" i="1" s="1"/>
  <c r="U3443" i="1"/>
  <c r="V3443" i="1"/>
  <c r="Y3443" i="1"/>
  <c r="AA3443" i="1"/>
  <c r="AD3443" i="1" s="1"/>
  <c r="U3444" i="1"/>
  <c r="V3444" i="1"/>
  <c r="Y3444" i="1"/>
  <c r="AA3444" i="1"/>
  <c r="AD3444" i="1" s="1"/>
  <c r="U3445" i="1"/>
  <c r="V3445" i="1"/>
  <c r="Y3445" i="1"/>
  <c r="AA3445" i="1"/>
  <c r="AD3445" i="1" s="1"/>
  <c r="U3446" i="1"/>
  <c r="V3446" i="1"/>
  <c r="Y3446" i="1"/>
  <c r="AA3446" i="1"/>
  <c r="AD3446" i="1" s="1"/>
  <c r="U3447" i="1"/>
  <c r="V3447" i="1"/>
  <c r="W3447" i="1" s="1"/>
  <c r="Y3447" i="1"/>
  <c r="AA3447" i="1"/>
  <c r="AD3447" i="1" s="1"/>
  <c r="U3448" i="1"/>
  <c r="V3448" i="1"/>
  <c r="Y3448" i="1"/>
  <c r="AA3448" i="1"/>
  <c r="U3449" i="1"/>
  <c r="X3449" i="1" s="1"/>
  <c r="V3449" i="1"/>
  <c r="Y3449" i="1"/>
  <c r="AA3449" i="1"/>
  <c r="U3450" i="1"/>
  <c r="V3450" i="1"/>
  <c r="Y3450" i="1"/>
  <c r="AA3450" i="1"/>
  <c r="AD3450" i="1" s="1"/>
  <c r="U3451" i="1"/>
  <c r="V3451" i="1"/>
  <c r="Y3451" i="1"/>
  <c r="AA3451" i="1"/>
  <c r="AD3451" i="1" s="1"/>
  <c r="U3452" i="1"/>
  <c r="V3452" i="1"/>
  <c r="Y3452" i="1"/>
  <c r="AA3452" i="1"/>
  <c r="AD3452" i="1" s="1"/>
  <c r="U3453" i="1"/>
  <c r="V3453" i="1"/>
  <c r="Y3453" i="1"/>
  <c r="AA3453" i="1"/>
  <c r="AD3453" i="1" s="1"/>
  <c r="U3454" i="1"/>
  <c r="V3454" i="1"/>
  <c r="Y3454" i="1"/>
  <c r="AA3454" i="1"/>
  <c r="AD3454" i="1" s="1"/>
  <c r="U3455" i="1"/>
  <c r="V3455" i="1"/>
  <c r="Y3455" i="1"/>
  <c r="AA3455" i="1"/>
  <c r="AD3455" i="1" s="1"/>
  <c r="U3456" i="1"/>
  <c r="W3456" i="1" s="1"/>
  <c r="V3456" i="1"/>
  <c r="Y3456" i="1"/>
  <c r="X3456" i="1" s="1"/>
  <c r="AA3456" i="1"/>
  <c r="U3457" i="1"/>
  <c r="V3457" i="1"/>
  <c r="Y3457" i="1"/>
  <c r="AA3457" i="1"/>
  <c r="AD3457" i="1" s="1"/>
  <c r="U3458" i="1"/>
  <c r="V3458" i="1"/>
  <c r="Y3458" i="1"/>
  <c r="AA3458" i="1"/>
  <c r="AD3458" i="1" s="1"/>
  <c r="U3459" i="1"/>
  <c r="V3459" i="1"/>
  <c r="Y3459" i="1"/>
  <c r="AA3459" i="1"/>
  <c r="AD3459" i="1" s="1"/>
  <c r="U3460" i="1"/>
  <c r="V3460" i="1"/>
  <c r="W3460" i="1" s="1"/>
  <c r="Y3460" i="1"/>
  <c r="AA3460" i="1"/>
  <c r="AD3460" i="1" s="1"/>
  <c r="U3461" i="1"/>
  <c r="V3461" i="1"/>
  <c r="Y3461" i="1"/>
  <c r="AA3461" i="1"/>
  <c r="AD3461" i="1" s="1"/>
  <c r="U3462" i="1"/>
  <c r="V3462" i="1"/>
  <c r="X3462" i="1"/>
  <c r="Y3462" i="1"/>
  <c r="AA3462" i="1"/>
  <c r="U3463" i="1"/>
  <c r="V3463" i="1"/>
  <c r="Y3463" i="1"/>
  <c r="AA3463" i="1"/>
  <c r="U3464" i="1"/>
  <c r="X3464" i="1" s="1"/>
  <c r="V3464" i="1"/>
  <c r="Y3464" i="1"/>
  <c r="AA3464" i="1"/>
  <c r="U3465" i="1"/>
  <c r="V3465" i="1"/>
  <c r="Y3465" i="1"/>
  <c r="AA3465" i="1"/>
  <c r="AD3465" i="1" s="1"/>
  <c r="U3466" i="1"/>
  <c r="Z3466" i="1" s="1"/>
  <c r="AB3466" i="1" s="1"/>
  <c r="V3466" i="1"/>
  <c r="Y3466" i="1"/>
  <c r="AA3466" i="1"/>
  <c r="AD3466" i="1" s="1"/>
  <c r="U3467" i="1"/>
  <c r="V3467" i="1"/>
  <c r="Y3467" i="1"/>
  <c r="AA3467" i="1"/>
  <c r="AD3467" i="1" s="1"/>
  <c r="U3468" i="1"/>
  <c r="V3468" i="1"/>
  <c r="Y3468" i="1"/>
  <c r="AA3468" i="1"/>
  <c r="AD3468" i="1" s="1"/>
  <c r="U3469" i="1"/>
  <c r="V3469" i="1"/>
  <c r="Y3469" i="1"/>
  <c r="AA3469" i="1"/>
  <c r="AD3469" i="1" s="1"/>
  <c r="U3470" i="1"/>
  <c r="V3470" i="1"/>
  <c r="Y3470" i="1"/>
  <c r="AA3470" i="1"/>
  <c r="AD3470" i="1" s="1"/>
  <c r="U3471" i="1"/>
  <c r="V3471" i="1"/>
  <c r="Y3471" i="1"/>
  <c r="AA3471" i="1"/>
  <c r="AD3471" i="1" s="1"/>
  <c r="U3472" i="1"/>
  <c r="X3472" i="1" s="1"/>
  <c r="V3472" i="1"/>
  <c r="Y3472" i="1"/>
  <c r="AA3472" i="1"/>
  <c r="U3473" i="1"/>
  <c r="W3473" i="1" s="1"/>
  <c r="V3473" i="1"/>
  <c r="Y3473" i="1"/>
  <c r="AA3473" i="1"/>
  <c r="AD3473" i="1" s="1"/>
  <c r="U3474" i="1"/>
  <c r="W3474" i="1" s="1"/>
  <c r="V3474" i="1"/>
  <c r="Y3474" i="1"/>
  <c r="AA3474" i="1"/>
  <c r="AD3474" i="1" s="1"/>
  <c r="U3475" i="1"/>
  <c r="V3475" i="1"/>
  <c r="Y3475" i="1"/>
  <c r="AA3475" i="1"/>
  <c r="AD3475" i="1" s="1"/>
  <c r="U3476" i="1"/>
  <c r="V3476" i="1"/>
  <c r="Y3476" i="1"/>
  <c r="AA3476" i="1"/>
  <c r="AD3476" i="1"/>
  <c r="U3477" i="1"/>
  <c r="V3477" i="1"/>
  <c r="Y3477" i="1"/>
  <c r="AA3477" i="1"/>
  <c r="AD3477" i="1" s="1"/>
  <c r="U3478" i="1"/>
  <c r="V3478" i="1"/>
  <c r="Y3478" i="1"/>
  <c r="AA3478" i="1"/>
  <c r="AD3478" i="1" s="1"/>
  <c r="U3479" i="1"/>
  <c r="W3479" i="1" s="1"/>
  <c r="V3479" i="1"/>
  <c r="Y3479" i="1"/>
  <c r="AA3479" i="1"/>
  <c r="AD3479" i="1" s="1"/>
  <c r="U3480" i="1"/>
  <c r="V3480" i="1"/>
  <c r="Y3480" i="1"/>
  <c r="AA3480" i="1"/>
  <c r="U3481" i="1"/>
  <c r="V3481" i="1"/>
  <c r="W3481" i="1"/>
  <c r="Y3481" i="1"/>
  <c r="AA3481" i="1"/>
  <c r="AD3481" i="1" s="1"/>
  <c r="U3482" i="1"/>
  <c r="V3482" i="1"/>
  <c r="Y3482" i="1"/>
  <c r="X3482" i="1" s="1"/>
  <c r="Z3482" i="1"/>
  <c r="AB3482" i="1" s="1"/>
  <c r="AA3482" i="1"/>
  <c r="AD3482" i="1" s="1"/>
  <c r="U3483" i="1"/>
  <c r="V3483" i="1"/>
  <c r="Y3483" i="1"/>
  <c r="AA3483" i="1"/>
  <c r="AD3483" i="1" s="1"/>
  <c r="U3484" i="1"/>
  <c r="V3484" i="1"/>
  <c r="Y3484" i="1"/>
  <c r="AA3484" i="1"/>
  <c r="AD3484" i="1" s="1"/>
  <c r="U3485" i="1"/>
  <c r="V3485" i="1"/>
  <c r="Y3485" i="1"/>
  <c r="AA3485" i="1"/>
  <c r="AD3485" i="1" s="1"/>
  <c r="U3486" i="1"/>
  <c r="V3486" i="1"/>
  <c r="Y3486" i="1"/>
  <c r="AA3486" i="1"/>
  <c r="AD3486" i="1"/>
  <c r="U3487" i="1"/>
  <c r="V3487" i="1"/>
  <c r="Y3487" i="1"/>
  <c r="AA3487" i="1"/>
  <c r="AD3487" i="1" s="1"/>
  <c r="U3488" i="1"/>
  <c r="V3488" i="1"/>
  <c r="Y3488" i="1"/>
  <c r="AA3488" i="1"/>
  <c r="U3489" i="1"/>
  <c r="V3489" i="1"/>
  <c r="Y3489" i="1"/>
  <c r="AA3489" i="1"/>
  <c r="AD3489" i="1" s="1"/>
  <c r="U3490" i="1"/>
  <c r="V3490" i="1"/>
  <c r="Y3490" i="1"/>
  <c r="AA3490" i="1"/>
  <c r="AD3490" i="1" s="1"/>
  <c r="U3491" i="1"/>
  <c r="V3491" i="1"/>
  <c r="Y3491" i="1"/>
  <c r="AA3491" i="1"/>
  <c r="AD3491" i="1" s="1"/>
  <c r="U3492" i="1"/>
  <c r="V3492" i="1"/>
  <c r="Y3492" i="1"/>
  <c r="AA3492" i="1"/>
  <c r="AD3492" i="1"/>
  <c r="U3493" i="1"/>
  <c r="V3493" i="1"/>
  <c r="Y3493" i="1"/>
  <c r="AA3493" i="1"/>
  <c r="AD3493" i="1" s="1"/>
  <c r="U3494" i="1"/>
  <c r="V3494" i="1"/>
  <c r="Y3494" i="1"/>
  <c r="AA3494" i="1"/>
  <c r="Z3494" i="1" s="1"/>
  <c r="AB3494" i="1" s="1"/>
  <c r="U3495" i="1"/>
  <c r="V3495" i="1"/>
  <c r="Y3495" i="1"/>
  <c r="AA3495" i="1"/>
  <c r="AD3495" i="1" s="1"/>
  <c r="U3496" i="1"/>
  <c r="V3496" i="1"/>
  <c r="Y3496" i="1"/>
  <c r="AA3496" i="1"/>
  <c r="U3497" i="1"/>
  <c r="V3497" i="1"/>
  <c r="Y3497" i="1"/>
  <c r="AA3497" i="1"/>
  <c r="AD3497" i="1" s="1"/>
  <c r="U3498" i="1"/>
  <c r="V3498" i="1"/>
  <c r="Y3498" i="1"/>
  <c r="AA3498" i="1"/>
  <c r="AD3498" i="1" s="1"/>
  <c r="U3499" i="1"/>
  <c r="V3499" i="1"/>
  <c r="Y3499" i="1"/>
  <c r="AA3499" i="1"/>
  <c r="AD3499" i="1" s="1"/>
  <c r="U3500" i="1"/>
  <c r="V3500" i="1"/>
  <c r="Y3500" i="1"/>
  <c r="AA3500" i="1"/>
  <c r="AD3500" i="1" s="1"/>
  <c r="U3501" i="1"/>
  <c r="V3501" i="1"/>
  <c r="Y3501" i="1"/>
  <c r="AA3501" i="1"/>
  <c r="AD3501" i="1" s="1"/>
  <c r="U3502" i="1"/>
  <c r="V3502" i="1"/>
  <c r="Y3502" i="1"/>
  <c r="AA3502" i="1"/>
  <c r="AD3502" i="1" s="1"/>
  <c r="U3503" i="1"/>
  <c r="V3503" i="1"/>
  <c r="Y3503" i="1"/>
  <c r="AA3503" i="1"/>
  <c r="AD3503" i="1" s="1"/>
  <c r="U3504" i="1"/>
  <c r="X3504" i="1" s="1"/>
  <c r="V3504" i="1"/>
  <c r="Y3504" i="1"/>
  <c r="AA3504" i="1"/>
  <c r="U3505" i="1"/>
  <c r="V3505" i="1"/>
  <c r="Y3505" i="1"/>
  <c r="AA3505" i="1"/>
  <c r="AD3505" i="1" s="1"/>
  <c r="U3506" i="1"/>
  <c r="V3506" i="1"/>
  <c r="Y3506" i="1"/>
  <c r="AA3506" i="1"/>
  <c r="AD3506" i="1" s="1"/>
  <c r="U3507" i="1"/>
  <c r="V3507" i="1"/>
  <c r="Y3507" i="1"/>
  <c r="AA3507" i="1"/>
  <c r="AD3507" i="1"/>
  <c r="U3508" i="1"/>
  <c r="V3508" i="1"/>
  <c r="Y3508" i="1"/>
  <c r="AA3508" i="1"/>
  <c r="AD3508" i="1" s="1"/>
  <c r="U3509" i="1"/>
  <c r="V3509" i="1"/>
  <c r="Y3509" i="1"/>
  <c r="AA3509" i="1"/>
  <c r="AD3509" i="1" s="1"/>
  <c r="U3510" i="1"/>
  <c r="V3510" i="1"/>
  <c r="Y3510" i="1"/>
  <c r="AA3510" i="1"/>
  <c r="AD3510" i="1" s="1"/>
  <c r="U3511" i="1"/>
  <c r="W3511" i="1" s="1"/>
  <c r="V3511" i="1"/>
  <c r="Y3511" i="1"/>
  <c r="AA3511" i="1"/>
  <c r="AD3511" i="1" s="1"/>
  <c r="U3512" i="1"/>
  <c r="V3512" i="1"/>
  <c r="Y3512" i="1"/>
  <c r="AA3512" i="1"/>
  <c r="U3513" i="1"/>
  <c r="V3513" i="1"/>
  <c r="Y3513" i="1"/>
  <c r="AA3513" i="1"/>
  <c r="AD3513" i="1" s="1"/>
  <c r="U3514" i="1"/>
  <c r="Z3514" i="1" s="1"/>
  <c r="AB3514" i="1" s="1"/>
  <c r="V3514" i="1"/>
  <c r="Y3514" i="1"/>
  <c r="AA3514" i="1"/>
  <c r="AD3514" i="1"/>
  <c r="U3515" i="1"/>
  <c r="V3515" i="1"/>
  <c r="Y3515" i="1"/>
  <c r="AA3515" i="1"/>
  <c r="AD3515" i="1" s="1"/>
  <c r="U3516" i="1"/>
  <c r="V3516" i="1"/>
  <c r="Y3516" i="1"/>
  <c r="AA3516" i="1"/>
  <c r="AD3516" i="1" s="1"/>
  <c r="U3517" i="1"/>
  <c r="V3517" i="1"/>
  <c r="Y3517" i="1"/>
  <c r="AA3517" i="1"/>
  <c r="AD3517" i="1" s="1"/>
  <c r="U3518" i="1"/>
  <c r="V3518" i="1"/>
  <c r="Y3518" i="1"/>
  <c r="AA3518" i="1"/>
  <c r="U3519" i="1"/>
  <c r="V3519" i="1"/>
  <c r="Y3519" i="1"/>
  <c r="AA3519" i="1"/>
  <c r="AD3519" i="1" s="1"/>
  <c r="U3520" i="1"/>
  <c r="V3520" i="1"/>
  <c r="Y3520" i="1"/>
  <c r="AA3520" i="1"/>
  <c r="U3521" i="1"/>
  <c r="V3521" i="1"/>
  <c r="W3521" i="1" s="1"/>
  <c r="Y3521" i="1"/>
  <c r="AA3521" i="1"/>
  <c r="AD3521" i="1" s="1"/>
  <c r="U3522" i="1"/>
  <c r="V3522" i="1"/>
  <c r="Y3522" i="1"/>
  <c r="AA3522" i="1"/>
  <c r="AD3522" i="1" s="1"/>
  <c r="U3523" i="1"/>
  <c r="V3523" i="1"/>
  <c r="Y3523" i="1"/>
  <c r="AA3523" i="1"/>
  <c r="AD3523" i="1" s="1"/>
  <c r="U3524" i="1"/>
  <c r="V3524" i="1"/>
  <c r="Y3524" i="1"/>
  <c r="AA3524" i="1"/>
  <c r="Z3524" i="1" s="1"/>
  <c r="AB3524" i="1" s="1"/>
  <c r="AD3524" i="1"/>
  <c r="U3525" i="1"/>
  <c r="V3525" i="1"/>
  <c r="Y3525" i="1"/>
  <c r="AA3525" i="1"/>
  <c r="AD3525" i="1" s="1"/>
  <c r="U3526" i="1"/>
  <c r="V3526" i="1"/>
  <c r="Y3526" i="1"/>
  <c r="AA3526" i="1"/>
  <c r="AD3526" i="1" s="1"/>
  <c r="U3527" i="1"/>
  <c r="V3527" i="1"/>
  <c r="Y3527" i="1"/>
  <c r="AA3527" i="1"/>
  <c r="AD3527" i="1" s="1"/>
  <c r="U3528" i="1"/>
  <c r="V3528" i="1"/>
  <c r="Y3528" i="1"/>
  <c r="AA3528" i="1"/>
  <c r="U3529" i="1"/>
  <c r="Z3529" i="1" s="1"/>
  <c r="AB3529" i="1" s="1"/>
  <c r="V3529" i="1"/>
  <c r="Y3529" i="1"/>
  <c r="AA3529" i="1"/>
  <c r="AD3529" i="1" s="1"/>
  <c r="U3530" i="1"/>
  <c r="V3530" i="1"/>
  <c r="Y3530" i="1"/>
  <c r="AA3530" i="1"/>
  <c r="AD3530" i="1" s="1"/>
  <c r="U3531" i="1"/>
  <c r="V3531" i="1"/>
  <c r="Y3531" i="1"/>
  <c r="AA3531" i="1"/>
  <c r="AD3531" i="1" s="1"/>
  <c r="U3532" i="1"/>
  <c r="V3532" i="1"/>
  <c r="Y3532" i="1"/>
  <c r="AA3532" i="1"/>
  <c r="AD3532" i="1" s="1"/>
  <c r="U3533" i="1"/>
  <c r="W3533" i="1" s="1"/>
  <c r="V3533" i="1"/>
  <c r="Y3533" i="1"/>
  <c r="AA3533" i="1"/>
  <c r="AD3533" i="1" s="1"/>
  <c r="U3534" i="1"/>
  <c r="V3534" i="1"/>
  <c r="Y3534" i="1"/>
  <c r="AA3534" i="1"/>
  <c r="AD3534" i="1"/>
  <c r="U3535" i="1"/>
  <c r="V3535" i="1"/>
  <c r="W3535" i="1" s="1"/>
  <c r="Y3535" i="1"/>
  <c r="X3535" i="1" s="1"/>
  <c r="AA3535" i="1"/>
  <c r="AD3535" i="1" s="1"/>
  <c r="U3536" i="1"/>
  <c r="X3536" i="1" s="1"/>
  <c r="V3536" i="1"/>
  <c r="Y3536" i="1"/>
  <c r="AA3536" i="1"/>
  <c r="U3537" i="1"/>
  <c r="V3537" i="1"/>
  <c r="Y3537" i="1"/>
  <c r="AA3537" i="1"/>
  <c r="AD3537" i="1"/>
  <c r="U3538" i="1"/>
  <c r="W3538" i="1" s="1"/>
  <c r="V3538" i="1"/>
  <c r="Y3538" i="1"/>
  <c r="AA3538" i="1"/>
  <c r="AD3538" i="1"/>
  <c r="U3539" i="1"/>
  <c r="V3539" i="1"/>
  <c r="Y3539" i="1"/>
  <c r="AA3539" i="1"/>
  <c r="AD3539" i="1" s="1"/>
  <c r="U3540" i="1"/>
  <c r="V3540" i="1"/>
  <c r="Y3540" i="1"/>
  <c r="AA3540" i="1"/>
  <c r="AD3540" i="1" s="1"/>
  <c r="U3541" i="1"/>
  <c r="V3541" i="1"/>
  <c r="Y3541" i="1"/>
  <c r="AA3541" i="1"/>
  <c r="AD3541" i="1" s="1"/>
  <c r="U3542" i="1"/>
  <c r="V3542" i="1"/>
  <c r="Y3542" i="1"/>
  <c r="AA3542" i="1"/>
  <c r="AD3542" i="1" s="1"/>
  <c r="U3543" i="1"/>
  <c r="V3543" i="1"/>
  <c r="Y3543" i="1"/>
  <c r="AA3543" i="1"/>
  <c r="AD3543" i="1" s="1"/>
  <c r="U3544" i="1"/>
  <c r="V3544" i="1"/>
  <c r="W3544" i="1" s="1"/>
  <c r="Y3544" i="1"/>
  <c r="AA3544" i="1"/>
  <c r="U3545" i="1"/>
  <c r="V3545" i="1"/>
  <c r="Y3545" i="1"/>
  <c r="AA3545" i="1"/>
  <c r="AD3545" i="1" s="1"/>
  <c r="U3546" i="1"/>
  <c r="V3546" i="1"/>
  <c r="Y3546" i="1"/>
  <c r="AA3546" i="1"/>
  <c r="AD3546" i="1" s="1"/>
  <c r="U3547" i="1"/>
  <c r="V3547" i="1"/>
  <c r="Y3547" i="1"/>
  <c r="AA3547" i="1"/>
  <c r="AD3547" i="1" s="1"/>
  <c r="U3548" i="1"/>
  <c r="X3548" i="1" s="1"/>
  <c r="V3548" i="1"/>
  <c r="Y3548" i="1"/>
  <c r="AA3548" i="1"/>
  <c r="AD3548" i="1" s="1"/>
  <c r="U3549" i="1"/>
  <c r="V3549" i="1"/>
  <c r="Y3549" i="1"/>
  <c r="AA3549" i="1"/>
  <c r="AD3549" i="1" s="1"/>
  <c r="U3550" i="1"/>
  <c r="V3550" i="1"/>
  <c r="Y3550" i="1"/>
  <c r="AA3550" i="1"/>
  <c r="AD3550" i="1" s="1"/>
  <c r="U3551" i="1"/>
  <c r="V3551" i="1"/>
  <c r="Y3551" i="1"/>
  <c r="AA3551" i="1"/>
  <c r="AD3551" i="1" s="1"/>
  <c r="U3552" i="1"/>
  <c r="V3552" i="1"/>
  <c r="Y3552" i="1"/>
  <c r="X3552" i="1" s="1"/>
  <c r="AA3552" i="1"/>
  <c r="U3553" i="1"/>
  <c r="V3553" i="1"/>
  <c r="Y3553" i="1"/>
  <c r="AA3553" i="1"/>
  <c r="AD3553" i="1" s="1"/>
  <c r="U3554" i="1"/>
  <c r="V3554" i="1"/>
  <c r="Y3554" i="1"/>
  <c r="AA3554" i="1"/>
  <c r="AD3554" i="1" s="1"/>
  <c r="U3555" i="1"/>
  <c r="V3555" i="1"/>
  <c r="Y3555" i="1"/>
  <c r="AA3555" i="1"/>
  <c r="AD3555" i="1" s="1"/>
  <c r="U3556" i="1"/>
  <c r="V3556" i="1"/>
  <c r="Y3556" i="1"/>
  <c r="AA3556" i="1"/>
  <c r="AD3556" i="1"/>
  <c r="U3557" i="1"/>
  <c r="V3557" i="1"/>
  <c r="Y3557" i="1"/>
  <c r="AA3557" i="1"/>
  <c r="AD3557" i="1" s="1"/>
  <c r="U3558" i="1"/>
  <c r="V3558" i="1"/>
  <c r="Y3558" i="1"/>
  <c r="AA3558" i="1"/>
  <c r="AD3558" i="1" s="1"/>
  <c r="U3559" i="1"/>
  <c r="V3559" i="1"/>
  <c r="Y3559" i="1"/>
  <c r="AA3559" i="1"/>
  <c r="U3560" i="1"/>
  <c r="V3560" i="1"/>
  <c r="W3560" i="1" s="1"/>
  <c r="Y3560" i="1"/>
  <c r="AA3560" i="1"/>
  <c r="U3561" i="1"/>
  <c r="V3561" i="1"/>
  <c r="Y3561" i="1"/>
  <c r="AA3561" i="1"/>
  <c r="AD3561" i="1" s="1"/>
  <c r="U3562" i="1"/>
  <c r="V3562" i="1"/>
  <c r="Y3562" i="1"/>
  <c r="AA3562" i="1"/>
  <c r="AD3562" i="1" s="1"/>
  <c r="U3563" i="1"/>
  <c r="V3563" i="1"/>
  <c r="Y3563" i="1"/>
  <c r="AA3563" i="1"/>
  <c r="AD3563" i="1" s="1"/>
  <c r="U3564" i="1"/>
  <c r="V3564" i="1"/>
  <c r="Y3564" i="1"/>
  <c r="AA3564" i="1"/>
  <c r="AD3564" i="1" s="1"/>
  <c r="U3565" i="1"/>
  <c r="V3565" i="1"/>
  <c r="Y3565" i="1"/>
  <c r="AA3565" i="1"/>
  <c r="U3566" i="1"/>
  <c r="V3566" i="1"/>
  <c r="Y3566" i="1"/>
  <c r="AA3566" i="1"/>
  <c r="AD3566" i="1"/>
  <c r="U3567" i="1"/>
  <c r="V3567" i="1"/>
  <c r="Y3567" i="1"/>
  <c r="AA3567" i="1"/>
  <c r="U3568" i="1"/>
  <c r="V3568" i="1"/>
  <c r="Y3568" i="1"/>
  <c r="AA3568" i="1"/>
  <c r="U3569" i="1"/>
  <c r="V3569" i="1"/>
  <c r="Y3569" i="1"/>
  <c r="AA3569" i="1"/>
  <c r="AD3569" i="1" s="1"/>
  <c r="U3570" i="1"/>
  <c r="V3570" i="1"/>
  <c r="Y3570" i="1"/>
  <c r="AA3570" i="1"/>
  <c r="U3571" i="1"/>
  <c r="V3571" i="1"/>
  <c r="Y3571" i="1"/>
  <c r="AA3571" i="1"/>
  <c r="AD3571" i="1" s="1"/>
  <c r="U3572" i="1"/>
  <c r="W3572" i="1" s="1"/>
  <c r="V3572" i="1"/>
  <c r="Y3572" i="1"/>
  <c r="AA3572" i="1"/>
  <c r="AD3572" i="1" s="1"/>
  <c r="U3573" i="1"/>
  <c r="V3573" i="1"/>
  <c r="Y3573" i="1"/>
  <c r="AA3573" i="1"/>
  <c r="AD3573" i="1" s="1"/>
  <c r="U3574" i="1"/>
  <c r="V3574" i="1"/>
  <c r="Y3574" i="1"/>
  <c r="AA3574" i="1"/>
  <c r="AD3574" i="1" s="1"/>
  <c r="U3575" i="1"/>
  <c r="V3575" i="1"/>
  <c r="Y3575" i="1"/>
  <c r="AA3575" i="1"/>
  <c r="AD3575" i="1" s="1"/>
  <c r="U3576" i="1"/>
  <c r="V3576" i="1"/>
  <c r="Y3576" i="1"/>
  <c r="AA3576" i="1"/>
  <c r="U3577" i="1"/>
  <c r="V3577" i="1"/>
  <c r="W3577" i="1" s="1"/>
  <c r="Y3577" i="1"/>
  <c r="AA3577" i="1"/>
  <c r="AD3577" i="1" s="1"/>
  <c r="U3578" i="1"/>
  <c r="Z3578" i="1" s="1"/>
  <c r="AB3578" i="1" s="1"/>
  <c r="V3578" i="1"/>
  <c r="Y3578" i="1"/>
  <c r="AA3578" i="1"/>
  <c r="AD3578" i="1" s="1"/>
  <c r="U3579" i="1"/>
  <c r="V3579" i="1"/>
  <c r="Y3579" i="1"/>
  <c r="AA3579" i="1"/>
  <c r="AD3579" i="1" s="1"/>
  <c r="U3580" i="1"/>
  <c r="X3580" i="1" s="1"/>
  <c r="V3580" i="1"/>
  <c r="Y3580" i="1"/>
  <c r="AA3580" i="1"/>
  <c r="U3581" i="1"/>
  <c r="V3581" i="1"/>
  <c r="Y3581" i="1"/>
  <c r="AA3581" i="1"/>
  <c r="AD3581" i="1" s="1"/>
  <c r="U3582" i="1"/>
  <c r="V3582" i="1"/>
  <c r="Y3582" i="1"/>
  <c r="AA3582" i="1"/>
  <c r="AD3582" i="1" s="1"/>
  <c r="U3583" i="1"/>
  <c r="V3583" i="1"/>
  <c r="Y3583" i="1"/>
  <c r="AA3583" i="1"/>
  <c r="AD3583" i="1" s="1"/>
  <c r="U3584" i="1"/>
  <c r="W3584" i="1" s="1"/>
  <c r="V3584" i="1"/>
  <c r="Y3584" i="1"/>
  <c r="AA3584" i="1"/>
  <c r="U3585" i="1"/>
  <c r="V3585" i="1"/>
  <c r="Y3585" i="1"/>
  <c r="AA3585" i="1"/>
  <c r="AD3585" i="1"/>
  <c r="U3586" i="1"/>
  <c r="Z3586" i="1" s="1"/>
  <c r="AB3586" i="1" s="1"/>
  <c r="V3586" i="1"/>
  <c r="Y3586" i="1"/>
  <c r="AA3586" i="1"/>
  <c r="AD3586" i="1" s="1"/>
  <c r="U3587" i="1"/>
  <c r="X3587" i="1" s="1"/>
  <c r="V3587" i="1"/>
  <c r="Y3587" i="1"/>
  <c r="AA3587" i="1"/>
  <c r="AD3587" i="1" s="1"/>
  <c r="U3588" i="1"/>
  <c r="V3588" i="1"/>
  <c r="Y3588" i="1"/>
  <c r="AA3588" i="1"/>
  <c r="AD3588" i="1" s="1"/>
  <c r="U3589" i="1"/>
  <c r="V3589" i="1"/>
  <c r="Y3589" i="1"/>
  <c r="AA3589" i="1"/>
  <c r="AD3589" i="1" s="1"/>
  <c r="U3590" i="1"/>
  <c r="V3590" i="1"/>
  <c r="Y3590" i="1"/>
  <c r="AA3590" i="1"/>
  <c r="AD3590" i="1" s="1"/>
  <c r="U3591" i="1"/>
  <c r="V3591" i="1"/>
  <c r="Y3591" i="1"/>
  <c r="AA3591" i="1"/>
  <c r="AD3591" i="1" s="1"/>
  <c r="U3592" i="1"/>
  <c r="V3592" i="1"/>
  <c r="W3592" i="1" s="1"/>
  <c r="Y3592" i="1"/>
  <c r="AA3592" i="1"/>
  <c r="U3593" i="1"/>
  <c r="V3593" i="1"/>
  <c r="Y3593" i="1"/>
  <c r="AA3593" i="1"/>
  <c r="AD3593" i="1" s="1"/>
  <c r="U3594" i="1"/>
  <c r="V3594" i="1"/>
  <c r="Y3594" i="1"/>
  <c r="AA3594" i="1"/>
  <c r="AD3594" i="1" s="1"/>
  <c r="U3595" i="1"/>
  <c r="V3595" i="1"/>
  <c r="Y3595" i="1"/>
  <c r="AA3595" i="1"/>
  <c r="AD3595" i="1" s="1"/>
  <c r="U3596" i="1"/>
  <c r="V3596" i="1"/>
  <c r="Y3596" i="1"/>
  <c r="AA3596" i="1"/>
  <c r="AD3596" i="1" s="1"/>
  <c r="U3597" i="1"/>
  <c r="V3597" i="1"/>
  <c r="Y3597" i="1"/>
  <c r="AA3597" i="1"/>
  <c r="AD3597" i="1" s="1"/>
  <c r="U3598" i="1"/>
  <c r="V3598" i="1"/>
  <c r="Y3598" i="1"/>
  <c r="AA3598" i="1"/>
  <c r="AD3598" i="1" s="1"/>
  <c r="U3599" i="1"/>
  <c r="W3599" i="1" s="1"/>
  <c r="V3599" i="1"/>
  <c r="Y3599" i="1"/>
  <c r="AA3599" i="1"/>
  <c r="AD3599" i="1" s="1"/>
  <c r="U3600" i="1"/>
  <c r="X3600" i="1" s="1"/>
  <c r="V3600" i="1"/>
  <c r="Y3600" i="1"/>
  <c r="AA3600" i="1"/>
  <c r="U3601" i="1"/>
  <c r="V3601" i="1"/>
  <c r="Y3601" i="1"/>
  <c r="AA3601" i="1"/>
  <c r="AD3601" i="1" s="1"/>
  <c r="U3602" i="1"/>
  <c r="V3602" i="1"/>
  <c r="Y3602" i="1"/>
  <c r="AA3602" i="1"/>
  <c r="AD3602" i="1" s="1"/>
  <c r="U3603" i="1"/>
  <c r="V3603" i="1"/>
  <c r="Y3603" i="1"/>
  <c r="AA3603" i="1"/>
  <c r="AD3603" i="1" s="1"/>
  <c r="U3604" i="1"/>
  <c r="V3604" i="1"/>
  <c r="Y3604" i="1"/>
  <c r="AA3604" i="1"/>
  <c r="AD3604" i="1" s="1"/>
  <c r="U3605" i="1"/>
  <c r="V3605" i="1"/>
  <c r="Y3605" i="1"/>
  <c r="AA3605" i="1"/>
  <c r="AD3605" i="1" s="1"/>
  <c r="U3606" i="1"/>
  <c r="Z3606" i="1" s="1"/>
  <c r="AB3606" i="1" s="1"/>
  <c r="V3606" i="1"/>
  <c r="Y3606" i="1"/>
  <c r="AA3606" i="1"/>
  <c r="AD3606" i="1" s="1"/>
  <c r="U3607" i="1"/>
  <c r="W3607" i="1" s="1"/>
  <c r="V3607" i="1"/>
  <c r="Y3607" i="1"/>
  <c r="AA3607" i="1"/>
  <c r="AD3607" i="1" s="1"/>
  <c r="U3608" i="1"/>
  <c r="V3608" i="1"/>
  <c r="Y3608" i="1"/>
  <c r="AA3608" i="1"/>
  <c r="U3609" i="1"/>
  <c r="W3609" i="1" s="1"/>
  <c r="V3609" i="1"/>
  <c r="Y3609" i="1"/>
  <c r="AA3609" i="1"/>
  <c r="AD3609" i="1" s="1"/>
  <c r="U3610" i="1"/>
  <c r="V3610" i="1"/>
  <c r="Y3610" i="1"/>
  <c r="AA3610" i="1"/>
  <c r="U3611" i="1"/>
  <c r="V3611" i="1"/>
  <c r="Y3611" i="1"/>
  <c r="AA3611" i="1"/>
  <c r="AD3611" i="1" s="1"/>
  <c r="U3612" i="1"/>
  <c r="V3612" i="1"/>
  <c r="Y3612" i="1"/>
  <c r="AA3612" i="1"/>
  <c r="AD3612" i="1" s="1"/>
  <c r="U3613" i="1"/>
  <c r="V3613" i="1"/>
  <c r="Y3613" i="1"/>
  <c r="AA3613" i="1"/>
  <c r="AD3613" i="1" s="1"/>
  <c r="U3614" i="1"/>
  <c r="V3614" i="1"/>
  <c r="Y3614" i="1"/>
  <c r="AA3614" i="1"/>
  <c r="AD3614" i="1"/>
  <c r="U3615" i="1"/>
  <c r="V3615" i="1"/>
  <c r="Y3615" i="1"/>
  <c r="AA3615" i="1"/>
  <c r="AD3615" i="1" s="1"/>
  <c r="U3616" i="1"/>
  <c r="W3616" i="1" s="1"/>
  <c r="V3616" i="1"/>
  <c r="Y3616" i="1"/>
  <c r="AA3616" i="1"/>
  <c r="U3617" i="1"/>
  <c r="V3617" i="1"/>
  <c r="Y3617" i="1"/>
  <c r="AA3617" i="1"/>
  <c r="AD3617" i="1"/>
  <c r="U3618" i="1"/>
  <c r="V3618" i="1"/>
  <c r="Y3618" i="1"/>
  <c r="AA3618" i="1"/>
  <c r="U3619" i="1"/>
  <c r="X3619" i="1" s="1"/>
  <c r="V3619" i="1"/>
  <c r="Y3619" i="1"/>
  <c r="AA3619" i="1"/>
  <c r="AD3619" i="1" s="1"/>
  <c r="U3620" i="1"/>
  <c r="W3620" i="1" s="1"/>
  <c r="V3620" i="1"/>
  <c r="Y3620" i="1"/>
  <c r="AA3620" i="1"/>
  <c r="AD3620" i="1" s="1"/>
  <c r="U3621" i="1"/>
  <c r="W3621" i="1" s="1"/>
  <c r="V3621" i="1"/>
  <c r="Y3621" i="1"/>
  <c r="AA3621" i="1"/>
  <c r="AD3621" i="1" s="1"/>
  <c r="U3622" i="1"/>
  <c r="V3622" i="1"/>
  <c r="Y3622" i="1"/>
  <c r="AA3622" i="1"/>
  <c r="AD3622" i="1" s="1"/>
  <c r="U3623" i="1"/>
  <c r="V3623" i="1"/>
  <c r="Y3623" i="1"/>
  <c r="AA3623" i="1"/>
  <c r="AD3623" i="1" s="1"/>
  <c r="U3624" i="1"/>
  <c r="V3624" i="1"/>
  <c r="Y3624" i="1"/>
  <c r="AA3624" i="1"/>
  <c r="U3625" i="1"/>
  <c r="V3625" i="1"/>
  <c r="W3625" i="1" s="1"/>
  <c r="Y3625" i="1"/>
  <c r="AA3625" i="1"/>
  <c r="AD3625" i="1" s="1"/>
  <c r="U3626" i="1"/>
  <c r="V3626" i="1"/>
  <c r="Y3626" i="1"/>
  <c r="AA3626" i="1"/>
  <c r="U3627" i="1"/>
  <c r="V3627" i="1"/>
  <c r="Y3627" i="1"/>
  <c r="AA3627" i="1"/>
  <c r="AD3627" i="1" s="1"/>
  <c r="U3628" i="1"/>
  <c r="W3628" i="1" s="1"/>
  <c r="V3628" i="1"/>
  <c r="Y3628" i="1"/>
  <c r="AA3628" i="1"/>
  <c r="Z3628" i="1" s="1"/>
  <c r="AB3628" i="1" s="1"/>
  <c r="U3629" i="1"/>
  <c r="V3629" i="1"/>
  <c r="Y3629" i="1"/>
  <c r="AA3629" i="1"/>
  <c r="AD3629" i="1" s="1"/>
  <c r="U3630" i="1"/>
  <c r="V3630" i="1"/>
  <c r="Y3630" i="1"/>
  <c r="AA3630" i="1"/>
  <c r="AD3630" i="1" s="1"/>
  <c r="U3631" i="1"/>
  <c r="V3631" i="1"/>
  <c r="Y3631" i="1"/>
  <c r="AA3631" i="1"/>
  <c r="AD3631" i="1" s="1"/>
  <c r="U3632" i="1"/>
  <c r="W3632" i="1" s="1"/>
  <c r="V3632" i="1"/>
  <c r="Y3632" i="1"/>
  <c r="AA3632" i="1"/>
  <c r="U3633" i="1"/>
  <c r="V3633" i="1"/>
  <c r="W3633" i="1" s="1"/>
  <c r="Y3633" i="1"/>
  <c r="AA3633" i="1"/>
  <c r="Z3633" i="1" s="1"/>
  <c r="AB3633" i="1" s="1"/>
  <c r="U3634" i="1"/>
  <c r="V3634" i="1"/>
  <c r="Y3634" i="1"/>
  <c r="AA3634" i="1"/>
  <c r="AD3634" i="1" s="1"/>
  <c r="U3635" i="1"/>
  <c r="V3635" i="1"/>
  <c r="Y3635" i="1"/>
  <c r="AA3635" i="1"/>
  <c r="AD3635" i="1" s="1"/>
  <c r="U3636" i="1"/>
  <c r="V3636" i="1"/>
  <c r="Y3636" i="1"/>
  <c r="AA3636" i="1"/>
  <c r="AD3636" i="1" s="1"/>
  <c r="U3637" i="1"/>
  <c r="V3637" i="1"/>
  <c r="Y3637" i="1"/>
  <c r="AA3637" i="1"/>
  <c r="AD3637" i="1" s="1"/>
  <c r="U3638" i="1"/>
  <c r="V3638" i="1"/>
  <c r="Y3638" i="1"/>
  <c r="AA3638" i="1"/>
  <c r="AD3638" i="1" s="1"/>
  <c r="U3639" i="1"/>
  <c r="V3639" i="1"/>
  <c r="Y3639" i="1"/>
  <c r="AA3639" i="1"/>
  <c r="AD3639" i="1" s="1"/>
  <c r="U3640" i="1"/>
  <c r="V3640" i="1"/>
  <c r="Y3640" i="1"/>
  <c r="AA3640" i="1"/>
  <c r="U3641" i="1"/>
  <c r="V3641" i="1"/>
  <c r="W3641" i="1" s="1"/>
  <c r="Y3641" i="1"/>
  <c r="AA3641" i="1"/>
  <c r="AD3641" i="1" s="1"/>
  <c r="U3642" i="1"/>
  <c r="V3642" i="1"/>
  <c r="Y3642" i="1"/>
  <c r="X3642" i="1" s="1"/>
  <c r="AA3642" i="1"/>
  <c r="U3643" i="1"/>
  <c r="V3643" i="1"/>
  <c r="Y3643" i="1"/>
  <c r="AA3643" i="1"/>
  <c r="AD3643" i="1" s="1"/>
  <c r="U3644" i="1"/>
  <c r="X3644" i="1" s="1"/>
  <c r="V3644" i="1"/>
  <c r="W3644" i="1" s="1"/>
  <c r="Y3644" i="1"/>
  <c r="AA3644" i="1"/>
  <c r="AD3644" i="1" s="1"/>
  <c r="U3645" i="1"/>
  <c r="V3645" i="1"/>
  <c r="Y3645" i="1"/>
  <c r="AA3645" i="1"/>
  <c r="AD3645" i="1" s="1"/>
  <c r="U3646" i="1"/>
  <c r="V3646" i="1"/>
  <c r="Y3646" i="1"/>
  <c r="AA3646" i="1"/>
  <c r="AD3646" i="1" s="1"/>
  <c r="U3647" i="1"/>
  <c r="V3647" i="1"/>
  <c r="Y3647" i="1"/>
  <c r="AA3647" i="1"/>
  <c r="AD3647" i="1" s="1"/>
  <c r="U3648" i="1"/>
  <c r="V3648" i="1"/>
  <c r="Y3648" i="1"/>
  <c r="AA3648" i="1"/>
  <c r="U3649" i="1"/>
  <c r="X3649" i="1" s="1"/>
  <c r="V3649" i="1"/>
  <c r="W3649" i="1" s="1"/>
  <c r="Y3649" i="1"/>
  <c r="AA3649" i="1"/>
  <c r="AD3649" i="1" s="1"/>
  <c r="U3650" i="1"/>
  <c r="V3650" i="1"/>
  <c r="Y3650" i="1"/>
  <c r="AA3650" i="1"/>
  <c r="Z3650" i="1" s="1"/>
  <c r="AB3650" i="1" s="1"/>
  <c r="U3651" i="1"/>
  <c r="V3651" i="1"/>
  <c r="Y3651" i="1"/>
  <c r="AA3651" i="1"/>
  <c r="AD3651" i="1" s="1"/>
  <c r="U3652" i="1"/>
  <c r="V3652" i="1"/>
  <c r="Y3652" i="1"/>
  <c r="AA3652" i="1"/>
  <c r="U3653" i="1"/>
  <c r="V3653" i="1"/>
  <c r="Y3653" i="1"/>
  <c r="AA3653" i="1"/>
  <c r="AD3653" i="1" s="1"/>
  <c r="U3654" i="1"/>
  <c r="V3654" i="1"/>
  <c r="Y3654" i="1"/>
  <c r="AA3654" i="1"/>
  <c r="AD3654" i="1" s="1"/>
  <c r="U3655" i="1"/>
  <c r="V3655" i="1"/>
  <c r="Y3655" i="1"/>
  <c r="AA3655" i="1"/>
  <c r="AD3655" i="1" s="1"/>
  <c r="U3656" i="1"/>
  <c r="V3656" i="1"/>
  <c r="Y3656" i="1"/>
  <c r="X3656" i="1" s="1"/>
  <c r="AA3656" i="1"/>
  <c r="U3657" i="1"/>
  <c r="V3657" i="1"/>
  <c r="W3657" i="1" s="1"/>
  <c r="Y3657" i="1"/>
  <c r="Z3657" i="1"/>
  <c r="AB3657" i="1" s="1"/>
  <c r="AA3657" i="1"/>
  <c r="AD3657" i="1" s="1"/>
  <c r="U3658" i="1"/>
  <c r="V3658" i="1"/>
  <c r="Y3658" i="1"/>
  <c r="AA3658" i="1"/>
  <c r="U3659" i="1"/>
  <c r="V3659" i="1"/>
  <c r="Y3659" i="1"/>
  <c r="AA3659" i="1"/>
  <c r="AD3659" i="1" s="1"/>
  <c r="U3660" i="1"/>
  <c r="V3660" i="1"/>
  <c r="Y3660" i="1"/>
  <c r="AA3660" i="1"/>
  <c r="AD3660" i="1" s="1"/>
  <c r="U3661" i="1"/>
  <c r="V3661" i="1"/>
  <c r="Y3661" i="1"/>
  <c r="AA3661" i="1"/>
  <c r="AD3661" i="1" s="1"/>
  <c r="U3662" i="1"/>
  <c r="Z3662" i="1" s="1"/>
  <c r="AB3662" i="1" s="1"/>
  <c r="V3662" i="1"/>
  <c r="Y3662" i="1"/>
  <c r="AA3662" i="1"/>
  <c r="AD3662" i="1"/>
  <c r="U3663" i="1"/>
  <c r="W3663" i="1" s="1"/>
  <c r="V3663" i="1"/>
  <c r="Y3663" i="1"/>
  <c r="AA3663" i="1"/>
  <c r="AD3663" i="1" s="1"/>
  <c r="U3664" i="1"/>
  <c r="V3664" i="1"/>
  <c r="Y3664" i="1"/>
  <c r="AA3664" i="1"/>
  <c r="U3665" i="1"/>
  <c r="V3665" i="1"/>
  <c r="W3665" i="1"/>
  <c r="Y3665" i="1"/>
  <c r="AA3665" i="1"/>
  <c r="AD3665" i="1"/>
  <c r="U3666" i="1"/>
  <c r="V3666" i="1"/>
  <c r="W3666" i="1" s="1"/>
  <c r="Y3666" i="1"/>
  <c r="X3666" i="1" s="1"/>
  <c r="AA3666" i="1"/>
  <c r="AD3666" i="1" s="1"/>
  <c r="U3667" i="1"/>
  <c r="V3667" i="1"/>
  <c r="Y3667" i="1"/>
  <c r="AA3667" i="1"/>
  <c r="AD3667" i="1" s="1"/>
  <c r="U3668" i="1"/>
  <c r="V3668" i="1"/>
  <c r="Y3668" i="1"/>
  <c r="AA3668" i="1"/>
  <c r="U3669" i="1"/>
  <c r="V3669" i="1"/>
  <c r="Y3669" i="1"/>
  <c r="AA3669" i="1"/>
  <c r="AD3669" i="1" s="1"/>
  <c r="U3670" i="1"/>
  <c r="V3670" i="1"/>
  <c r="Y3670" i="1"/>
  <c r="AA3670" i="1"/>
  <c r="AD3670" i="1" s="1"/>
  <c r="U3671" i="1"/>
  <c r="W3671" i="1" s="1"/>
  <c r="V3671" i="1"/>
  <c r="Y3671" i="1"/>
  <c r="AA3671" i="1"/>
  <c r="AD3671" i="1" s="1"/>
  <c r="U3672" i="1"/>
  <c r="V3672" i="1"/>
  <c r="Y3672" i="1"/>
  <c r="AA3672" i="1"/>
  <c r="U3673" i="1"/>
  <c r="V3673" i="1"/>
  <c r="Y3673" i="1"/>
  <c r="AA3673" i="1"/>
  <c r="AD3673" i="1" s="1"/>
  <c r="U3674" i="1"/>
  <c r="V3674" i="1"/>
  <c r="Y3674" i="1"/>
  <c r="AA3674" i="1"/>
  <c r="U3675" i="1"/>
  <c r="V3675" i="1"/>
  <c r="Y3675" i="1"/>
  <c r="AA3675" i="1"/>
  <c r="AD3675" i="1" s="1"/>
  <c r="U3676" i="1"/>
  <c r="X3676" i="1" s="1"/>
  <c r="V3676" i="1"/>
  <c r="Y3676" i="1"/>
  <c r="AA3676" i="1"/>
  <c r="AD3676" i="1" s="1"/>
  <c r="U3677" i="1"/>
  <c r="V3677" i="1"/>
  <c r="Y3677" i="1"/>
  <c r="AA3677" i="1"/>
  <c r="AD3677" i="1" s="1"/>
  <c r="U3678" i="1"/>
  <c r="Z3678" i="1" s="1"/>
  <c r="AB3678" i="1" s="1"/>
  <c r="V3678" i="1"/>
  <c r="Y3678" i="1"/>
  <c r="AA3678" i="1"/>
  <c r="AD3678" i="1" s="1"/>
  <c r="U3679" i="1"/>
  <c r="W3679" i="1" s="1"/>
  <c r="V3679" i="1"/>
  <c r="Y3679" i="1"/>
  <c r="AA3679" i="1"/>
  <c r="AD3679" i="1" s="1"/>
  <c r="U3680" i="1"/>
  <c r="V3680" i="1"/>
  <c r="Y3680" i="1"/>
  <c r="AA3680" i="1"/>
  <c r="U3681" i="1"/>
  <c r="X3681" i="1" s="1"/>
  <c r="V3681" i="1"/>
  <c r="Y3681" i="1"/>
  <c r="AA3681" i="1"/>
  <c r="AD3681" i="1"/>
  <c r="U3682" i="1"/>
  <c r="V3682" i="1"/>
  <c r="Y3682" i="1"/>
  <c r="X3682" i="1" s="1"/>
  <c r="AA3682" i="1"/>
  <c r="AD3682" i="1" s="1"/>
  <c r="U3683" i="1"/>
  <c r="V3683" i="1"/>
  <c r="Y3683" i="1"/>
  <c r="AA3683" i="1"/>
  <c r="AD3683" i="1" s="1"/>
  <c r="U3684" i="1"/>
  <c r="V3684" i="1"/>
  <c r="Y3684" i="1"/>
  <c r="AA3684" i="1"/>
  <c r="U3685" i="1"/>
  <c r="V3685" i="1"/>
  <c r="Y3685" i="1"/>
  <c r="AA3685" i="1"/>
  <c r="AD3685" i="1" s="1"/>
  <c r="U3686" i="1"/>
  <c r="V3686" i="1"/>
  <c r="Y3686" i="1"/>
  <c r="AA3686" i="1"/>
  <c r="AD3686" i="1" s="1"/>
  <c r="U3687" i="1"/>
  <c r="V3687" i="1"/>
  <c r="Y3687" i="1"/>
  <c r="AA3687" i="1"/>
  <c r="AD3687" i="1" s="1"/>
  <c r="U3688" i="1"/>
  <c r="V3688" i="1"/>
  <c r="Y3688" i="1"/>
  <c r="X3688" i="1" s="1"/>
  <c r="AA3688" i="1"/>
  <c r="U3689" i="1"/>
  <c r="W3689" i="1" s="1"/>
  <c r="V3689" i="1"/>
  <c r="Y3689" i="1"/>
  <c r="AA3689" i="1"/>
  <c r="AD3689" i="1" s="1"/>
  <c r="U3690" i="1"/>
  <c r="V3690" i="1"/>
  <c r="W3690" i="1" s="1"/>
  <c r="Y3690" i="1"/>
  <c r="AA3690" i="1"/>
  <c r="Z3690" i="1" s="1"/>
  <c r="AB3690" i="1" s="1"/>
  <c r="U3691" i="1"/>
  <c r="V3691" i="1"/>
  <c r="Y3691" i="1"/>
  <c r="AA3691" i="1"/>
  <c r="AD3691" i="1" s="1"/>
  <c r="U3692" i="1"/>
  <c r="V3692" i="1"/>
  <c r="Y3692" i="1"/>
  <c r="AA3692" i="1"/>
  <c r="AD3692" i="1" s="1"/>
  <c r="U3693" i="1"/>
  <c r="V3693" i="1"/>
  <c r="Y3693" i="1"/>
  <c r="AA3693" i="1"/>
  <c r="AD3693" i="1" s="1"/>
  <c r="U3694" i="1"/>
  <c r="V3694" i="1"/>
  <c r="Y3694" i="1"/>
  <c r="AA3694" i="1"/>
  <c r="AD3694" i="1" s="1"/>
  <c r="U3695" i="1"/>
  <c r="V3695" i="1"/>
  <c r="Y3695" i="1"/>
  <c r="AA3695" i="1"/>
  <c r="AD3695" i="1" s="1"/>
  <c r="U3696" i="1"/>
  <c r="V3696" i="1"/>
  <c r="Y3696" i="1"/>
  <c r="X3696" i="1" s="1"/>
  <c r="AA3696" i="1"/>
  <c r="U3697" i="1"/>
  <c r="V3697" i="1"/>
  <c r="Y3697" i="1"/>
  <c r="AA3697" i="1"/>
  <c r="AD3697" i="1" s="1"/>
  <c r="U3698" i="1"/>
  <c r="V3698" i="1"/>
  <c r="Y3698" i="1"/>
  <c r="AA3698" i="1"/>
  <c r="AD3698" i="1" s="1"/>
  <c r="U3699" i="1"/>
  <c r="V3699" i="1"/>
  <c r="Y3699" i="1"/>
  <c r="X3699" i="1" s="1"/>
  <c r="AA3699" i="1"/>
  <c r="AD3699" i="1" s="1"/>
  <c r="U3700" i="1"/>
  <c r="W3700" i="1" s="1"/>
  <c r="V3700" i="1"/>
  <c r="Y3700" i="1"/>
  <c r="AA3700" i="1"/>
  <c r="U3701" i="1"/>
  <c r="V3701" i="1"/>
  <c r="Y3701" i="1"/>
  <c r="AA3701" i="1"/>
  <c r="AD3701" i="1" s="1"/>
  <c r="U3702" i="1"/>
  <c r="Z3702" i="1" s="1"/>
  <c r="AB3702" i="1" s="1"/>
  <c r="V3702" i="1"/>
  <c r="Y3702" i="1"/>
  <c r="AA3702" i="1"/>
  <c r="AD3702" i="1" s="1"/>
  <c r="U3703" i="1"/>
  <c r="W3703" i="1" s="1"/>
  <c r="V3703" i="1"/>
  <c r="Y3703" i="1"/>
  <c r="AA3703" i="1"/>
  <c r="AD3703" i="1" s="1"/>
  <c r="U3704" i="1"/>
  <c r="X3704" i="1" s="1"/>
  <c r="V3704" i="1"/>
  <c r="Y3704" i="1"/>
  <c r="AA3704" i="1"/>
  <c r="U3705" i="1"/>
  <c r="V3705" i="1"/>
  <c r="Y3705" i="1"/>
  <c r="AA3705" i="1"/>
  <c r="AD3705" i="1" s="1"/>
  <c r="U3706" i="1"/>
  <c r="V3706" i="1"/>
  <c r="Y3706" i="1"/>
  <c r="X3706" i="1" s="1"/>
  <c r="AA3706" i="1"/>
  <c r="AD3706" i="1" s="1"/>
  <c r="U3707" i="1"/>
  <c r="V3707" i="1"/>
  <c r="Y3707" i="1"/>
  <c r="AA3707" i="1"/>
  <c r="AD3707" i="1" s="1"/>
  <c r="U3708" i="1"/>
  <c r="V3708" i="1"/>
  <c r="Y3708" i="1"/>
  <c r="AA3708" i="1"/>
  <c r="AD3708" i="1" s="1"/>
  <c r="U3709" i="1"/>
  <c r="V3709" i="1"/>
  <c r="Y3709" i="1"/>
  <c r="AA3709" i="1"/>
  <c r="AD3709" i="1" s="1"/>
  <c r="U3710" i="1"/>
  <c r="V3710" i="1"/>
  <c r="Y3710" i="1"/>
  <c r="AA3710" i="1"/>
  <c r="Z3710" i="1" s="1"/>
  <c r="AB3710" i="1" s="1"/>
  <c r="U3711" i="1"/>
  <c r="V3711" i="1"/>
  <c r="Y3711" i="1"/>
  <c r="AA3711" i="1"/>
  <c r="AD3711" i="1" s="1"/>
  <c r="U3712" i="1"/>
  <c r="V3712" i="1"/>
  <c r="W3712" i="1"/>
  <c r="Y3712" i="1"/>
  <c r="AA3712" i="1"/>
  <c r="U3713" i="1"/>
  <c r="W3713" i="1" s="1"/>
  <c r="V3713" i="1"/>
  <c r="Y3713" i="1"/>
  <c r="AA3713" i="1"/>
  <c r="AD3713" i="1" s="1"/>
  <c r="U3714" i="1"/>
  <c r="V3714" i="1"/>
  <c r="Y3714" i="1"/>
  <c r="AA3714" i="1"/>
  <c r="AD3714" i="1"/>
  <c r="U3715" i="1"/>
  <c r="V3715" i="1"/>
  <c r="Y3715" i="1"/>
  <c r="AA3715" i="1"/>
  <c r="AD3715" i="1" s="1"/>
  <c r="U3716" i="1"/>
  <c r="V3716" i="1"/>
  <c r="W3716" i="1"/>
  <c r="Y3716" i="1"/>
  <c r="AA3716" i="1"/>
  <c r="U3717" i="1"/>
  <c r="V3717" i="1"/>
  <c r="Y3717" i="1"/>
  <c r="AA3717" i="1"/>
  <c r="AD3717" i="1" s="1"/>
  <c r="U3718" i="1"/>
  <c r="V3718" i="1"/>
  <c r="Y3718" i="1"/>
  <c r="AA3718" i="1"/>
  <c r="AD3718" i="1"/>
  <c r="U3719" i="1"/>
  <c r="V3719" i="1"/>
  <c r="Y3719" i="1"/>
  <c r="AA3719" i="1"/>
  <c r="AD3719" i="1" s="1"/>
  <c r="U3720" i="1"/>
  <c r="V3720" i="1"/>
  <c r="W3720" i="1" s="1"/>
  <c r="Y3720" i="1"/>
  <c r="AA3720" i="1"/>
  <c r="U3721" i="1"/>
  <c r="V3721" i="1"/>
  <c r="Y3721" i="1"/>
  <c r="AA3721" i="1"/>
  <c r="AD3721" i="1"/>
  <c r="U3722" i="1"/>
  <c r="V3722" i="1"/>
  <c r="Y3722" i="1"/>
  <c r="AA3722" i="1"/>
  <c r="AD3722" i="1" s="1"/>
  <c r="U3723" i="1"/>
  <c r="V3723" i="1"/>
  <c r="Y3723" i="1"/>
  <c r="AA3723" i="1"/>
  <c r="AD3723" i="1" s="1"/>
  <c r="U3724" i="1"/>
  <c r="X3724" i="1" s="1"/>
  <c r="V3724" i="1"/>
  <c r="Y3724" i="1"/>
  <c r="AA3724" i="1"/>
  <c r="U3725" i="1"/>
  <c r="V3725" i="1"/>
  <c r="Y3725" i="1"/>
  <c r="AA3725" i="1"/>
  <c r="AD3725" i="1" s="1"/>
  <c r="U3726" i="1"/>
  <c r="V3726" i="1"/>
  <c r="Y3726" i="1"/>
  <c r="AA3726" i="1"/>
  <c r="U3727" i="1"/>
  <c r="V3727" i="1"/>
  <c r="Y3727" i="1"/>
  <c r="AA3727" i="1"/>
  <c r="AD3727" i="1" s="1"/>
  <c r="U3728" i="1"/>
  <c r="X3728" i="1" s="1"/>
  <c r="V3728" i="1"/>
  <c r="Y3728" i="1"/>
  <c r="AA3728" i="1"/>
  <c r="U3729" i="1"/>
  <c r="W3729" i="1" s="1"/>
  <c r="V3729" i="1"/>
  <c r="Y3729" i="1"/>
  <c r="AA3729" i="1"/>
  <c r="AD3729" i="1" s="1"/>
  <c r="U3730" i="1"/>
  <c r="V3730" i="1"/>
  <c r="Y3730" i="1"/>
  <c r="AA3730" i="1"/>
  <c r="AD3730" i="1" s="1"/>
  <c r="U3731" i="1"/>
  <c r="X3731" i="1" s="1"/>
  <c r="V3731" i="1"/>
  <c r="Y3731" i="1"/>
  <c r="AA3731" i="1"/>
  <c r="AD3731" i="1" s="1"/>
  <c r="U3732" i="1"/>
  <c r="V3732" i="1"/>
  <c r="Y3732" i="1"/>
  <c r="AA3732" i="1"/>
  <c r="U3733" i="1"/>
  <c r="V3733" i="1"/>
  <c r="Y3733" i="1"/>
  <c r="AA3733" i="1"/>
  <c r="U3734" i="1"/>
  <c r="V3734" i="1"/>
  <c r="Y3734" i="1"/>
  <c r="AA3734" i="1"/>
  <c r="AD3734" i="1" s="1"/>
  <c r="U3735" i="1"/>
  <c r="W3735" i="1" s="1"/>
  <c r="V3735" i="1"/>
  <c r="Y3735" i="1"/>
  <c r="AA3735" i="1"/>
  <c r="AD3735" i="1" s="1"/>
  <c r="U3736" i="1"/>
  <c r="X3736" i="1" s="1"/>
  <c r="V3736" i="1"/>
  <c r="Y3736" i="1"/>
  <c r="AA3736" i="1"/>
  <c r="U3737" i="1"/>
  <c r="V3737" i="1"/>
  <c r="Y3737" i="1"/>
  <c r="AA3737" i="1"/>
  <c r="AD3737" i="1" s="1"/>
  <c r="U3738" i="1"/>
  <c r="V3738" i="1"/>
  <c r="Y3738" i="1"/>
  <c r="AA3738" i="1"/>
  <c r="AD3738" i="1"/>
  <c r="U3739" i="1"/>
  <c r="V3739" i="1"/>
  <c r="Y3739" i="1"/>
  <c r="AA3739" i="1"/>
  <c r="AD3739" i="1" s="1"/>
  <c r="U3740" i="1"/>
  <c r="V3740" i="1"/>
  <c r="Y3740" i="1"/>
  <c r="AA3740" i="1"/>
  <c r="U3741" i="1"/>
  <c r="V3741" i="1"/>
  <c r="Y3741" i="1"/>
  <c r="AA3741" i="1"/>
  <c r="AD3741" i="1" s="1"/>
  <c r="U3742" i="1"/>
  <c r="V3742" i="1"/>
  <c r="Y3742" i="1"/>
  <c r="AA3742" i="1"/>
  <c r="AD3742" i="1" s="1"/>
  <c r="U3743" i="1"/>
  <c r="V3743" i="1"/>
  <c r="Y3743" i="1"/>
  <c r="AA3743" i="1"/>
  <c r="AD3743" i="1" s="1"/>
  <c r="U3744" i="1"/>
  <c r="V3744" i="1"/>
  <c r="Y3744" i="1"/>
  <c r="AA3744" i="1"/>
  <c r="U3745" i="1"/>
  <c r="V3745" i="1"/>
  <c r="Y3745" i="1"/>
  <c r="Z3745" i="1"/>
  <c r="AB3745" i="1" s="1"/>
  <c r="AA3745" i="1"/>
  <c r="AD3745" i="1" s="1"/>
  <c r="U3746" i="1"/>
  <c r="V3746" i="1"/>
  <c r="Y3746" i="1"/>
  <c r="AA3746" i="1"/>
  <c r="AD3746" i="1" s="1"/>
  <c r="U3747" i="1"/>
  <c r="V3747" i="1"/>
  <c r="Y3747" i="1"/>
  <c r="AA3747" i="1"/>
  <c r="AD3747" i="1" s="1"/>
  <c r="U3748" i="1"/>
  <c r="W3748" i="1" s="1"/>
  <c r="V3748" i="1"/>
  <c r="Y3748" i="1"/>
  <c r="AA3748" i="1"/>
  <c r="U3749" i="1"/>
  <c r="V3749" i="1"/>
  <c r="Y3749" i="1"/>
  <c r="AA3749" i="1"/>
  <c r="AD3749" i="1" s="1"/>
  <c r="U3750" i="1"/>
  <c r="V3750" i="1"/>
  <c r="Y3750" i="1"/>
  <c r="AA3750" i="1"/>
  <c r="AD3750" i="1"/>
  <c r="U3751" i="1"/>
  <c r="V3751" i="1"/>
  <c r="Y3751" i="1"/>
  <c r="AA3751" i="1"/>
  <c r="AD3751" i="1" s="1"/>
  <c r="U3752" i="1"/>
  <c r="V3752" i="1"/>
  <c r="Y3752" i="1"/>
  <c r="AA3752" i="1"/>
  <c r="U3753" i="1"/>
  <c r="V3753" i="1"/>
  <c r="Y3753" i="1"/>
  <c r="AA3753" i="1"/>
  <c r="AD3753" i="1" s="1"/>
  <c r="U3754" i="1"/>
  <c r="V3754" i="1"/>
  <c r="Y3754" i="1"/>
  <c r="AA3754" i="1"/>
  <c r="AD3754" i="1" s="1"/>
  <c r="U3755" i="1"/>
  <c r="V3755" i="1"/>
  <c r="Y3755" i="1"/>
  <c r="AA3755" i="1"/>
  <c r="AD3755" i="1" s="1"/>
  <c r="U3756" i="1"/>
  <c r="W3756" i="1" s="1"/>
  <c r="V3756" i="1"/>
  <c r="Y3756" i="1"/>
  <c r="AA3756" i="1"/>
  <c r="AD3756" i="1" s="1"/>
  <c r="U3757" i="1"/>
  <c r="V3757" i="1"/>
  <c r="Y3757" i="1"/>
  <c r="AA3757" i="1"/>
  <c r="AD3757" i="1" s="1"/>
  <c r="U3758" i="1"/>
  <c r="V3758" i="1"/>
  <c r="Y3758" i="1"/>
  <c r="AA3758" i="1"/>
  <c r="AD3758" i="1" s="1"/>
  <c r="U3759" i="1"/>
  <c r="V3759" i="1"/>
  <c r="Y3759" i="1"/>
  <c r="AA3759" i="1"/>
  <c r="AD3759" i="1" s="1"/>
  <c r="U3760" i="1"/>
  <c r="V3760" i="1"/>
  <c r="X3760" i="1"/>
  <c r="Y3760" i="1"/>
  <c r="AA3760" i="1"/>
  <c r="U3761" i="1"/>
  <c r="V3761" i="1"/>
  <c r="Y3761" i="1"/>
  <c r="AA3761" i="1"/>
  <c r="AD3761" i="1" s="1"/>
  <c r="U3762" i="1"/>
  <c r="V3762" i="1"/>
  <c r="Y3762" i="1"/>
  <c r="AA3762" i="1"/>
  <c r="AD3762" i="1" s="1"/>
  <c r="U3763" i="1"/>
  <c r="V3763" i="1"/>
  <c r="Y3763" i="1"/>
  <c r="AA3763" i="1"/>
  <c r="AD3763" i="1" s="1"/>
  <c r="U3764" i="1"/>
  <c r="V3764" i="1"/>
  <c r="Y3764" i="1"/>
  <c r="AA3764" i="1"/>
  <c r="AD3764" i="1" s="1"/>
  <c r="U3765" i="1"/>
  <c r="V3765" i="1"/>
  <c r="Y3765" i="1"/>
  <c r="AA3765" i="1"/>
  <c r="AD3765" i="1" s="1"/>
  <c r="U3766" i="1"/>
  <c r="V3766" i="1"/>
  <c r="Y3766" i="1"/>
  <c r="AA3766" i="1"/>
  <c r="AD3766" i="1" s="1"/>
  <c r="U3767" i="1"/>
  <c r="V3767" i="1"/>
  <c r="Y3767" i="1"/>
  <c r="AA3767" i="1"/>
  <c r="AD3767" i="1" s="1"/>
  <c r="U3768" i="1"/>
  <c r="V3768" i="1"/>
  <c r="Y3768" i="1"/>
  <c r="AA3768" i="1"/>
  <c r="U3769" i="1"/>
  <c r="V3769" i="1"/>
  <c r="Y3769" i="1"/>
  <c r="AA3769" i="1"/>
  <c r="AD3769" i="1" s="1"/>
  <c r="U3770" i="1"/>
  <c r="V3770" i="1"/>
  <c r="Y3770" i="1"/>
  <c r="AA3770" i="1"/>
  <c r="AD3770" i="1"/>
  <c r="U3771" i="1"/>
  <c r="V3771" i="1"/>
  <c r="Y3771" i="1"/>
  <c r="AA3771" i="1"/>
  <c r="AD3771" i="1" s="1"/>
  <c r="U3772" i="1"/>
  <c r="V3772" i="1"/>
  <c r="Y3772" i="1"/>
  <c r="AA3772" i="1"/>
  <c r="U3773" i="1"/>
  <c r="V3773" i="1"/>
  <c r="Y3773" i="1"/>
  <c r="AA3773" i="1"/>
  <c r="AD3773" i="1" s="1"/>
  <c r="U3774" i="1"/>
  <c r="V3774" i="1"/>
  <c r="Y3774" i="1"/>
  <c r="AA3774" i="1"/>
  <c r="AD3774" i="1" s="1"/>
  <c r="U3775" i="1"/>
  <c r="V3775" i="1"/>
  <c r="Y3775" i="1"/>
  <c r="AA3775" i="1"/>
  <c r="AD3775" i="1" s="1"/>
  <c r="U3776" i="1"/>
  <c r="V3776" i="1"/>
  <c r="Y3776" i="1"/>
  <c r="AA3776" i="1"/>
  <c r="U3777" i="1"/>
  <c r="V3777" i="1"/>
  <c r="Y3777" i="1"/>
  <c r="AA3777" i="1"/>
  <c r="AD3777" i="1" s="1"/>
  <c r="U3778" i="1"/>
  <c r="V3778" i="1"/>
  <c r="Y3778" i="1"/>
  <c r="AA3778" i="1"/>
  <c r="AD3778" i="1" s="1"/>
  <c r="U3779" i="1"/>
  <c r="W3779" i="1" s="1"/>
  <c r="V3779" i="1"/>
  <c r="Y3779" i="1"/>
  <c r="AA3779" i="1"/>
  <c r="AD3779" i="1" s="1"/>
  <c r="U3780" i="1"/>
  <c r="W3780" i="1" s="1"/>
  <c r="V3780" i="1"/>
  <c r="Y3780" i="1"/>
  <c r="AA3780" i="1"/>
  <c r="U3781" i="1"/>
  <c r="V3781" i="1"/>
  <c r="Y3781" i="1"/>
  <c r="AA3781" i="1"/>
  <c r="AD3781" i="1" s="1"/>
  <c r="U3782" i="1"/>
  <c r="V3782" i="1"/>
  <c r="Y3782" i="1"/>
  <c r="AA3782" i="1"/>
  <c r="AD3782" i="1" s="1"/>
  <c r="U3783" i="1"/>
  <c r="V3783" i="1"/>
  <c r="Y3783" i="1"/>
  <c r="AA3783" i="1"/>
  <c r="AD3783" i="1" s="1"/>
  <c r="U3784" i="1"/>
  <c r="W3784" i="1" s="1"/>
  <c r="V3784" i="1"/>
  <c r="Y3784" i="1"/>
  <c r="AA3784" i="1"/>
  <c r="U3785" i="1"/>
  <c r="V3785" i="1"/>
  <c r="Y3785" i="1"/>
  <c r="AA3785" i="1"/>
  <c r="AD3785" i="1" s="1"/>
  <c r="U3786" i="1"/>
  <c r="V3786" i="1"/>
  <c r="Y3786" i="1"/>
  <c r="AA3786" i="1"/>
  <c r="AD3786" i="1" s="1"/>
  <c r="U3787" i="1"/>
  <c r="V3787" i="1"/>
  <c r="Y3787" i="1"/>
  <c r="AA3787" i="1"/>
  <c r="AD3787" i="1" s="1"/>
  <c r="U3788" i="1"/>
  <c r="V3788" i="1"/>
  <c r="Y3788" i="1"/>
  <c r="AA3788" i="1"/>
  <c r="U3789" i="1"/>
  <c r="V3789" i="1"/>
  <c r="Y3789" i="1"/>
  <c r="AA3789" i="1"/>
  <c r="AD3789" i="1" s="1"/>
  <c r="U3790" i="1"/>
  <c r="V3790" i="1"/>
  <c r="Y3790" i="1"/>
  <c r="AA3790" i="1"/>
  <c r="AD3790" i="1" s="1"/>
  <c r="U3791" i="1"/>
  <c r="V3791" i="1"/>
  <c r="Y3791" i="1"/>
  <c r="AA3791" i="1"/>
  <c r="AD3791" i="1" s="1"/>
  <c r="U3792" i="1"/>
  <c r="V3792" i="1"/>
  <c r="Y3792" i="1"/>
  <c r="AA3792" i="1"/>
  <c r="AD3792" i="1" s="1"/>
  <c r="U3793" i="1"/>
  <c r="V3793" i="1"/>
  <c r="Y3793" i="1"/>
  <c r="AA3793" i="1"/>
  <c r="AD3793" i="1" s="1"/>
  <c r="U3794" i="1"/>
  <c r="V3794" i="1"/>
  <c r="Y3794" i="1"/>
  <c r="AA3794" i="1"/>
  <c r="AD3794" i="1" s="1"/>
  <c r="U3795" i="1"/>
  <c r="V3795" i="1"/>
  <c r="Y3795" i="1"/>
  <c r="AA3795" i="1"/>
  <c r="AD3795" i="1" s="1"/>
  <c r="U3796" i="1"/>
  <c r="V3796" i="1"/>
  <c r="Y3796" i="1"/>
  <c r="AA3796" i="1"/>
  <c r="U3797" i="1"/>
  <c r="V3797" i="1"/>
  <c r="Y3797" i="1"/>
  <c r="AA3797" i="1"/>
  <c r="AD3797" i="1" s="1"/>
  <c r="U3798" i="1"/>
  <c r="V3798" i="1"/>
  <c r="Y3798" i="1"/>
  <c r="AA3798" i="1"/>
  <c r="U3799" i="1"/>
  <c r="V3799" i="1"/>
  <c r="Y3799" i="1"/>
  <c r="AA3799" i="1"/>
  <c r="AD3799" i="1" s="1"/>
  <c r="U3800" i="1"/>
  <c r="V3800" i="1"/>
  <c r="Y3800" i="1"/>
  <c r="AA3800" i="1"/>
  <c r="U3801" i="1"/>
  <c r="V3801" i="1"/>
  <c r="Y3801" i="1"/>
  <c r="X3801" i="1" s="1"/>
  <c r="AA3801" i="1"/>
  <c r="U3802" i="1"/>
  <c r="V3802" i="1"/>
  <c r="Y3802" i="1"/>
  <c r="AA3802" i="1"/>
  <c r="AD3802" i="1" s="1"/>
  <c r="U3803" i="1"/>
  <c r="V3803" i="1"/>
  <c r="Y3803" i="1"/>
  <c r="AA3803" i="1"/>
  <c r="AD3803" i="1" s="1"/>
  <c r="U3804" i="1"/>
  <c r="V3804" i="1"/>
  <c r="W3804" i="1" s="1"/>
  <c r="Y3804" i="1"/>
  <c r="X3804" i="1" s="1"/>
  <c r="AA3804" i="1"/>
  <c r="U3805" i="1"/>
  <c r="V3805" i="1"/>
  <c r="Y3805" i="1"/>
  <c r="AA3805" i="1"/>
  <c r="U3806" i="1"/>
  <c r="V3806" i="1"/>
  <c r="Y3806" i="1"/>
  <c r="AA3806" i="1"/>
  <c r="AD3806" i="1" s="1"/>
  <c r="U3807" i="1"/>
  <c r="V3807" i="1"/>
  <c r="Y3807" i="1"/>
  <c r="AA3807" i="1"/>
  <c r="AD3807" i="1" s="1"/>
  <c r="U3808" i="1"/>
  <c r="V3808" i="1"/>
  <c r="Y3808" i="1"/>
  <c r="AA3808" i="1"/>
  <c r="U3809" i="1"/>
  <c r="V3809" i="1"/>
  <c r="Y3809" i="1"/>
  <c r="Z3809" i="1"/>
  <c r="AB3809" i="1" s="1"/>
  <c r="AA3809" i="1"/>
  <c r="AD3809" i="1" s="1"/>
  <c r="U3810" i="1"/>
  <c r="V3810" i="1"/>
  <c r="Y3810" i="1"/>
  <c r="AA3810" i="1"/>
  <c r="AD3810" i="1" s="1"/>
  <c r="U3811" i="1"/>
  <c r="V3811" i="1"/>
  <c r="Y3811" i="1"/>
  <c r="AA3811" i="1"/>
  <c r="AD3811" i="1"/>
  <c r="U3812" i="1"/>
  <c r="W3812" i="1" s="1"/>
  <c r="V3812" i="1"/>
  <c r="Y3812" i="1"/>
  <c r="AA3812" i="1"/>
  <c r="U3813" i="1"/>
  <c r="V3813" i="1"/>
  <c r="Y3813" i="1"/>
  <c r="AA3813" i="1"/>
  <c r="AD3813" i="1" s="1"/>
  <c r="U3814" i="1"/>
  <c r="Z3814" i="1" s="1"/>
  <c r="AB3814" i="1" s="1"/>
  <c r="V3814" i="1"/>
  <c r="Y3814" i="1"/>
  <c r="AA3814" i="1"/>
  <c r="AD3814" i="1" s="1"/>
  <c r="U3815" i="1"/>
  <c r="V3815" i="1"/>
  <c r="Y3815" i="1"/>
  <c r="AA3815" i="1"/>
  <c r="AD3815" i="1" s="1"/>
  <c r="U3816" i="1"/>
  <c r="V3816" i="1"/>
  <c r="Y3816" i="1"/>
  <c r="AA3816" i="1"/>
  <c r="AD3816" i="1" s="1"/>
  <c r="U3817" i="1"/>
  <c r="V3817" i="1"/>
  <c r="Y3817" i="1"/>
  <c r="AA3817" i="1"/>
  <c r="AD3817" i="1" s="1"/>
  <c r="U3818" i="1"/>
  <c r="V3818" i="1"/>
  <c r="Y3818" i="1"/>
  <c r="AA3818" i="1"/>
  <c r="AD3818" i="1" s="1"/>
  <c r="U3819" i="1"/>
  <c r="V3819" i="1"/>
  <c r="Y3819" i="1"/>
  <c r="AA3819" i="1"/>
  <c r="AD3819" i="1" s="1"/>
  <c r="U3820" i="1"/>
  <c r="X3820" i="1" s="1"/>
  <c r="V3820" i="1"/>
  <c r="Y3820" i="1"/>
  <c r="AA3820" i="1"/>
  <c r="U3821" i="1"/>
  <c r="V3821" i="1"/>
  <c r="Y3821" i="1"/>
  <c r="AA3821" i="1"/>
  <c r="U3822" i="1"/>
  <c r="V3822" i="1"/>
  <c r="Y3822" i="1"/>
  <c r="AA3822" i="1"/>
  <c r="AD3822" i="1" s="1"/>
  <c r="U3823" i="1"/>
  <c r="V3823" i="1"/>
  <c r="Y3823" i="1"/>
  <c r="AA3823" i="1"/>
  <c r="AD3823" i="1" s="1"/>
  <c r="U3824" i="1"/>
  <c r="V3824" i="1"/>
  <c r="Y3824" i="1"/>
  <c r="AA3824" i="1"/>
  <c r="AD3824" i="1" s="1"/>
  <c r="U3825" i="1"/>
  <c r="V3825" i="1"/>
  <c r="Y3825" i="1"/>
  <c r="X3825" i="1" s="1"/>
  <c r="AA3825" i="1"/>
  <c r="AD3825" i="1" s="1"/>
  <c r="U3826" i="1"/>
  <c r="V3826" i="1"/>
  <c r="Y3826" i="1"/>
  <c r="AA3826" i="1"/>
  <c r="AD3826" i="1" s="1"/>
  <c r="U3827" i="1"/>
  <c r="V3827" i="1"/>
  <c r="Y3827" i="1"/>
  <c r="AA3827" i="1"/>
  <c r="AD3827" i="1" s="1"/>
  <c r="U3828" i="1"/>
  <c r="V3828" i="1"/>
  <c r="Y3828" i="1"/>
  <c r="AA3828" i="1"/>
  <c r="AD3828" i="1" s="1"/>
  <c r="U3829" i="1"/>
  <c r="V3829" i="1"/>
  <c r="Y3829" i="1"/>
  <c r="AA3829" i="1"/>
  <c r="U3830" i="1"/>
  <c r="V3830" i="1"/>
  <c r="Y3830" i="1"/>
  <c r="AA3830" i="1"/>
  <c r="AD3830" i="1" s="1"/>
  <c r="U3831" i="1"/>
  <c r="V3831" i="1"/>
  <c r="Y3831" i="1"/>
  <c r="AA3831" i="1"/>
  <c r="AD3831" i="1" s="1"/>
  <c r="U3832" i="1"/>
  <c r="X3832" i="1" s="1"/>
  <c r="V3832" i="1"/>
  <c r="Y3832" i="1"/>
  <c r="AA3832" i="1"/>
  <c r="AD3832" i="1" s="1"/>
  <c r="U3833" i="1"/>
  <c r="V3833" i="1"/>
  <c r="Y3833" i="1"/>
  <c r="AA3833" i="1"/>
  <c r="AD3833" i="1" s="1"/>
  <c r="U3834" i="1"/>
  <c r="X3834" i="1" s="1"/>
  <c r="V3834" i="1"/>
  <c r="Y3834" i="1"/>
  <c r="AA3834" i="1"/>
  <c r="AD3834" i="1" s="1"/>
  <c r="U3835" i="1"/>
  <c r="V3835" i="1"/>
  <c r="Y3835" i="1"/>
  <c r="AA3835" i="1"/>
  <c r="AD3835" i="1" s="1"/>
  <c r="U3836" i="1"/>
  <c r="V3836" i="1"/>
  <c r="Y3836" i="1"/>
  <c r="AA3836" i="1"/>
  <c r="AD3836" i="1" s="1"/>
  <c r="U3837" i="1"/>
  <c r="V3837" i="1"/>
  <c r="Y3837" i="1"/>
  <c r="AA3837" i="1"/>
  <c r="AD3837" i="1" s="1"/>
  <c r="U3838" i="1"/>
  <c r="V3838" i="1"/>
  <c r="Y3838" i="1"/>
  <c r="AA3838" i="1"/>
  <c r="AD3838" i="1" s="1"/>
  <c r="U3839" i="1"/>
  <c r="V3839" i="1"/>
  <c r="Y3839" i="1"/>
  <c r="AA3839" i="1"/>
  <c r="AD3839" i="1" s="1"/>
  <c r="U3840" i="1"/>
  <c r="V3840" i="1"/>
  <c r="Y3840" i="1"/>
  <c r="AA3840" i="1"/>
  <c r="AD3840" i="1" s="1"/>
  <c r="U3841" i="1"/>
  <c r="V3841" i="1"/>
  <c r="Y3841" i="1"/>
  <c r="AA3841" i="1"/>
  <c r="U3842" i="1"/>
  <c r="V3842" i="1"/>
  <c r="Y3842" i="1"/>
  <c r="AA3842" i="1"/>
  <c r="AD3842" i="1" s="1"/>
  <c r="U3843" i="1"/>
  <c r="V3843" i="1"/>
  <c r="Y3843" i="1"/>
  <c r="AA3843" i="1"/>
  <c r="AD3843" i="1" s="1"/>
  <c r="U3844" i="1"/>
  <c r="V3844" i="1"/>
  <c r="W3844" i="1"/>
  <c r="Y3844" i="1"/>
  <c r="AA3844" i="1"/>
  <c r="U3845" i="1"/>
  <c r="Z3845" i="1" s="1"/>
  <c r="AB3845" i="1" s="1"/>
  <c r="V3845" i="1"/>
  <c r="Y3845" i="1"/>
  <c r="AA3845" i="1"/>
  <c r="AD3845" i="1" s="1"/>
  <c r="U3846" i="1"/>
  <c r="V3846" i="1"/>
  <c r="Y3846" i="1"/>
  <c r="AA3846" i="1"/>
  <c r="AD3846" i="1" s="1"/>
  <c r="U3847" i="1"/>
  <c r="W3847" i="1" s="1"/>
  <c r="V3847" i="1"/>
  <c r="Y3847" i="1"/>
  <c r="AA3847" i="1"/>
  <c r="AD3847" i="1" s="1"/>
  <c r="U3848" i="1"/>
  <c r="V3848" i="1"/>
  <c r="Y3848" i="1"/>
  <c r="AA3848" i="1"/>
  <c r="AD3848" i="1" s="1"/>
  <c r="U3849" i="1"/>
  <c r="W3849" i="1" s="1"/>
  <c r="V3849" i="1"/>
  <c r="Y3849" i="1"/>
  <c r="AA3849" i="1"/>
  <c r="AD3849" i="1"/>
  <c r="U3850" i="1"/>
  <c r="V3850" i="1"/>
  <c r="Y3850" i="1"/>
  <c r="AA3850" i="1"/>
  <c r="AD3850" i="1" s="1"/>
  <c r="U3851" i="1"/>
  <c r="V3851" i="1"/>
  <c r="Y3851" i="1"/>
  <c r="AA3851" i="1"/>
  <c r="AD3851" i="1" s="1"/>
  <c r="U3852" i="1"/>
  <c r="W3852" i="1" s="1"/>
  <c r="V3852" i="1"/>
  <c r="Y3852" i="1"/>
  <c r="AA3852" i="1"/>
  <c r="AD3852" i="1" s="1"/>
  <c r="U3853" i="1"/>
  <c r="V3853" i="1"/>
  <c r="Y3853" i="1"/>
  <c r="AA3853" i="1"/>
  <c r="AD3853" i="1" s="1"/>
  <c r="U3854" i="1"/>
  <c r="V3854" i="1"/>
  <c r="Y3854" i="1"/>
  <c r="AA3854" i="1"/>
  <c r="AD3854" i="1" s="1"/>
  <c r="U3855" i="1"/>
  <c r="V3855" i="1"/>
  <c r="Y3855" i="1"/>
  <c r="AA3855" i="1"/>
  <c r="AD3855" i="1" s="1"/>
  <c r="U3856" i="1"/>
  <c r="V3856" i="1"/>
  <c r="Y3856" i="1"/>
  <c r="AA3856" i="1"/>
  <c r="AD3856" i="1" s="1"/>
  <c r="U3857" i="1"/>
  <c r="V3857" i="1"/>
  <c r="Y3857" i="1"/>
  <c r="AA3857" i="1"/>
  <c r="AD3857" i="1" s="1"/>
  <c r="U3858" i="1"/>
  <c r="V3858" i="1"/>
  <c r="Y3858" i="1"/>
  <c r="AA3858" i="1"/>
  <c r="AD3858" i="1"/>
  <c r="U3859" i="1"/>
  <c r="V3859" i="1"/>
  <c r="Y3859" i="1"/>
  <c r="AA3859" i="1"/>
  <c r="AD3859" i="1" s="1"/>
  <c r="U3860" i="1"/>
  <c r="W3860" i="1" s="1"/>
  <c r="V3860" i="1"/>
  <c r="Y3860" i="1"/>
  <c r="AA3860" i="1"/>
  <c r="AD3860" i="1" s="1"/>
  <c r="U3861" i="1"/>
  <c r="V3861" i="1"/>
  <c r="Y3861" i="1"/>
  <c r="AA3861" i="1"/>
  <c r="AD3861" i="1" s="1"/>
  <c r="U3862" i="1"/>
  <c r="V3862" i="1"/>
  <c r="Y3862" i="1"/>
  <c r="AA3862" i="1"/>
  <c r="AD3862" i="1" s="1"/>
  <c r="U3863" i="1"/>
  <c r="V3863" i="1"/>
  <c r="Y3863" i="1"/>
  <c r="AA3863" i="1"/>
  <c r="AD3863" i="1" s="1"/>
  <c r="U3864" i="1"/>
  <c r="V3864" i="1"/>
  <c r="Y3864" i="1"/>
  <c r="AA3864" i="1"/>
  <c r="AD3864" i="1" s="1"/>
  <c r="U3865" i="1"/>
  <c r="V3865" i="1"/>
  <c r="Y3865" i="1"/>
  <c r="AA3865" i="1"/>
  <c r="AD3865" i="1" s="1"/>
  <c r="U3866" i="1"/>
  <c r="V3866" i="1"/>
  <c r="Y3866" i="1"/>
  <c r="AA3866" i="1"/>
  <c r="AD3866" i="1" s="1"/>
  <c r="U3867" i="1"/>
  <c r="V3867" i="1"/>
  <c r="Y3867" i="1"/>
  <c r="AA3867" i="1"/>
  <c r="AD3867" i="1" s="1"/>
  <c r="U3868" i="1"/>
  <c r="W3868" i="1" s="1"/>
  <c r="V3868" i="1"/>
  <c r="Y3868" i="1"/>
  <c r="AA3868" i="1"/>
  <c r="AD3868" i="1" s="1"/>
  <c r="U3869" i="1"/>
  <c r="V3869" i="1"/>
  <c r="Y3869" i="1"/>
  <c r="AA3869" i="1"/>
  <c r="U3870" i="1"/>
  <c r="V3870" i="1"/>
  <c r="Y3870" i="1"/>
  <c r="AA3870" i="1"/>
  <c r="AD3870" i="1" s="1"/>
  <c r="U3871" i="1"/>
  <c r="V3871" i="1"/>
  <c r="W3871" i="1" s="1"/>
  <c r="Y3871" i="1"/>
  <c r="X3871" i="1" s="1"/>
  <c r="AA3871" i="1"/>
  <c r="AD3871" i="1" s="1"/>
  <c r="U3872" i="1"/>
  <c r="V3872" i="1"/>
  <c r="Y3872" i="1"/>
  <c r="AA3872" i="1"/>
  <c r="AD3872" i="1" s="1"/>
  <c r="U3873" i="1"/>
  <c r="V3873" i="1"/>
  <c r="Y3873" i="1"/>
  <c r="AA3873" i="1"/>
  <c r="AD3873" i="1" s="1"/>
  <c r="U3874" i="1"/>
  <c r="V3874" i="1"/>
  <c r="Y3874" i="1"/>
  <c r="AA3874" i="1"/>
  <c r="AD3874" i="1" s="1"/>
  <c r="U3875" i="1"/>
  <c r="X3875" i="1" s="1"/>
  <c r="V3875" i="1"/>
  <c r="Y3875" i="1"/>
  <c r="AA3875" i="1"/>
  <c r="AD3875" i="1" s="1"/>
  <c r="U3876" i="1"/>
  <c r="V3876" i="1"/>
  <c r="Y3876" i="1"/>
  <c r="AA3876" i="1"/>
  <c r="U3877" i="1"/>
  <c r="Z3877" i="1" s="1"/>
  <c r="AB3877" i="1" s="1"/>
  <c r="V3877" i="1"/>
  <c r="Y3877" i="1"/>
  <c r="AA3877" i="1"/>
  <c r="AD3877" i="1" s="1"/>
  <c r="U3878" i="1"/>
  <c r="V3878" i="1"/>
  <c r="Y3878" i="1"/>
  <c r="AA3878" i="1"/>
  <c r="AD3878" i="1" s="1"/>
  <c r="U3879" i="1"/>
  <c r="V3879" i="1"/>
  <c r="Y3879" i="1"/>
  <c r="AA3879" i="1"/>
  <c r="AD3879" i="1" s="1"/>
  <c r="U3880" i="1"/>
  <c r="X3880" i="1" s="1"/>
  <c r="V3880" i="1"/>
  <c r="W3880" i="1" s="1"/>
  <c r="Y3880" i="1"/>
  <c r="AA3880" i="1"/>
  <c r="AD3880" i="1" s="1"/>
  <c r="U3881" i="1"/>
  <c r="V3881" i="1"/>
  <c r="Y3881" i="1"/>
  <c r="AA3881" i="1"/>
  <c r="AD3881" i="1" s="1"/>
  <c r="U3882" i="1"/>
  <c r="V3882" i="1"/>
  <c r="Y3882" i="1"/>
  <c r="AA3882" i="1"/>
  <c r="AD3882" i="1" s="1"/>
  <c r="U3883" i="1"/>
  <c r="V3883" i="1"/>
  <c r="Y3883" i="1"/>
  <c r="AA3883" i="1"/>
  <c r="AD3883" i="1" s="1"/>
  <c r="U3884" i="1"/>
  <c r="V3884" i="1"/>
  <c r="Y3884" i="1"/>
  <c r="X3884" i="1" s="1"/>
  <c r="AA3884" i="1"/>
  <c r="AD3884" i="1" s="1"/>
  <c r="U3885" i="1"/>
  <c r="V3885" i="1"/>
  <c r="Y3885" i="1"/>
  <c r="AA3885" i="1"/>
  <c r="AD3885" i="1" s="1"/>
  <c r="U3886" i="1"/>
  <c r="V3886" i="1"/>
  <c r="Y3886" i="1"/>
  <c r="AA3886" i="1"/>
  <c r="U3887" i="1"/>
  <c r="V3887" i="1"/>
  <c r="Y3887" i="1"/>
  <c r="AA3887" i="1"/>
  <c r="AD3887" i="1" s="1"/>
  <c r="U3888" i="1"/>
  <c r="V3888" i="1"/>
  <c r="Y3888" i="1"/>
  <c r="AA3888" i="1"/>
  <c r="AD3888" i="1" s="1"/>
  <c r="U3889" i="1"/>
  <c r="V3889" i="1"/>
  <c r="Y3889" i="1"/>
  <c r="AA3889" i="1"/>
  <c r="AD3889" i="1" s="1"/>
  <c r="U3890" i="1"/>
  <c r="V3890" i="1"/>
  <c r="Y3890" i="1"/>
  <c r="AA3890" i="1"/>
  <c r="AD3890" i="1" s="1"/>
  <c r="U3891" i="1"/>
  <c r="X3891" i="1" s="1"/>
  <c r="V3891" i="1"/>
  <c r="Y3891" i="1"/>
  <c r="AA3891" i="1"/>
  <c r="AD3891" i="1" s="1"/>
  <c r="U3892" i="1"/>
  <c r="V3892" i="1"/>
  <c r="Y3892" i="1"/>
  <c r="AA3892" i="1"/>
  <c r="U3893" i="1"/>
  <c r="V3893" i="1"/>
  <c r="Y3893" i="1"/>
  <c r="AA3893" i="1"/>
  <c r="U3894" i="1"/>
  <c r="V3894" i="1"/>
  <c r="Y3894" i="1"/>
  <c r="AA3894" i="1"/>
  <c r="AD3894" i="1" s="1"/>
  <c r="U3895" i="1"/>
  <c r="V3895" i="1"/>
  <c r="Y3895" i="1"/>
  <c r="AA3895" i="1"/>
  <c r="AD3895" i="1" s="1"/>
  <c r="U3896" i="1"/>
  <c r="W3896" i="1" s="1"/>
  <c r="V3896" i="1"/>
  <c r="Y3896" i="1"/>
  <c r="AA3896" i="1"/>
  <c r="AD3896" i="1" s="1"/>
  <c r="U3897" i="1"/>
  <c r="V3897" i="1"/>
  <c r="Y3897" i="1"/>
  <c r="AA3897" i="1"/>
  <c r="AD3897" i="1" s="1"/>
  <c r="U3898" i="1"/>
  <c r="V3898" i="1"/>
  <c r="Y3898" i="1"/>
  <c r="AA3898" i="1"/>
  <c r="AD3898" i="1" s="1"/>
  <c r="U3899" i="1"/>
  <c r="X3899" i="1" s="1"/>
  <c r="V3899" i="1"/>
  <c r="Y3899" i="1"/>
  <c r="AA3899" i="1"/>
  <c r="AD3899" i="1" s="1"/>
  <c r="U3900" i="1"/>
  <c r="V3900" i="1"/>
  <c r="Y3900" i="1"/>
  <c r="AA3900" i="1"/>
  <c r="AD3900" i="1" s="1"/>
  <c r="U3901" i="1"/>
  <c r="V3901" i="1"/>
  <c r="Y3901" i="1"/>
  <c r="AA3901" i="1"/>
  <c r="AD3901" i="1" s="1"/>
  <c r="U3902" i="1"/>
  <c r="V3902" i="1"/>
  <c r="Y3902" i="1"/>
  <c r="X3902" i="1" s="1"/>
  <c r="AA3902" i="1"/>
  <c r="AD3902" i="1"/>
  <c r="U3903" i="1"/>
  <c r="V3903" i="1"/>
  <c r="Y3903" i="1"/>
  <c r="AA3903" i="1"/>
  <c r="AD3903" i="1" s="1"/>
  <c r="U3904" i="1"/>
  <c r="V3904" i="1"/>
  <c r="Y3904" i="1"/>
  <c r="AA3904" i="1"/>
  <c r="AD3904" i="1" s="1"/>
  <c r="U3905" i="1"/>
  <c r="V3905" i="1"/>
  <c r="Y3905" i="1"/>
  <c r="AA3905" i="1"/>
  <c r="AD3905" i="1" s="1"/>
  <c r="U3906" i="1"/>
  <c r="V3906" i="1"/>
  <c r="Y3906" i="1"/>
  <c r="AA3906" i="1"/>
  <c r="AD3906" i="1" s="1"/>
  <c r="U3907" i="1"/>
  <c r="V3907" i="1"/>
  <c r="Y3907" i="1"/>
  <c r="AA3907" i="1"/>
  <c r="AD3907" i="1" s="1"/>
  <c r="U3908" i="1"/>
  <c r="V3908" i="1"/>
  <c r="Y3908" i="1"/>
  <c r="AA3908" i="1"/>
  <c r="AD3908" i="1" s="1"/>
  <c r="U3909" i="1"/>
  <c r="V3909" i="1"/>
  <c r="W3909" i="1" s="1"/>
  <c r="Y3909" i="1"/>
  <c r="AA3909" i="1"/>
  <c r="U3910" i="1"/>
  <c r="X3910" i="1" s="1"/>
  <c r="V3910" i="1"/>
  <c r="Y3910" i="1"/>
  <c r="AA3910" i="1"/>
  <c r="U3911" i="1"/>
  <c r="V3911" i="1"/>
  <c r="Y3911" i="1"/>
  <c r="AA3911" i="1"/>
  <c r="AD3911" i="1"/>
  <c r="U3912" i="1"/>
  <c r="Z3912" i="1" s="1"/>
  <c r="AB3912" i="1" s="1"/>
  <c r="V3912" i="1"/>
  <c r="Y3912" i="1"/>
  <c r="AA3912" i="1"/>
  <c r="AD3912" i="1" s="1"/>
  <c r="U3913" i="1"/>
  <c r="V3913" i="1"/>
  <c r="Y3913" i="1"/>
  <c r="AA3913" i="1"/>
  <c r="AD3913" i="1"/>
  <c r="U3914" i="1"/>
  <c r="V3914" i="1"/>
  <c r="Y3914" i="1"/>
  <c r="AA3914" i="1"/>
  <c r="AD3914" i="1" s="1"/>
  <c r="U3915" i="1"/>
  <c r="X3915" i="1" s="1"/>
  <c r="V3915" i="1"/>
  <c r="Y3915" i="1"/>
  <c r="AA3915" i="1"/>
  <c r="AD3915" i="1" s="1"/>
  <c r="U3916" i="1"/>
  <c r="Z3916" i="1" s="1"/>
  <c r="AB3916" i="1" s="1"/>
  <c r="V3916" i="1"/>
  <c r="Y3916" i="1"/>
  <c r="AA3916" i="1"/>
  <c r="AD3916" i="1" s="1"/>
  <c r="U3917" i="1"/>
  <c r="V3917" i="1"/>
  <c r="Y3917" i="1"/>
  <c r="AA3917" i="1"/>
  <c r="AD3917" i="1" s="1"/>
  <c r="U3918" i="1"/>
  <c r="V3918" i="1"/>
  <c r="Y3918" i="1"/>
  <c r="AA3918" i="1"/>
  <c r="AD3918" i="1" s="1"/>
  <c r="U3919" i="1"/>
  <c r="W3919" i="1" s="1"/>
  <c r="V3919" i="1"/>
  <c r="Y3919" i="1"/>
  <c r="AA3919" i="1"/>
  <c r="AD3919" i="1" s="1"/>
  <c r="U3920" i="1"/>
  <c r="V3920" i="1"/>
  <c r="Y3920" i="1"/>
  <c r="AA3920" i="1"/>
  <c r="AD3920" i="1" s="1"/>
  <c r="U3921" i="1"/>
  <c r="V3921" i="1"/>
  <c r="Y3921" i="1"/>
  <c r="AA3921" i="1"/>
  <c r="AD3921" i="1" s="1"/>
  <c r="U3922" i="1"/>
  <c r="V3922" i="1"/>
  <c r="Y3922" i="1"/>
  <c r="AA3922" i="1"/>
  <c r="AD3922" i="1"/>
  <c r="U3923" i="1"/>
  <c r="V3923" i="1"/>
  <c r="Y3923" i="1"/>
  <c r="AA3923" i="1"/>
  <c r="AD3923" i="1" s="1"/>
  <c r="U3924" i="1"/>
  <c r="W3924" i="1" s="1"/>
  <c r="V3924" i="1"/>
  <c r="Y3924" i="1"/>
  <c r="AA3924" i="1"/>
  <c r="AD3924" i="1" s="1"/>
  <c r="U3925" i="1"/>
  <c r="V3925" i="1"/>
  <c r="Y3925" i="1"/>
  <c r="AA3925" i="1"/>
  <c r="AD3925" i="1" s="1"/>
  <c r="U3926" i="1"/>
  <c r="W3926" i="1" s="1"/>
  <c r="V3926" i="1"/>
  <c r="Y3926" i="1"/>
  <c r="AA3926" i="1"/>
  <c r="AD3926" i="1" s="1"/>
  <c r="U3927" i="1"/>
  <c r="V3927" i="1"/>
  <c r="Y3927" i="1"/>
  <c r="AA3927" i="1"/>
  <c r="AD3927" i="1" s="1"/>
  <c r="U3928" i="1"/>
  <c r="V3928" i="1"/>
  <c r="Y3928" i="1"/>
  <c r="AA3928" i="1"/>
  <c r="AD3928" i="1" s="1"/>
  <c r="U3929" i="1"/>
  <c r="V3929" i="1"/>
  <c r="Y3929" i="1"/>
  <c r="AA3929" i="1"/>
  <c r="AD3929" i="1" s="1"/>
  <c r="U3930" i="1"/>
  <c r="V3930" i="1"/>
  <c r="Y3930" i="1"/>
  <c r="AA3930" i="1"/>
  <c r="AD3930" i="1" s="1"/>
  <c r="U3931" i="1"/>
  <c r="V3931" i="1"/>
  <c r="Y3931" i="1"/>
  <c r="AA3931" i="1"/>
  <c r="AD3931" i="1" s="1"/>
  <c r="U3932" i="1"/>
  <c r="W3932" i="1" s="1"/>
  <c r="V3932" i="1"/>
  <c r="Y3932" i="1"/>
  <c r="AA3932" i="1"/>
  <c r="AD3932" i="1" s="1"/>
  <c r="U3933" i="1"/>
  <c r="Z3933" i="1" s="1"/>
  <c r="AB3933" i="1" s="1"/>
  <c r="V3933" i="1"/>
  <c r="Y3933" i="1"/>
  <c r="AA3933" i="1"/>
  <c r="AD3933" i="1" s="1"/>
  <c r="U3934" i="1"/>
  <c r="V3934" i="1"/>
  <c r="Y3934" i="1"/>
  <c r="AA3934" i="1"/>
  <c r="AD3934" i="1" s="1"/>
  <c r="U3935" i="1"/>
  <c r="V3935" i="1"/>
  <c r="Y3935" i="1"/>
  <c r="AA3935" i="1"/>
  <c r="AD3935" i="1" s="1"/>
  <c r="U3936" i="1"/>
  <c r="X3936" i="1" s="1"/>
  <c r="V3936" i="1"/>
  <c r="Y3936" i="1"/>
  <c r="AA3936" i="1"/>
  <c r="AD3936" i="1" s="1"/>
  <c r="U3937" i="1"/>
  <c r="X3937" i="1" s="1"/>
  <c r="V3937" i="1"/>
  <c r="Y3937" i="1"/>
  <c r="AA3937" i="1"/>
  <c r="AD3937" i="1" s="1"/>
  <c r="U3938" i="1"/>
  <c r="V3938" i="1"/>
  <c r="Y3938" i="1"/>
  <c r="AA3938" i="1"/>
  <c r="AD3938" i="1" s="1"/>
  <c r="U3939" i="1"/>
  <c r="V3939" i="1"/>
  <c r="Y3939" i="1"/>
  <c r="AA3939" i="1"/>
  <c r="AD3939" i="1" s="1"/>
  <c r="U3940" i="1"/>
  <c r="W3940" i="1" s="1"/>
  <c r="V3940" i="1"/>
  <c r="Y3940" i="1"/>
  <c r="AA3940" i="1"/>
  <c r="U3941" i="1"/>
  <c r="V3941" i="1"/>
  <c r="W3941" i="1" s="1"/>
  <c r="Y3941" i="1"/>
  <c r="AA3941" i="1"/>
  <c r="AD3941" i="1" s="1"/>
  <c r="U3942" i="1"/>
  <c r="V3942" i="1"/>
  <c r="Y3942" i="1"/>
  <c r="AA3942" i="1"/>
  <c r="AD3942" i="1" s="1"/>
  <c r="U3943" i="1"/>
  <c r="V3943" i="1"/>
  <c r="Y3943" i="1"/>
  <c r="AA3943" i="1"/>
  <c r="AD3943" i="1" s="1"/>
  <c r="U3944" i="1"/>
  <c r="W3944" i="1" s="1"/>
  <c r="V3944" i="1"/>
  <c r="Y3944" i="1"/>
  <c r="AA3944" i="1"/>
  <c r="AD3944" i="1" s="1"/>
  <c r="U3945" i="1"/>
  <c r="X3945" i="1" s="1"/>
  <c r="V3945" i="1"/>
  <c r="Y3945" i="1"/>
  <c r="AA3945" i="1"/>
  <c r="AD3945" i="1"/>
  <c r="U3946" i="1"/>
  <c r="V3946" i="1"/>
  <c r="Y3946" i="1"/>
  <c r="AA3946" i="1"/>
  <c r="AD3946" i="1"/>
  <c r="U3947" i="1"/>
  <c r="V3947" i="1"/>
  <c r="Y3947" i="1"/>
  <c r="AA3947" i="1"/>
  <c r="AD3947" i="1" s="1"/>
  <c r="U3948" i="1"/>
  <c r="V3948" i="1"/>
  <c r="Y3948" i="1"/>
  <c r="AA3948" i="1"/>
  <c r="AD3948" i="1" s="1"/>
  <c r="U3949" i="1"/>
  <c r="Z3949" i="1" s="1"/>
  <c r="AB3949" i="1" s="1"/>
  <c r="V3949" i="1"/>
  <c r="Y3949" i="1"/>
  <c r="AA3949" i="1"/>
  <c r="AD3949" i="1" s="1"/>
  <c r="U3950" i="1"/>
  <c r="Z3950" i="1" s="1"/>
  <c r="AB3950" i="1" s="1"/>
  <c r="V3950" i="1"/>
  <c r="Y3950" i="1"/>
  <c r="AA3950" i="1"/>
  <c r="AD3950" i="1" s="1"/>
  <c r="U3951" i="1"/>
  <c r="W3951" i="1" s="1"/>
  <c r="V3951" i="1"/>
  <c r="Y3951" i="1"/>
  <c r="AA3951" i="1"/>
  <c r="AD3951" i="1" s="1"/>
  <c r="U3952" i="1"/>
  <c r="W3952" i="1" s="1"/>
  <c r="V3952" i="1"/>
  <c r="Y3952" i="1"/>
  <c r="X3952" i="1" s="1"/>
  <c r="AA3952" i="1"/>
  <c r="AD3952" i="1" s="1"/>
  <c r="U3953" i="1"/>
  <c r="V3953" i="1"/>
  <c r="Y3953" i="1"/>
  <c r="AA3953" i="1"/>
  <c r="AD3953" i="1" s="1"/>
  <c r="U3954" i="1"/>
  <c r="V3954" i="1"/>
  <c r="Y3954" i="1"/>
  <c r="AA3954" i="1"/>
  <c r="AD3954" i="1" s="1"/>
  <c r="U3955" i="1"/>
  <c r="V3955" i="1"/>
  <c r="Y3955" i="1"/>
  <c r="AA3955" i="1"/>
  <c r="AD3955" i="1" s="1"/>
  <c r="U3956" i="1"/>
  <c r="V3956" i="1"/>
  <c r="Y3956" i="1"/>
  <c r="AA3956" i="1"/>
  <c r="AD3956" i="1" s="1"/>
  <c r="U3957" i="1"/>
  <c r="V3957" i="1"/>
  <c r="Y3957" i="1"/>
  <c r="AA3957" i="1"/>
  <c r="AD3957" i="1" s="1"/>
  <c r="U3958" i="1"/>
  <c r="V3958" i="1"/>
  <c r="Y3958" i="1"/>
  <c r="AA3958" i="1"/>
  <c r="AD3958" i="1" s="1"/>
  <c r="U3959" i="1"/>
  <c r="V3959" i="1"/>
  <c r="Y3959" i="1"/>
  <c r="AA3959" i="1"/>
  <c r="AD3959" i="1" s="1"/>
  <c r="U3960" i="1"/>
  <c r="Z3960" i="1" s="1"/>
  <c r="AB3960" i="1" s="1"/>
  <c r="V3960" i="1"/>
  <c r="Y3960" i="1"/>
  <c r="AA3960" i="1"/>
  <c r="AD3960" i="1" s="1"/>
  <c r="U3961" i="1"/>
  <c r="V3961" i="1"/>
  <c r="Y3961" i="1"/>
  <c r="AA3961" i="1"/>
  <c r="AD3961" i="1" s="1"/>
  <c r="U3962" i="1"/>
  <c r="V3962" i="1"/>
  <c r="Y3962" i="1"/>
  <c r="AA3962" i="1"/>
  <c r="AD3962" i="1" s="1"/>
  <c r="U3963" i="1"/>
  <c r="V3963" i="1"/>
  <c r="Y3963" i="1"/>
  <c r="AA3963" i="1"/>
  <c r="AD3963" i="1" s="1"/>
  <c r="U3964" i="1"/>
  <c r="V3964" i="1"/>
  <c r="Y3964" i="1"/>
  <c r="AA3964" i="1"/>
  <c r="AD3964" i="1" s="1"/>
  <c r="U3965" i="1"/>
  <c r="V3965" i="1"/>
  <c r="Y3965" i="1"/>
  <c r="AA3965" i="1"/>
  <c r="AD3965" i="1" s="1"/>
  <c r="U3966" i="1"/>
  <c r="V3966" i="1"/>
  <c r="Y3966" i="1"/>
  <c r="AA3966" i="1"/>
  <c r="AD3966" i="1" s="1"/>
  <c r="U3967" i="1"/>
  <c r="V3967" i="1"/>
  <c r="W3967" i="1" s="1"/>
  <c r="Y3967" i="1"/>
  <c r="AA3967" i="1"/>
  <c r="AD3967" i="1" s="1"/>
  <c r="U3968" i="1"/>
  <c r="V3968" i="1"/>
  <c r="Y3968" i="1"/>
  <c r="AA3968" i="1"/>
  <c r="AD3968" i="1" s="1"/>
  <c r="U3969" i="1"/>
  <c r="V3969" i="1"/>
  <c r="Y3969" i="1"/>
  <c r="AA3969" i="1"/>
  <c r="AD3969" i="1" s="1"/>
  <c r="U3970" i="1"/>
  <c r="V3970" i="1"/>
  <c r="Y3970" i="1"/>
  <c r="AA3970" i="1"/>
  <c r="AD3970" i="1" s="1"/>
  <c r="U3971" i="1"/>
  <c r="V3971" i="1"/>
  <c r="Y3971" i="1"/>
  <c r="AA3971" i="1"/>
  <c r="AD3971" i="1" s="1"/>
  <c r="U3972" i="1"/>
  <c r="V3972" i="1"/>
  <c r="Y3972" i="1"/>
  <c r="AA3972" i="1"/>
  <c r="AD3972" i="1" s="1"/>
  <c r="U3973" i="1"/>
  <c r="V3973" i="1"/>
  <c r="Y3973" i="1"/>
  <c r="AA3973" i="1"/>
  <c r="AD3973" i="1" s="1"/>
  <c r="U3974" i="1"/>
  <c r="V3974" i="1"/>
  <c r="Y3974" i="1"/>
  <c r="AA3974" i="1"/>
  <c r="AD3974" i="1" s="1"/>
  <c r="U3975" i="1"/>
  <c r="V3975" i="1"/>
  <c r="Y3975" i="1"/>
  <c r="AA3975" i="1"/>
  <c r="AD3975" i="1" s="1"/>
  <c r="U3976" i="1"/>
  <c r="V3976" i="1"/>
  <c r="Y3976" i="1"/>
  <c r="AA3976" i="1"/>
  <c r="AD3976" i="1" s="1"/>
  <c r="U3977" i="1"/>
  <c r="V3977" i="1"/>
  <c r="W3977" i="1"/>
  <c r="Y3977" i="1"/>
  <c r="AA3977" i="1"/>
  <c r="AD3977" i="1" s="1"/>
  <c r="U3978" i="1"/>
  <c r="V3978" i="1"/>
  <c r="Y3978" i="1"/>
  <c r="AA3978" i="1"/>
  <c r="AD3978" i="1" s="1"/>
  <c r="U3979" i="1"/>
  <c r="X3979" i="1" s="1"/>
  <c r="V3979" i="1"/>
  <c r="Y3979" i="1"/>
  <c r="AA3979" i="1"/>
  <c r="AD3979" i="1" s="1"/>
  <c r="U3980" i="1"/>
  <c r="V3980" i="1"/>
  <c r="Y3980" i="1"/>
  <c r="X3980" i="1" s="1"/>
  <c r="AA3980" i="1"/>
  <c r="AD3980" i="1" s="1"/>
  <c r="U3981" i="1"/>
  <c r="V3981" i="1"/>
  <c r="Y3981" i="1"/>
  <c r="AA3981" i="1"/>
  <c r="AD3981" i="1" s="1"/>
  <c r="U3982" i="1"/>
  <c r="V3982" i="1"/>
  <c r="Y3982" i="1"/>
  <c r="X3982" i="1" s="1"/>
  <c r="AA3982" i="1"/>
  <c r="AD3982" i="1"/>
  <c r="U3983" i="1"/>
  <c r="Z3983" i="1" s="1"/>
  <c r="AB3983" i="1" s="1"/>
  <c r="V3983" i="1"/>
  <c r="Y3983" i="1"/>
  <c r="AA3983" i="1"/>
  <c r="AD3983" i="1" s="1"/>
  <c r="U3984" i="1"/>
  <c r="W3984" i="1" s="1"/>
  <c r="V3984" i="1"/>
  <c r="Y3984" i="1"/>
  <c r="AA3984" i="1"/>
  <c r="AD3984" i="1" s="1"/>
  <c r="U3985" i="1"/>
  <c r="X3985" i="1" s="1"/>
  <c r="V3985" i="1"/>
  <c r="Y3985" i="1"/>
  <c r="AA3985" i="1"/>
  <c r="AD3985" i="1" s="1"/>
  <c r="U3986" i="1"/>
  <c r="V3986" i="1"/>
  <c r="Y3986" i="1"/>
  <c r="AA3986" i="1"/>
  <c r="AD3986" i="1" s="1"/>
  <c r="U3987" i="1"/>
  <c r="X3987" i="1" s="1"/>
  <c r="V3987" i="1"/>
  <c r="Y3987" i="1"/>
  <c r="AA3987" i="1"/>
  <c r="AD3987" i="1" s="1"/>
  <c r="U3988" i="1"/>
  <c r="V3988" i="1"/>
  <c r="W3988" i="1"/>
  <c r="Y3988" i="1"/>
  <c r="AA3988" i="1"/>
  <c r="AD3988" i="1" s="1"/>
  <c r="U3989" i="1"/>
  <c r="V3989" i="1"/>
  <c r="Y3989" i="1"/>
  <c r="AA3989" i="1"/>
  <c r="AD3989" i="1" s="1"/>
  <c r="U3990" i="1"/>
  <c r="Z3990" i="1" s="1"/>
  <c r="AB3990" i="1" s="1"/>
  <c r="V3990" i="1"/>
  <c r="Y3990" i="1"/>
  <c r="AA3990" i="1"/>
  <c r="AD3990" i="1" s="1"/>
  <c r="U3991" i="1"/>
  <c r="V3991" i="1"/>
  <c r="W3991" i="1"/>
  <c r="Y3991" i="1"/>
  <c r="AA3991" i="1"/>
  <c r="AD3991" i="1" s="1"/>
  <c r="U3992" i="1"/>
  <c r="W3992" i="1" s="1"/>
  <c r="V3992" i="1"/>
  <c r="Y3992" i="1"/>
  <c r="AA3992" i="1"/>
  <c r="AD3992" i="1" s="1"/>
  <c r="U3993" i="1"/>
  <c r="V3993" i="1"/>
  <c r="Y3993" i="1"/>
  <c r="AA3993" i="1"/>
  <c r="AD3993" i="1"/>
  <c r="U3994" i="1"/>
  <c r="V3994" i="1"/>
  <c r="Y3994" i="1"/>
  <c r="AA3994" i="1"/>
  <c r="AD3994" i="1" s="1"/>
  <c r="U3995" i="1"/>
  <c r="V3995" i="1"/>
  <c r="Y3995" i="1"/>
  <c r="AA3995" i="1"/>
  <c r="AD3995" i="1" s="1"/>
  <c r="U3996" i="1"/>
  <c r="V3996" i="1"/>
  <c r="Y3996" i="1"/>
  <c r="AA3996" i="1"/>
  <c r="AD3996" i="1" s="1"/>
  <c r="U3997" i="1"/>
  <c r="V3997" i="1"/>
  <c r="Y3997" i="1"/>
  <c r="AA3997" i="1"/>
  <c r="U3998" i="1"/>
  <c r="V3998" i="1"/>
  <c r="Y3998" i="1"/>
  <c r="AA3998" i="1"/>
  <c r="U3999" i="1"/>
  <c r="V3999" i="1"/>
  <c r="Y3999" i="1"/>
  <c r="AA3999" i="1"/>
  <c r="AD3999" i="1" s="1"/>
  <c r="U4000" i="1"/>
  <c r="V4000" i="1"/>
  <c r="Y4000" i="1"/>
  <c r="AA4000" i="1"/>
  <c r="AD4000" i="1" s="1"/>
  <c r="U4001" i="1"/>
  <c r="V4001" i="1"/>
  <c r="Y4001" i="1"/>
  <c r="AA4001" i="1"/>
  <c r="AD4001" i="1" s="1"/>
  <c r="U4002" i="1"/>
  <c r="V4002" i="1"/>
  <c r="Y4002" i="1"/>
  <c r="AA4002" i="1"/>
  <c r="AD4002" i="1" s="1"/>
  <c r="U4003" i="1"/>
  <c r="X4003" i="1" s="1"/>
  <c r="V4003" i="1"/>
  <c r="Y4003" i="1"/>
  <c r="AA4003" i="1"/>
  <c r="AD4003" i="1" s="1"/>
  <c r="U4004" i="1"/>
  <c r="V4004" i="1"/>
  <c r="Y4004" i="1"/>
  <c r="AA4004" i="1"/>
  <c r="AD4004" i="1" s="1"/>
  <c r="U4005" i="1"/>
  <c r="V4005" i="1"/>
  <c r="Y4005" i="1"/>
  <c r="AA4005" i="1"/>
  <c r="AD4005" i="1" s="1"/>
  <c r="U4006" i="1"/>
  <c r="V4006" i="1"/>
  <c r="Y4006" i="1"/>
  <c r="AA4006" i="1"/>
  <c r="AD4006" i="1" s="1"/>
  <c r="U4007" i="1"/>
  <c r="W4007" i="1" s="1"/>
  <c r="V4007" i="1"/>
  <c r="X4007" i="1"/>
  <c r="Y4007" i="1"/>
  <c r="AA4007" i="1"/>
  <c r="AD4007" i="1" s="1"/>
  <c r="U4008" i="1"/>
  <c r="V4008" i="1"/>
  <c r="W4008" i="1" s="1"/>
  <c r="Y4008" i="1"/>
  <c r="AA4008" i="1"/>
  <c r="AD4008" i="1" s="1"/>
  <c r="U4009" i="1"/>
  <c r="X4009" i="1" s="1"/>
  <c r="V4009" i="1"/>
  <c r="Y4009" i="1"/>
  <c r="AA4009" i="1"/>
  <c r="AD4009" i="1" s="1"/>
  <c r="U4010" i="1"/>
  <c r="V4010" i="1"/>
  <c r="Y4010" i="1"/>
  <c r="AA4010" i="1"/>
  <c r="AD4010" i="1" s="1"/>
  <c r="U4011" i="1"/>
  <c r="V4011" i="1"/>
  <c r="Y4011" i="1"/>
  <c r="AA4011" i="1"/>
  <c r="AD4011" i="1" s="1"/>
  <c r="U4012" i="1"/>
  <c r="V4012" i="1"/>
  <c r="Y4012" i="1"/>
  <c r="AA4012" i="1"/>
  <c r="AD4012" i="1" s="1"/>
  <c r="U4013" i="1"/>
  <c r="V4013" i="1"/>
  <c r="Y4013" i="1"/>
  <c r="AA4013" i="1"/>
  <c r="AD4013" i="1" s="1"/>
  <c r="U4014" i="1"/>
  <c r="V4014" i="1"/>
  <c r="Y4014" i="1"/>
  <c r="AA4014" i="1"/>
  <c r="AD4014" i="1"/>
  <c r="U4015" i="1"/>
  <c r="V4015" i="1"/>
  <c r="Y4015" i="1"/>
  <c r="AA4015" i="1"/>
  <c r="AD4015" i="1" s="1"/>
  <c r="U4016" i="1"/>
  <c r="W4016" i="1" s="1"/>
  <c r="V4016" i="1"/>
  <c r="Y4016" i="1"/>
  <c r="AA4016" i="1"/>
  <c r="AD4016" i="1" s="1"/>
  <c r="U4017" i="1"/>
  <c r="V4017" i="1"/>
  <c r="Y4017" i="1"/>
  <c r="AA4017" i="1"/>
  <c r="AD4017" i="1" s="1"/>
  <c r="U4018" i="1"/>
  <c r="V4018" i="1"/>
  <c r="Y4018" i="1"/>
  <c r="AA4018" i="1"/>
  <c r="AD4018" i="1" s="1"/>
  <c r="U4019" i="1"/>
  <c r="X4019" i="1" s="1"/>
  <c r="V4019" i="1"/>
  <c r="Y4019" i="1"/>
  <c r="AA4019" i="1"/>
  <c r="AD4019" i="1" s="1"/>
  <c r="U4020" i="1"/>
  <c r="V4020" i="1"/>
  <c r="Y4020" i="1"/>
  <c r="AA4020" i="1"/>
  <c r="AD4020" i="1" s="1"/>
  <c r="U4021" i="1"/>
  <c r="V4021" i="1"/>
  <c r="Y4021" i="1"/>
  <c r="AA4021" i="1"/>
  <c r="U4022" i="1"/>
  <c r="W4022" i="1" s="1"/>
  <c r="V4022" i="1"/>
  <c r="Y4022" i="1"/>
  <c r="AA4022" i="1"/>
  <c r="AD4022" i="1" s="1"/>
  <c r="U4023" i="1"/>
  <c r="V4023" i="1"/>
  <c r="Y4023" i="1"/>
  <c r="AA4023" i="1"/>
  <c r="AD4023" i="1" s="1"/>
  <c r="U4024" i="1"/>
  <c r="V4024" i="1"/>
  <c r="Y4024" i="1"/>
  <c r="AA4024" i="1"/>
  <c r="AD4024" i="1" s="1"/>
  <c r="U4025" i="1"/>
  <c r="V4025" i="1"/>
  <c r="Y4025" i="1"/>
  <c r="AA4025" i="1"/>
  <c r="AD4025" i="1" s="1"/>
  <c r="U4026" i="1"/>
  <c r="V4026" i="1"/>
  <c r="Y4026" i="1"/>
  <c r="AA4026" i="1"/>
  <c r="AD4026" i="1"/>
  <c r="U4027" i="1"/>
  <c r="V4027" i="1"/>
  <c r="Y4027" i="1"/>
  <c r="AA4027" i="1"/>
  <c r="AD4027" i="1" s="1"/>
  <c r="U4028" i="1"/>
  <c r="V4028" i="1"/>
  <c r="Y4028" i="1"/>
  <c r="AA4028" i="1"/>
  <c r="AD4028" i="1" s="1"/>
  <c r="U4029" i="1"/>
  <c r="V4029" i="1"/>
  <c r="Y4029" i="1"/>
  <c r="AA4029" i="1"/>
  <c r="AD4029" i="1" s="1"/>
  <c r="U4030" i="1"/>
  <c r="V4030" i="1"/>
  <c r="Y4030" i="1"/>
  <c r="AA4030" i="1"/>
  <c r="AD4030" i="1" s="1"/>
  <c r="U4031" i="1"/>
  <c r="V4031" i="1"/>
  <c r="W4031" i="1"/>
  <c r="Y4031" i="1"/>
  <c r="AA4031" i="1"/>
  <c r="AD4031" i="1" s="1"/>
  <c r="U4032" i="1"/>
  <c r="W4032" i="1" s="1"/>
  <c r="V4032" i="1"/>
  <c r="Y4032" i="1"/>
  <c r="AA4032" i="1"/>
  <c r="AD4032" i="1" s="1"/>
  <c r="U4033" i="1"/>
  <c r="V4033" i="1"/>
  <c r="Y4033" i="1"/>
  <c r="AA4033" i="1"/>
  <c r="AD4033" i="1" s="1"/>
  <c r="U4034" i="1"/>
  <c r="V4034" i="1"/>
  <c r="Y4034" i="1"/>
  <c r="AA4034" i="1"/>
  <c r="AD4034" i="1" s="1"/>
  <c r="U4035" i="1"/>
  <c r="V4035" i="1"/>
  <c r="Y4035" i="1"/>
  <c r="AA4035" i="1"/>
  <c r="AD4035" i="1" s="1"/>
  <c r="U4036" i="1"/>
  <c r="V4036" i="1"/>
  <c r="Y4036" i="1"/>
  <c r="AA4036" i="1"/>
  <c r="AD4036" i="1" s="1"/>
  <c r="U4037" i="1"/>
  <c r="V4037" i="1"/>
  <c r="Y4037" i="1"/>
  <c r="X4037" i="1" s="1"/>
  <c r="AA4037" i="1"/>
  <c r="AD4037" i="1" s="1"/>
  <c r="U4038" i="1"/>
  <c r="V4038" i="1"/>
  <c r="Y4038" i="1"/>
  <c r="AA4038" i="1"/>
  <c r="AD4038" i="1"/>
  <c r="U4039" i="1"/>
  <c r="V4039" i="1"/>
  <c r="Y4039" i="1"/>
  <c r="AA4039" i="1"/>
  <c r="AD4039" i="1" s="1"/>
  <c r="U4040" i="1"/>
  <c r="V4040" i="1"/>
  <c r="Y4040" i="1"/>
  <c r="AA4040" i="1"/>
  <c r="AD4040" i="1" s="1"/>
  <c r="U4041" i="1"/>
  <c r="V4041" i="1"/>
  <c r="Y4041" i="1"/>
  <c r="AA4041" i="1"/>
  <c r="AD4041" i="1" s="1"/>
  <c r="U4042" i="1"/>
  <c r="V4042" i="1"/>
  <c r="Y4042" i="1"/>
  <c r="AA4042" i="1"/>
  <c r="AD4042" i="1" s="1"/>
  <c r="U4043" i="1"/>
  <c r="V4043" i="1"/>
  <c r="Y4043" i="1"/>
  <c r="AA4043" i="1"/>
  <c r="AD4043" i="1" s="1"/>
  <c r="U4044" i="1"/>
  <c r="V4044" i="1"/>
  <c r="Y4044" i="1"/>
  <c r="Z4044" i="1"/>
  <c r="AB4044" i="1" s="1"/>
  <c r="AA4044" i="1"/>
  <c r="AD4044" i="1" s="1"/>
  <c r="U4045" i="1"/>
  <c r="V4045" i="1"/>
  <c r="Y4045" i="1"/>
  <c r="AA4045" i="1"/>
  <c r="AD4045" i="1" s="1"/>
  <c r="U4046" i="1"/>
  <c r="V4046" i="1"/>
  <c r="Y4046" i="1"/>
  <c r="AA4046" i="1"/>
  <c r="AD4046" i="1" s="1"/>
  <c r="U4047" i="1"/>
  <c r="V4047" i="1"/>
  <c r="Y4047" i="1"/>
  <c r="AA4047" i="1"/>
  <c r="AD4047" i="1" s="1"/>
  <c r="U4048" i="1"/>
  <c r="V4048" i="1"/>
  <c r="Y4048" i="1"/>
  <c r="AA4048" i="1"/>
  <c r="AD4048" i="1" s="1"/>
  <c r="U4049" i="1"/>
  <c r="V4049" i="1"/>
  <c r="Y4049" i="1"/>
  <c r="AA4049" i="1"/>
  <c r="AD4049" i="1" s="1"/>
  <c r="U4050" i="1"/>
  <c r="V4050" i="1"/>
  <c r="Y4050" i="1"/>
  <c r="AA4050" i="1"/>
  <c r="AD4050" i="1" s="1"/>
  <c r="U4051" i="1"/>
  <c r="W4051" i="1" s="1"/>
  <c r="V4051" i="1"/>
  <c r="Y4051" i="1"/>
  <c r="AA4051" i="1"/>
  <c r="AD4051" i="1" s="1"/>
  <c r="U4052" i="1"/>
  <c r="V4052" i="1"/>
  <c r="Y4052" i="1"/>
  <c r="AA4052" i="1"/>
  <c r="U4053" i="1"/>
  <c r="Z4053" i="1" s="1"/>
  <c r="AB4053" i="1" s="1"/>
  <c r="V4053" i="1"/>
  <c r="Y4053" i="1"/>
  <c r="AA4053" i="1"/>
  <c r="AD4053" i="1" s="1"/>
  <c r="U4054" i="1"/>
  <c r="V4054" i="1"/>
  <c r="Y4054" i="1"/>
  <c r="AA4054" i="1"/>
  <c r="AD4054" i="1" s="1"/>
  <c r="U4055" i="1"/>
  <c r="X4055" i="1" s="1"/>
  <c r="V4055" i="1"/>
  <c r="Y4055" i="1"/>
  <c r="AA4055" i="1"/>
  <c r="AD4055" i="1" s="1"/>
  <c r="U4056" i="1"/>
  <c r="V4056" i="1"/>
  <c r="Y4056" i="1"/>
  <c r="AA4056" i="1"/>
  <c r="AD4056" i="1" s="1"/>
  <c r="U4057" i="1"/>
  <c r="V4057" i="1"/>
  <c r="Y4057" i="1"/>
  <c r="AA4057" i="1"/>
  <c r="AD4057" i="1" s="1"/>
  <c r="U4058" i="1"/>
  <c r="V4058" i="1"/>
  <c r="Y4058" i="1"/>
  <c r="AA4058" i="1"/>
  <c r="AD4058" i="1" s="1"/>
  <c r="U4059" i="1"/>
  <c r="V4059" i="1"/>
  <c r="Y4059" i="1"/>
  <c r="AA4059" i="1"/>
  <c r="AD4059" i="1" s="1"/>
  <c r="U4060" i="1"/>
  <c r="W4060" i="1" s="1"/>
  <c r="V4060" i="1"/>
  <c r="Y4060" i="1"/>
  <c r="AA4060" i="1"/>
  <c r="AD4060" i="1" s="1"/>
  <c r="U4061" i="1"/>
  <c r="V4061" i="1"/>
  <c r="Y4061" i="1"/>
  <c r="AA4061" i="1"/>
  <c r="AD4061" i="1" s="1"/>
  <c r="U4062" i="1"/>
  <c r="V4062" i="1"/>
  <c r="Y4062" i="1"/>
  <c r="Z4062" i="1"/>
  <c r="AB4062" i="1" s="1"/>
  <c r="AA4062" i="1"/>
  <c r="AD4062" i="1" s="1"/>
  <c r="U4063" i="1"/>
  <c r="V4063" i="1"/>
  <c r="Y4063" i="1"/>
  <c r="AA4063" i="1"/>
  <c r="AD4063" i="1" s="1"/>
  <c r="U4064" i="1"/>
  <c r="V4064" i="1"/>
  <c r="Y4064" i="1"/>
  <c r="AA4064" i="1"/>
  <c r="AD4064" i="1" s="1"/>
  <c r="U4065" i="1"/>
  <c r="W4065" i="1" s="1"/>
  <c r="V4065" i="1"/>
  <c r="Y4065" i="1"/>
  <c r="AA4065" i="1"/>
  <c r="AD4065" i="1" s="1"/>
  <c r="U4066" i="1"/>
  <c r="V4066" i="1"/>
  <c r="Y4066" i="1"/>
  <c r="AA4066" i="1"/>
  <c r="AD4066" i="1" s="1"/>
  <c r="U4067" i="1"/>
  <c r="V4067" i="1"/>
  <c r="Y4067" i="1"/>
  <c r="AA4067" i="1"/>
  <c r="AD4067" i="1" s="1"/>
  <c r="U4068" i="1"/>
  <c r="Z4068" i="1" s="1"/>
  <c r="AB4068" i="1" s="1"/>
  <c r="V4068" i="1"/>
  <c r="Y4068" i="1"/>
  <c r="AA4068" i="1"/>
  <c r="AD4068" i="1" s="1"/>
  <c r="U4069" i="1"/>
  <c r="V4069" i="1"/>
  <c r="Y4069" i="1"/>
  <c r="AA4069" i="1"/>
  <c r="AD4069" i="1" s="1"/>
  <c r="U4070" i="1"/>
  <c r="V4070" i="1"/>
  <c r="Y4070" i="1"/>
  <c r="AA4070" i="1"/>
  <c r="AD4070" i="1" s="1"/>
  <c r="U4071" i="1"/>
  <c r="V4071" i="1"/>
  <c r="W4071" i="1" s="1"/>
  <c r="Y4071" i="1"/>
  <c r="AA4071" i="1"/>
  <c r="AD4071" i="1" s="1"/>
  <c r="U4072" i="1"/>
  <c r="X4072" i="1" s="1"/>
  <c r="V4072" i="1"/>
  <c r="Y4072" i="1"/>
  <c r="AA4072" i="1"/>
  <c r="AD4072" i="1" s="1"/>
  <c r="U4073" i="1"/>
  <c r="V4073" i="1"/>
  <c r="Y4073" i="1"/>
  <c r="AA4073" i="1"/>
  <c r="AD4073" i="1" s="1"/>
  <c r="U4074" i="1"/>
  <c r="V4074" i="1"/>
  <c r="Y4074" i="1"/>
  <c r="AA4074" i="1"/>
  <c r="AD4074" i="1" s="1"/>
  <c r="U4075" i="1"/>
  <c r="V4075" i="1"/>
  <c r="Y4075" i="1"/>
  <c r="AA4075" i="1"/>
  <c r="AD4075" i="1" s="1"/>
  <c r="U4076" i="1"/>
  <c r="W4076" i="1" s="1"/>
  <c r="V4076" i="1"/>
  <c r="Y4076" i="1"/>
  <c r="AA4076" i="1"/>
  <c r="AD4076" i="1" s="1"/>
  <c r="U4077" i="1"/>
  <c r="V4077" i="1"/>
  <c r="Y4077" i="1"/>
  <c r="AA4077" i="1"/>
  <c r="AD4077" i="1" s="1"/>
  <c r="U4078" i="1"/>
  <c r="V4078" i="1"/>
  <c r="Y4078" i="1"/>
  <c r="AA4078" i="1"/>
  <c r="AD4078" i="1"/>
  <c r="U4079" i="1"/>
  <c r="V4079" i="1"/>
  <c r="Y4079" i="1"/>
  <c r="AA4079" i="1"/>
  <c r="AD4079" i="1" s="1"/>
  <c r="U4080" i="1"/>
  <c r="V4080" i="1"/>
  <c r="Y4080" i="1"/>
  <c r="AA4080" i="1"/>
  <c r="AD4080" i="1" s="1"/>
  <c r="U4081" i="1"/>
  <c r="V4081" i="1"/>
  <c r="Y4081" i="1"/>
  <c r="AA4081" i="1"/>
  <c r="AD4081" i="1"/>
  <c r="U4082" i="1"/>
  <c r="V4082" i="1"/>
  <c r="Y4082" i="1"/>
  <c r="AA4082" i="1"/>
  <c r="AD4082" i="1" s="1"/>
  <c r="U4083" i="1"/>
  <c r="V4083" i="1"/>
  <c r="Y4083" i="1"/>
  <c r="AA4083" i="1"/>
  <c r="AD4083" i="1" s="1"/>
  <c r="U4084" i="1"/>
  <c r="V4084" i="1"/>
  <c r="Y4084" i="1"/>
  <c r="AA4084" i="1"/>
  <c r="AD4084" i="1" s="1"/>
  <c r="U4085" i="1"/>
  <c r="V4085" i="1"/>
  <c r="Y4085" i="1"/>
  <c r="AA4085" i="1"/>
  <c r="AD4085" i="1" s="1"/>
  <c r="U4086" i="1"/>
  <c r="V4086" i="1"/>
  <c r="Y4086" i="1"/>
  <c r="AA4086" i="1"/>
  <c r="U4087" i="1"/>
  <c r="V4087" i="1"/>
  <c r="Y4087" i="1"/>
  <c r="AA4087" i="1"/>
  <c r="AD4087" i="1" s="1"/>
  <c r="U4088" i="1"/>
  <c r="V4088" i="1"/>
  <c r="Y4088" i="1"/>
  <c r="X4088" i="1" s="1"/>
  <c r="AA4088" i="1"/>
  <c r="AD4088" i="1" s="1"/>
  <c r="U4089" i="1"/>
  <c r="V4089" i="1"/>
  <c r="Y4089" i="1"/>
  <c r="AA4089" i="1"/>
  <c r="AD4089" i="1" s="1"/>
  <c r="U4090" i="1"/>
  <c r="V4090" i="1"/>
  <c r="Y4090" i="1"/>
  <c r="AA4090" i="1"/>
  <c r="AD4090" i="1" s="1"/>
  <c r="U4091" i="1"/>
  <c r="V4091" i="1"/>
  <c r="Y4091" i="1"/>
  <c r="AA4091" i="1"/>
  <c r="AD4091" i="1" s="1"/>
  <c r="U4092" i="1"/>
  <c r="V4092" i="1"/>
  <c r="Y4092" i="1"/>
  <c r="AA4092" i="1"/>
  <c r="AD4092" i="1" s="1"/>
  <c r="U4093" i="1"/>
  <c r="W4093" i="1" s="1"/>
  <c r="V4093" i="1"/>
  <c r="Y4093" i="1"/>
  <c r="AA4093" i="1"/>
  <c r="AD4093" i="1" s="1"/>
  <c r="U4094" i="1"/>
  <c r="V4094" i="1"/>
  <c r="Y4094" i="1"/>
  <c r="AA4094" i="1"/>
  <c r="AD4094" i="1" s="1"/>
  <c r="U4095" i="1"/>
  <c r="W4095" i="1" s="1"/>
  <c r="V4095" i="1"/>
  <c r="Y4095" i="1"/>
  <c r="AA4095" i="1"/>
  <c r="AD4095" i="1" s="1"/>
  <c r="U4096" i="1"/>
  <c r="V4096" i="1"/>
  <c r="Y4096" i="1"/>
  <c r="AA4096" i="1"/>
  <c r="AD4096" i="1" s="1"/>
  <c r="U4097" i="1"/>
  <c r="W4097" i="1" s="1"/>
  <c r="V4097" i="1"/>
  <c r="Y4097" i="1"/>
  <c r="AA4097" i="1"/>
  <c r="AD4097" i="1" s="1"/>
  <c r="U4098" i="1"/>
  <c r="V4098" i="1"/>
  <c r="Y4098" i="1"/>
  <c r="AA4098" i="1"/>
  <c r="AD4098" i="1" s="1"/>
  <c r="U4099" i="1"/>
  <c r="V4099" i="1"/>
  <c r="Y4099" i="1"/>
  <c r="AA4099" i="1"/>
  <c r="AD4099" i="1" s="1"/>
  <c r="U4100" i="1"/>
  <c r="V4100" i="1"/>
  <c r="Y4100" i="1"/>
  <c r="Z4100" i="1"/>
  <c r="AB4100" i="1" s="1"/>
  <c r="AA4100" i="1"/>
  <c r="AD4100" i="1" s="1"/>
  <c r="U4101" i="1"/>
  <c r="V4101" i="1"/>
  <c r="Y4101" i="1"/>
  <c r="AA4101" i="1"/>
  <c r="AD4101" i="1" s="1"/>
  <c r="U4102" i="1"/>
  <c r="V4102" i="1"/>
  <c r="X4102" i="1"/>
  <c r="Y4102" i="1"/>
  <c r="AA4102" i="1"/>
  <c r="AD4102" i="1" s="1"/>
  <c r="U4103" i="1"/>
  <c r="V4103" i="1"/>
  <c r="W4103" i="1"/>
  <c r="Y4103" i="1"/>
  <c r="X4103" i="1" s="1"/>
  <c r="AA4103" i="1"/>
  <c r="AD4103" i="1" s="1"/>
  <c r="U4104" i="1"/>
  <c r="X4104" i="1" s="1"/>
  <c r="V4104" i="1"/>
  <c r="Y4104" i="1"/>
  <c r="AA4104" i="1"/>
  <c r="AD4104" i="1" s="1"/>
  <c r="U4105" i="1"/>
  <c r="V4105" i="1"/>
  <c r="Y4105" i="1"/>
  <c r="AA4105" i="1"/>
  <c r="AD4105" i="1"/>
  <c r="U4106" i="1"/>
  <c r="V4106" i="1"/>
  <c r="Y4106" i="1"/>
  <c r="AA4106" i="1"/>
  <c r="AD4106" i="1" s="1"/>
  <c r="U4107" i="1"/>
  <c r="X4107" i="1" s="1"/>
  <c r="V4107" i="1"/>
  <c r="Y4107" i="1"/>
  <c r="AA4107" i="1"/>
  <c r="AD4107" i="1" s="1"/>
  <c r="U4108" i="1"/>
  <c r="V4108" i="1"/>
  <c r="Y4108" i="1"/>
  <c r="AA4108" i="1"/>
  <c r="AD4108" i="1" s="1"/>
  <c r="U4109" i="1"/>
  <c r="V4109" i="1"/>
  <c r="Y4109" i="1"/>
  <c r="AA4109" i="1"/>
  <c r="AD4109" i="1" s="1"/>
  <c r="U4110" i="1"/>
  <c r="V4110" i="1"/>
  <c r="Y4110" i="1"/>
  <c r="AA4110" i="1"/>
  <c r="AD4110" i="1"/>
  <c r="U4111" i="1"/>
  <c r="V4111" i="1"/>
  <c r="Y4111" i="1"/>
  <c r="AA4111" i="1"/>
  <c r="AD4111" i="1" s="1"/>
  <c r="U4112" i="1"/>
  <c r="V4112" i="1"/>
  <c r="Y4112" i="1"/>
  <c r="AA4112" i="1"/>
  <c r="AD4112" i="1" s="1"/>
  <c r="U4113" i="1"/>
  <c r="V4113" i="1"/>
  <c r="Y4113" i="1"/>
  <c r="AA4113" i="1"/>
  <c r="AD4113" i="1"/>
  <c r="U4114" i="1"/>
  <c r="V4114" i="1"/>
  <c r="Y4114" i="1"/>
  <c r="X4114" i="1" s="1"/>
  <c r="AA4114" i="1"/>
  <c r="AD4114" i="1" s="1"/>
  <c r="U4115" i="1"/>
  <c r="V4115" i="1"/>
  <c r="Y4115" i="1"/>
  <c r="AA4115" i="1"/>
  <c r="AD4115" i="1" s="1"/>
  <c r="U4116" i="1"/>
  <c r="V4116" i="1"/>
  <c r="Y4116" i="1"/>
  <c r="AA4116" i="1"/>
  <c r="AD4116" i="1" s="1"/>
  <c r="U4117" i="1"/>
  <c r="V4117" i="1"/>
  <c r="Y4117" i="1"/>
  <c r="AA4117" i="1"/>
  <c r="AD4117" i="1" s="1"/>
  <c r="U4118" i="1"/>
  <c r="V4118" i="1"/>
  <c r="Y4118" i="1"/>
  <c r="AA4118" i="1"/>
  <c r="U4119" i="1"/>
  <c r="V4119" i="1"/>
  <c r="Y4119" i="1"/>
  <c r="AA4119" i="1"/>
  <c r="AD4119" i="1" s="1"/>
  <c r="U4120" i="1"/>
  <c r="V4120" i="1"/>
  <c r="Y4120" i="1"/>
  <c r="AA4120" i="1"/>
  <c r="AD4120" i="1" s="1"/>
  <c r="U4121" i="1"/>
  <c r="Z4121" i="1" s="1"/>
  <c r="AB4121" i="1" s="1"/>
  <c r="V4121" i="1"/>
  <c r="Y4121" i="1"/>
  <c r="AA4121" i="1"/>
  <c r="AD4121" i="1" s="1"/>
  <c r="U4122" i="1"/>
  <c r="V4122" i="1"/>
  <c r="Y4122" i="1"/>
  <c r="AA4122" i="1"/>
  <c r="AD4122" i="1" s="1"/>
  <c r="U4123" i="1"/>
  <c r="V4123" i="1"/>
  <c r="Y4123" i="1"/>
  <c r="AA4123" i="1"/>
  <c r="AD4123" i="1" s="1"/>
  <c r="U4124" i="1"/>
  <c r="V4124" i="1"/>
  <c r="Y4124" i="1"/>
  <c r="X4124" i="1" s="1"/>
  <c r="AA4124" i="1"/>
  <c r="AD4124" i="1" s="1"/>
  <c r="U4125" i="1"/>
  <c r="V4125" i="1"/>
  <c r="Y4125" i="1"/>
  <c r="AA4125" i="1"/>
  <c r="AD4125" i="1" s="1"/>
  <c r="U4126" i="1"/>
  <c r="V4126" i="1"/>
  <c r="Y4126" i="1"/>
  <c r="AA4126" i="1"/>
  <c r="AD4126" i="1" s="1"/>
  <c r="U4127" i="1"/>
  <c r="W4127" i="1" s="1"/>
  <c r="V4127" i="1"/>
  <c r="Y4127" i="1"/>
  <c r="AA4127" i="1"/>
  <c r="AD4127" i="1" s="1"/>
  <c r="U4128" i="1"/>
  <c r="V4128" i="1"/>
  <c r="Y4128" i="1"/>
  <c r="AA4128" i="1"/>
  <c r="AD4128" i="1" s="1"/>
  <c r="U4129" i="1"/>
  <c r="V4129" i="1"/>
  <c r="Y4129" i="1"/>
  <c r="AA4129" i="1"/>
  <c r="AD4129" i="1" s="1"/>
  <c r="U4130" i="1"/>
  <c r="V4130" i="1"/>
  <c r="Y4130" i="1"/>
  <c r="X4130" i="1" s="1"/>
  <c r="AA4130" i="1"/>
  <c r="AD4130" i="1" s="1"/>
  <c r="U4131" i="1"/>
  <c r="V4131" i="1"/>
  <c r="Y4131" i="1"/>
  <c r="AA4131" i="1"/>
  <c r="AD4131" i="1" s="1"/>
  <c r="U4132" i="1"/>
  <c r="V4132" i="1"/>
  <c r="Y4132" i="1"/>
  <c r="AA4132" i="1"/>
  <c r="AD4132" i="1" s="1"/>
  <c r="U4133" i="1"/>
  <c r="V4133" i="1"/>
  <c r="Y4133" i="1"/>
  <c r="AA4133" i="1"/>
  <c r="AD4133" i="1" s="1"/>
  <c r="U4134" i="1"/>
  <c r="V4134" i="1"/>
  <c r="Y4134" i="1"/>
  <c r="AA4134" i="1"/>
  <c r="AD4134" i="1" s="1"/>
  <c r="U4135" i="1"/>
  <c r="Z4135" i="1" s="1"/>
  <c r="AB4135" i="1" s="1"/>
  <c r="V4135" i="1"/>
  <c r="Y4135" i="1"/>
  <c r="AA4135" i="1"/>
  <c r="AD4135" i="1" s="1"/>
  <c r="U4136" i="1"/>
  <c r="V4136" i="1"/>
  <c r="Y4136" i="1"/>
  <c r="AA4136" i="1"/>
  <c r="AD4136" i="1" s="1"/>
  <c r="U4137" i="1"/>
  <c r="X4137" i="1" s="1"/>
  <c r="V4137" i="1"/>
  <c r="Y4137" i="1"/>
  <c r="AA4137" i="1"/>
  <c r="AD4137" i="1" s="1"/>
  <c r="U4138" i="1"/>
  <c r="V4138" i="1"/>
  <c r="Y4138" i="1"/>
  <c r="AA4138" i="1"/>
  <c r="AD4138" i="1" s="1"/>
  <c r="U4139" i="1"/>
  <c r="V4139" i="1"/>
  <c r="Y4139" i="1"/>
  <c r="AA4139" i="1"/>
  <c r="AD4139" i="1" s="1"/>
  <c r="U4140" i="1"/>
  <c r="V4140" i="1"/>
  <c r="Y4140" i="1"/>
  <c r="AA4140" i="1"/>
  <c r="AD4140" i="1" s="1"/>
  <c r="U4141" i="1"/>
  <c r="V4141" i="1"/>
  <c r="Y4141" i="1"/>
  <c r="AA4141" i="1"/>
  <c r="AD4141" i="1" s="1"/>
  <c r="U4142" i="1"/>
  <c r="V4142" i="1"/>
  <c r="Y4142" i="1"/>
  <c r="AA4142" i="1"/>
  <c r="AD4142" i="1" s="1"/>
  <c r="U4143" i="1"/>
  <c r="V4143" i="1"/>
  <c r="Y4143" i="1"/>
  <c r="AA4143" i="1"/>
  <c r="AD4143" i="1" s="1"/>
  <c r="U4144" i="1"/>
  <c r="V4144" i="1"/>
  <c r="Y4144" i="1"/>
  <c r="AA4144" i="1"/>
  <c r="AD4144" i="1" s="1"/>
  <c r="U4145" i="1"/>
  <c r="Z4145" i="1" s="1"/>
  <c r="AB4145" i="1" s="1"/>
  <c r="V4145" i="1"/>
  <c r="Y4145" i="1"/>
  <c r="AA4145" i="1"/>
  <c r="AD4145" i="1" s="1"/>
  <c r="U4146" i="1"/>
  <c r="V4146" i="1"/>
  <c r="Y4146" i="1"/>
  <c r="AA4146" i="1"/>
  <c r="AD4146" i="1" s="1"/>
  <c r="U4147" i="1"/>
  <c r="V4147" i="1"/>
  <c r="Y4147" i="1"/>
  <c r="AA4147" i="1"/>
  <c r="AD4147" i="1"/>
  <c r="U4148" i="1"/>
  <c r="V4148" i="1"/>
  <c r="Y4148" i="1"/>
  <c r="AA4148" i="1"/>
  <c r="AD4148" i="1" s="1"/>
  <c r="U4149" i="1"/>
  <c r="V4149" i="1"/>
  <c r="Y4149" i="1"/>
  <c r="AA4149" i="1"/>
  <c r="AD4149" i="1" s="1"/>
  <c r="U4150" i="1"/>
  <c r="W4150" i="1" s="1"/>
  <c r="V4150" i="1"/>
  <c r="Y4150" i="1"/>
  <c r="AA4150" i="1"/>
  <c r="AD4150" i="1"/>
  <c r="U4151" i="1"/>
  <c r="V4151" i="1"/>
  <c r="Y4151" i="1"/>
  <c r="AA4151" i="1"/>
  <c r="AD4151" i="1" s="1"/>
  <c r="U4152" i="1"/>
  <c r="V4152" i="1"/>
  <c r="Y4152" i="1"/>
  <c r="AA4152" i="1"/>
  <c r="AD4152" i="1" s="1"/>
  <c r="U4153" i="1"/>
  <c r="V4153" i="1"/>
  <c r="Y4153" i="1"/>
  <c r="AA4153" i="1"/>
  <c r="AD4153" i="1" s="1"/>
  <c r="U4154" i="1"/>
  <c r="V4154" i="1"/>
  <c r="Y4154" i="1"/>
  <c r="AA4154" i="1"/>
  <c r="AD4154" i="1" s="1"/>
  <c r="U4155" i="1"/>
  <c r="V4155" i="1"/>
  <c r="Y4155" i="1"/>
  <c r="AA4155" i="1"/>
  <c r="AD4155" i="1" s="1"/>
  <c r="U4156" i="1"/>
  <c r="V4156" i="1"/>
  <c r="Y4156" i="1"/>
  <c r="AA4156" i="1"/>
  <c r="AD4156" i="1" s="1"/>
  <c r="U4157" i="1"/>
  <c r="V4157" i="1"/>
  <c r="Y4157" i="1"/>
  <c r="AA4157" i="1"/>
  <c r="AD4157" i="1" s="1"/>
  <c r="U4158" i="1"/>
  <c r="V4158" i="1"/>
  <c r="Y4158" i="1"/>
  <c r="AA4158" i="1"/>
  <c r="AD4158" i="1" s="1"/>
  <c r="U4159" i="1"/>
  <c r="V4159" i="1"/>
  <c r="Y4159" i="1"/>
  <c r="AA4159" i="1"/>
  <c r="AD4159" i="1" s="1"/>
  <c r="U4160" i="1"/>
  <c r="X4160" i="1" s="1"/>
  <c r="V4160" i="1"/>
  <c r="Y4160" i="1"/>
  <c r="AA4160" i="1"/>
  <c r="AD4160" i="1" s="1"/>
  <c r="U4161" i="1"/>
  <c r="V4161" i="1"/>
  <c r="Y4161" i="1"/>
  <c r="AA4161" i="1"/>
  <c r="AD4161" i="1" s="1"/>
  <c r="U4162" i="1"/>
  <c r="V4162" i="1"/>
  <c r="Y4162" i="1"/>
  <c r="AA4162" i="1"/>
  <c r="AD4162" i="1" s="1"/>
  <c r="U4163" i="1"/>
  <c r="V4163" i="1"/>
  <c r="Y4163" i="1"/>
  <c r="AA4163" i="1"/>
  <c r="AD4163" i="1" s="1"/>
  <c r="U4164" i="1"/>
  <c r="V4164" i="1"/>
  <c r="Y4164" i="1"/>
  <c r="AA4164" i="1"/>
  <c r="AD4164" i="1" s="1"/>
  <c r="U4165" i="1"/>
  <c r="V4165" i="1"/>
  <c r="Y4165" i="1"/>
  <c r="AA4165" i="1"/>
  <c r="AD4165" i="1" s="1"/>
  <c r="U4166" i="1"/>
  <c r="V4166" i="1"/>
  <c r="Y4166" i="1"/>
  <c r="AA4166" i="1"/>
  <c r="AD4166" i="1" s="1"/>
  <c r="U4167" i="1"/>
  <c r="V4167" i="1"/>
  <c r="Y4167" i="1"/>
  <c r="AA4167" i="1"/>
  <c r="AD4167" i="1" s="1"/>
  <c r="U4168" i="1"/>
  <c r="V4168" i="1"/>
  <c r="Y4168" i="1"/>
  <c r="AA4168" i="1"/>
  <c r="AD4168" i="1" s="1"/>
  <c r="U4169" i="1"/>
  <c r="V4169" i="1"/>
  <c r="Y4169" i="1"/>
  <c r="AA4169" i="1"/>
  <c r="AD4169" i="1"/>
  <c r="U4170" i="1"/>
  <c r="V4170" i="1"/>
  <c r="Y4170" i="1"/>
  <c r="AA4170" i="1"/>
  <c r="AD4170" i="1" s="1"/>
  <c r="U4171" i="1"/>
  <c r="V4171" i="1"/>
  <c r="Y4171" i="1"/>
  <c r="AA4171" i="1"/>
  <c r="AD4171" i="1" s="1"/>
  <c r="U4172" i="1"/>
  <c r="V4172" i="1"/>
  <c r="Y4172" i="1"/>
  <c r="AA4172" i="1"/>
  <c r="AD4172" i="1" s="1"/>
  <c r="U4173" i="1"/>
  <c r="V4173" i="1"/>
  <c r="Y4173" i="1"/>
  <c r="AA4173" i="1"/>
  <c r="AD4173" i="1" s="1"/>
  <c r="U4174" i="1"/>
  <c r="V4174" i="1"/>
  <c r="Y4174" i="1"/>
  <c r="AA4174" i="1"/>
  <c r="AD4174" i="1" s="1"/>
  <c r="U4175" i="1"/>
  <c r="V4175" i="1"/>
  <c r="Y4175" i="1"/>
  <c r="AA4175" i="1"/>
  <c r="Z4175" i="1" s="1"/>
  <c r="AB4175" i="1" s="1"/>
  <c r="U4176" i="1"/>
  <c r="X4176" i="1" s="1"/>
  <c r="V4176" i="1"/>
  <c r="Y4176" i="1"/>
  <c r="AA4176" i="1"/>
  <c r="AD4176" i="1" s="1"/>
  <c r="U4177" i="1"/>
  <c r="V4177" i="1"/>
  <c r="Y4177" i="1"/>
  <c r="AA4177" i="1"/>
  <c r="AD4177" i="1" s="1"/>
  <c r="U4178" i="1"/>
  <c r="V4178" i="1"/>
  <c r="Y4178" i="1"/>
  <c r="AA4178" i="1"/>
  <c r="AD4178" i="1" s="1"/>
  <c r="U4179" i="1"/>
  <c r="W4179" i="1" s="1"/>
  <c r="V4179" i="1"/>
  <c r="Y4179" i="1"/>
  <c r="AA4179" i="1"/>
  <c r="AD4179" i="1" s="1"/>
  <c r="U4180" i="1"/>
  <c r="V4180" i="1"/>
  <c r="Y4180" i="1"/>
  <c r="AA4180" i="1"/>
  <c r="AD4180" i="1" s="1"/>
  <c r="U4181" i="1"/>
  <c r="V4181" i="1"/>
  <c r="Y4181" i="1"/>
  <c r="AA4181" i="1"/>
  <c r="AD4181" i="1" s="1"/>
  <c r="U4182" i="1"/>
  <c r="V4182" i="1"/>
  <c r="Y4182" i="1"/>
  <c r="AA4182" i="1"/>
  <c r="AD4182" i="1" s="1"/>
  <c r="U4183" i="1"/>
  <c r="V4183" i="1"/>
  <c r="Y4183" i="1"/>
  <c r="AA4183" i="1"/>
  <c r="U4184" i="1"/>
  <c r="V4184" i="1"/>
  <c r="Y4184" i="1"/>
  <c r="AA4184" i="1"/>
  <c r="AD4184" i="1" s="1"/>
  <c r="U4185" i="1"/>
  <c r="V4185" i="1"/>
  <c r="Y4185" i="1"/>
  <c r="AA4185" i="1"/>
  <c r="AD4185" i="1" s="1"/>
  <c r="U4186" i="1"/>
  <c r="V4186" i="1"/>
  <c r="Y4186" i="1"/>
  <c r="AA4186" i="1"/>
  <c r="AD4186" i="1" s="1"/>
  <c r="U4187" i="1"/>
  <c r="V4187" i="1"/>
  <c r="Y4187" i="1"/>
  <c r="AA4187" i="1"/>
  <c r="AD4187" i="1" s="1"/>
  <c r="U4188" i="1"/>
  <c r="V4188" i="1"/>
  <c r="Y4188" i="1"/>
  <c r="AA4188" i="1"/>
  <c r="AD4188" i="1" s="1"/>
  <c r="U4189" i="1"/>
  <c r="V4189" i="1"/>
  <c r="Y4189" i="1"/>
  <c r="AA4189" i="1"/>
  <c r="AD4189" i="1" s="1"/>
  <c r="U4190" i="1"/>
  <c r="Z4190" i="1" s="1"/>
  <c r="AB4190" i="1" s="1"/>
  <c r="V4190" i="1"/>
  <c r="W4190" i="1" s="1"/>
  <c r="Y4190" i="1"/>
  <c r="AA4190" i="1"/>
  <c r="AD4190" i="1" s="1"/>
  <c r="U4191" i="1"/>
  <c r="W4191" i="1" s="1"/>
  <c r="V4191" i="1"/>
  <c r="Y4191" i="1"/>
  <c r="AA4191" i="1"/>
  <c r="AD4191" i="1" s="1"/>
  <c r="U4192" i="1"/>
  <c r="X4192" i="1" s="1"/>
  <c r="V4192" i="1"/>
  <c r="Y4192" i="1"/>
  <c r="AA4192" i="1"/>
  <c r="AD4192" i="1" s="1"/>
  <c r="U4193" i="1"/>
  <c r="Z4193" i="1" s="1"/>
  <c r="AB4193" i="1" s="1"/>
  <c r="V4193" i="1"/>
  <c r="Y4193" i="1"/>
  <c r="AA4193" i="1"/>
  <c r="AD4193" i="1" s="1"/>
  <c r="U4194" i="1"/>
  <c r="V4194" i="1"/>
  <c r="Y4194" i="1"/>
  <c r="X4194" i="1" s="1"/>
  <c r="AA4194" i="1"/>
  <c r="AD4194" i="1" s="1"/>
  <c r="U4195" i="1"/>
  <c r="V4195" i="1"/>
  <c r="Y4195" i="1"/>
  <c r="AA4195" i="1"/>
  <c r="AD4195" i="1" s="1"/>
  <c r="U4196" i="1"/>
  <c r="V4196" i="1"/>
  <c r="Y4196" i="1"/>
  <c r="AA4196" i="1"/>
  <c r="AD4196" i="1" s="1"/>
  <c r="U4197" i="1"/>
  <c r="V4197" i="1"/>
  <c r="Y4197" i="1"/>
  <c r="AA4197" i="1"/>
  <c r="AD4197" i="1" s="1"/>
  <c r="U4198" i="1"/>
  <c r="V4198" i="1"/>
  <c r="Y4198" i="1"/>
  <c r="AA4198" i="1"/>
  <c r="AD4198" i="1" s="1"/>
  <c r="U4199" i="1"/>
  <c r="V4199" i="1"/>
  <c r="Y4199" i="1"/>
  <c r="AA4199" i="1"/>
  <c r="U4200" i="1"/>
  <c r="V4200" i="1"/>
  <c r="Y4200" i="1"/>
  <c r="AA4200" i="1"/>
  <c r="AD4200" i="1" s="1"/>
  <c r="U4201" i="1"/>
  <c r="X4201" i="1" s="1"/>
  <c r="V4201" i="1"/>
  <c r="Y4201" i="1"/>
  <c r="AA4201" i="1"/>
  <c r="AD4201" i="1" s="1"/>
  <c r="U4202" i="1"/>
  <c r="V4202" i="1"/>
  <c r="Y4202" i="1"/>
  <c r="AA4202" i="1"/>
  <c r="AD4202" i="1" s="1"/>
  <c r="U4203" i="1"/>
  <c r="V4203" i="1"/>
  <c r="Y4203" i="1"/>
  <c r="AA4203" i="1"/>
  <c r="AD4203" i="1" s="1"/>
  <c r="U4204" i="1"/>
  <c r="V4204" i="1"/>
  <c r="Y4204" i="1"/>
  <c r="AA4204" i="1"/>
  <c r="AD4204" i="1" s="1"/>
  <c r="U4205" i="1"/>
  <c r="V4205" i="1"/>
  <c r="Y4205" i="1"/>
  <c r="AA4205" i="1"/>
  <c r="AD4205" i="1" s="1"/>
  <c r="U4206" i="1"/>
  <c r="V4206" i="1"/>
  <c r="Y4206" i="1"/>
  <c r="Z4206" i="1"/>
  <c r="AB4206" i="1" s="1"/>
  <c r="AA4206" i="1"/>
  <c r="AD4206" i="1" s="1"/>
  <c r="U4207" i="1"/>
  <c r="V4207" i="1"/>
  <c r="Y4207" i="1"/>
  <c r="AA4207" i="1"/>
  <c r="U4208" i="1"/>
  <c r="V4208" i="1"/>
  <c r="Y4208" i="1"/>
  <c r="AA4208" i="1"/>
  <c r="AD4208" i="1" s="1"/>
  <c r="U4209" i="1"/>
  <c r="Z4209" i="1" s="1"/>
  <c r="AB4209" i="1" s="1"/>
  <c r="V4209" i="1"/>
  <c r="Y4209" i="1"/>
  <c r="AA4209" i="1"/>
  <c r="AD4209" i="1" s="1"/>
  <c r="U4210" i="1"/>
  <c r="V4210" i="1"/>
  <c r="Y4210" i="1"/>
  <c r="AA4210" i="1"/>
  <c r="AD4210" i="1" s="1"/>
  <c r="U4211" i="1"/>
  <c r="Z4211" i="1" s="1"/>
  <c r="AB4211" i="1" s="1"/>
  <c r="V4211" i="1"/>
  <c r="Y4211" i="1"/>
  <c r="AA4211" i="1"/>
  <c r="AD4211" i="1"/>
  <c r="U4212" i="1"/>
  <c r="V4212" i="1"/>
  <c r="Y4212" i="1"/>
  <c r="AA4212" i="1"/>
  <c r="AD4212" i="1" s="1"/>
  <c r="U4213" i="1"/>
  <c r="V4213" i="1"/>
  <c r="Y4213" i="1"/>
  <c r="AA4213" i="1"/>
  <c r="AD4213" i="1" s="1"/>
  <c r="U4214" i="1"/>
  <c r="V4214" i="1"/>
  <c r="Y4214" i="1"/>
  <c r="AA4214" i="1"/>
  <c r="AD4214" i="1" s="1"/>
  <c r="U4215" i="1"/>
  <c r="V4215" i="1"/>
  <c r="W4215" i="1" s="1"/>
  <c r="Y4215" i="1"/>
  <c r="AA4215" i="1"/>
  <c r="U4216" i="1"/>
  <c r="V4216" i="1"/>
  <c r="Y4216" i="1"/>
  <c r="AA4216" i="1"/>
  <c r="AD4216" i="1" s="1"/>
  <c r="U4217" i="1"/>
  <c r="V4217" i="1"/>
  <c r="Y4217" i="1"/>
  <c r="AA4217" i="1"/>
  <c r="AD4217" i="1" s="1"/>
  <c r="U4218" i="1"/>
  <c r="V4218" i="1"/>
  <c r="Y4218" i="1"/>
  <c r="AA4218" i="1"/>
  <c r="AD4218" i="1" s="1"/>
  <c r="U4219" i="1"/>
  <c r="X4219" i="1" s="1"/>
  <c r="V4219" i="1"/>
  <c r="Y4219" i="1"/>
  <c r="AA4219" i="1"/>
  <c r="AD4219" i="1" s="1"/>
  <c r="U4220" i="1"/>
  <c r="V4220" i="1"/>
  <c r="Y4220" i="1"/>
  <c r="AA4220" i="1"/>
  <c r="AD4220" i="1" s="1"/>
  <c r="U4221" i="1"/>
  <c r="V4221" i="1"/>
  <c r="Y4221" i="1"/>
  <c r="AA4221" i="1"/>
  <c r="AD4221" i="1" s="1"/>
  <c r="U4222" i="1"/>
  <c r="W4222" i="1" s="1"/>
  <c r="V4222" i="1"/>
  <c r="X4222" i="1"/>
  <c r="Y4222" i="1"/>
  <c r="AA4222" i="1"/>
  <c r="AD4222" i="1" s="1"/>
  <c r="U4223" i="1"/>
  <c r="V4223" i="1"/>
  <c r="Y4223" i="1"/>
  <c r="AA4223" i="1"/>
  <c r="U4224" i="1"/>
  <c r="X4224" i="1" s="1"/>
  <c r="V4224" i="1"/>
  <c r="Y4224" i="1"/>
  <c r="AA4224" i="1"/>
  <c r="AD4224" i="1" s="1"/>
  <c r="U4225" i="1"/>
  <c r="V4225" i="1"/>
  <c r="Y4225" i="1"/>
  <c r="AA4225" i="1"/>
  <c r="AD4225" i="1" s="1"/>
  <c r="U4226" i="1"/>
  <c r="V4226" i="1"/>
  <c r="Y4226" i="1"/>
  <c r="AA4226" i="1"/>
  <c r="AD4226" i="1" s="1"/>
  <c r="U4227" i="1"/>
  <c r="V4227" i="1"/>
  <c r="Y4227" i="1"/>
  <c r="AA4227" i="1"/>
  <c r="AD4227" i="1" s="1"/>
  <c r="U4228" i="1"/>
  <c r="V4228" i="1"/>
  <c r="Y4228" i="1"/>
  <c r="AA4228" i="1"/>
  <c r="AD4228" i="1" s="1"/>
  <c r="U4229" i="1"/>
  <c r="V4229" i="1"/>
  <c r="Y4229" i="1"/>
  <c r="AA4229" i="1"/>
  <c r="AD4229" i="1" s="1"/>
  <c r="U4230" i="1"/>
  <c r="X4230" i="1" s="1"/>
  <c r="V4230" i="1"/>
  <c r="Y4230" i="1"/>
  <c r="AA4230" i="1"/>
  <c r="U4231" i="1"/>
  <c r="V4231" i="1"/>
  <c r="Y4231" i="1"/>
  <c r="AA4231" i="1"/>
  <c r="U4232" i="1"/>
  <c r="X4232" i="1" s="1"/>
  <c r="V4232" i="1"/>
  <c r="Y4232" i="1"/>
  <c r="AA4232" i="1"/>
  <c r="AD4232" i="1" s="1"/>
  <c r="U4233" i="1"/>
  <c r="V4233" i="1"/>
  <c r="Y4233" i="1"/>
  <c r="AA4233" i="1"/>
  <c r="AD4233" i="1" s="1"/>
  <c r="U4234" i="1"/>
  <c r="V4234" i="1"/>
  <c r="Y4234" i="1"/>
  <c r="AA4234" i="1"/>
  <c r="AD4234" i="1" s="1"/>
  <c r="U4235" i="1"/>
  <c r="V4235" i="1"/>
  <c r="Y4235" i="1"/>
  <c r="AA4235" i="1"/>
  <c r="AD4235" i="1" s="1"/>
  <c r="U4236" i="1"/>
  <c r="W4236" i="1" s="1"/>
  <c r="V4236" i="1"/>
  <c r="Y4236" i="1"/>
  <c r="Z4236" i="1"/>
  <c r="AB4236" i="1" s="1"/>
  <c r="AA4236" i="1"/>
  <c r="AD4236" i="1" s="1"/>
  <c r="U4237" i="1"/>
  <c r="V4237" i="1"/>
  <c r="Y4237" i="1"/>
  <c r="AA4237" i="1"/>
  <c r="AD4237" i="1" s="1"/>
  <c r="U4238" i="1"/>
  <c r="V4238" i="1"/>
  <c r="Y4238" i="1"/>
  <c r="X4238" i="1" s="1"/>
  <c r="Z4238" i="1"/>
  <c r="AB4238" i="1" s="1"/>
  <c r="AA4238" i="1"/>
  <c r="AD4238" i="1"/>
  <c r="U4239" i="1"/>
  <c r="V4239" i="1"/>
  <c r="Y4239" i="1"/>
  <c r="AA4239" i="1"/>
  <c r="U4240" i="1"/>
  <c r="V4240" i="1"/>
  <c r="Y4240" i="1"/>
  <c r="AA4240" i="1"/>
  <c r="Z4240" i="1" s="1"/>
  <c r="AB4240" i="1" s="1"/>
  <c r="U4241" i="1"/>
  <c r="V4241" i="1"/>
  <c r="Y4241" i="1"/>
  <c r="AA4241" i="1"/>
  <c r="AD4241" i="1" s="1"/>
  <c r="U4242" i="1"/>
  <c r="V4242" i="1"/>
  <c r="Y4242" i="1"/>
  <c r="AA4242" i="1"/>
  <c r="AD4242" i="1" s="1"/>
  <c r="U4243" i="1"/>
  <c r="Z4243" i="1" s="1"/>
  <c r="AB4243" i="1" s="1"/>
  <c r="V4243" i="1"/>
  <c r="Y4243" i="1"/>
  <c r="AA4243" i="1"/>
  <c r="AD4243" i="1" s="1"/>
  <c r="U4244" i="1"/>
  <c r="Z4244" i="1" s="1"/>
  <c r="AB4244" i="1" s="1"/>
  <c r="V4244" i="1"/>
  <c r="Y4244" i="1"/>
  <c r="AA4244" i="1"/>
  <c r="AD4244" i="1" s="1"/>
  <c r="U4245" i="1"/>
  <c r="V4245" i="1"/>
  <c r="Y4245" i="1"/>
  <c r="AA4245" i="1"/>
  <c r="AD4245" i="1" s="1"/>
  <c r="U4246" i="1"/>
  <c r="V4246" i="1"/>
  <c r="Y4246" i="1"/>
  <c r="X4246" i="1" s="1"/>
  <c r="AA4246" i="1"/>
  <c r="U4247" i="1"/>
  <c r="V4247" i="1"/>
  <c r="Y4247" i="1"/>
  <c r="AA4247" i="1"/>
  <c r="AD4247" i="1" s="1"/>
  <c r="U4248" i="1"/>
  <c r="V4248" i="1"/>
  <c r="Y4248" i="1"/>
  <c r="AA4248" i="1"/>
  <c r="AD4248" i="1" s="1"/>
  <c r="U4249" i="1"/>
  <c r="V4249" i="1"/>
  <c r="Y4249" i="1"/>
  <c r="AA4249" i="1"/>
  <c r="AD4249" i="1" s="1"/>
  <c r="U4250" i="1"/>
  <c r="W4250" i="1" s="1"/>
  <c r="V4250" i="1"/>
  <c r="Y4250" i="1"/>
  <c r="AA4250" i="1"/>
  <c r="AD4250" i="1" s="1"/>
  <c r="U4251" i="1"/>
  <c r="V4251" i="1"/>
  <c r="Y4251" i="1"/>
  <c r="AA4251" i="1"/>
  <c r="AD4251" i="1" s="1"/>
  <c r="U4252" i="1"/>
  <c r="V4252" i="1"/>
  <c r="Y4252" i="1"/>
  <c r="AA4252" i="1"/>
  <c r="AD4252" i="1" s="1"/>
  <c r="U4253" i="1"/>
  <c r="V4253" i="1"/>
  <c r="Y4253" i="1"/>
  <c r="Z4253" i="1"/>
  <c r="AB4253" i="1" s="1"/>
  <c r="AA4253" i="1"/>
  <c r="AD4253" i="1" s="1"/>
  <c r="U4254" i="1"/>
  <c r="V4254" i="1"/>
  <c r="Y4254" i="1"/>
  <c r="AA4254" i="1"/>
  <c r="U4255" i="1"/>
  <c r="V4255" i="1"/>
  <c r="Y4255" i="1"/>
  <c r="AA4255" i="1"/>
  <c r="AD4255" i="1" s="1"/>
  <c r="U4256" i="1"/>
  <c r="V4256" i="1"/>
  <c r="Y4256" i="1"/>
  <c r="AA4256" i="1"/>
  <c r="AD4256" i="1" s="1"/>
  <c r="U4257" i="1"/>
  <c r="V4257" i="1"/>
  <c r="Y4257" i="1"/>
  <c r="AA4257" i="1"/>
  <c r="AD4257" i="1" s="1"/>
  <c r="U4258" i="1"/>
  <c r="X4258" i="1" s="1"/>
  <c r="V4258" i="1"/>
  <c r="Y4258" i="1"/>
  <c r="AA4258" i="1"/>
  <c r="AD4258" i="1" s="1"/>
  <c r="U4259" i="1"/>
  <c r="V4259" i="1"/>
  <c r="Y4259" i="1"/>
  <c r="AA4259" i="1"/>
  <c r="AD4259" i="1" s="1"/>
  <c r="U4260" i="1"/>
  <c r="X4260" i="1" s="1"/>
  <c r="V4260" i="1"/>
  <c r="Y4260" i="1"/>
  <c r="AA4260" i="1"/>
  <c r="AD4260" i="1" s="1"/>
  <c r="U4261" i="1"/>
  <c r="W4261" i="1" s="1"/>
  <c r="V4261" i="1"/>
  <c r="Y4261" i="1"/>
  <c r="Z4261" i="1"/>
  <c r="AB4261" i="1" s="1"/>
  <c r="AA4261" i="1"/>
  <c r="AD4261" i="1" s="1"/>
  <c r="U4262" i="1"/>
  <c r="V4262" i="1"/>
  <c r="Y4262" i="1"/>
  <c r="AA4262" i="1"/>
  <c r="U4263" i="1"/>
  <c r="V4263" i="1"/>
  <c r="Y4263" i="1"/>
  <c r="AA4263" i="1"/>
  <c r="AD4263" i="1" s="1"/>
  <c r="U4264" i="1"/>
  <c r="V4264" i="1"/>
  <c r="Y4264" i="1"/>
  <c r="Z4264" i="1"/>
  <c r="AB4264" i="1" s="1"/>
  <c r="AA4264" i="1"/>
  <c r="AD4264" i="1" s="1"/>
  <c r="U4265" i="1"/>
  <c r="V4265" i="1"/>
  <c r="W4265" i="1" s="1"/>
  <c r="Y4265" i="1"/>
  <c r="AA4265" i="1"/>
  <c r="AD4265" i="1" s="1"/>
  <c r="U4266" i="1"/>
  <c r="V4266" i="1"/>
  <c r="Y4266" i="1"/>
  <c r="AA4266" i="1"/>
  <c r="AD4266" i="1" s="1"/>
  <c r="U4267" i="1"/>
  <c r="V4267" i="1"/>
  <c r="Y4267" i="1"/>
  <c r="AA4267" i="1"/>
  <c r="AD4267" i="1" s="1"/>
  <c r="U4268" i="1"/>
  <c r="V4268" i="1"/>
  <c r="Y4268" i="1"/>
  <c r="AA4268" i="1"/>
  <c r="AD4268" i="1" s="1"/>
  <c r="U4269" i="1"/>
  <c r="X4269" i="1" s="1"/>
  <c r="V4269" i="1"/>
  <c r="Y4269" i="1"/>
  <c r="AA4269" i="1"/>
  <c r="U4270" i="1"/>
  <c r="V4270" i="1"/>
  <c r="Y4270" i="1"/>
  <c r="AA4270" i="1"/>
  <c r="AD4270" i="1" s="1"/>
  <c r="U4271" i="1"/>
  <c r="V4271" i="1"/>
  <c r="Y4271" i="1"/>
  <c r="AA4271" i="1"/>
  <c r="AD4271" i="1" s="1"/>
  <c r="U4272" i="1"/>
  <c r="V4272" i="1"/>
  <c r="Y4272" i="1"/>
  <c r="AA4272" i="1"/>
  <c r="AD4272" i="1" s="1"/>
  <c r="U4273" i="1"/>
  <c r="V4273" i="1"/>
  <c r="Y4273" i="1"/>
  <c r="AA4273" i="1"/>
  <c r="AD4273" i="1" s="1"/>
  <c r="U4274" i="1"/>
  <c r="V4274" i="1"/>
  <c r="Y4274" i="1"/>
  <c r="AA4274" i="1"/>
  <c r="AD4274" i="1"/>
  <c r="U4275" i="1"/>
  <c r="V4275" i="1"/>
  <c r="Y4275" i="1"/>
  <c r="AA4275" i="1"/>
  <c r="AD4275" i="1" s="1"/>
  <c r="U4276" i="1"/>
  <c r="V4276" i="1"/>
  <c r="Y4276" i="1"/>
  <c r="AA4276" i="1"/>
  <c r="AD4276" i="1" s="1"/>
  <c r="U4277" i="1"/>
  <c r="V4277" i="1"/>
  <c r="Y4277" i="1"/>
  <c r="AA4277" i="1"/>
  <c r="U4278" i="1"/>
  <c r="V4278" i="1"/>
  <c r="Y4278" i="1"/>
  <c r="AA4278" i="1"/>
  <c r="U4279" i="1"/>
  <c r="V4279" i="1"/>
  <c r="Y4279" i="1"/>
  <c r="AA4279" i="1"/>
  <c r="AD4279" i="1"/>
  <c r="U4280" i="1"/>
  <c r="Z4280" i="1" s="1"/>
  <c r="AB4280" i="1" s="1"/>
  <c r="V4280" i="1"/>
  <c r="X4280" i="1"/>
  <c r="Y4280" i="1"/>
  <c r="AA4280" i="1"/>
  <c r="AD4280" i="1" s="1"/>
  <c r="U4281" i="1"/>
  <c r="V4281" i="1"/>
  <c r="Y4281" i="1"/>
  <c r="AA4281" i="1"/>
  <c r="AD4281" i="1" s="1"/>
  <c r="U4282" i="1"/>
  <c r="Z4282" i="1" s="1"/>
  <c r="AB4282" i="1" s="1"/>
  <c r="V4282" i="1"/>
  <c r="Y4282" i="1"/>
  <c r="AA4282" i="1"/>
  <c r="AD4282" i="1" s="1"/>
  <c r="U4283" i="1"/>
  <c r="V4283" i="1"/>
  <c r="Y4283" i="1"/>
  <c r="AA4283" i="1"/>
  <c r="AD4283" i="1"/>
  <c r="U4284" i="1"/>
  <c r="V4284" i="1"/>
  <c r="Y4284" i="1"/>
  <c r="AA4284" i="1"/>
  <c r="AD4284" i="1" s="1"/>
  <c r="U4285" i="1"/>
  <c r="W4285" i="1" s="1"/>
  <c r="V4285" i="1"/>
  <c r="Y4285" i="1"/>
  <c r="AA4285" i="1"/>
  <c r="U4286" i="1"/>
  <c r="V4286" i="1"/>
  <c r="Y4286" i="1"/>
  <c r="AA4286" i="1"/>
  <c r="AD4286" i="1" s="1"/>
  <c r="U4287" i="1"/>
  <c r="V4287" i="1"/>
  <c r="Y4287" i="1"/>
  <c r="AA4287" i="1"/>
  <c r="AD4287" i="1" s="1"/>
  <c r="U4288" i="1"/>
  <c r="X4288" i="1" s="1"/>
  <c r="V4288" i="1"/>
  <c r="W4288" i="1" s="1"/>
  <c r="Y4288" i="1"/>
  <c r="AA4288" i="1"/>
  <c r="AD4288" i="1" s="1"/>
  <c r="U4289" i="1"/>
  <c r="V4289" i="1"/>
  <c r="W4289" i="1"/>
  <c r="Y4289" i="1"/>
  <c r="AA4289" i="1"/>
  <c r="AD4289" i="1" s="1"/>
  <c r="U4290" i="1"/>
  <c r="V4290" i="1"/>
  <c r="W4290" i="1" s="1"/>
  <c r="Y4290" i="1"/>
  <c r="AA4290" i="1"/>
  <c r="AD4290" i="1" s="1"/>
  <c r="U4291" i="1"/>
  <c r="Z4291" i="1" s="1"/>
  <c r="AB4291" i="1" s="1"/>
  <c r="V4291" i="1"/>
  <c r="Y4291" i="1"/>
  <c r="AA4291" i="1"/>
  <c r="AD4291" i="1" s="1"/>
  <c r="U4292" i="1"/>
  <c r="V4292" i="1"/>
  <c r="Y4292" i="1"/>
  <c r="AA4292" i="1"/>
  <c r="AD4292" i="1" s="1"/>
  <c r="U4293" i="1"/>
  <c r="W4293" i="1" s="1"/>
  <c r="V4293" i="1"/>
  <c r="Y4293" i="1"/>
  <c r="AA4293" i="1"/>
  <c r="U4294" i="1"/>
  <c r="V4294" i="1"/>
  <c r="Y4294" i="1"/>
  <c r="AA4294" i="1"/>
  <c r="AD4294" i="1" s="1"/>
  <c r="U4295" i="1"/>
  <c r="V4295" i="1"/>
  <c r="Y4295" i="1"/>
  <c r="AA4295" i="1"/>
  <c r="AD4295" i="1" s="1"/>
  <c r="U4296" i="1"/>
  <c r="V4296" i="1"/>
  <c r="Y4296" i="1"/>
  <c r="AA4296" i="1"/>
  <c r="AD4296" i="1" s="1"/>
  <c r="U4297" i="1"/>
  <c r="V4297" i="1"/>
  <c r="Y4297" i="1"/>
  <c r="AA4297" i="1"/>
  <c r="AD4297" i="1" s="1"/>
  <c r="U4298" i="1"/>
  <c r="V4298" i="1"/>
  <c r="Y4298" i="1"/>
  <c r="AA4298" i="1"/>
  <c r="AD4298" i="1" s="1"/>
  <c r="U4299" i="1"/>
  <c r="V4299" i="1"/>
  <c r="Y4299" i="1"/>
  <c r="AA4299" i="1"/>
  <c r="AD4299" i="1" s="1"/>
  <c r="U4300" i="1"/>
  <c r="V4300" i="1"/>
  <c r="Y4300" i="1"/>
  <c r="AA4300" i="1"/>
  <c r="AD4300" i="1" s="1"/>
  <c r="U4301" i="1"/>
  <c r="X4301" i="1" s="1"/>
  <c r="V4301" i="1"/>
  <c r="Y4301" i="1"/>
  <c r="AA4301" i="1"/>
  <c r="U4302" i="1"/>
  <c r="Z4302" i="1" s="1"/>
  <c r="AB4302" i="1" s="1"/>
  <c r="V4302" i="1"/>
  <c r="Y4302" i="1"/>
  <c r="AA4302" i="1"/>
  <c r="AD4302" i="1" s="1"/>
  <c r="U4303" i="1"/>
  <c r="V4303" i="1"/>
  <c r="Y4303" i="1"/>
  <c r="AA4303" i="1"/>
  <c r="AD4303" i="1" s="1"/>
  <c r="U4304" i="1"/>
  <c r="V4304" i="1"/>
  <c r="Y4304" i="1"/>
  <c r="AA4304" i="1"/>
  <c r="AD4304" i="1" s="1"/>
  <c r="U4305" i="1"/>
  <c r="V4305" i="1"/>
  <c r="Y4305" i="1"/>
  <c r="AA4305" i="1"/>
  <c r="AD4305" i="1" s="1"/>
  <c r="U4306" i="1"/>
  <c r="X4306" i="1" s="1"/>
  <c r="V4306" i="1"/>
  <c r="Y4306" i="1"/>
  <c r="AA4306" i="1"/>
  <c r="AD4306" i="1" s="1"/>
  <c r="U4307" i="1"/>
  <c r="V4307" i="1"/>
  <c r="Y4307" i="1"/>
  <c r="AA4307" i="1"/>
  <c r="AD4307" i="1" s="1"/>
  <c r="U4308" i="1"/>
  <c r="Z4308" i="1" s="1"/>
  <c r="AB4308" i="1" s="1"/>
  <c r="V4308" i="1"/>
  <c r="Y4308" i="1"/>
  <c r="AA4308" i="1"/>
  <c r="AD4308" i="1" s="1"/>
  <c r="U4309" i="1"/>
  <c r="V4309" i="1"/>
  <c r="Y4309" i="1"/>
  <c r="AA4309" i="1"/>
  <c r="U4310" i="1"/>
  <c r="Z4310" i="1" s="1"/>
  <c r="AB4310" i="1" s="1"/>
  <c r="V4310" i="1"/>
  <c r="Y4310" i="1"/>
  <c r="AA4310" i="1"/>
  <c r="AD4310" i="1" s="1"/>
  <c r="U4311" i="1"/>
  <c r="V4311" i="1"/>
  <c r="Y4311" i="1"/>
  <c r="AA4311" i="1"/>
  <c r="AD4311" i="1"/>
  <c r="U4312" i="1"/>
  <c r="V4312" i="1"/>
  <c r="Y4312" i="1"/>
  <c r="AA4312" i="1"/>
  <c r="AD4312" i="1" s="1"/>
  <c r="U4313" i="1"/>
  <c r="X4313" i="1" s="1"/>
  <c r="V4313" i="1"/>
  <c r="Y4313" i="1"/>
  <c r="AA4313" i="1"/>
  <c r="AD4313" i="1" s="1"/>
  <c r="U4314" i="1"/>
  <c r="V4314" i="1"/>
  <c r="W4314" i="1" s="1"/>
  <c r="Y4314" i="1"/>
  <c r="AA4314" i="1"/>
  <c r="U4315" i="1"/>
  <c r="V4315" i="1"/>
  <c r="Y4315" i="1"/>
  <c r="AA4315" i="1"/>
  <c r="AD4315" i="1" s="1"/>
  <c r="U4316" i="1"/>
  <c r="V4316" i="1"/>
  <c r="Y4316" i="1"/>
  <c r="AA4316" i="1"/>
  <c r="AD4316" i="1" s="1"/>
  <c r="U4317" i="1"/>
  <c r="W4317" i="1" s="1"/>
  <c r="V4317" i="1"/>
  <c r="Y4317" i="1"/>
  <c r="AA4317" i="1"/>
  <c r="U4318" i="1"/>
  <c r="V4318" i="1"/>
  <c r="Y4318" i="1"/>
  <c r="AA4318" i="1"/>
  <c r="AD4318" i="1" s="1"/>
  <c r="U4319" i="1"/>
  <c r="V4319" i="1"/>
  <c r="Y4319" i="1"/>
  <c r="AA4319" i="1"/>
  <c r="AD4319" i="1"/>
  <c r="U4320" i="1"/>
  <c r="V4320" i="1"/>
  <c r="W4320" i="1"/>
  <c r="Y4320" i="1"/>
  <c r="AA4320" i="1"/>
  <c r="AD4320" i="1" s="1"/>
  <c r="U4321" i="1"/>
  <c r="V4321" i="1"/>
  <c r="Y4321" i="1"/>
  <c r="AA4321" i="1"/>
  <c r="AD4321" i="1" s="1"/>
  <c r="U4322" i="1"/>
  <c r="V4322" i="1"/>
  <c r="Y4322" i="1"/>
  <c r="AA4322" i="1"/>
  <c r="AD4322" i="1"/>
  <c r="U4323" i="1"/>
  <c r="Z4323" i="1" s="1"/>
  <c r="AB4323" i="1" s="1"/>
  <c r="V4323" i="1"/>
  <c r="Y4323" i="1"/>
  <c r="AA4323" i="1"/>
  <c r="AD4323" i="1"/>
  <c r="U4324" i="1"/>
  <c r="V4324" i="1"/>
  <c r="Y4324" i="1"/>
  <c r="X4324" i="1" s="1"/>
  <c r="AA4324" i="1"/>
  <c r="AD4324" i="1" s="1"/>
  <c r="U4325" i="1"/>
  <c r="X4325" i="1" s="1"/>
  <c r="V4325" i="1"/>
  <c r="Y4325" i="1"/>
  <c r="AA4325" i="1"/>
  <c r="AD4325" i="1" s="1"/>
  <c r="U4326" i="1"/>
  <c r="Z4326" i="1" s="1"/>
  <c r="AB4326" i="1" s="1"/>
  <c r="V4326" i="1"/>
  <c r="Y4326" i="1"/>
  <c r="AA4326" i="1"/>
  <c r="AD4326" i="1" s="1"/>
  <c r="U4327" i="1"/>
  <c r="V4327" i="1"/>
  <c r="Y4327" i="1"/>
  <c r="AA4327" i="1"/>
  <c r="AD4327" i="1" s="1"/>
  <c r="U4328" i="1"/>
  <c r="V4328" i="1"/>
  <c r="Y4328" i="1"/>
  <c r="AA4328" i="1"/>
  <c r="AD4328" i="1" s="1"/>
  <c r="U4329" i="1"/>
  <c r="X4329" i="1" s="1"/>
  <c r="V4329" i="1"/>
  <c r="Y4329" i="1"/>
  <c r="AA4329" i="1"/>
  <c r="AD4329" i="1" s="1"/>
  <c r="U4330" i="1"/>
  <c r="V4330" i="1"/>
  <c r="Y4330" i="1"/>
  <c r="AA4330" i="1"/>
  <c r="AD4330" i="1"/>
  <c r="U4331" i="1"/>
  <c r="V4331" i="1"/>
  <c r="Y4331" i="1"/>
  <c r="AA4331" i="1"/>
  <c r="AD4331" i="1" s="1"/>
  <c r="U4332" i="1"/>
  <c r="Z4332" i="1" s="1"/>
  <c r="AB4332" i="1" s="1"/>
  <c r="V4332" i="1"/>
  <c r="Y4332" i="1"/>
  <c r="AA4332" i="1"/>
  <c r="AD4332" i="1" s="1"/>
  <c r="U4333" i="1"/>
  <c r="V4333" i="1"/>
  <c r="Y4333" i="1"/>
  <c r="AA4333" i="1"/>
  <c r="AD4333" i="1" s="1"/>
  <c r="U4334" i="1"/>
  <c r="Z4334" i="1" s="1"/>
  <c r="AB4334" i="1" s="1"/>
  <c r="V4334" i="1"/>
  <c r="Y4334" i="1"/>
  <c r="AA4334" i="1"/>
  <c r="AD4334" i="1" s="1"/>
  <c r="U4335" i="1"/>
  <c r="V4335" i="1"/>
  <c r="Y4335" i="1"/>
  <c r="AA4335" i="1"/>
  <c r="AD4335" i="1" s="1"/>
  <c r="U4336" i="1"/>
  <c r="V4336" i="1"/>
  <c r="Y4336" i="1"/>
  <c r="AA4336" i="1"/>
  <c r="AD4336" i="1" s="1"/>
  <c r="U4337" i="1"/>
  <c r="V4337" i="1"/>
  <c r="Y4337" i="1"/>
  <c r="AA4337" i="1"/>
  <c r="AD4337" i="1" s="1"/>
  <c r="U4338" i="1"/>
  <c r="Z4338" i="1" s="1"/>
  <c r="AB4338" i="1" s="1"/>
  <c r="V4338" i="1"/>
  <c r="Y4338" i="1"/>
  <c r="AA4338" i="1"/>
  <c r="AD4338" i="1" s="1"/>
  <c r="U4339" i="1"/>
  <c r="V4339" i="1"/>
  <c r="Y4339" i="1"/>
  <c r="AA4339" i="1"/>
  <c r="AD4339" i="1"/>
  <c r="U4340" i="1"/>
  <c r="V4340" i="1"/>
  <c r="Y4340" i="1"/>
  <c r="AA4340" i="1"/>
  <c r="AD4340" i="1" s="1"/>
  <c r="U4341" i="1"/>
  <c r="V4341" i="1"/>
  <c r="Y4341" i="1"/>
  <c r="AA4341" i="1"/>
  <c r="AD4341" i="1" s="1"/>
  <c r="U4342" i="1"/>
  <c r="V4342" i="1"/>
  <c r="Y4342" i="1"/>
  <c r="AA4342" i="1"/>
  <c r="AD4342" i="1" s="1"/>
  <c r="U4343" i="1"/>
  <c r="V4343" i="1"/>
  <c r="Y4343" i="1"/>
  <c r="AA4343" i="1"/>
  <c r="AD4343" i="1" s="1"/>
  <c r="U4344" i="1"/>
  <c r="V4344" i="1"/>
  <c r="Y4344" i="1"/>
  <c r="AA4344" i="1"/>
  <c r="AD4344" i="1" s="1"/>
  <c r="U4345" i="1"/>
  <c r="V4345" i="1"/>
  <c r="Y4345" i="1"/>
  <c r="AA4345" i="1"/>
  <c r="AD4345" i="1" s="1"/>
  <c r="U4346" i="1"/>
  <c r="V4346" i="1"/>
  <c r="Y4346" i="1"/>
  <c r="AA4346" i="1"/>
  <c r="AD4346" i="1"/>
  <c r="U4347" i="1"/>
  <c r="Z4347" i="1" s="1"/>
  <c r="AB4347" i="1" s="1"/>
  <c r="V4347" i="1"/>
  <c r="Y4347" i="1"/>
  <c r="AA4347" i="1"/>
  <c r="AD4347" i="1" s="1"/>
  <c r="U4348" i="1"/>
  <c r="V4348" i="1"/>
  <c r="Y4348" i="1"/>
  <c r="AA4348" i="1"/>
  <c r="AD4348" i="1" s="1"/>
  <c r="U4349" i="1"/>
  <c r="V4349" i="1"/>
  <c r="Y4349" i="1"/>
  <c r="AA4349" i="1"/>
  <c r="AD4349" i="1" s="1"/>
  <c r="U4350" i="1"/>
  <c r="V4350" i="1"/>
  <c r="Y4350" i="1"/>
  <c r="AA4350" i="1"/>
  <c r="AD4350" i="1" s="1"/>
  <c r="U4351" i="1"/>
  <c r="V4351" i="1"/>
  <c r="Y4351" i="1"/>
  <c r="AA4351" i="1"/>
  <c r="AD4351" i="1" s="1"/>
  <c r="U4352" i="1"/>
  <c r="V4352" i="1"/>
  <c r="Y4352" i="1"/>
  <c r="AA4352" i="1"/>
  <c r="AD4352" i="1" s="1"/>
  <c r="U4353" i="1"/>
  <c r="Z4353" i="1" s="1"/>
  <c r="AB4353" i="1" s="1"/>
  <c r="V4353" i="1"/>
  <c r="Y4353" i="1"/>
  <c r="AA4353" i="1"/>
  <c r="AD4353" i="1" s="1"/>
  <c r="U4354" i="1"/>
  <c r="V4354" i="1"/>
  <c r="Y4354" i="1"/>
  <c r="AA4354" i="1"/>
  <c r="AD4354" i="1" s="1"/>
  <c r="U4355" i="1"/>
  <c r="V4355" i="1"/>
  <c r="Y4355" i="1"/>
  <c r="AA4355" i="1"/>
  <c r="AD4355" i="1" s="1"/>
  <c r="U4356" i="1"/>
  <c r="V4356" i="1"/>
  <c r="Y4356" i="1"/>
  <c r="AA4356" i="1"/>
  <c r="AD4356" i="1" s="1"/>
  <c r="U4357" i="1"/>
  <c r="W4357" i="1" s="1"/>
  <c r="V4357" i="1"/>
  <c r="Y4357" i="1"/>
  <c r="AA4357" i="1"/>
  <c r="AD4357" i="1" s="1"/>
  <c r="U4358" i="1"/>
  <c r="V4358" i="1"/>
  <c r="Y4358" i="1"/>
  <c r="AA4358" i="1"/>
  <c r="AD4358" i="1" s="1"/>
  <c r="U4359" i="1"/>
  <c r="V4359" i="1"/>
  <c r="Y4359" i="1"/>
  <c r="AA4359" i="1"/>
  <c r="AD4359" i="1" s="1"/>
  <c r="U4360" i="1"/>
  <c r="V4360" i="1"/>
  <c r="Y4360" i="1"/>
  <c r="AA4360" i="1"/>
  <c r="AD4360" i="1" s="1"/>
  <c r="U4361" i="1"/>
  <c r="V4361" i="1"/>
  <c r="Y4361" i="1"/>
  <c r="X4361" i="1" s="1"/>
  <c r="AA4361" i="1"/>
  <c r="AD4361" i="1" s="1"/>
  <c r="U4362" i="1"/>
  <c r="V4362" i="1"/>
  <c r="Y4362" i="1"/>
  <c r="AA4362" i="1"/>
  <c r="AD4362" i="1" s="1"/>
  <c r="U4363" i="1"/>
  <c r="V4363" i="1"/>
  <c r="Y4363" i="1"/>
  <c r="AA4363" i="1"/>
  <c r="AD4363" i="1" s="1"/>
  <c r="U4364" i="1"/>
  <c r="V4364" i="1"/>
  <c r="Y4364" i="1"/>
  <c r="AA4364" i="1"/>
  <c r="AD4364" i="1" s="1"/>
  <c r="U4365" i="1"/>
  <c r="V4365" i="1"/>
  <c r="Y4365" i="1"/>
  <c r="AA4365" i="1"/>
  <c r="AD4365" i="1" s="1"/>
  <c r="U4366" i="1"/>
  <c r="V4366" i="1"/>
  <c r="Y4366" i="1"/>
  <c r="AA4366" i="1"/>
  <c r="AD4366" i="1" s="1"/>
  <c r="U4367" i="1"/>
  <c r="V4367" i="1"/>
  <c r="Y4367" i="1"/>
  <c r="AA4367" i="1"/>
  <c r="AD4367" i="1" s="1"/>
  <c r="U4368" i="1"/>
  <c r="V4368" i="1"/>
  <c r="Y4368" i="1"/>
  <c r="X4368" i="1" s="1"/>
  <c r="AA4368" i="1"/>
  <c r="U4369" i="1"/>
  <c r="X4369" i="1" s="1"/>
  <c r="V4369" i="1"/>
  <c r="W4369" i="1" s="1"/>
  <c r="Y4369" i="1"/>
  <c r="AA4369" i="1"/>
  <c r="AD4369" i="1" s="1"/>
  <c r="U4370" i="1"/>
  <c r="V4370" i="1"/>
  <c r="Y4370" i="1"/>
  <c r="AA4370" i="1"/>
  <c r="AD4370" i="1" s="1"/>
  <c r="U4371" i="1"/>
  <c r="V4371" i="1"/>
  <c r="Y4371" i="1"/>
  <c r="AA4371" i="1"/>
  <c r="AD4371" i="1" s="1"/>
  <c r="U4372" i="1"/>
  <c r="V4372" i="1"/>
  <c r="Y4372" i="1"/>
  <c r="AA4372" i="1"/>
  <c r="AD4372" i="1" s="1"/>
  <c r="U4373" i="1"/>
  <c r="V4373" i="1"/>
  <c r="Y4373" i="1"/>
  <c r="AA4373" i="1"/>
  <c r="AD4373" i="1" s="1"/>
  <c r="U4374" i="1"/>
  <c r="V4374" i="1"/>
  <c r="Y4374" i="1"/>
  <c r="X4374" i="1" s="1"/>
  <c r="AA4374" i="1"/>
  <c r="AD4374" i="1" s="1"/>
  <c r="U4375" i="1"/>
  <c r="V4375" i="1"/>
  <c r="Y4375" i="1"/>
  <c r="AA4375" i="1"/>
  <c r="AD4375" i="1" s="1"/>
  <c r="U4376" i="1"/>
  <c r="V4376" i="1"/>
  <c r="Y4376" i="1"/>
  <c r="AA4376" i="1"/>
  <c r="AD4376" i="1" s="1"/>
  <c r="U4377" i="1"/>
  <c r="V4377" i="1"/>
  <c r="Y4377" i="1"/>
  <c r="AA4377" i="1"/>
  <c r="AD4377" i="1" s="1"/>
  <c r="U4378" i="1"/>
  <c r="V4378" i="1"/>
  <c r="Y4378" i="1"/>
  <c r="AA4378" i="1"/>
  <c r="AD4378" i="1" s="1"/>
  <c r="U4379" i="1"/>
  <c r="V4379" i="1"/>
  <c r="Y4379" i="1"/>
  <c r="AA4379" i="1"/>
  <c r="AD4379" i="1" s="1"/>
  <c r="U4380" i="1"/>
  <c r="V4380" i="1"/>
  <c r="Y4380" i="1"/>
  <c r="AA4380" i="1"/>
  <c r="AD4380" i="1" s="1"/>
  <c r="U4381" i="1"/>
  <c r="W4381" i="1" s="1"/>
  <c r="V4381" i="1"/>
  <c r="Y4381" i="1"/>
  <c r="AA4381" i="1"/>
  <c r="AD4381" i="1" s="1"/>
  <c r="U4382" i="1"/>
  <c r="V4382" i="1"/>
  <c r="Y4382" i="1"/>
  <c r="AA4382" i="1"/>
  <c r="U4383" i="1"/>
  <c r="V4383" i="1"/>
  <c r="Y4383" i="1"/>
  <c r="AA4383" i="1"/>
  <c r="AD4383" i="1" s="1"/>
  <c r="U4384" i="1"/>
  <c r="V4384" i="1"/>
  <c r="W4384" i="1"/>
  <c r="Y4384" i="1"/>
  <c r="AA4384" i="1"/>
  <c r="AD4384" i="1" s="1"/>
  <c r="U4385" i="1"/>
  <c r="V4385" i="1"/>
  <c r="W4385" i="1" s="1"/>
  <c r="Y4385" i="1"/>
  <c r="X4385" i="1" s="1"/>
  <c r="AA4385" i="1"/>
  <c r="AD4385" i="1" s="1"/>
  <c r="U4386" i="1"/>
  <c r="V4386" i="1"/>
  <c r="Y4386" i="1"/>
  <c r="AA4386" i="1"/>
  <c r="AD4386" i="1" s="1"/>
  <c r="U4387" i="1"/>
  <c r="V4387" i="1"/>
  <c r="Y4387" i="1"/>
  <c r="AA4387" i="1"/>
  <c r="AD4387" i="1" s="1"/>
  <c r="U4388" i="1"/>
  <c r="X4388" i="1" s="1"/>
  <c r="V4388" i="1"/>
  <c r="Y4388" i="1"/>
  <c r="AA4388" i="1"/>
  <c r="AD4388" i="1" s="1"/>
  <c r="U4389" i="1"/>
  <c r="V4389" i="1"/>
  <c r="Y4389" i="1"/>
  <c r="AA4389" i="1"/>
  <c r="AD4389" i="1" s="1"/>
  <c r="U4390" i="1"/>
  <c r="W4390" i="1" s="1"/>
  <c r="V4390" i="1"/>
  <c r="Y4390" i="1"/>
  <c r="AA4390" i="1"/>
  <c r="U4391" i="1"/>
  <c r="V4391" i="1"/>
  <c r="Y4391" i="1"/>
  <c r="AA4391" i="1"/>
  <c r="AD4391" i="1" s="1"/>
  <c r="U4392" i="1"/>
  <c r="V4392" i="1"/>
  <c r="Y4392" i="1"/>
  <c r="AA4392" i="1"/>
  <c r="AD4392" i="1" s="1"/>
  <c r="U4393" i="1"/>
  <c r="V4393" i="1"/>
  <c r="Y4393" i="1"/>
  <c r="AA4393" i="1"/>
  <c r="AD4393" i="1" s="1"/>
  <c r="U4394" i="1"/>
  <c r="Z4394" i="1" s="1"/>
  <c r="AB4394" i="1" s="1"/>
  <c r="V4394" i="1"/>
  <c r="Y4394" i="1"/>
  <c r="AA4394" i="1"/>
  <c r="AD4394" i="1"/>
  <c r="U4395" i="1"/>
  <c r="V4395" i="1"/>
  <c r="Y4395" i="1"/>
  <c r="AA4395" i="1"/>
  <c r="AD4395" i="1" s="1"/>
  <c r="U4396" i="1"/>
  <c r="X4396" i="1" s="1"/>
  <c r="V4396" i="1"/>
  <c r="Y4396" i="1"/>
  <c r="AA4396" i="1"/>
  <c r="AD4396" i="1" s="1"/>
  <c r="U4397" i="1"/>
  <c r="Z4397" i="1" s="1"/>
  <c r="AB4397" i="1" s="1"/>
  <c r="V4397" i="1"/>
  <c r="W4397" i="1"/>
  <c r="Y4397" i="1"/>
  <c r="AA4397" i="1"/>
  <c r="AD4397" i="1" s="1"/>
  <c r="U4398" i="1"/>
  <c r="V4398" i="1"/>
  <c r="Y4398" i="1"/>
  <c r="AA4398" i="1"/>
  <c r="Z4398" i="1" s="1"/>
  <c r="AB4398" i="1" s="1"/>
  <c r="U4399" i="1"/>
  <c r="V4399" i="1"/>
  <c r="Y4399" i="1"/>
  <c r="AA4399" i="1"/>
  <c r="AD4399" i="1" s="1"/>
  <c r="U4400" i="1"/>
  <c r="W4400" i="1" s="1"/>
  <c r="V4400" i="1"/>
  <c r="Y4400" i="1"/>
  <c r="X4400" i="1" s="1"/>
  <c r="AA4400" i="1"/>
  <c r="U4401" i="1"/>
  <c r="V4401" i="1"/>
  <c r="Y4401" i="1"/>
  <c r="AA4401" i="1"/>
  <c r="AD4401" i="1" s="1"/>
  <c r="U4402" i="1"/>
  <c r="V4402" i="1"/>
  <c r="Y4402" i="1"/>
  <c r="AA4402" i="1"/>
  <c r="AD4402" i="1" s="1"/>
  <c r="U4403" i="1"/>
  <c r="V4403" i="1"/>
  <c r="Y4403" i="1"/>
  <c r="AA4403" i="1"/>
  <c r="AD4403" i="1" s="1"/>
  <c r="U4404" i="1"/>
  <c r="V4404" i="1"/>
  <c r="Y4404" i="1"/>
  <c r="AA4404" i="1"/>
  <c r="AD4404" i="1" s="1"/>
  <c r="U4405" i="1"/>
  <c r="X4405" i="1" s="1"/>
  <c r="V4405" i="1"/>
  <c r="Y4405" i="1"/>
  <c r="AA4405" i="1"/>
  <c r="AD4405" i="1" s="1"/>
  <c r="U4406" i="1"/>
  <c r="V4406" i="1"/>
  <c r="Y4406" i="1"/>
  <c r="AA4406" i="1"/>
  <c r="U4407" i="1"/>
  <c r="X4407" i="1" s="1"/>
  <c r="V4407" i="1"/>
  <c r="Y4407" i="1"/>
  <c r="AA4407" i="1"/>
  <c r="AD4407" i="1" s="1"/>
  <c r="U4408" i="1"/>
  <c r="V4408" i="1"/>
  <c r="Y4408" i="1"/>
  <c r="AA4408" i="1"/>
  <c r="AD4408" i="1" s="1"/>
  <c r="U4409" i="1"/>
  <c r="X4409" i="1" s="1"/>
  <c r="V4409" i="1"/>
  <c r="Y4409" i="1"/>
  <c r="AA4409" i="1"/>
  <c r="AD4409" i="1" s="1"/>
  <c r="U4410" i="1"/>
  <c r="V4410" i="1"/>
  <c r="Y4410" i="1"/>
  <c r="AA4410" i="1"/>
  <c r="AD4410" i="1" s="1"/>
  <c r="U4411" i="1"/>
  <c r="V4411" i="1"/>
  <c r="Y4411" i="1"/>
  <c r="AA4411" i="1"/>
  <c r="AD4411" i="1" s="1"/>
  <c r="U4412" i="1"/>
  <c r="V4412" i="1"/>
  <c r="Y4412" i="1"/>
  <c r="AA4412" i="1"/>
  <c r="AD4412" i="1" s="1"/>
  <c r="U4413" i="1"/>
  <c r="V4413" i="1"/>
  <c r="Y4413" i="1"/>
  <c r="AA4413" i="1"/>
  <c r="AD4413" i="1" s="1"/>
  <c r="U4414" i="1"/>
  <c r="V4414" i="1"/>
  <c r="Y4414" i="1"/>
  <c r="AA4414" i="1"/>
  <c r="U4415" i="1"/>
  <c r="V4415" i="1"/>
  <c r="Y4415" i="1"/>
  <c r="AA4415" i="1"/>
  <c r="AD4415" i="1" s="1"/>
  <c r="U4416" i="1"/>
  <c r="V4416" i="1"/>
  <c r="Y4416" i="1"/>
  <c r="AA4416" i="1"/>
  <c r="AD4416" i="1" s="1"/>
  <c r="U4417" i="1"/>
  <c r="X4417" i="1" s="1"/>
  <c r="V4417" i="1"/>
  <c r="Y4417" i="1"/>
  <c r="AA4417" i="1"/>
  <c r="AD4417" i="1" s="1"/>
  <c r="U4418" i="1"/>
  <c r="V4418" i="1"/>
  <c r="Y4418" i="1"/>
  <c r="AA4418" i="1"/>
  <c r="AD4418" i="1" s="1"/>
  <c r="U4419" i="1"/>
  <c r="V4419" i="1"/>
  <c r="Y4419" i="1"/>
  <c r="AA4419" i="1"/>
  <c r="AD4419" i="1" s="1"/>
  <c r="U4420" i="1"/>
  <c r="V4420" i="1"/>
  <c r="Y4420" i="1"/>
  <c r="AA4420" i="1"/>
  <c r="AD4420" i="1" s="1"/>
  <c r="U4421" i="1"/>
  <c r="V4421" i="1"/>
  <c r="Y4421" i="1"/>
  <c r="AA4421" i="1"/>
  <c r="AD4421" i="1" s="1"/>
  <c r="U4422" i="1"/>
  <c r="V4422" i="1"/>
  <c r="Y4422" i="1"/>
  <c r="AA4422" i="1"/>
  <c r="U4423" i="1"/>
  <c r="V4423" i="1"/>
  <c r="Y4423" i="1"/>
  <c r="AA4423" i="1"/>
  <c r="AD4423" i="1" s="1"/>
  <c r="U4424" i="1"/>
  <c r="Z4424" i="1" s="1"/>
  <c r="AB4424" i="1" s="1"/>
  <c r="V4424" i="1"/>
  <c r="Y4424" i="1"/>
  <c r="AA4424" i="1"/>
  <c r="AD4424" i="1" s="1"/>
  <c r="U4425" i="1"/>
  <c r="V4425" i="1"/>
  <c r="Y4425" i="1"/>
  <c r="AA4425" i="1"/>
  <c r="AD4425" i="1" s="1"/>
  <c r="U4426" i="1"/>
  <c r="Z4426" i="1" s="1"/>
  <c r="AB4426" i="1" s="1"/>
  <c r="V4426" i="1"/>
  <c r="Y4426" i="1"/>
  <c r="AA4426" i="1"/>
  <c r="AD4426" i="1" s="1"/>
  <c r="U4427" i="1"/>
  <c r="V4427" i="1"/>
  <c r="Y4427" i="1"/>
  <c r="AA4427" i="1"/>
  <c r="AD4427" i="1" s="1"/>
  <c r="U4428" i="1"/>
  <c r="Z4428" i="1" s="1"/>
  <c r="AB4428" i="1" s="1"/>
  <c r="V4428" i="1"/>
  <c r="Y4428" i="1"/>
  <c r="AA4428" i="1"/>
  <c r="AD4428" i="1" s="1"/>
  <c r="U4429" i="1"/>
  <c r="V4429" i="1"/>
  <c r="Y4429" i="1"/>
  <c r="AA4429" i="1"/>
  <c r="AD4429" i="1" s="1"/>
  <c r="U4430" i="1"/>
  <c r="W4430" i="1" s="1"/>
  <c r="V4430" i="1"/>
  <c r="Y4430" i="1"/>
  <c r="AA4430" i="1"/>
  <c r="U4431" i="1"/>
  <c r="V4431" i="1"/>
  <c r="Y4431" i="1"/>
  <c r="AA4431" i="1"/>
  <c r="AD4431" i="1" s="1"/>
  <c r="U4432" i="1"/>
  <c r="V4432" i="1"/>
  <c r="Y4432" i="1"/>
  <c r="AA4432" i="1"/>
  <c r="AD4432" i="1" s="1"/>
  <c r="U4433" i="1"/>
  <c r="V4433" i="1"/>
  <c r="Y4433" i="1"/>
  <c r="AA4433" i="1"/>
  <c r="AD4433" i="1" s="1"/>
  <c r="U4434" i="1"/>
  <c r="V4434" i="1"/>
  <c r="Y4434" i="1"/>
  <c r="AA4434" i="1"/>
  <c r="AD4434" i="1" s="1"/>
  <c r="U4435" i="1"/>
  <c r="V4435" i="1"/>
  <c r="Y4435" i="1"/>
  <c r="AA4435" i="1"/>
  <c r="AD4435" i="1" s="1"/>
  <c r="U4436" i="1"/>
  <c r="V4436" i="1"/>
  <c r="Y4436" i="1"/>
  <c r="AA4436" i="1"/>
  <c r="AD4436" i="1" s="1"/>
  <c r="U4437" i="1"/>
  <c r="V4437" i="1"/>
  <c r="Y4437" i="1"/>
  <c r="AA4437" i="1"/>
  <c r="AD4437" i="1" s="1"/>
  <c r="U4438" i="1"/>
  <c r="V4438" i="1"/>
  <c r="Y4438" i="1"/>
  <c r="AA4438" i="1"/>
  <c r="U4439" i="1"/>
  <c r="V4439" i="1"/>
  <c r="Y4439" i="1"/>
  <c r="AA4439" i="1"/>
  <c r="AD4439" i="1" s="1"/>
  <c r="U4440" i="1"/>
  <c r="V4440" i="1"/>
  <c r="Y4440" i="1"/>
  <c r="AA4440" i="1"/>
  <c r="AD4440" i="1" s="1"/>
  <c r="U4441" i="1"/>
  <c r="V4441" i="1"/>
  <c r="Y4441" i="1"/>
  <c r="AA4441" i="1"/>
  <c r="AD4441" i="1" s="1"/>
  <c r="U4442" i="1"/>
  <c r="V4442" i="1"/>
  <c r="Y4442" i="1"/>
  <c r="AA4442" i="1"/>
  <c r="AD4442" i="1" s="1"/>
  <c r="U4443" i="1"/>
  <c r="V4443" i="1"/>
  <c r="Y4443" i="1"/>
  <c r="AA4443" i="1"/>
  <c r="AD4443" i="1"/>
  <c r="U4444" i="1"/>
  <c r="X4444" i="1" s="1"/>
  <c r="V4444" i="1"/>
  <c r="Y4444" i="1"/>
  <c r="AA4444" i="1"/>
  <c r="AD4444" i="1" s="1"/>
  <c r="U4445" i="1"/>
  <c r="Z4445" i="1" s="1"/>
  <c r="AB4445" i="1" s="1"/>
  <c r="V4445" i="1"/>
  <c r="W4445" i="1"/>
  <c r="Y4445" i="1"/>
  <c r="AA4445" i="1"/>
  <c r="AD4445" i="1" s="1"/>
  <c r="U4446" i="1"/>
  <c r="V4446" i="1"/>
  <c r="Y4446" i="1"/>
  <c r="AA4446" i="1"/>
  <c r="U4447" i="1"/>
  <c r="V4447" i="1"/>
  <c r="Y4447" i="1"/>
  <c r="AA4447" i="1"/>
  <c r="AD4447" i="1" s="1"/>
  <c r="U4448" i="1"/>
  <c r="W4448" i="1" s="1"/>
  <c r="V4448" i="1"/>
  <c r="Y4448" i="1"/>
  <c r="X4448" i="1" s="1"/>
  <c r="AA4448" i="1"/>
  <c r="AD4448" i="1" s="1"/>
  <c r="U4449" i="1"/>
  <c r="X4449" i="1" s="1"/>
  <c r="V4449" i="1"/>
  <c r="Y4449" i="1"/>
  <c r="AA4449" i="1"/>
  <c r="AD4449" i="1" s="1"/>
  <c r="U4450" i="1"/>
  <c r="V4450" i="1"/>
  <c r="Y4450" i="1"/>
  <c r="AA4450" i="1"/>
  <c r="U4451" i="1"/>
  <c r="V4451" i="1"/>
  <c r="Y4451" i="1"/>
  <c r="AA4451" i="1"/>
  <c r="AD4451" i="1" s="1"/>
  <c r="U4452" i="1"/>
  <c r="V4452" i="1"/>
  <c r="Y4452" i="1"/>
  <c r="AA4452" i="1"/>
  <c r="AD4452" i="1" s="1"/>
  <c r="U4453" i="1"/>
  <c r="V4453" i="1"/>
  <c r="W4453" i="1" s="1"/>
  <c r="Y4453" i="1"/>
  <c r="AA4453" i="1"/>
  <c r="AD4453" i="1" s="1"/>
  <c r="U4454" i="1"/>
  <c r="V4454" i="1"/>
  <c r="Y4454" i="1"/>
  <c r="X4454" i="1" s="1"/>
  <c r="AA4454" i="1"/>
  <c r="U4455" i="1"/>
  <c r="X4455" i="1" s="1"/>
  <c r="V4455" i="1"/>
  <c r="Y4455" i="1"/>
  <c r="AA4455" i="1"/>
  <c r="AD4455" i="1" s="1"/>
  <c r="U4456" i="1"/>
  <c r="V4456" i="1"/>
  <c r="W4456" i="1"/>
  <c r="Y4456" i="1"/>
  <c r="X4456" i="1" s="1"/>
  <c r="AA4456" i="1"/>
  <c r="AD4456" i="1" s="1"/>
  <c r="U4457" i="1"/>
  <c r="V4457" i="1"/>
  <c r="Y4457" i="1"/>
  <c r="AA4457" i="1"/>
  <c r="AD4457" i="1" s="1"/>
  <c r="U4458" i="1"/>
  <c r="V4458" i="1"/>
  <c r="Y4458" i="1"/>
  <c r="AA4458" i="1"/>
  <c r="AD4458" i="1" s="1"/>
  <c r="U4459" i="1"/>
  <c r="V4459" i="1"/>
  <c r="Y4459" i="1"/>
  <c r="AA4459" i="1"/>
  <c r="AD4459" i="1" s="1"/>
  <c r="U4460" i="1"/>
  <c r="V4460" i="1"/>
  <c r="Y4460" i="1"/>
  <c r="AA4460" i="1"/>
  <c r="AD4460" i="1" s="1"/>
  <c r="U4461" i="1"/>
  <c r="W4461" i="1" s="1"/>
  <c r="V4461" i="1"/>
  <c r="Y4461" i="1"/>
  <c r="AA4461" i="1"/>
  <c r="AD4461" i="1" s="1"/>
  <c r="U4462" i="1"/>
  <c r="V4462" i="1"/>
  <c r="Y4462" i="1"/>
  <c r="AA4462" i="1"/>
  <c r="U4463" i="1"/>
  <c r="V4463" i="1"/>
  <c r="Y4463" i="1"/>
  <c r="AA4463" i="1"/>
  <c r="AD4463" i="1" s="1"/>
  <c r="U4464" i="1"/>
  <c r="V4464" i="1"/>
  <c r="Y4464" i="1"/>
  <c r="AA4464" i="1"/>
  <c r="AD4464" i="1" s="1"/>
  <c r="U4465" i="1"/>
  <c r="V4465" i="1"/>
  <c r="Y4465" i="1"/>
  <c r="AA4465" i="1"/>
  <c r="AD4465" i="1" s="1"/>
  <c r="U4466" i="1"/>
  <c r="V4466" i="1"/>
  <c r="Y4466" i="1"/>
  <c r="AA4466" i="1"/>
  <c r="AD4466" i="1" s="1"/>
  <c r="U4467" i="1"/>
  <c r="V4467" i="1"/>
  <c r="Y4467" i="1"/>
  <c r="AA4467" i="1"/>
  <c r="AD4467" i="1" s="1"/>
  <c r="U4468" i="1"/>
  <c r="V4468" i="1"/>
  <c r="Y4468" i="1"/>
  <c r="AA4468" i="1"/>
  <c r="AD4468" i="1"/>
  <c r="U4469" i="1"/>
  <c r="X4469" i="1" s="1"/>
  <c r="V4469" i="1"/>
  <c r="Y4469" i="1"/>
  <c r="AA4469" i="1"/>
  <c r="AD4469" i="1" s="1"/>
  <c r="U4470" i="1"/>
  <c r="V4470" i="1"/>
  <c r="Y4470" i="1"/>
  <c r="AA4470" i="1"/>
  <c r="U4471" i="1"/>
  <c r="V4471" i="1"/>
  <c r="Y4471" i="1"/>
  <c r="AA4471" i="1"/>
  <c r="AD4471" i="1"/>
  <c r="U4472" i="1"/>
  <c r="V4472" i="1"/>
  <c r="Y4472" i="1"/>
  <c r="X4472" i="1" s="1"/>
  <c r="AA4472" i="1"/>
  <c r="AD4472" i="1" s="1"/>
  <c r="U4473" i="1"/>
  <c r="X4473" i="1" s="1"/>
  <c r="V4473" i="1"/>
  <c r="Y4473" i="1"/>
  <c r="AA4473" i="1"/>
  <c r="AD4473" i="1" s="1"/>
  <c r="U4474" i="1"/>
  <c r="V4474" i="1"/>
  <c r="Y4474" i="1"/>
  <c r="AA4474" i="1"/>
  <c r="AD4474" i="1"/>
  <c r="U4475" i="1"/>
  <c r="V4475" i="1"/>
  <c r="Y4475" i="1"/>
  <c r="AA4475" i="1"/>
  <c r="AD4475" i="1" s="1"/>
  <c r="U4476" i="1"/>
  <c r="V4476" i="1"/>
  <c r="Y4476" i="1"/>
  <c r="AA4476" i="1"/>
  <c r="AD4476" i="1" s="1"/>
  <c r="U4477" i="1"/>
  <c r="V4477" i="1"/>
  <c r="Y4477" i="1"/>
  <c r="AA4477" i="1"/>
  <c r="AD4477" i="1" s="1"/>
  <c r="U4478" i="1"/>
  <c r="W4478" i="1" s="1"/>
  <c r="V4478" i="1"/>
  <c r="Y4478" i="1"/>
  <c r="AA4478" i="1"/>
  <c r="AD4478" i="1" s="1"/>
  <c r="U4479" i="1"/>
  <c r="V4479" i="1"/>
  <c r="Y4479" i="1"/>
  <c r="AA4479" i="1"/>
  <c r="AD4479" i="1" s="1"/>
  <c r="U4480" i="1"/>
  <c r="W4480" i="1" s="1"/>
  <c r="V4480" i="1"/>
  <c r="Y4480" i="1"/>
  <c r="AA4480" i="1"/>
  <c r="AD4480" i="1" s="1"/>
  <c r="U4481" i="1"/>
  <c r="V4481" i="1"/>
  <c r="Y4481" i="1"/>
  <c r="AA4481" i="1"/>
  <c r="AD4481" i="1" s="1"/>
  <c r="U4482" i="1"/>
  <c r="W4482" i="1" s="1"/>
  <c r="V4482" i="1"/>
  <c r="Y4482" i="1"/>
  <c r="AA4482" i="1"/>
  <c r="AD4482" i="1" s="1"/>
  <c r="U4483" i="1"/>
  <c r="V4483" i="1"/>
  <c r="Y4483" i="1"/>
  <c r="AA4483" i="1"/>
  <c r="AD4483" i="1" s="1"/>
  <c r="U4484" i="1"/>
  <c r="V4484" i="1"/>
  <c r="Y4484" i="1"/>
  <c r="AA4484" i="1"/>
  <c r="AD4484" i="1" s="1"/>
  <c r="U4485" i="1"/>
  <c r="V4485" i="1"/>
  <c r="Y4485" i="1"/>
  <c r="AA4485" i="1"/>
  <c r="AD4485" i="1" s="1"/>
  <c r="U4486" i="1"/>
  <c r="V4486" i="1"/>
  <c r="Y4486" i="1"/>
  <c r="AA4486" i="1"/>
  <c r="AD4486" i="1" s="1"/>
  <c r="U4487" i="1"/>
  <c r="W4487" i="1" s="1"/>
  <c r="V4487" i="1"/>
  <c r="Y4487" i="1"/>
  <c r="AA4487" i="1"/>
  <c r="AD4487" i="1" s="1"/>
  <c r="U4488" i="1"/>
  <c r="V4488" i="1"/>
  <c r="Y4488" i="1"/>
  <c r="AA4488" i="1"/>
  <c r="AD4488" i="1" s="1"/>
  <c r="U4489" i="1"/>
  <c r="W4489" i="1" s="1"/>
  <c r="V4489" i="1"/>
  <c r="Y4489" i="1"/>
  <c r="X4489" i="1" s="1"/>
  <c r="AA4489" i="1"/>
  <c r="AD4489" i="1" s="1"/>
  <c r="U4490" i="1"/>
  <c r="V4490" i="1"/>
  <c r="Y4490" i="1"/>
  <c r="AA4490" i="1"/>
  <c r="AD4490" i="1" s="1"/>
  <c r="U4491" i="1"/>
  <c r="V4491" i="1"/>
  <c r="Y4491" i="1"/>
  <c r="AA4491" i="1"/>
  <c r="AD4491" i="1" s="1"/>
  <c r="U4492" i="1"/>
  <c r="V4492" i="1"/>
  <c r="Y4492" i="1"/>
  <c r="AA4492" i="1"/>
  <c r="AD4492" i="1" s="1"/>
  <c r="U4493" i="1"/>
  <c r="V4493" i="1"/>
  <c r="Y4493" i="1"/>
  <c r="AA4493" i="1"/>
  <c r="U4494" i="1"/>
  <c r="V4494" i="1"/>
  <c r="Y4494" i="1"/>
  <c r="AA4494" i="1"/>
  <c r="AD4494" i="1" s="1"/>
  <c r="U4495" i="1"/>
  <c r="V4495" i="1"/>
  <c r="Y4495" i="1"/>
  <c r="AA4495" i="1"/>
  <c r="AD4495" i="1" s="1"/>
  <c r="U4496" i="1"/>
  <c r="V4496" i="1"/>
  <c r="Y4496" i="1"/>
  <c r="AA4496" i="1"/>
  <c r="AD4496" i="1" s="1"/>
  <c r="U4497" i="1"/>
  <c r="V4497" i="1"/>
  <c r="Y4497" i="1"/>
  <c r="AA4497" i="1"/>
  <c r="AD4497" i="1" s="1"/>
  <c r="U4498" i="1"/>
  <c r="V4498" i="1"/>
  <c r="Y4498" i="1"/>
  <c r="Z4498" i="1"/>
  <c r="AB4498" i="1" s="1"/>
  <c r="AA4498" i="1"/>
  <c r="AD4498" i="1" s="1"/>
  <c r="U4499" i="1"/>
  <c r="V4499" i="1"/>
  <c r="Y4499" i="1"/>
  <c r="AA4499" i="1"/>
  <c r="AD4499" i="1" s="1"/>
  <c r="U4500" i="1"/>
  <c r="V4500" i="1"/>
  <c r="Y4500" i="1"/>
  <c r="AA4500" i="1"/>
  <c r="AD4500" i="1" s="1"/>
  <c r="U4501" i="1"/>
  <c r="W4501" i="1" s="1"/>
  <c r="V4501" i="1"/>
  <c r="Y4501" i="1"/>
  <c r="AA4501" i="1"/>
  <c r="U4502" i="1"/>
  <c r="V4502" i="1"/>
  <c r="Y4502" i="1"/>
  <c r="AA4502" i="1"/>
  <c r="AD4502" i="1" s="1"/>
  <c r="U4503" i="1"/>
  <c r="Z4503" i="1" s="1"/>
  <c r="AB4503" i="1" s="1"/>
  <c r="V4503" i="1"/>
  <c r="Y4503" i="1"/>
  <c r="AA4503" i="1"/>
  <c r="AD4503" i="1" s="1"/>
  <c r="U4504" i="1"/>
  <c r="V4504" i="1"/>
  <c r="W4504" i="1" s="1"/>
  <c r="Y4504" i="1"/>
  <c r="X4504" i="1" s="1"/>
  <c r="AA4504" i="1"/>
  <c r="AD4504" i="1" s="1"/>
  <c r="U4505" i="1"/>
  <c r="V4505" i="1"/>
  <c r="Y4505" i="1"/>
  <c r="AA4505" i="1"/>
  <c r="AD4505" i="1" s="1"/>
  <c r="U4506" i="1"/>
  <c r="V4506" i="1"/>
  <c r="Y4506" i="1"/>
  <c r="AA4506" i="1"/>
  <c r="AD4506" i="1"/>
  <c r="U4507" i="1"/>
  <c r="V4507" i="1"/>
  <c r="Y4507" i="1"/>
  <c r="AA4507" i="1"/>
  <c r="AD4507" i="1" s="1"/>
  <c r="U4508" i="1"/>
  <c r="V4508" i="1"/>
  <c r="Y4508" i="1"/>
  <c r="AA4508" i="1"/>
  <c r="AD4508" i="1" s="1"/>
  <c r="U4509" i="1"/>
  <c r="V4509" i="1"/>
  <c r="Y4509" i="1"/>
  <c r="AA4509" i="1"/>
  <c r="AD4509" i="1" s="1"/>
  <c r="U4510" i="1"/>
  <c r="V4510" i="1"/>
  <c r="Y4510" i="1"/>
  <c r="AA4510" i="1"/>
  <c r="U4511" i="1"/>
  <c r="Z4511" i="1" s="1"/>
  <c r="AB4511" i="1" s="1"/>
  <c r="V4511" i="1"/>
  <c r="Y4511" i="1"/>
  <c r="AA4511" i="1"/>
  <c r="AD4511" i="1"/>
  <c r="U4512" i="1"/>
  <c r="W4512" i="1" s="1"/>
  <c r="V4512" i="1"/>
  <c r="Y4512" i="1"/>
  <c r="X4512" i="1" s="1"/>
  <c r="AA4512" i="1"/>
  <c r="AD4512" i="1" s="1"/>
  <c r="U4513" i="1"/>
  <c r="X4513" i="1" s="1"/>
  <c r="V4513" i="1"/>
  <c r="Y4513" i="1"/>
  <c r="AA4513" i="1"/>
  <c r="AD4513" i="1" s="1"/>
  <c r="U4514" i="1"/>
  <c r="V4514" i="1"/>
  <c r="Y4514" i="1"/>
  <c r="AA4514" i="1"/>
  <c r="AD4514" i="1" s="1"/>
  <c r="U4515" i="1"/>
  <c r="V4515" i="1"/>
  <c r="Y4515" i="1"/>
  <c r="AA4515" i="1"/>
  <c r="AD4515" i="1" s="1"/>
  <c r="U4516" i="1"/>
  <c r="V4516" i="1"/>
  <c r="Y4516" i="1"/>
  <c r="AA4516" i="1"/>
  <c r="AD4516" i="1" s="1"/>
  <c r="U4517" i="1"/>
  <c r="V4517" i="1"/>
  <c r="Y4517" i="1"/>
  <c r="AA4517" i="1"/>
  <c r="AD4517" i="1" s="1"/>
  <c r="U4518" i="1"/>
  <c r="V4518" i="1"/>
  <c r="Y4518" i="1"/>
  <c r="X4518" i="1" s="1"/>
  <c r="AA4518" i="1"/>
  <c r="U4519" i="1"/>
  <c r="W4519" i="1" s="1"/>
  <c r="V4519" i="1"/>
  <c r="Y4519" i="1"/>
  <c r="AA4519" i="1"/>
  <c r="AD4519" i="1" s="1"/>
  <c r="U4520" i="1"/>
  <c r="V4520" i="1"/>
  <c r="W4520" i="1" s="1"/>
  <c r="Y4520" i="1"/>
  <c r="X4520" i="1" s="1"/>
  <c r="AA4520" i="1"/>
  <c r="AD4520" i="1" s="1"/>
  <c r="U4521" i="1"/>
  <c r="V4521" i="1"/>
  <c r="Y4521" i="1"/>
  <c r="AA4521" i="1"/>
  <c r="AD4521" i="1" s="1"/>
  <c r="U4522" i="1"/>
  <c r="Z4522" i="1" s="1"/>
  <c r="AB4522" i="1" s="1"/>
  <c r="V4522" i="1"/>
  <c r="W4522" i="1"/>
  <c r="Y4522" i="1"/>
  <c r="AA4522" i="1"/>
  <c r="AD4522" i="1" s="1"/>
  <c r="U4523" i="1"/>
  <c r="V4523" i="1"/>
  <c r="Y4523" i="1"/>
  <c r="AA4523" i="1"/>
  <c r="AD4523" i="1" s="1"/>
  <c r="U4524" i="1"/>
  <c r="V4524" i="1"/>
  <c r="Y4524" i="1"/>
  <c r="AA4524" i="1"/>
  <c r="AD4524" i="1" s="1"/>
  <c r="U4525" i="1"/>
  <c r="V4525" i="1"/>
  <c r="W4525" i="1"/>
  <c r="Y4525" i="1"/>
  <c r="AA4525" i="1"/>
  <c r="AD4525" i="1" s="1"/>
  <c r="U4526" i="1"/>
  <c r="V4526" i="1"/>
  <c r="Y4526" i="1"/>
  <c r="AA4526" i="1"/>
  <c r="AD4526" i="1" s="1"/>
  <c r="U4527" i="1"/>
  <c r="V4527" i="1"/>
  <c r="Y4527" i="1"/>
  <c r="AA4527" i="1"/>
  <c r="AD4527" i="1"/>
  <c r="U4528" i="1"/>
  <c r="W4528" i="1" s="1"/>
  <c r="V4528" i="1"/>
  <c r="Y4528" i="1"/>
  <c r="AA4528" i="1"/>
  <c r="AD4528" i="1" s="1"/>
  <c r="U4529" i="1"/>
  <c r="V4529" i="1"/>
  <c r="X4529" i="1"/>
  <c r="Y4529" i="1"/>
  <c r="AA4529" i="1"/>
  <c r="AD4529" i="1" s="1"/>
  <c r="U4530" i="1"/>
  <c r="V4530" i="1"/>
  <c r="Y4530" i="1"/>
  <c r="AA4530" i="1"/>
  <c r="AD4530" i="1" s="1"/>
  <c r="U4531" i="1"/>
  <c r="V4531" i="1"/>
  <c r="Y4531" i="1"/>
  <c r="AA4531" i="1"/>
  <c r="AD4531" i="1" s="1"/>
  <c r="U4532" i="1"/>
  <c r="V4532" i="1"/>
  <c r="Y4532" i="1"/>
  <c r="AA4532" i="1"/>
  <c r="AD4532" i="1" s="1"/>
  <c r="U4533" i="1"/>
  <c r="V4533" i="1"/>
  <c r="Y4533" i="1"/>
  <c r="AA4533" i="1"/>
  <c r="AD4533" i="1" s="1"/>
  <c r="U4534" i="1"/>
  <c r="V4534" i="1"/>
  <c r="Y4534" i="1"/>
  <c r="X4534" i="1" s="1"/>
  <c r="AA4534" i="1"/>
  <c r="AD4534" i="1" s="1"/>
  <c r="U4535" i="1"/>
  <c r="V4535" i="1"/>
  <c r="Y4535" i="1"/>
  <c r="AA4535" i="1"/>
  <c r="AD4535" i="1" s="1"/>
  <c r="U4536" i="1"/>
  <c r="V4536" i="1"/>
  <c r="Y4536" i="1"/>
  <c r="AA4536" i="1"/>
  <c r="AD4536" i="1" s="1"/>
  <c r="U4537" i="1"/>
  <c r="Z4537" i="1" s="1"/>
  <c r="AB4537" i="1" s="1"/>
  <c r="V4537" i="1"/>
  <c r="Y4537" i="1"/>
  <c r="AA4537" i="1"/>
  <c r="AD4537" i="1" s="1"/>
  <c r="U4538" i="1"/>
  <c r="V4538" i="1"/>
  <c r="Y4538" i="1"/>
  <c r="AA4538" i="1"/>
  <c r="AD4538" i="1"/>
  <c r="U4539" i="1"/>
  <c r="V4539" i="1"/>
  <c r="Y4539" i="1"/>
  <c r="AA4539" i="1"/>
  <c r="AD4539" i="1" s="1"/>
  <c r="U4540" i="1"/>
  <c r="X4540" i="1" s="1"/>
  <c r="V4540" i="1"/>
  <c r="Y4540" i="1"/>
  <c r="AA4540" i="1"/>
  <c r="AD4540" i="1" s="1"/>
  <c r="U4541" i="1"/>
  <c r="W4541" i="1" s="1"/>
  <c r="V4541" i="1"/>
  <c r="Y4541" i="1"/>
  <c r="Z4541" i="1"/>
  <c r="AB4541" i="1" s="1"/>
  <c r="AA4541" i="1"/>
  <c r="AD4541" i="1" s="1"/>
  <c r="U4542" i="1"/>
  <c r="V4542" i="1"/>
  <c r="Y4542" i="1"/>
  <c r="AA4542" i="1"/>
  <c r="AD4542" i="1" s="1"/>
  <c r="U4543" i="1"/>
  <c r="V4543" i="1"/>
  <c r="Y4543" i="1"/>
  <c r="AA4543" i="1"/>
  <c r="AD4543" i="1" s="1"/>
  <c r="U4544" i="1"/>
  <c r="W4544" i="1" s="1"/>
  <c r="V4544" i="1"/>
  <c r="Y4544" i="1"/>
  <c r="AA4544" i="1"/>
  <c r="AD4544" i="1" s="1"/>
  <c r="U4545" i="1"/>
  <c r="V4545" i="1"/>
  <c r="Y4545" i="1"/>
  <c r="AA4545" i="1"/>
  <c r="AD4545" i="1" s="1"/>
  <c r="U4546" i="1"/>
  <c r="W4546" i="1" s="1"/>
  <c r="V4546" i="1"/>
  <c r="Y4546" i="1"/>
  <c r="AA4546" i="1"/>
  <c r="AD4546" i="1" s="1"/>
  <c r="U4547" i="1"/>
  <c r="V4547" i="1"/>
  <c r="Y4547" i="1"/>
  <c r="AA4547" i="1"/>
  <c r="AD4547" i="1"/>
  <c r="U4548" i="1"/>
  <c r="V4548" i="1"/>
  <c r="Y4548" i="1"/>
  <c r="AA4548" i="1"/>
  <c r="AD4548" i="1"/>
  <c r="U4549" i="1"/>
  <c r="V4549" i="1"/>
  <c r="Y4549" i="1"/>
  <c r="AA4549" i="1"/>
  <c r="AD4549" i="1" s="1"/>
  <c r="U4550" i="1"/>
  <c r="V4550" i="1"/>
  <c r="Y4550" i="1"/>
  <c r="AA4550" i="1"/>
  <c r="AD4550" i="1" s="1"/>
  <c r="U4551" i="1"/>
  <c r="V4551" i="1"/>
  <c r="Y4551" i="1"/>
  <c r="AA4551" i="1"/>
  <c r="AD4551" i="1" s="1"/>
  <c r="U4552" i="1"/>
  <c r="W4552" i="1" s="1"/>
  <c r="V4552" i="1"/>
  <c r="Y4552" i="1"/>
  <c r="AA4552" i="1"/>
  <c r="AD4552" i="1" s="1"/>
  <c r="U4553" i="1"/>
  <c r="V4553" i="1"/>
  <c r="Y4553" i="1"/>
  <c r="AA4553" i="1"/>
  <c r="AD4553" i="1" s="1"/>
  <c r="U4554" i="1"/>
  <c r="V4554" i="1"/>
  <c r="Y4554" i="1"/>
  <c r="AA4554" i="1"/>
  <c r="AD4554" i="1" s="1"/>
  <c r="U4555" i="1"/>
  <c r="V4555" i="1"/>
  <c r="Y4555" i="1"/>
  <c r="AA4555" i="1"/>
  <c r="AD4555" i="1" s="1"/>
  <c r="U4556" i="1"/>
  <c r="X4556" i="1" s="1"/>
  <c r="V4556" i="1"/>
  <c r="Y4556" i="1"/>
  <c r="AA4556" i="1"/>
  <c r="AD4556" i="1" s="1"/>
  <c r="U4557" i="1"/>
  <c r="V4557" i="1"/>
  <c r="W4557" i="1"/>
  <c r="Y4557" i="1"/>
  <c r="AA4557" i="1"/>
  <c r="U4558" i="1"/>
  <c r="V4558" i="1"/>
  <c r="Y4558" i="1"/>
  <c r="AA4558" i="1"/>
  <c r="AD4558" i="1" s="1"/>
  <c r="U4559" i="1"/>
  <c r="X4559" i="1" s="1"/>
  <c r="V4559" i="1"/>
  <c r="Y4559" i="1"/>
  <c r="AA4559" i="1"/>
  <c r="AD4559" i="1" s="1"/>
  <c r="U4560" i="1"/>
  <c r="V4560" i="1"/>
  <c r="W4560" i="1" s="1"/>
  <c r="Y4560" i="1"/>
  <c r="X4560" i="1" s="1"/>
  <c r="AA4560" i="1"/>
  <c r="AD4560" i="1" s="1"/>
  <c r="U4561" i="1"/>
  <c r="V4561" i="1"/>
  <c r="W4561" i="1" s="1"/>
  <c r="Y4561" i="1"/>
  <c r="AA4561" i="1"/>
  <c r="AD4561" i="1" s="1"/>
  <c r="U4562" i="1"/>
  <c r="V4562" i="1"/>
  <c r="Y4562" i="1"/>
  <c r="AA4562" i="1"/>
  <c r="AD4562" i="1" s="1"/>
  <c r="U4563" i="1"/>
  <c r="V4563" i="1"/>
  <c r="Y4563" i="1"/>
  <c r="AA4563" i="1"/>
  <c r="AD4563" i="1" s="1"/>
  <c r="U4564" i="1"/>
  <c r="V4564" i="1"/>
  <c r="Y4564" i="1"/>
  <c r="AA4564" i="1"/>
  <c r="AD4564" i="1" s="1"/>
  <c r="U4565" i="1"/>
  <c r="V4565" i="1"/>
  <c r="Y4565" i="1"/>
  <c r="AA4565" i="1"/>
  <c r="U4566" i="1"/>
  <c r="V4566" i="1"/>
  <c r="Y4566" i="1"/>
  <c r="X4566" i="1" s="1"/>
  <c r="AA4566" i="1"/>
  <c r="AD4566" i="1" s="1"/>
  <c r="U4567" i="1"/>
  <c r="V4567" i="1"/>
  <c r="Y4567" i="1"/>
  <c r="AA4567" i="1"/>
  <c r="AD4567" i="1" s="1"/>
  <c r="U4568" i="1"/>
  <c r="V4568" i="1"/>
  <c r="Y4568" i="1"/>
  <c r="AA4568" i="1"/>
  <c r="AD4568" i="1" s="1"/>
  <c r="U4569" i="1"/>
  <c r="V4569" i="1"/>
  <c r="Y4569" i="1"/>
  <c r="AA4569" i="1"/>
  <c r="AD4569" i="1" s="1"/>
  <c r="U4570" i="1"/>
  <c r="V4570" i="1"/>
  <c r="Y4570" i="1"/>
  <c r="AA4570" i="1"/>
  <c r="AD4570" i="1" s="1"/>
  <c r="U4571" i="1"/>
  <c r="V4571" i="1"/>
  <c r="Y4571" i="1"/>
  <c r="AA4571" i="1"/>
  <c r="AD4571" i="1" s="1"/>
  <c r="U4572" i="1"/>
  <c r="X4572" i="1" s="1"/>
  <c r="V4572" i="1"/>
  <c r="Y4572" i="1"/>
  <c r="AA4572" i="1"/>
  <c r="AD4572" i="1" s="1"/>
  <c r="U4573" i="1"/>
  <c r="Z4573" i="1" s="1"/>
  <c r="AB4573" i="1" s="1"/>
  <c r="V4573" i="1"/>
  <c r="W4573" i="1" s="1"/>
  <c r="Y4573" i="1"/>
  <c r="AA4573" i="1"/>
  <c r="AD4573" i="1" s="1"/>
  <c r="U4574" i="1"/>
  <c r="V4574" i="1"/>
  <c r="Y4574" i="1"/>
  <c r="AA4574" i="1"/>
  <c r="U4575" i="1"/>
  <c r="W4575" i="1" s="1"/>
  <c r="V4575" i="1"/>
  <c r="Y4575" i="1"/>
  <c r="AA4575" i="1"/>
  <c r="AD4575" i="1" s="1"/>
  <c r="U4576" i="1"/>
  <c r="W4576" i="1" s="1"/>
  <c r="V4576" i="1"/>
  <c r="Y4576" i="1"/>
  <c r="X4576" i="1" s="1"/>
  <c r="AA4576" i="1"/>
  <c r="AD4576" i="1" s="1"/>
  <c r="U4577" i="1"/>
  <c r="V4577" i="1"/>
  <c r="Y4577" i="1"/>
  <c r="AA4577" i="1"/>
  <c r="AD4577" i="1" s="1"/>
  <c r="U4578" i="1"/>
  <c r="V4578" i="1"/>
  <c r="Y4578" i="1"/>
  <c r="AA4578" i="1"/>
  <c r="AD4578" i="1" s="1"/>
  <c r="U4579" i="1"/>
  <c r="V4579" i="1"/>
  <c r="Y4579" i="1"/>
  <c r="AA4579" i="1"/>
  <c r="AD4579" i="1"/>
  <c r="U4580" i="1"/>
  <c r="V4580" i="1"/>
  <c r="Y4580" i="1"/>
  <c r="AA4580" i="1"/>
  <c r="AD4580" i="1" s="1"/>
  <c r="U4581" i="1"/>
  <c r="V4581" i="1"/>
  <c r="Y4581" i="1"/>
  <c r="AA4581" i="1"/>
  <c r="AD4581" i="1" s="1"/>
  <c r="U4582" i="1"/>
  <c r="V4582" i="1"/>
  <c r="Y4582" i="1"/>
  <c r="AA4582" i="1"/>
  <c r="U4583" i="1"/>
  <c r="W4583" i="1" s="1"/>
  <c r="V4583" i="1"/>
  <c r="Y4583" i="1"/>
  <c r="AA4583" i="1"/>
  <c r="AD4583" i="1" s="1"/>
  <c r="U4584" i="1"/>
  <c r="V4584" i="1"/>
  <c r="Y4584" i="1"/>
  <c r="AA4584" i="1"/>
  <c r="AD4584" i="1" s="1"/>
  <c r="U4585" i="1"/>
  <c r="V4585" i="1"/>
  <c r="Y4585" i="1"/>
  <c r="AA4585" i="1"/>
  <c r="AD4585" i="1" s="1"/>
  <c r="U4586" i="1"/>
  <c r="V4586" i="1"/>
  <c r="Y4586" i="1"/>
  <c r="AA4586" i="1"/>
  <c r="AD4586" i="1"/>
  <c r="U4587" i="1"/>
  <c r="V4587" i="1"/>
  <c r="Y4587" i="1"/>
  <c r="AA4587" i="1"/>
  <c r="AD4587" i="1" s="1"/>
  <c r="U4588" i="1"/>
  <c r="V4588" i="1"/>
  <c r="Y4588" i="1"/>
  <c r="AA4588" i="1"/>
  <c r="AD4588" i="1" s="1"/>
  <c r="U4589" i="1"/>
  <c r="V4589" i="1"/>
  <c r="Y4589" i="1"/>
  <c r="AA4589" i="1"/>
  <c r="AD4589" i="1" s="1"/>
  <c r="U4590" i="1"/>
  <c r="V4590" i="1"/>
  <c r="Y4590" i="1"/>
  <c r="AA4590" i="1"/>
  <c r="AD4590" i="1" s="1"/>
  <c r="U4591" i="1"/>
  <c r="W4591" i="1" s="1"/>
  <c r="V4591" i="1"/>
  <c r="Y4591" i="1"/>
  <c r="AA4591" i="1"/>
  <c r="AD4591" i="1" s="1"/>
  <c r="U4592" i="1"/>
  <c r="V4592" i="1"/>
  <c r="Y4592" i="1"/>
  <c r="AA4592" i="1"/>
  <c r="AD4592" i="1" s="1"/>
  <c r="U4593" i="1"/>
  <c r="W4593" i="1" s="1"/>
  <c r="V4593" i="1"/>
  <c r="Y4593" i="1"/>
  <c r="AA4593" i="1"/>
  <c r="AD4593" i="1" s="1"/>
  <c r="U4594" i="1"/>
  <c r="V4594" i="1"/>
  <c r="Y4594" i="1"/>
  <c r="AA4594" i="1"/>
  <c r="AD4594" i="1" s="1"/>
  <c r="U4595" i="1"/>
  <c r="V4595" i="1"/>
  <c r="Y4595" i="1"/>
  <c r="AA4595" i="1"/>
  <c r="AD4595" i="1" s="1"/>
  <c r="U4596" i="1"/>
  <c r="V4596" i="1"/>
  <c r="Y4596" i="1"/>
  <c r="AA4596" i="1"/>
  <c r="AD4596" i="1" s="1"/>
  <c r="U4597" i="1"/>
  <c r="V4597" i="1"/>
  <c r="Y4597" i="1"/>
  <c r="AA4597" i="1"/>
  <c r="AD4597" i="1" s="1"/>
  <c r="U4598" i="1"/>
  <c r="V4598" i="1"/>
  <c r="Y4598" i="1"/>
  <c r="AA4598" i="1"/>
  <c r="AD4598" i="1" s="1"/>
  <c r="U4599" i="1"/>
  <c r="V4599" i="1"/>
  <c r="Y4599" i="1"/>
  <c r="AA4599" i="1"/>
  <c r="AD4599" i="1" s="1"/>
  <c r="U4600" i="1"/>
  <c r="V4600" i="1"/>
  <c r="Y4600" i="1"/>
  <c r="Z4600" i="1"/>
  <c r="AB4600" i="1" s="1"/>
  <c r="AA4600" i="1"/>
  <c r="AD4600" i="1" s="1"/>
  <c r="U4601" i="1"/>
  <c r="V4601" i="1"/>
  <c r="W4601" i="1" s="1"/>
  <c r="Y4601" i="1"/>
  <c r="AA4601" i="1"/>
  <c r="AD4601" i="1" s="1"/>
  <c r="U4602" i="1"/>
  <c r="V4602" i="1"/>
  <c r="Y4602" i="1"/>
  <c r="AA4602" i="1"/>
  <c r="AD4602" i="1" s="1"/>
  <c r="U4603" i="1"/>
  <c r="V4603" i="1"/>
  <c r="Y4603" i="1"/>
  <c r="AA4603" i="1"/>
  <c r="AD4603" i="1" s="1"/>
  <c r="U4604" i="1"/>
  <c r="V4604" i="1"/>
  <c r="Y4604" i="1"/>
  <c r="AA4604" i="1"/>
  <c r="AD4604" i="1" s="1"/>
  <c r="U4605" i="1"/>
  <c r="V4605" i="1"/>
  <c r="Y4605" i="1"/>
  <c r="AA4605" i="1"/>
  <c r="AD4605" i="1" s="1"/>
  <c r="U4606" i="1"/>
  <c r="V4606" i="1"/>
  <c r="Y4606" i="1"/>
  <c r="AA4606" i="1"/>
  <c r="AD4606" i="1" s="1"/>
  <c r="U4607" i="1"/>
  <c r="Z4607" i="1" s="1"/>
  <c r="AB4607" i="1" s="1"/>
  <c r="V4607" i="1"/>
  <c r="Y4607" i="1"/>
  <c r="AA4607" i="1"/>
  <c r="AD4607" i="1"/>
  <c r="U4608" i="1"/>
  <c r="V4608" i="1"/>
  <c r="Y4608" i="1"/>
  <c r="AA4608" i="1"/>
  <c r="AD4608" i="1" s="1"/>
  <c r="U4609" i="1"/>
  <c r="X4609" i="1" s="1"/>
  <c r="V4609" i="1"/>
  <c r="Y4609" i="1"/>
  <c r="AA4609" i="1"/>
  <c r="AD4609" i="1" s="1"/>
  <c r="U4610" i="1"/>
  <c r="V4610" i="1"/>
  <c r="Y4610" i="1"/>
  <c r="AA4610" i="1"/>
  <c r="Z4610" i="1" s="1"/>
  <c r="AB4610" i="1" s="1"/>
  <c r="U4611" i="1"/>
  <c r="V4611" i="1"/>
  <c r="Y4611" i="1"/>
  <c r="AA4611" i="1"/>
  <c r="AD4611" i="1" s="1"/>
  <c r="U4612" i="1"/>
  <c r="V4612" i="1"/>
  <c r="Y4612" i="1"/>
  <c r="AA4612" i="1"/>
  <c r="AD4612" i="1" s="1"/>
  <c r="U4613" i="1"/>
  <c r="V4613" i="1"/>
  <c r="Y4613" i="1"/>
  <c r="AA4613" i="1"/>
  <c r="AD4613" i="1" s="1"/>
  <c r="U4614" i="1"/>
  <c r="W4614" i="1" s="1"/>
  <c r="V4614" i="1"/>
  <c r="Y4614" i="1"/>
  <c r="AA4614" i="1"/>
  <c r="AD4614" i="1" s="1"/>
  <c r="U4615" i="1"/>
  <c r="Z4615" i="1" s="1"/>
  <c r="AB4615" i="1" s="1"/>
  <c r="V4615" i="1"/>
  <c r="Y4615" i="1"/>
  <c r="AA4615" i="1"/>
  <c r="AD4615" i="1" s="1"/>
  <c r="U4616" i="1"/>
  <c r="V4616" i="1"/>
  <c r="Y4616" i="1"/>
  <c r="AA4616" i="1"/>
  <c r="AD4616" i="1" s="1"/>
  <c r="U4617" i="1"/>
  <c r="V4617" i="1"/>
  <c r="W4617" i="1" s="1"/>
  <c r="Y4617" i="1"/>
  <c r="AA4617" i="1"/>
  <c r="AD4617" i="1" s="1"/>
  <c r="U4618" i="1"/>
  <c r="V4618" i="1"/>
  <c r="Y4618" i="1"/>
  <c r="AA4618" i="1"/>
  <c r="AD4618" i="1" s="1"/>
  <c r="U4619" i="1"/>
  <c r="V4619" i="1"/>
  <c r="Y4619" i="1"/>
  <c r="AA4619" i="1"/>
  <c r="AD4619" i="1" s="1"/>
  <c r="U4620" i="1"/>
  <c r="V4620" i="1"/>
  <c r="Y4620" i="1"/>
  <c r="AA4620" i="1"/>
  <c r="AD4620" i="1" s="1"/>
  <c r="U4621" i="1"/>
  <c r="V4621" i="1"/>
  <c r="Y4621" i="1"/>
  <c r="AA4621" i="1"/>
  <c r="U4622" i="1"/>
  <c r="V4622" i="1"/>
  <c r="Y4622" i="1"/>
  <c r="X4622" i="1" s="1"/>
  <c r="AA4622" i="1"/>
  <c r="AD4622" i="1" s="1"/>
  <c r="U4623" i="1"/>
  <c r="V4623" i="1"/>
  <c r="Y4623" i="1"/>
  <c r="AA4623" i="1"/>
  <c r="AD4623" i="1" s="1"/>
  <c r="U4624" i="1"/>
  <c r="V4624" i="1"/>
  <c r="W4624" i="1" s="1"/>
  <c r="Y4624" i="1"/>
  <c r="AA4624" i="1"/>
  <c r="AD4624" i="1" s="1"/>
  <c r="U4625" i="1"/>
  <c r="V4625" i="1"/>
  <c r="Y4625" i="1"/>
  <c r="AA4625" i="1"/>
  <c r="AD4625" i="1" s="1"/>
  <c r="U4626" i="1"/>
  <c r="X4626" i="1" s="1"/>
  <c r="V4626" i="1"/>
  <c r="Y4626" i="1"/>
  <c r="AA4626" i="1"/>
  <c r="AD4626" i="1" s="1"/>
  <c r="U4627" i="1"/>
  <c r="V4627" i="1"/>
  <c r="Y4627" i="1"/>
  <c r="AA4627" i="1"/>
  <c r="AD4627" i="1" s="1"/>
  <c r="U4628" i="1"/>
  <c r="V4628" i="1"/>
  <c r="Y4628" i="1"/>
  <c r="AA4628" i="1"/>
  <c r="AD4628" i="1" s="1"/>
  <c r="U4629" i="1"/>
  <c r="V4629" i="1"/>
  <c r="Y4629" i="1"/>
  <c r="AA4629" i="1"/>
  <c r="AD4629" i="1" s="1"/>
  <c r="U4630" i="1"/>
  <c r="V4630" i="1"/>
  <c r="Y4630" i="1"/>
  <c r="AA4630" i="1"/>
  <c r="AD4630" i="1" s="1"/>
  <c r="U4631" i="1"/>
  <c r="V4631" i="1"/>
  <c r="Y4631" i="1"/>
  <c r="X4631" i="1" s="1"/>
  <c r="AA4631" i="1"/>
  <c r="AD4631" i="1" s="1"/>
  <c r="U4632" i="1"/>
  <c r="V4632" i="1"/>
  <c r="Y4632" i="1"/>
  <c r="AA4632" i="1"/>
  <c r="AD4632" i="1" s="1"/>
  <c r="U4633" i="1"/>
  <c r="V4633" i="1"/>
  <c r="Y4633" i="1"/>
  <c r="X4633" i="1" s="1"/>
  <c r="AA4633" i="1"/>
  <c r="AD4633" i="1" s="1"/>
  <c r="U4634" i="1"/>
  <c r="V4634" i="1"/>
  <c r="Y4634" i="1"/>
  <c r="AA4634" i="1"/>
  <c r="AD4634" i="1" s="1"/>
  <c r="U4635" i="1"/>
  <c r="V4635" i="1"/>
  <c r="Y4635" i="1"/>
  <c r="AA4635" i="1"/>
  <c r="AD4635" i="1"/>
  <c r="U4636" i="1"/>
  <c r="V4636" i="1"/>
  <c r="Y4636" i="1"/>
  <c r="AA4636" i="1"/>
  <c r="AD4636" i="1" s="1"/>
  <c r="U4637" i="1"/>
  <c r="Z4637" i="1" s="1"/>
  <c r="AB4637" i="1" s="1"/>
  <c r="V4637" i="1"/>
  <c r="Y4637" i="1"/>
  <c r="AA4637" i="1"/>
  <c r="AD4637" i="1" s="1"/>
  <c r="U4638" i="1"/>
  <c r="V4638" i="1"/>
  <c r="Y4638" i="1"/>
  <c r="AA4638" i="1"/>
  <c r="AD4638" i="1" s="1"/>
  <c r="U4639" i="1"/>
  <c r="V4639" i="1"/>
  <c r="Y4639" i="1"/>
  <c r="AA4639" i="1"/>
  <c r="AD4639" i="1" s="1"/>
  <c r="U4640" i="1"/>
  <c r="V4640" i="1"/>
  <c r="Y4640" i="1"/>
  <c r="AA4640" i="1"/>
  <c r="AD4640" i="1" s="1"/>
  <c r="U4641" i="1"/>
  <c r="V4641" i="1"/>
  <c r="Y4641" i="1"/>
  <c r="AA4641" i="1"/>
  <c r="AD4641" i="1" s="1"/>
  <c r="U4642" i="1"/>
  <c r="V4642" i="1"/>
  <c r="Y4642" i="1"/>
  <c r="AA4642" i="1"/>
  <c r="AD4642" i="1" s="1"/>
  <c r="U4643" i="1"/>
  <c r="V4643" i="1"/>
  <c r="Y4643" i="1"/>
  <c r="AA4643" i="1"/>
  <c r="AD4643" i="1" s="1"/>
  <c r="U4644" i="1"/>
  <c r="V4644" i="1"/>
  <c r="Y4644" i="1"/>
  <c r="AA4644" i="1"/>
  <c r="U4645" i="1"/>
  <c r="V4645" i="1"/>
  <c r="Y4645" i="1"/>
  <c r="AA4645" i="1"/>
  <c r="AD4645" i="1" s="1"/>
  <c r="U4646" i="1"/>
  <c r="V4646" i="1"/>
  <c r="Y4646" i="1"/>
  <c r="AA4646" i="1"/>
  <c r="AD4646" i="1" s="1"/>
  <c r="U4647" i="1"/>
  <c r="V4647" i="1"/>
  <c r="Y4647" i="1"/>
  <c r="AA4647" i="1"/>
  <c r="AD4647" i="1" s="1"/>
  <c r="U4648" i="1"/>
  <c r="V4648" i="1"/>
  <c r="Y4648" i="1"/>
  <c r="AA4648" i="1"/>
  <c r="U4649" i="1"/>
  <c r="V4649" i="1"/>
  <c r="Y4649" i="1"/>
  <c r="AA4649" i="1"/>
  <c r="U4650" i="1"/>
  <c r="V4650" i="1"/>
  <c r="Y4650" i="1"/>
  <c r="AA4650" i="1"/>
  <c r="AD4650" i="1" s="1"/>
  <c r="U4651" i="1"/>
  <c r="V4651" i="1"/>
  <c r="Y4651" i="1"/>
  <c r="AA4651" i="1"/>
  <c r="AD4651" i="1" s="1"/>
  <c r="U4652" i="1"/>
  <c r="V4652" i="1"/>
  <c r="W4652" i="1"/>
  <c r="Y4652" i="1"/>
  <c r="AA4652" i="1"/>
  <c r="AD4652" i="1" s="1"/>
  <c r="U4653" i="1"/>
  <c r="W4653" i="1" s="1"/>
  <c r="V4653" i="1"/>
  <c r="Y4653" i="1"/>
  <c r="AA4653" i="1"/>
  <c r="AD4653" i="1" s="1"/>
  <c r="U4654" i="1"/>
  <c r="V4654" i="1"/>
  <c r="Y4654" i="1"/>
  <c r="AA4654" i="1"/>
  <c r="AD4654" i="1" s="1"/>
  <c r="U4655" i="1"/>
  <c r="V4655" i="1"/>
  <c r="Y4655" i="1"/>
  <c r="AA4655" i="1"/>
  <c r="U4656" i="1"/>
  <c r="V4656" i="1"/>
  <c r="Y4656" i="1"/>
  <c r="AA4656" i="1"/>
  <c r="AD4656" i="1" s="1"/>
  <c r="U4657" i="1"/>
  <c r="X4657" i="1" s="1"/>
  <c r="V4657" i="1"/>
  <c r="Y4657" i="1"/>
  <c r="AA4657" i="1"/>
  <c r="AD4657" i="1" s="1"/>
  <c r="U4658" i="1"/>
  <c r="V4658" i="1"/>
  <c r="Y4658" i="1"/>
  <c r="AA4658" i="1"/>
  <c r="AD4658" i="1" s="1"/>
  <c r="U4659" i="1"/>
  <c r="W4659" i="1" s="1"/>
  <c r="V4659" i="1"/>
  <c r="Y4659" i="1"/>
  <c r="AA4659" i="1"/>
  <c r="AD4659" i="1" s="1"/>
  <c r="U4660" i="1"/>
  <c r="V4660" i="1"/>
  <c r="Y4660" i="1"/>
  <c r="AA4660" i="1"/>
  <c r="U4661" i="1"/>
  <c r="V4661" i="1"/>
  <c r="Y4661" i="1"/>
  <c r="AA4661" i="1"/>
  <c r="AD4661" i="1" s="1"/>
  <c r="U4662" i="1"/>
  <c r="V4662" i="1"/>
  <c r="Y4662" i="1"/>
  <c r="AA4662" i="1"/>
  <c r="AD4662" i="1" s="1"/>
  <c r="U4663" i="1"/>
  <c r="V4663" i="1"/>
  <c r="Y4663" i="1"/>
  <c r="AA4663" i="1"/>
  <c r="AD4663" i="1" s="1"/>
  <c r="U4664" i="1"/>
  <c r="V4664" i="1"/>
  <c r="Y4664" i="1"/>
  <c r="AA4664" i="1"/>
  <c r="AD4664" i="1" s="1"/>
  <c r="U4665" i="1"/>
  <c r="Z4665" i="1" s="1"/>
  <c r="AB4665" i="1" s="1"/>
  <c r="V4665" i="1"/>
  <c r="Y4665" i="1"/>
  <c r="AA4665" i="1"/>
  <c r="AD4665" i="1" s="1"/>
  <c r="U4666" i="1"/>
  <c r="V4666" i="1"/>
  <c r="Y4666" i="1"/>
  <c r="AA4666" i="1"/>
  <c r="AD4666" i="1" s="1"/>
  <c r="U4667" i="1"/>
  <c r="V4667" i="1"/>
  <c r="Y4667" i="1"/>
  <c r="AA4667" i="1"/>
  <c r="AD4667" i="1" s="1"/>
  <c r="U4668" i="1"/>
  <c r="V4668" i="1"/>
  <c r="Y4668" i="1"/>
  <c r="AA4668" i="1"/>
  <c r="AD4668" i="1" s="1"/>
  <c r="U4669" i="1"/>
  <c r="V4669" i="1"/>
  <c r="Y4669" i="1"/>
  <c r="AA4669" i="1"/>
  <c r="U4670" i="1"/>
  <c r="V4670" i="1"/>
  <c r="Y4670" i="1"/>
  <c r="X4670" i="1" s="1"/>
  <c r="AA4670" i="1"/>
  <c r="U4671" i="1"/>
  <c r="W4671" i="1" s="1"/>
  <c r="V4671" i="1"/>
  <c r="Y4671" i="1"/>
  <c r="AA4671" i="1"/>
  <c r="U4672" i="1"/>
  <c r="V4672" i="1"/>
  <c r="Y4672" i="1"/>
  <c r="AA4672" i="1"/>
  <c r="AD4672" i="1" s="1"/>
  <c r="U4673" i="1"/>
  <c r="W4673" i="1" s="1"/>
  <c r="V4673" i="1"/>
  <c r="Y4673" i="1"/>
  <c r="AA4673" i="1"/>
  <c r="AD4673" i="1" s="1"/>
  <c r="U4674" i="1"/>
  <c r="V4674" i="1"/>
  <c r="Y4674" i="1"/>
  <c r="AA4674" i="1"/>
  <c r="Z4674" i="1" s="1"/>
  <c r="AB4674" i="1" s="1"/>
  <c r="U4675" i="1"/>
  <c r="V4675" i="1"/>
  <c r="Y4675" i="1"/>
  <c r="AA4675" i="1"/>
  <c r="AD4675" i="1" s="1"/>
  <c r="U4676" i="1"/>
  <c r="V4676" i="1"/>
  <c r="Y4676" i="1"/>
  <c r="X4676" i="1" s="1"/>
  <c r="AA4676" i="1"/>
  <c r="AD4676" i="1" s="1"/>
  <c r="U4677" i="1"/>
  <c r="V4677" i="1"/>
  <c r="Y4677" i="1"/>
  <c r="AA4677" i="1"/>
  <c r="AD4677" i="1" s="1"/>
  <c r="U4678" i="1"/>
  <c r="V4678" i="1"/>
  <c r="Y4678" i="1"/>
  <c r="AA4678" i="1"/>
  <c r="AD4678" i="1" s="1"/>
  <c r="U4679" i="1"/>
  <c r="V4679" i="1"/>
  <c r="Y4679" i="1"/>
  <c r="AA4679" i="1"/>
  <c r="AD4679" i="1" s="1"/>
  <c r="U4680" i="1"/>
  <c r="X4680" i="1" s="1"/>
  <c r="V4680" i="1"/>
  <c r="W4680" i="1"/>
  <c r="Y4680" i="1"/>
  <c r="AA4680" i="1"/>
  <c r="U4681" i="1"/>
  <c r="V4681" i="1"/>
  <c r="Y4681" i="1"/>
  <c r="AA4681" i="1"/>
  <c r="U4682" i="1"/>
  <c r="W4682" i="1" s="1"/>
  <c r="V4682" i="1"/>
  <c r="Y4682" i="1"/>
  <c r="AA4682" i="1"/>
  <c r="AD4682" i="1" s="1"/>
  <c r="U4683" i="1"/>
  <c r="V4683" i="1"/>
  <c r="Y4683" i="1"/>
  <c r="AA4683" i="1"/>
  <c r="AD4683" i="1" s="1"/>
  <c r="U4684" i="1"/>
  <c r="X4684" i="1" s="1"/>
  <c r="V4684" i="1"/>
  <c r="Y4684" i="1"/>
  <c r="AA4684" i="1"/>
  <c r="AD4684" i="1" s="1"/>
  <c r="U4685" i="1"/>
  <c r="V4685" i="1"/>
  <c r="Y4685" i="1"/>
  <c r="AA4685" i="1"/>
  <c r="AD4685" i="1" s="1"/>
  <c r="U4686" i="1"/>
  <c r="V4686" i="1"/>
  <c r="Y4686" i="1"/>
  <c r="AA4686" i="1"/>
  <c r="AD4686" i="1" s="1"/>
  <c r="U4687" i="1"/>
  <c r="V4687" i="1"/>
  <c r="Y4687" i="1"/>
  <c r="AA4687" i="1"/>
  <c r="AD4687" i="1" s="1"/>
  <c r="U4688" i="1"/>
  <c r="W4688" i="1" s="1"/>
  <c r="V4688" i="1"/>
  <c r="Y4688" i="1"/>
  <c r="AA4688" i="1"/>
  <c r="AD4688" i="1" s="1"/>
  <c r="U4689" i="1"/>
  <c r="V4689" i="1"/>
  <c r="Y4689" i="1"/>
  <c r="AA4689" i="1"/>
  <c r="AD4689" i="1" s="1"/>
  <c r="U4690" i="1"/>
  <c r="V4690" i="1"/>
  <c r="Y4690" i="1"/>
  <c r="AA4690" i="1"/>
  <c r="AD4690" i="1" s="1"/>
  <c r="U4691" i="1"/>
  <c r="V4691" i="1"/>
  <c r="Y4691" i="1"/>
  <c r="AA4691" i="1"/>
  <c r="AD4691" i="1" s="1"/>
  <c r="U4692" i="1"/>
  <c r="V4692" i="1"/>
  <c r="Y4692" i="1"/>
  <c r="AA4692" i="1"/>
  <c r="U4693" i="1"/>
  <c r="V4693" i="1"/>
  <c r="Y4693" i="1"/>
  <c r="AA4693" i="1"/>
  <c r="U4694" i="1"/>
  <c r="V4694" i="1"/>
  <c r="Y4694" i="1"/>
  <c r="AA4694" i="1"/>
  <c r="U4695" i="1"/>
  <c r="V4695" i="1"/>
  <c r="Y4695" i="1"/>
  <c r="AA4695" i="1"/>
  <c r="AD4695" i="1" s="1"/>
  <c r="U4696" i="1"/>
  <c r="Z4696" i="1" s="1"/>
  <c r="AB4696" i="1" s="1"/>
  <c r="V4696" i="1"/>
  <c r="W4696" i="1" s="1"/>
  <c r="Y4696" i="1"/>
  <c r="AA4696" i="1"/>
  <c r="AD4696" i="1" s="1"/>
  <c r="U4697" i="1"/>
  <c r="V4697" i="1"/>
  <c r="Y4697" i="1"/>
  <c r="AA4697" i="1"/>
  <c r="AD4697" i="1" s="1"/>
  <c r="U4698" i="1"/>
  <c r="V4698" i="1"/>
  <c r="Y4698" i="1"/>
  <c r="AA4698" i="1"/>
  <c r="AD4698" i="1" s="1"/>
  <c r="U4699" i="1"/>
  <c r="V4699" i="1"/>
  <c r="Y4699" i="1"/>
  <c r="AA4699" i="1"/>
  <c r="AD4699" i="1" s="1"/>
  <c r="U4700" i="1"/>
  <c r="V4700" i="1"/>
  <c r="Y4700" i="1"/>
  <c r="AA4700" i="1"/>
  <c r="AD4700" i="1" s="1"/>
  <c r="U4701" i="1"/>
  <c r="V4701" i="1"/>
  <c r="Y4701" i="1"/>
  <c r="AA4701" i="1"/>
  <c r="AD4701" i="1" s="1"/>
  <c r="U4702" i="1"/>
  <c r="V4702" i="1"/>
  <c r="Y4702" i="1"/>
  <c r="AA4702" i="1"/>
  <c r="AD4702" i="1" s="1"/>
  <c r="U4703" i="1"/>
  <c r="V4703" i="1"/>
  <c r="Y4703" i="1"/>
  <c r="AA4703" i="1"/>
  <c r="U4704" i="1"/>
  <c r="V4704" i="1"/>
  <c r="Y4704" i="1"/>
  <c r="AA4704" i="1"/>
  <c r="AD4704" i="1" s="1"/>
  <c r="U4705" i="1"/>
  <c r="V4705" i="1"/>
  <c r="Y4705" i="1"/>
  <c r="AA4705" i="1"/>
  <c r="AD4705" i="1" s="1"/>
  <c r="U4706" i="1"/>
  <c r="W4706" i="1" s="1"/>
  <c r="V4706" i="1"/>
  <c r="Y4706" i="1"/>
  <c r="AA4706" i="1"/>
  <c r="AD4706" i="1" s="1"/>
  <c r="U4707" i="1"/>
  <c r="V4707" i="1"/>
  <c r="Y4707" i="1"/>
  <c r="AA4707" i="1"/>
  <c r="AD4707" i="1" s="1"/>
  <c r="U4708" i="1"/>
  <c r="V4708" i="1"/>
  <c r="Y4708" i="1"/>
  <c r="AA4708" i="1"/>
  <c r="AD4708" i="1" s="1"/>
  <c r="U4709" i="1"/>
  <c r="V4709" i="1"/>
  <c r="W4709" i="1"/>
  <c r="Y4709" i="1"/>
  <c r="AA4709" i="1"/>
  <c r="U4710" i="1"/>
  <c r="V4710" i="1"/>
  <c r="Y4710" i="1"/>
  <c r="AA4710" i="1"/>
  <c r="AD4710" i="1" s="1"/>
  <c r="U4711" i="1"/>
  <c r="V4711" i="1"/>
  <c r="Y4711" i="1"/>
  <c r="AA4711" i="1"/>
  <c r="AD4711" i="1" s="1"/>
  <c r="U4712" i="1"/>
  <c r="V4712" i="1"/>
  <c r="Y4712" i="1"/>
  <c r="AA4712" i="1"/>
  <c r="AD4712" i="1" s="1"/>
  <c r="U4713" i="1"/>
  <c r="V4713" i="1"/>
  <c r="Y4713" i="1"/>
  <c r="AA4713" i="1"/>
  <c r="U4714" i="1"/>
  <c r="V4714" i="1"/>
  <c r="Y4714" i="1"/>
  <c r="AA4714" i="1"/>
  <c r="AD4714" i="1" s="1"/>
  <c r="U4715" i="1"/>
  <c r="V4715" i="1"/>
  <c r="Y4715" i="1"/>
  <c r="AA4715" i="1"/>
  <c r="AD4715" i="1" s="1"/>
  <c r="U4716" i="1"/>
  <c r="V4716" i="1"/>
  <c r="Y4716" i="1"/>
  <c r="AA4716" i="1"/>
  <c r="AD4716" i="1" s="1"/>
  <c r="U4717" i="1"/>
  <c r="V4717" i="1"/>
  <c r="Y4717" i="1"/>
  <c r="AA4717" i="1"/>
  <c r="U4718" i="1"/>
  <c r="V4718" i="1"/>
  <c r="Y4718" i="1"/>
  <c r="AA4718" i="1"/>
  <c r="AD4718" i="1" s="1"/>
  <c r="U4719" i="1"/>
  <c r="V4719" i="1"/>
  <c r="Y4719" i="1"/>
  <c r="AA4719" i="1"/>
  <c r="AD4719" i="1" s="1"/>
  <c r="U4720" i="1"/>
  <c r="V4720" i="1"/>
  <c r="Y4720" i="1"/>
  <c r="AA4720" i="1"/>
  <c r="AD4720" i="1" s="1"/>
  <c r="U4721" i="1"/>
  <c r="V4721" i="1"/>
  <c r="Y4721" i="1"/>
  <c r="AA4721" i="1"/>
  <c r="U4722" i="1"/>
  <c r="V4722" i="1"/>
  <c r="Y4722" i="1"/>
  <c r="AA4722" i="1"/>
  <c r="AD4722" i="1" s="1"/>
  <c r="U4723" i="1"/>
  <c r="Z4723" i="1" s="1"/>
  <c r="AB4723" i="1" s="1"/>
  <c r="V4723" i="1"/>
  <c r="Y4723" i="1"/>
  <c r="AA4723" i="1"/>
  <c r="AD4723" i="1" s="1"/>
  <c r="U4724" i="1"/>
  <c r="V4724" i="1"/>
  <c r="Y4724" i="1"/>
  <c r="AA4724" i="1"/>
  <c r="AD4724" i="1" s="1"/>
  <c r="U4725" i="1"/>
  <c r="W4725" i="1" s="1"/>
  <c r="V4725" i="1"/>
  <c r="Y4725" i="1"/>
  <c r="AA4725" i="1"/>
  <c r="AD4725" i="1" s="1"/>
  <c r="U4726" i="1"/>
  <c r="V4726" i="1"/>
  <c r="Y4726" i="1"/>
  <c r="AA4726" i="1"/>
  <c r="AD4726" i="1" s="1"/>
  <c r="U4727" i="1"/>
  <c r="V4727" i="1"/>
  <c r="Y4727" i="1"/>
  <c r="AA4727" i="1"/>
  <c r="AD4727" i="1" s="1"/>
  <c r="U4728" i="1"/>
  <c r="V4728" i="1"/>
  <c r="Y4728" i="1"/>
  <c r="AA4728" i="1"/>
  <c r="AD4728" i="1" s="1"/>
  <c r="U4729" i="1"/>
  <c r="V4729" i="1"/>
  <c r="Y4729" i="1"/>
  <c r="AA4729" i="1"/>
  <c r="U4730" i="1"/>
  <c r="V4730" i="1"/>
  <c r="Y4730" i="1"/>
  <c r="AA4730" i="1"/>
  <c r="Z4730" i="1" s="1"/>
  <c r="AB4730" i="1" s="1"/>
  <c r="U4731" i="1"/>
  <c r="V4731" i="1"/>
  <c r="Y4731" i="1"/>
  <c r="AA4731" i="1"/>
  <c r="AD4731" i="1" s="1"/>
  <c r="U4732" i="1"/>
  <c r="V4732" i="1"/>
  <c r="Y4732" i="1"/>
  <c r="AA4732" i="1"/>
  <c r="AD4732" i="1" s="1"/>
  <c r="U4733" i="1"/>
  <c r="V4733" i="1"/>
  <c r="Y4733" i="1"/>
  <c r="AA4733" i="1"/>
  <c r="AD4733" i="1" s="1"/>
  <c r="U4734" i="1"/>
  <c r="V4734" i="1"/>
  <c r="Y4734" i="1"/>
  <c r="AA4734" i="1"/>
  <c r="AD4734" i="1" s="1"/>
  <c r="U4735" i="1"/>
  <c r="Z4735" i="1" s="1"/>
  <c r="AB4735" i="1" s="1"/>
  <c r="V4735" i="1"/>
  <c r="Y4735" i="1"/>
  <c r="AA4735" i="1"/>
  <c r="AD4735" i="1" s="1"/>
  <c r="U4736" i="1"/>
  <c r="V4736" i="1"/>
  <c r="Y4736" i="1"/>
  <c r="AA4736" i="1"/>
  <c r="AD4736" i="1" s="1"/>
  <c r="U4737" i="1"/>
  <c r="V4737" i="1"/>
  <c r="Y4737" i="1"/>
  <c r="AA4737" i="1"/>
  <c r="U4738" i="1"/>
  <c r="V4738" i="1"/>
  <c r="Y4738" i="1"/>
  <c r="AA4738" i="1"/>
  <c r="AD4738" i="1" s="1"/>
  <c r="U4739" i="1"/>
  <c r="V4739" i="1"/>
  <c r="Y4739" i="1"/>
  <c r="AA4739" i="1"/>
  <c r="AD4739" i="1" s="1"/>
  <c r="U4740" i="1"/>
  <c r="V4740" i="1"/>
  <c r="Y4740" i="1"/>
  <c r="AA4740" i="1"/>
  <c r="AD4740" i="1" s="1"/>
  <c r="U4741" i="1"/>
  <c r="W4741" i="1" s="1"/>
  <c r="V4741" i="1"/>
  <c r="Y4741" i="1"/>
  <c r="AA4741" i="1"/>
  <c r="AD4741" i="1" s="1"/>
  <c r="U4742" i="1"/>
  <c r="V4742" i="1"/>
  <c r="W4742" i="1" s="1"/>
  <c r="Y4742" i="1"/>
  <c r="AA4742" i="1"/>
  <c r="AD4742" i="1" s="1"/>
  <c r="U4743" i="1"/>
  <c r="V4743" i="1"/>
  <c r="Y4743" i="1"/>
  <c r="AA4743" i="1"/>
  <c r="AD4743" i="1" s="1"/>
  <c r="U4744" i="1"/>
  <c r="V4744" i="1"/>
  <c r="Y4744" i="1"/>
  <c r="AA4744" i="1"/>
  <c r="AD4744" i="1" s="1"/>
  <c r="U4745" i="1"/>
  <c r="X4745" i="1" s="1"/>
  <c r="V4745" i="1"/>
  <c r="Y4745" i="1"/>
  <c r="AA4745" i="1"/>
  <c r="U4746" i="1"/>
  <c r="V4746" i="1"/>
  <c r="Y4746" i="1"/>
  <c r="AA4746" i="1"/>
  <c r="AD4746" i="1" s="1"/>
  <c r="U4747" i="1"/>
  <c r="V4747" i="1"/>
  <c r="Y4747" i="1"/>
  <c r="AA4747" i="1"/>
  <c r="AD4747" i="1" s="1"/>
  <c r="U4748" i="1"/>
  <c r="X4748" i="1" s="1"/>
  <c r="V4748" i="1"/>
  <c r="Y4748" i="1"/>
  <c r="AA4748" i="1"/>
  <c r="AD4748" i="1" s="1"/>
  <c r="U4749" i="1"/>
  <c r="V4749" i="1"/>
  <c r="W4749" i="1"/>
  <c r="Y4749" i="1"/>
  <c r="X4749" i="1" s="1"/>
  <c r="AA4749" i="1"/>
  <c r="AD4749" i="1" s="1"/>
  <c r="U4750" i="1"/>
  <c r="W4750" i="1" s="1"/>
  <c r="V4750" i="1"/>
  <c r="Y4750" i="1"/>
  <c r="AA4750" i="1"/>
  <c r="AD4750" i="1" s="1"/>
  <c r="U4751" i="1"/>
  <c r="V4751" i="1"/>
  <c r="Y4751" i="1"/>
  <c r="AA4751" i="1"/>
  <c r="AD4751" i="1" s="1"/>
  <c r="U4752" i="1"/>
  <c r="Z4752" i="1" s="1"/>
  <c r="AB4752" i="1" s="1"/>
  <c r="V4752" i="1"/>
  <c r="Y4752" i="1"/>
  <c r="AA4752" i="1"/>
  <c r="AD4752" i="1" s="1"/>
  <c r="U4753" i="1"/>
  <c r="W4753" i="1" s="1"/>
  <c r="V4753" i="1"/>
  <c r="Y4753" i="1"/>
  <c r="AA4753" i="1"/>
  <c r="U4754" i="1"/>
  <c r="Z4754" i="1" s="1"/>
  <c r="AB4754" i="1" s="1"/>
  <c r="V4754" i="1"/>
  <c r="W4754" i="1" s="1"/>
  <c r="Y4754" i="1"/>
  <c r="AA4754" i="1"/>
  <c r="AD4754" i="1" s="1"/>
  <c r="U4755" i="1"/>
  <c r="V4755" i="1"/>
  <c r="Y4755" i="1"/>
  <c r="AA4755" i="1"/>
  <c r="AD4755" i="1" s="1"/>
  <c r="U4756" i="1"/>
  <c r="V4756" i="1"/>
  <c r="Y4756" i="1"/>
  <c r="AA4756" i="1"/>
  <c r="AD4756" i="1" s="1"/>
  <c r="U4757" i="1"/>
  <c r="V4757" i="1"/>
  <c r="Y4757" i="1"/>
  <c r="AA4757" i="1"/>
  <c r="AD4757" i="1" s="1"/>
  <c r="U4758" i="1"/>
  <c r="V4758" i="1"/>
  <c r="Y4758" i="1"/>
  <c r="AA4758" i="1"/>
  <c r="AD4758" i="1" s="1"/>
  <c r="U4759" i="1"/>
  <c r="Z4759" i="1" s="1"/>
  <c r="AB4759" i="1" s="1"/>
  <c r="V4759" i="1"/>
  <c r="Y4759" i="1"/>
  <c r="AA4759" i="1"/>
  <c r="AD4759" i="1" s="1"/>
  <c r="U4760" i="1"/>
  <c r="V4760" i="1"/>
  <c r="Y4760" i="1"/>
  <c r="AA4760" i="1"/>
  <c r="AD4760" i="1" s="1"/>
  <c r="U4761" i="1"/>
  <c r="V4761" i="1"/>
  <c r="Y4761" i="1"/>
  <c r="AA4761" i="1"/>
  <c r="U4762" i="1"/>
  <c r="V4762" i="1"/>
  <c r="Y4762" i="1"/>
  <c r="AA4762" i="1"/>
  <c r="AD4762" i="1" s="1"/>
  <c r="U4763" i="1"/>
  <c r="V4763" i="1"/>
  <c r="Y4763" i="1"/>
  <c r="AA4763" i="1"/>
  <c r="AD4763" i="1" s="1"/>
  <c r="U4764" i="1"/>
  <c r="V4764" i="1"/>
  <c r="Y4764" i="1"/>
  <c r="AA4764" i="1"/>
  <c r="AD4764" i="1" s="1"/>
  <c r="U4765" i="1"/>
  <c r="W4765" i="1" s="1"/>
  <c r="V4765" i="1"/>
  <c r="Y4765" i="1"/>
  <c r="AA4765" i="1"/>
  <c r="AD4765" i="1" s="1"/>
  <c r="U4766" i="1"/>
  <c r="V4766" i="1"/>
  <c r="Y4766" i="1"/>
  <c r="AA4766" i="1"/>
  <c r="AD4766" i="1" s="1"/>
  <c r="U4767" i="1"/>
  <c r="V4767" i="1"/>
  <c r="Y4767" i="1"/>
  <c r="AA4767" i="1"/>
  <c r="AD4767" i="1" s="1"/>
  <c r="U4768" i="1"/>
  <c r="V4768" i="1"/>
  <c r="Y4768" i="1"/>
  <c r="X4768" i="1" s="1"/>
  <c r="AA4768" i="1"/>
  <c r="AD4768" i="1" s="1"/>
  <c r="U4769" i="1"/>
  <c r="V4769" i="1"/>
  <c r="Y4769" i="1"/>
  <c r="AA4769" i="1"/>
  <c r="U4770" i="1"/>
  <c r="X4770" i="1" s="1"/>
  <c r="V4770" i="1"/>
  <c r="Y4770" i="1"/>
  <c r="AA4770" i="1"/>
  <c r="AD4770" i="1" s="1"/>
  <c r="U4771" i="1"/>
  <c r="Z4771" i="1" s="1"/>
  <c r="AB4771" i="1" s="1"/>
  <c r="V4771" i="1"/>
  <c r="Y4771" i="1"/>
  <c r="AA4771" i="1"/>
  <c r="AD4771" i="1"/>
  <c r="U4772" i="1"/>
  <c r="V4772" i="1"/>
  <c r="Y4772" i="1"/>
  <c r="X4772" i="1" s="1"/>
  <c r="AA4772" i="1"/>
  <c r="AD4772" i="1" s="1"/>
  <c r="U4773" i="1"/>
  <c r="W4773" i="1" s="1"/>
  <c r="V4773" i="1"/>
  <c r="Y4773" i="1"/>
  <c r="AA4773" i="1"/>
  <c r="AD4773" i="1" s="1"/>
  <c r="U4774" i="1"/>
  <c r="V4774" i="1"/>
  <c r="Y4774" i="1"/>
  <c r="AA4774" i="1"/>
  <c r="AD4774" i="1" s="1"/>
  <c r="U4775" i="1"/>
  <c r="X4775" i="1" s="1"/>
  <c r="V4775" i="1"/>
  <c r="Y4775" i="1"/>
  <c r="AA4775" i="1"/>
  <c r="AD4775" i="1" s="1"/>
  <c r="U4776" i="1"/>
  <c r="W4776" i="1" s="1"/>
  <c r="V4776" i="1"/>
  <c r="Y4776" i="1"/>
  <c r="AA4776" i="1"/>
  <c r="AD4776" i="1" s="1"/>
  <c r="U4777" i="1"/>
  <c r="W4777" i="1" s="1"/>
  <c r="V4777" i="1"/>
  <c r="Y4777" i="1"/>
  <c r="AA4777" i="1"/>
  <c r="U4778" i="1"/>
  <c r="X4778" i="1" s="1"/>
  <c r="V4778" i="1"/>
  <c r="Y4778" i="1"/>
  <c r="AA4778" i="1"/>
  <c r="AD4778" i="1"/>
  <c r="U4779" i="1"/>
  <c r="V4779" i="1"/>
  <c r="Y4779" i="1"/>
  <c r="AA4779" i="1"/>
  <c r="AD4779" i="1" s="1"/>
  <c r="U4780" i="1"/>
  <c r="V4780" i="1"/>
  <c r="Y4780" i="1"/>
  <c r="AA4780" i="1"/>
  <c r="AD4780" i="1" s="1"/>
  <c r="U4781" i="1"/>
  <c r="V4781" i="1"/>
  <c r="W4781" i="1" s="1"/>
  <c r="Y4781" i="1"/>
  <c r="AA4781" i="1"/>
  <c r="AD4781" i="1" s="1"/>
  <c r="U4782" i="1"/>
  <c r="V4782" i="1"/>
  <c r="W4782" i="1" s="1"/>
  <c r="Y4782" i="1"/>
  <c r="AA4782" i="1"/>
  <c r="AD4782" i="1" s="1"/>
  <c r="U4783" i="1"/>
  <c r="V4783" i="1"/>
  <c r="Y4783" i="1"/>
  <c r="AA4783" i="1"/>
  <c r="AD4783" i="1" s="1"/>
  <c r="U4784" i="1"/>
  <c r="V4784" i="1"/>
  <c r="Y4784" i="1"/>
  <c r="AA4784" i="1"/>
  <c r="AD4784" i="1" s="1"/>
  <c r="U4785" i="1"/>
  <c r="X4785" i="1" s="1"/>
  <c r="V4785" i="1"/>
  <c r="Y4785" i="1"/>
  <c r="AA4785" i="1"/>
  <c r="U4786" i="1"/>
  <c r="V4786" i="1"/>
  <c r="Y4786" i="1"/>
  <c r="AA4786" i="1"/>
  <c r="AD4786" i="1" s="1"/>
  <c r="U4787" i="1"/>
  <c r="V4787" i="1"/>
  <c r="Y4787" i="1"/>
  <c r="AA4787" i="1"/>
  <c r="U4788" i="1"/>
  <c r="V4788" i="1"/>
  <c r="Y4788" i="1"/>
  <c r="AA4788" i="1"/>
  <c r="AD4788" i="1" s="1"/>
  <c r="U4789" i="1"/>
  <c r="Z4789" i="1" s="1"/>
  <c r="AB4789" i="1" s="1"/>
  <c r="V4789" i="1"/>
  <c r="Y4789" i="1"/>
  <c r="AA4789" i="1"/>
  <c r="AD4789" i="1" s="1"/>
  <c r="U4790" i="1"/>
  <c r="V4790" i="1"/>
  <c r="Y4790" i="1"/>
  <c r="AA4790" i="1"/>
  <c r="AD4790" i="1" s="1"/>
  <c r="U4791" i="1"/>
  <c r="V4791" i="1"/>
  <c r="Y4791" i="1"/>
  <c r="AA4791" i="1"/>
  <c r="AD4791" i="1"/>
  <c r="U4792" i="1"/>
  <c r="V4792" i="1"/>
  <c r="Y4792" i="1"/>
  <c r="AA4792" i="1"/>
  <c r="AD4792" i="1" s="1"/>
  <c r="U4793" i="1"/>
  <c r="V4793" i="1"/>
  <c r="Y4793" i="1"/>
  <c r="AA4793" i="1"/>
  <c r="U4794" i="1"/>
  <c r="V4794" i="1"/>
  <c r="Y4794" i="1"/>
  <c r="AA4794" i="1"/>
  <c r="AD4794" i="1"/>
  <c r="U4795" i="1"/>
  <c r="V4795" i="1"/>
  <c r="Y4795" i="1"/>
  <c r="AA4795" i="1"/>
  <c r="AD4795" i="1" s="1"/>
  <c r="U4796" i="1"/>
  <c r="V4796" i="1"/>
  <c r="Y4796" i="1"/>
  <c r="AA4796" i="1"/>
  <c r="AD4796" i="1" s="1"/>
  <c r="U4797" i="1"/>
  <c r="V4797" i="1"/>
  <c r="Y4797" i="1"/>
  <c r="AA4797" i="1"/>
  <c r="AD4797" i="1" s="1"/>
  <c r="U4798" i="1"/>
  <c r="V4798" i="1"/>
  <c r="Y4798" i="1"/>
  <c r="AA4798" i="1"/>
  <c r="AD4798" i="1" s="1"/>
  <c r="U4799" i="1"/>
  <c r="V4799" i="1"/>
  <c r="Y4799" i="1"/>
  <c r="AA4799" i="1"/>
  <c r="AD4799" i="1" s="1"/>
  <c r="U4800" i="1"/>
  <c r="V4800" i="1"/>
  <c r="Y4800" i="1"/>
  <c r="AA4800" i="1"/>
  <c r="AD4800" i="1" s="1"/>
  <c r="U4801" i="1"/>
  <c r="V4801" i="1"/>
  <c r="Y4801" i="1"/>
  <c r="AA4801" i="1"/>
  <c r="U4802" i="1"/>
  <c r="V4802" i="1"/>
  <c r="Y4802" i="1"/>
  <c r="AA4802" i="1"/>
  <c r="AD4802" i="1" s="1"/>
  <c r="U4803" i="1"/>
  <c r="V4803" i="1"/>
  <c r="Y4803" i="1"/>
  <c r="AA4803" i="1"/>
  <c r="AD4803" i="1" s="1"/>
  <c r="U4804" i="1"/>
  <c r="X4804" i="1" s="1"/>
  <c r="V4804" i="1"/>
  <c r="Y4804" i="1"/>
  <c r="AA4804" i="1"/>
  <c r="AD4804" i="1" s="1"/>
  <c r="U4805" i="1"/>
  <c r="V4805" i="1"/>
  <c r="W4805" i="1" s="1"/>
  <c r="Y4805" i="1"/>
  <c r="AA4805" i="1"/>
  <c r="AD4805" i="1" s="1"/>
  <c r="U4806" i="1"/>
  <c r="V4806" i="1"/>
  <c r="Y4806" i="1"/>
  <c r="AA4806" i="1"/>
  <c r="AD4806" i="1" s="1"/>
  <c r="U4807" i="1"/>
  <c r="V4807" i="1"/>
  <c r="Y4807" i="1"/>
  <c r="AA4807" i="1"/>
  <c r="AD4807" i="1" s="1"/>
  <c r="U4808" i="1"/>
  <c r="V4808" i="1"/>
  <c r="Y4808" i="1"/>
  <c r="AA4808" i="1"/>
  <c r="AD4808" i="1" s="1"/>
  <c r="U4809" i="1"/>
  <c r="V4809" i="1"/>
  <c r="W4809" i="1" s="1"/>
  <c r="Y4809" i="1"/>
  <c r="AA4809" i="1"/>
  <c r="U4810" i="1"/>
  <c r="V4810" i="1"/>
  <c r="Y4810" i="1"/>
  <c r="AA4810" i="1"/>
  <c r="AD4810" i="1" s="1"/>
  <c r="U4811" i="1"/>
  <c r="V4811" i="1"/>
  <c r="Y4811" i="1"/>
  <c r="AA4811" i="1"/>
  <c r="AD4811" i="1" s="1"/>
  <c r="U4812" i="1"/>
  <c r="V4812" i="1"/>
  <c r="Y4812" i="1"/>
  <c r="AA4812" i="1"/>
  <c r="AD4812" i="1"/>
  <c r="U4813" i="1"/>
  <c r="V4813" i="1"/>
  <c r="Y4813" i="1"/>
  <c r="Z4813" i="1"/>
  <c r="AB4813" i="1" s="1"/>
  <c r="AA4813" i="1"/>
  <c r="AD4813" i="1" s="1"/>
  <c r="U4814" i="1"/>
  <c r="V4814" i="1"/>
  <c r="Y4814" i="1"/>
  <c r="AA4814" i="1"/>
  <c r="AD4814" i="1" s="1"/>
  <c r="U4815" i="1"/>
  <c r="V4815" i="1"/>
  <c r="Y4815" i="1"/>
  <c r="AA4815" i="1"/>
  <c r="AD4815" i="1" s="1"/>
  <c r="U4816" i="1"/>
  <c r="V4816" i="1"/>
  <c r="Y4816" i="1"/>
  <c r="AA4816" i="1"/>
  <c r="AD4816" i="1" s="1"/>
  <c r="U4817" i="1"/>
  <c r="V4817" i="1"/>
  <c r="Y4817" i="1"/>
  <c r="AA4817" i="1"/>
  <c r="U4818" i="1"/>
  <c r="V4818" i="1"/>
  <c r="Y4818" i="1"/>
  <c r="AA4818" i="1"/>
  <c r="Z4818" i="1" s="1"/>
  <c r="AB4818" i="1" s="1"/>
  <c r="U4819" i="1"/>
  <c r="V4819" i="1"/>
  <c r="Y4819" i="1"/>
  <c r="AA4819" i="1"/>
  <c r="AD4819" i="1" s="1"/>
  <c r="U4820" i="1"/>
  <c r="V4820" i="1"/>
  <c r="Y4820" i="1"/>
  <c r="AA4820" i="1"/>
  <c r="AD4820" i="1" s="1"/>
  <c r="U4821" i="1"/>
  <c r="V4821" i="1"/>
  <c r="W4821" i="1"/>
  <c r="Y4821" i="1"/>
  <c r="AA4821" i="1"/>
  <c r="AD4821" i="1" s="1"/>
  <c r="U4822" i="1"/>
  <c r="V4822" i="1"/>
  <c r="Y4822" i="1"/>
  <c r="AA4822" i="1"/>
  <c r="AD4822" i="1" s="1"/>
  <c r="U4823" i="1"/>
  <c r="V4823" i="1"/>
  <c r="Y4823" i="1"/>
  <c r="AA4823" i="1"/>
  <c r="AD4823" i="1" s="1"/>
  <c r="U4824" i="1"/>
  <c r="V4824" i="1"/>
  <c r="W4824" i="1" s="1"/>
  <c r="Y4824" i="1"/>
  <c r="AA4824" i="1"/>
  <c r="AD4824" i="1" s="1"/>
  <c r="U4825" i="1"/>
  <c r="V4825" i="1"/>
  <c r="W4825" i="1" s="1"/>
  <c r="Y4825" i="1"/>
  <c r="AA4825" i="1"/>
  <c r="U4826" i="1"/>
  <c r="X4826" i="1" s="1"/>
  <c r="V4826" i="1"/>
  <c r="Y4826" i="1"/>
  <c r="AA4826" i="1"/>
  <c r="AD4826" i="1" s="1"/>
  <c r="U4827" i="1"/>
  <c r="Z4827" i="1" s="1"/>
  <c r="AB4827" i="1" s="1"/>
  <c r="V4827" i="1"/>
  <c r="Y4827" i="1"/>
  <c r="AA4827" i="1"/>
  <c r="AD4827" i="1"/>
  <c r="U4828" i="1"/>
  <c r="V4828" i="1"/>
  <c r="Y4828" i="1"/>
  <c r="AA4828" i="1"/>
  <c r="AD4828" i="1" s="1"/>
  <c r="U4829" i="1"/>
  <c r="V4829" i="1"/>
  <c r="Y4829" i="1"/>
  <c r="AA4829" i="1"/>
  <c r="AD4829" i="1" s="1"/>
  <c r="U4830" i="1"/>
  <c r="V4830" i="1"/>
  <c r="Y4830" i="1"/>
  <c r="AA4830" i="1"/>
  <c r="AD4830" i="1" s="1"/>
  <c r="U4831" i="1"/>
  <c r="V4831" i="1"/>
  <c r="Y4831" i="1"/>
  <c r="AA4831" i="1"/>
  <c r="AD4831" i="1" s="1"/>
  <c r="U4832" i="1"/>
  <c r="W4832" i="1" s="1"/>
  <c r="V4832" i="1"/>
  <c r="Y4832" i="1"/>
  <c r="AA4832" i="1"/>
  <c r="AD4832" i="1" s="1"/>
  <c r="U4833" i="1"/>
  <c r="X4833" i="1" s="1"/>
  <c r="V4833" i="1"/>
  <c r="Y4833" i="1"/>
  <c r="AA4833" i="1"/>
  <c r="AD4833" i="1" s="1"/>
  <c r="U4834" i="1"/>
  <c r="V4834" i="1"/>
  <c r="Y4834" i="1"/>
  <c r="AA4834" i="1"/>
  <c r="U4835" i="1"/>
  <c r="V4835" i="1"/>
  <c r="Y4835" i="1"/>
  <c r="AA4835" i="1"/>
  <c r="AD4835" i="1" s="1"/>
  <c r="U4836" i="1"/>
  <c r="W4836" i="1" s="1"/>
  <c r="V4836" i="1"/>
  <c r="Y4836" i="1"/>
  <c r="AA4836" i="1"/>
  <c r="AD4836" i="1"/>
  <c r="U4837" i="1"/>
  <c r="V4837" i="1"/>
  <c r="Y4837" i="1"/>
  <c r="AA4837" i="1"/>
  <c r="AD4837" i="1" s="1"/>
  <c r="U4838" i="1"/>
  <c r="V4838" i="1"/>
  <c r="Y4838" i="1"/>
  <c r="AA4838" i="1"/>
  <c r="AD4838" i="1" s="1"/>
  <c r="U4839" i="1"/>
  <c r="W4839" i="1" s="1"/>
  <c r="V4839" i="1"/>
  <c r="Y4839" i="1"/>
  <c r="AA4839" i="1"/>
  <c r="Z4839" i="1" s="1"/>
  <c r="AB4839" i="1" s="1"/>
  <c r="U4840" i="1"/>
  <c r="V4840" i="1"/>
  <c r="Y4840" i="1"/>
  <c r="AA4840" i="1"/>
  <c r="AD4840" i="1" s="1"/>
  <c r="U4841" i="1"/>
  <c r="V4841" i="1"/>
  <c r="Y4841" i="1"/>
  <c r="AA4841" i="1"/>
  <c r="AD4841" i="1" s="1"/>
  <c r="U4842" i="1"/>
  <c r="V4842" i="1"/>
  <c r="Y4842" i="1"/>
  <c r="AA4842" i="1"/>
  <c r="AD4842" i="1" s="1"/>
  <c r="U4843" i="1"/>
  <c r="V4843" i="1"/>
  <c r="Y4843" i="1"/>
  <c r="X4843" i="1" s="1"/>
  <c r="AA4843" i="1"/>
  <c r="Z4843" i="1" s="1"/>
  <c r="AB4843" i="1" s="1"/>
  <c r="U4844" i="1"/>
  <c r="X4844" i="1" s="1"/>
  <c r="V4844" i="1"/>
  <c r="Y4844" i="1"/>
  <c r="AA4844" i="1"/>
  <c r="AD4844" i="1" s="1"/>
  <c r="U4845" i="1"/>
  <c r="V4845" i="1"/>
  <c r="Y4845" i="1"/>
  <c r="AA4845" i="1"/>
  <c r="AD4845" i="1" s="1"/>
  <c r="U4846" i="1"/>
  <c r="Z4846" i="1" s="1"/>
  <c r="AB4846" i="1" s="1"/>
  <c r="V4846" i="1"/>
  <c r="Y4846" i="1"/>
  <c r="AA4846" i="1"/>
  <c r="AD4846" i="1" s="1"/>
  <c r="U4847" i="1"/>
  <c r="V4847" i="1"/>
  <c r="Y4847" i="1"/>
  <c r="AA4847" i="1"/>
  <c r="AD4847" i="1" s="1"/>
  <c r="U4848" i="1"/>
  <c r="V4848" i="1"/>
  <c r="Y4848" i="1"/>
  <c r="AA4848" i="1"/>
  <c r="AD4848" i="1" s="1"/>
  <c r="U4849" i="1"/>
  <c r="W4849" i="1" s="1"/>
  <c r="V4849" i="1"/>
  <c r="Y4849" i="1"/>
  <c r="Z4849" i="1"/>
  <c r="AB4849" i="1" s="1"/>
  <c r="AA4849" i="1"/>
  <c r="AD4849" i="1" s="1"/>
  <c r="U4850" i="1"/>
  <c r="W4850" i="1" s="1"/>
  <c r="V4850" i="1"/>
  <c r="Y4850" i="1"/>
  <c r="AA4850" i="1"/>
  <c r="AD4850" i="1" s="1"/>
  <c r="U4851" i="1"/>
  <c r="V4851" i="1"/>
  <c r="Y4851" i="1"/>
  <c r="AA4851" i="1"/>
  <c r="Z4851" i="1" s="1"/>
  <c r="AB4851" i="1" s="1"/>
  <c r="U4852" i="1"/>
  <c r="W4852" i="1" s="1"/>
  <c r="V4852" i="1"/>
  <c r="Y4852" i="1"/>
  <c r="AA4852" i="1"/>
  <c r="AD4852" i="1" s="1"/>
  <c r="U4853" i="1"/>
  <c r="X4853" i="1" s="1"/>
  <c r="V4853" i="1"/>
  <c r="W4853" i="1" s="1"/>
  <c r="Y4853" i="1"/>
  <c r="AA4853" i="1"/>
  <c r="AD4853" i="1" s="1"/>
  <c r="U4854" i="1"/>
  <c r="V4854" i="1"/>
  <c r="Y4854" i="1"/>
  <c r="AA4854" i="1"/>
  <c r="Z4854" i="1" s="1"/>
  <c r="AB4854" i="1" s="1"/>
  <c r="U4855" i="1"/>
  <c r="V4855" i="1"/>
  <c r="Y4855" i="1"/>
  <c r="AA4855" i="1"/>
  <c r="AD4855" i="1" s="1"/>
  <c r="U4856" i="1"/>
  <c r="V4856" i="1"/>
  <c r="Y4856" i="1"/>
  <c r="AA4856" i="1"/>
  <c r="AD4856" i="1" s="1"/>
  <c r="U4857" i="1"/>
  <c r="V4857" i="1"/>
  <c r="Y4857" i="1"/>
  <c r="AA4857" i="1"/>
  <c r="AD4857" i="1" s="1"/>
  <c r="U4858" i="1"/>
  <c r="V4858" i="1"/>
  <c r="Y4858" i="1"/>
  <c r="AA4858" i="1"/>
  <c r="AD4858" i="1" s="1"/>
  <c r="U4859" i="1"/>
  <c r="Z4859" i="1" s="1"/>
  <c r="AB4859" i="1" s="1"/>
  <c r="V4859" i="1"/>
  <c r="Y4859" i="1"/>
  <c r="AA4859" i="1"/>
  <c r="AD4859" i="1"/>
  <c r="U4860" i="1"/>
  <c r="V4860" i="1"/>
  <c r="Y4860" i="1"/>
  <c r="AA4860" i="1"/>
  <c r="AD4860" i="1" s="1"/>
  <c r="U4861" i="1"/>
  <c r="W4861" i="1" s="1"/>
  <c r="V4861" i="1"/>
  <c r="Y4861" i="1"/>
  <c r="X4861" i="1" s="1"/>
  <c r="AA4861" i="1"/>
  <c r="AD4861" i="1" s="1"/>
  <c r="U4862" i="1"/>
  <c r="Z4862" i="1" s="1"/>
  <c r="AB4862" i="1" s="1"/>
  <c r="V4862" i="1"/>
  <c r="Y4862" i="1"/>
  <c r="AA4862" i="1"/>
  <c r="AD4862" i="1" s="1"/>
  <c r="U4863" i="1"/>
  <c r="V4863" i="1"/>
  <c r="Y4863" i="1"/>
  <c r="AA4863" i="1"/>
  <c r="AD4863" i="1"/>
  <c r="U4864" i="1"/>
  <c r="X4864" i="1" s="1"/>
  <c r="V4864" i="1"/>
  <c r="Y4864" i="1"/>
  <c r="AA4864" i="1"/>
  <c r="AD4864" i="1" s="1"/>
  <c r="U4865" i="1"/>
  <c r="V4865" i="1"/>
  <c r="Y4865" i="1"/>
  <c r="AA4865" i="1"/>
  <c r="AD4865" i="1" s="1"/>
  <c r="U4866" i="1"/>
  <c r="X4866" i="1" s="1"/>
  <c r="V4866" i="1"/>
  <c r="Y4866" i="1"/>
  <c r="Z4866" i="1"/>
  <c r="AB4866" i="1" s="1"/>
  <c r="AA4866" i="1"/>
  <c r="AD4866" i="1" s="1"/>
  <c r="U4867" i="1"/>
  <c r="V4867" i="1"/>
  <c r="Y4867" i="1"/>
  <c r="AA4867" i="1"/>
  <c r="U4868" i="1"/>
  <c r="V4868" i="1"/>
  <c r="Y4868" i="1"/>
  <c r="AA4868" i="1"/>
  <c r="AD4868" i="1" s="1"/>
  <c r="U4869" i="1"/>
  <c r="V4869" i="1"/>
  <c r="Y4869" i="1"/>
  <c r="AA4869" i="1"/>
  <c r="AD4869" i="1" s="1"/>
  <c r="U4870" i="1"/>
  <c r="V4870" i="1"/>
  <c r="Y4870" i="1"/>
  <c r="AA4870" i="1"/>
  <c r="AD4870" i="1" s="1"/>
  <c r="U4871" i="1"/>
  <c r="V4871" i="1"/>
  <c r="Y4871" i="1"/>
  <c r="AA4871" i="1"/>
  <c r="AD4871" i="1" s="1"/>
  <c r="U4872" i="1"/>
  <c r="V4872" i="1"/>
  <c r="Y4872" i="1"/>
  <c r="AA4872" i="1"/>
  <c r="AD4872" i="1" s="1"/>
  <c r="U4873" i="1"/>
  <c r="V4873" i="1"/>
  <c r="Y4873" i="1"/>
  <c r="AA4873" i="1"/>
  <c r="AD4873" i="1" s="1"/>
  <c r="U4874" i="1"/>
  <c r="V4874" i="1"/>
  <c r="Y4874" i="1"/>
  <c r="AA4874" i="1"/>
  <c r="AD4874" i="1" s="1"/>
  <c r="U4875" i="1"/>
  <c r="V4875" i="1"/>
  <c r="Y4875" i="1"/>
  <c r="AA4875" i="1"/>
  <c r="U4876" i="1"/>
  <c r="W4876" i="1" s="1"/>
  <c r="V4876" i="1"/>
  <c r="Y4876" i="1"/>
  <c r="AA4876" i="1"/>
  <c r="AD4876" i="1" s="1"/>
  <c r="U4877" i="1"/>
  <c r="V4877" i="1"/>
  <c r="Y4877" i="1"/>
  <c r="AA4877" i="1"/>
  <c r="AD4877" i="1" s="1"/>
  <c r="U4878" i="1"/>
  <c r="V4878" i="1"/>
  <c r="Y4878" i="1"/>
  <c r="AA4878" i="1"/>
  <c r="AD4878" i="1" s="1"/>
  <c r="U4879" i="1"/>
  <c r="V4879" i="1"/>
  <c r="Y4879" i="1"/>
  <c r="AA4879" i="1"/>
  <c r="AD4879" i="1" s="1"/>
  <c r="U4880" i="1"/>
  <c r="Z4880" i="1" s="1"/>
  <c r="AB4880" i="1" s="1"/>
  <c r="V4880" i="1"/>
  <c r="Y4880" i="1"/>
  <c r="AA4880" i="1"/>
  <c r="AD4880" i="1" s="1"/>
  <c r="U4881" i="1"/>
  <c r="V4881" i="1"/>
  <c r="Y4881" i="1"/>
  <c r="X4881" i="1" s="1"/>
  <c r="AA4881" i="1"/>
  <c r="AD4881" i="1"/>
  <c r="U4882" i="1"/>
  <c r="V4882" i="1"/>
  <c r="Y4882" i="1"/>
  <c r="AA4882" i="1"/>
  <c r="U4883" i="1"/>
  <c r="V4883" i="1"/>
  <c r="Y4883" i="1"/>
  <c r="AA4883" i="1"/>
  <c r="U4884" i="1"/>
  <c r="V4884" i="1"/>
  <c r="Y4884" i="1"/>
  <c r="AA4884" i="1"/>
  <c r="AD4884" i="1" s="1"/>
  <c r="U4885" i="1"/>
  <c r="V4885" i="1"/>
  <c r="Y4885" i="1"/>
  <c r="AA4885" i="1"/>
  <c r="AD4885" i="1" s="1"/>
  <c r="U4886" i="1"/>
  <c r="V4886" i="1"/>
  <c r="Y4886" i="1"/>
  <c r="AA4886" i="1"/>
  <c r="AD4886" i="1" s="1"/>
  <c r="U4887" i="1"/>
  <c r="W4887" i="1" s="1"/>
  <c r="V4887" i="1"/>
  <c r="Y4887" i="1"/>
  <c r="AA4887" i="1"/>
  <c r="AD4887" i="1" s="1"/>
  <c r="U4888" i="1"/>
  <c r="V4888" i="1"/>
  <c r="Y4888" i="1"/>
  <c r="AA4888" i="1"/>
  <c r="AD4888" i="1" s="1"/>
  <c r="U4889" i="1"/>
  <c r="V4889" i="1"/>
  <c r="Y4889" i="1"/>
  <c r="AA4889" i="1"/>
  <c r="AD4889" i="1" s="1"/>
  <c r="U4890" i="1"/>
  <c r="V4890" i="1"/>
  <c r="X4890" i="1"/>
  <c r="Y4890" i="1"/>
  <c r="AA4890" i="1"/>
  <c r="AD4890" i="1" s="1"/>
  <c r="U4891" i="1"/>
  <c r="X4891" i="1" s="1"/>
  <c r="V4891" i="1"/>
  <c r="Y4891" i="1"/>
  <c r="AA4891" i="1"/>
  <c r="U4892" i="1"/>
  <c r="V4892" i="1"/>
  <c r="Y4892" i="1"/>
  <c r="AA4892" i="1"/>
  <c r="AD4892" i="1"/>
  <c r="U4893" i="1"/>
  <c r="V4893" i="1"/>
  <c r="Y4893" i="1"/>
  <c r="AA4893" i="1"/>
  <c r="AD4893" i="1" s="1"/>
  <c r="U4894" i="1"/>
  <c r="X4894" i="1" s="1"/>
  <c r="V4894" i="1"/>
  <c r="Y4894" i="1"/>
  <c r="AA4894" i="1"/>
  <c r="AD4894" i="1" s="1"/>
  <c r="U4895" i="1"/>
  <c r="V4895" i="1"/>
  <c r="W4895" i="1" s="1"/>
  <c r="Y4895" i="1"/>
  <c r="AA4895" i="1"/>
  <c r="AD4895" i="1" s="1"/>
  <c r="U4896" i="1"/>
  <c r="V4896" i="1"/>
  <c r="Y4896" i="1"/>
  <c r="Z4896" i="1"/>
  <c r="AB4896" i="1" s="1"/>
  <c r="AA4896" i="1"/>
  <c r="AD4896" i="1"/>
  <c r="U4897" i="1"/>
  <c r="V4897" i="1"/>
  <c r="Y4897" i="1"/>
  <c r="AA4897" i="1"/>
  <c r="AD4897" i="1" s="1"/>
  <c r="U4898" i="1"/>
  <c r="Z4898" i="1" s="1"/>
  <c r="AB4898" i="1" s="1"/>
  <c r="V4898" i="1"/>
  <c r="Y4898" i="1"/>
  <c r="AA4898" i="1"/>
  <c r="AD4898" i="1" s="1"/>
  <c r="U4899" i="1"/>
  <c r="V4899" i="1"/>
  <c r="Y4899" i="1"/>
  <c r="AA4899" i="1"/>
  <c r="U4900" i="1"/>
  <c r="V4900" i="1"/>
  <c r="Y4900" i="1"/>
  <c r="AA4900" i="1"/>
  <c r="AD4900" i="1" s="1"/>
  <c r="U4901" i="1"/>
  <c r="V4901" i="1"/>
  <c r="Y4901" i="1"/>
  <c r="AA4901" i="1"/>
  <c r="AD4901" i="1" s="1"/>
  <c r="U4902" i="1"/>
  <c r="V4902" i="1"/>
  <c r="Y4902" i="1"/>
  <c r="X4902" i="1" s="1"/>
  <c r="AA4902" i="1"/>
  <c r="AD4902" i="1" s="1"/>
  <c r="U4903" i="1"/>
  <c r="V4903" i="1"/>
  <c r="Y4903" i="1"/>
  <c r="AA4903" i="1"/>
  <c r="AD4903" i="1" s="1"/>
  <c r="U4904" i="1"/>
  <c r="V4904" i="1"/>
  <c r="Y4904" i="1"/>
  <c r="Z4904" i="1"/>
  <c r="AB4904" i="1" s="1"/>
  <c r="AA4904" i="1"/>
  <c r="AD4904" i="1"/>
  <c r="U4905" i="1"/>
  <c r="V4905" i="1"/>
  <c r="Y4905" i="1"/>
  <c r="AA4905" i="1"/>
  <c r="AD4905" i="1"/>
  <c r="U4906" i="1"/>
  <c r="Z4906" i="1" s="1"/>
  <c r="AB4906" i="1" s="1"/>
  <c r="V4906" i="1"/>
  <c r="Y4906" i="1"/>
  <c r="X4906" i="1" s="1"/>
  <c r="AA4906" i="1"/>
  <c r="AD4906" i="1" s="1"/>
  <c r="U4907" i="1"/>
  <c r="V4907" i="1"/>
  <c r="Y4907" i="1"/>
  <c r="AA4907" i="1"/>
  <c r="Z4907" i="1" s="1"/>
  <c r="AB4907" i="1" s="1"/>
  <c r="U4908" i="1"/>
  <c r="V4908" i="1"/>
  <c r="Y4908" i="1"/>
  <c r="AA4908" i="1"/>
  <c r="AD4908" i="1" s="1"/>
  <c r="U4909" i="1"/>
  <c r="V4909" i="1"/>
  <c r="Y4909" i="1"/>
  <c r="AA4909" i="1"/>
  <c r="AD4909" i="1" s="1"/>
  <c r="U4910" i="1"/>
  <c r="X4910" i="1" s="1"/>
  <c r="V4910" i="1"/>
  <c r="Y4910" i="1"/>
  <c r="AA4910" i="1"/>
  <c r="AD4910" i="1" s="1"/>
  <c r="U4911" i="1"/>
  <c r="V4911" i="1"/>
  <c r="Y4911" i="1"/>
  <c r="AA4911" i="1"/>
  <c r="AD4911" i="1" s="1"/>
  <c r="U4912" i="1"/>
  <c r="V4912" i="1"/>
  <c r="W4912" i="1" s="1"/>
  <c r="Y4912" i="1"/>
  <c r="AA4912" i="1"/>
  <c r="AD4912" i="1" s="1"/>
  <c r="U4913" i="1"/>
  <c r="V4913" i="1"/>
  <c r="Y4913" i="1"/>
  <c r="X4913" i="1" s="1"/>
  <c r="AA4913" i="1"/>
  <c r="AD4913" i="1" s="1"/>
  <c r="U4914" i="1"/>
  <c r="W4914" i="1" s="1"/>
  <c r="V4914" i="1"/>
  <c r="Y4914" i="1"/>
  <c r="AA4914" i="1"/>
  <c r="U4915" i="1"/>
  <c r="X4915" i="1" s="1"/>
  <c r="V4915" i="1"/>
  <c r="Y4915" i="1"/>
  <c r="AA4915" i="1"/>
  <c r="U4916" i="1"/>
  <c r="V4916" i="1"/>
  <c r="Y4916" i="1"/>
  <c r="AA4916" i="1"/>
  <c r="AD4916" i="1"/>
  <c r="U4917" i="1"/>
  <c r="V4917" i="1"/>
  <c r="Y4917" i="1"/>
  <c r="AA4917" i="1"/>
  <c r="AD4917" i="1"/>
  <c r="U4918" i="1"/>
  <c r="V4918" i="1"/>
  <c r="Y4918" i="1"/>
  <c r="AA4918" i="1"/>
  <c r="AD4918" i="1" s="1"/>
  <c r="U4919" i="1"/>
  <c r="V4919" i="1"/>
  <c r="Y4919" i="1"/>
  <c r="AA4919" i="1"/>
  <c r="AD4919" i="1" s="1"/>
  <c r="U4920" i="1"/>
  <c r="V4920" i="1"/>
  <c r="W4920" i="1" s="1"/>
  <c r="Y4920" i="1"/>
  <c r="AA4920" i="1"/>
  <c r="Z4920" i="1" s="1"/>
  <c r="AB4920" i="1" s="1"/>
  <c r="U4921" i="1"/>
  <c r="V4921" i="1"/>
  <c r="Y4921" i="1"/>
  <c r="AA4921" i="1"/>
  <c r="AD4921" i="1" s="1"/>
  <c r="U4922" i="1"/>
  <c r="V4922" i="1"/>
  <c r="Y4922" i="1"/>
  <c r="AA4922" i="1"/>
  <c r="AD4922" i="1" s="1"/>
  <c r="U4923" i="1"/>
  <c r="V4923" i="1"/>
  <c r="Y4923" i="1"/>
  <c r="AA4923" i="1"/>
  <c r="U4924" i="1"/>
  <c r="V4924" i="1"/>
  <c r="Y4924" i="1"/>
  <c r="AA4924" i="1"/>
  <c r="AD4924" i="1" s="1"/>
  <c r="U4925" i="1"/>
  <c r="V4925" i="1"/>
  <c r="Y4925" i="1"/>
  <c r="AA4925" i="1"/>
  <c r="AD4925" i="1" s="1"/>
  <c r="U4926" i="1"/>
  <c r="V4926" i="1"/>
  <c r="W4926" i="1" s="1"/>
  <c r="X4926" i="1"/>
  <c r="Y4926" i="1"/>
  <c r="AA4926" i="1"/>
  <c r="AD4926" i="1" s="1"/>
  <c r="U4927" i="1"/>
  <c r="V4927" i="1"/>
  <c r="Y4927" i="1"/>
  <c r="AA4927" i="1"/>
  <c r="AD4927" i="1" s="1"/>
  <c r="U4928" i="1"/>
  <c r="X4928" i="1" s="1"/>
  <c r="V4928" i="1"/>
  <c r="Y4928" i="1"/>
  <c r="AA4928" i="1"/>
  <c r="AD4928" i="1" s="1"/>
  <c r="U4929" i="1"/>
  <c r="V4929" i="1"/>
  <c r="Y4929" i="1"/>
  <c r="AA4929" i="1"/>
  <c r="AD4929" i="1" s="1"/>
  <c r="U4930" i="1"/>
  <c r="W4930" i="1" s="1"/>
  <c r="V4930" i="1"/>
  <c r="Y4930" i="1"/>
  <c r="Z4930" i="1"/>
  <c r="AB4930" i="1" s="1"/>
  <c r="AA4930" i="1"/>
  <c r="AD4930" i="1" s="1"/>
  <c r="U4931" i="1"/>
  <c r="V4931" i="1"/>
  <c r="Y4931" i="1"/>
  <c r="AA4931" i="1"/>
  <c r="U4932" i="1"/>
  <c r="W4932" i="1" s="1"/>
  <c r="V4932" i="1"/>
  <c r="Y4932" i="1"/>
  <c r="AA4932" i="1"/>
  <c r="AD4932" i="1" s="1"/>
  <c r="U4933" i="1"/>
  <c r="V4933" i="1"/>
  <c r="Y4933" i="1"/>
  <c r="AA4933" i="1"/>
  <c r="AD4933" i="1" s="1"/>
  <c r="U4934" i="1"/>
  <c r="V4934" i="1"/>
  <c r="Y4934" i="1"/>
  <c r="AA4934" i="1"/>
  <c r="AD4934" i="1" s="1"/>
  <c r="U4935" i="1"/>
  <c r="V4935" i="1"/>
  <c r="Y4935" i="1"/>
  <c r="AA4935" i="1"/>
  <c r="AD4935" i="1" s="1"/>
  <c r="U4936" i="1"/>
  <c r="Z4936" i="1" s="1"/>
  <c r="AB4936" i="1" s="1"/>
  <c r="V4936" i="1"/>
  <c r="Y4936" i="1"/>
  <c r="AA4936" i="1"/>
  <c r="AD4936" i="1"/>
  <c r="U4937" i="1"/>
  <c r="V4937" i="1"/>
  <c r="Y4937" i="1"/>
  <c r="AA4937" i="1"/>
  <c r="AD4937" i="1" s="1"/>
  <c r="U4938" i="1"/>
  <c r="V4938" i="1"/>
  <c r="W4938" i="1" s="1"/>
  <c r="Y4938" i="1"/>
  <c r="AA4938" i="1"/>
  <c r="AD4938" i="1" s="1"/>
  <c r="U4939" i="1"/>
  <c r="V4939" i="1"/>
  <c r="Y4939" i="1"/>
  <c r="AA4939" i="1"/>
  <c r="U4940" i="1"/>
  <c r="V4940" i="1"/>
  <c r="Y4940" i="1"/>
  <c r="AA4940" i="1"/>
  <c r="AD4940" i="1" s="1"/>
  <c r="U4941" i="1"/>
  <c r="V4941" i="1"/>
  <c r="Y4941" i="1"/>
  <c r="AA4941" i="1"/>
  <c r="AD4941" i="1" s="1"/>
  <c r="U4942" i="1"/>
  <c r="X4942" i="1" s="1"/>
  <c r="V4942" i="1"/>
  <c r="Y4942" i="1"/>
  <c r="AA4942" i="1"/>
  <c r="AD4942" i="1" s="1"/>
  <c r="U4943" i="1"/>
  <c r="V4943" i="1"/>
  <c r="Y4943" i="1"/>
  <c r="AA4943" i="1"/>
  <c r="AD4943" i="1" s="1"/>
  <c r="U4944" i="1"/>
  <c r="V4944" i="1"/>
  <c r="Y4944" i="1"/>
  <c r="AA4944" i="1"/>
  <c r="AD4944" i="1" s="1"/>
  <c r="U4945" i="1"/>
  <c r="V4945" i="1"/>
  <c r="Y4945" i="1"/>
  <c r="X4945" i="1" s="1"/>
  <c r="AA4945" i="1"/>
  <c r="AD4945" i="1" s="1"/>
  <c r="U4946" i="1"/>
  <c r="X4946" i="1" s="1"/>
  <c r="V4946" i="1"/>
  <c r="Y4946" i="1"/>
  <c r="AA4946" i="1"/>
  <c r="U4947" i="1"/>
  <c r="X4947" i="1" s="1"/>
  <c r="V4947" i="1"/>
  <c r="Y4947" i="1"/>
  <c r="AA4947" i="1"/>
  <c r="U4948" i="1"/>
  <c r="V4948" i="1"/>
  <c r="Y4948" i="1"/>
  <c r="AA4948" i="1"/>
  <c r="AD4948" i="1"/>
  <c r="U4949" i="1"/>
  <c r="V4949" i="1"/>
  <c r="Y4949" i="1"/>
  <c r="AA4949" i="1"/>
  <c r="AD4949" i="1" s="1"/>
  <c r="U4950" i="1"/>
  <c r="V4950" i="1"/>
  <c r="Y4950" i="1"/>
  <c r="AA4950" i="1"/>
  <c r="AD4950" i="1" s="1"/>
  <c r="U4951" i="1"/>
  <c r="V4951" i="1"/>
  <c r="W4951" i="1"/>
  <c r="Y4951" i="1"/>
  <c r="AA4951" i="1"/>
  <c r="AD4951" i="1" s="1"/>
  <c r="U4952" i="1"/>
  <c r="V4952" i="1"/>
  <c r="W4952" i="1" s="1"/>
  <c r="Y4952" i="1"/>
  <c r="AA4952" i="1"/>
  <c r="U4953" i="1"/>
  <c r="V4953" i="1"/>
  <c r="Y4953" i="1"/>
  <c r="AA4953" i="1"/>
  <c r="AD4953" i="1" s="1"/>
  <c r="U4954" i="1"/>
  <c r="V4954" i="1"/>
  <c r="Y4954" i="1"/>
  <c r="AA4954" i="1"/>
  <c r="AD4954" i="1" s="1"/>
  <c r="U4955" i="1"/>
  <c r="X4955" i="1" s="1"/>
  <c r="V4955" i="1"/>
  <c r="Y4955" i="1"/>
  <c r="AA4955" i="1"/>
  <c r="U4956" i="1"/>
  <c r="V4956" i="1"/>
  <c r="Y4956" i="1"/>
  <c r="AA4956" i="1"/>
  <c r="AD4956" i="1"/>
  <c r="U4957" i="1"/>
  <c r="V4957" i="1"/>
  <c r="Y4957" i="1"/>
  <c r="AA4957" i="1"/>
  <c r="AD4957" i="1" s="1"/>
  <c r="U4958" i="1"/>
  <c r="X4958" i="1" s="1"/>
  <c r="V4958" i="1"/>
  <c r="Y4958" i="1"/>
  <c r="AA4958" i="1"/>
  <c r="AD4958" i="1" s="1"/>
  <c r="U4959" i="1"/>
  <c r="V4959" i="1"/>
  <c r="W4959" i="1" s="1"/>
  <c r="Y4959" i="1"/>
  <c r="AA4959" i="1"/>
  <c r="AD4959" i="1" s="1"/>
  <c r="U4960" i="1"/>
  <c r="V4960" i="1"/>
  <c r="Y4960" i="1"/>
  <c r="Z4960" i="1"/>
  <c r="AB4960" i="1" s="1"/>
  <c r="AA4960" i="1"/>
  <c r="AD4960" i="1"/>
  <c r="U4961" i="1"/>
  <c r="V4961" i="1"/>
  <c r="Y4961" i="1"/>
  <c r="AA4961" i="1"/>
  <c r="AD4961" i="1" s="1"/>
  <c r="U4962" i="1"/>
  <c r="X4962" i="1" s="1"/>
  <c r="V4962" i="1"/>
  <c r="Y4962" i="1"/>
  <c r="AA4962" i="1"/>
  <c r="AD4962" i="1" s="1"/>
  <c r="U4963" i="1"/>
  <c r="V4963" i="1"/>
  <c r="W4963" i="1" s="1"/>
  <c r="Y4963" i="1"/>
  <c r="AA4963" i="1"/>
  <c r="U4964" i="1"/>
  <c r="V4964" i="1"/>
  <c r="Y4964" i="1"/>
  <c r="AA4964" i="1"/>
  <c r="AD4964" i="1"/>
  <c r="U4965" i="1"/>
  <c r="V4965" i="1"/>
  <c r="Y4965" i="1"/>
  <c r="AA4965" i="1"/>
  <c r="AD4965" i="1" s="1"/>
  <c r="U4966" i="1"/>
  <c r="V4966" i="1"/>
  <c r="Y4966" i="1"/>
  <c r="AA4966" i="1"/>
  <c r="AD4966" i="1" s="1"/>
  <c r="U4967" i="1"/>
  <c r="V4967" i="1"/>
  <c r="Y4967" i="1"/>
  <c r="AA4967" i="1"/>
  <c r="AD4967" i="1" s="1"/>
  <c r="U4968" i="1"/>
  <c r="X4968" i="1" s="1"/>
  <c r="V4968" i="1"/>
  <c r="Y4968" i="1"/>
  <c r="AA4968" i="1"/>
  <c r="AD4968" i="1" s="1"/>
  <c r="U4969" i="1"/>
  <c r="V4969" i="1"/>
  <c r="Y4969" i="1"/>
  <c r="AA4969" i="1"/>
  <c r="AD4969" i="1" s="1"/>
  <c r="U4970" i="1"/>
  <c r="Z4970" i="1" s="1"/>
  <c r="AB4970" i="1" s="1"/>
  <c r="V4970" i="1"/>
  <c r="W4970" i="1" s="1"/>
  <c r="Y4970" i="1"/>
  <c r="AA4970" i="1"/>
  <c r="AD4970" i="1" s="1"/>
  <c r="U4971" i="1"/>
  <c r="V4971" i="1"/>
  <c r="Y4971" i="1"/>
  <c r="AA4971" i="1"/>
  <c r="U4972" i="1"/>
  <c r="V4972" i="1"/>
  <c r="Y4972" i="1"/>
  <c r="AA4972" i="1"/>
  <c r="AD4972" i="1"/>
  <c r="U4973" i="1"/>
  <c r="V4973" i="1"/>
  <c r="Y4973" i="1"/>
  <c r="AA4973" i="1"/>
  <c r="AD4973" i="1" s="1"/>
  <c r="U4974" i="1"/>
  <c r="X4974" i="1" s="1"/>
  <c r="V4974" i="1"/>
  <c r="Y4974" i="1"/>
  <c r="AA4974" i="1"/>
  <c r="AD4974" i="1" s="1"/>
  <c r="U4975" i="1"/>
  <c r="V4975" i="1"/>
  <c r="Y4975" i="1"/>
  <c r="AA4975" i="1"/>
  <c r="AD4975" i="1" s="1"/>
  <c r="U4976" i="1"/>
  <c r="V4976" i="1"/>
  <c r="Y4976" i="1"/>
  <c r="Z4976" i="1"/>
  <c r="AB4976" i="1" s="1"/>
  <c r="AA4976" i="1"/>
  <c r="AD4976" i="1" s="1"/>
  <c r="U4977" i="1"/>
  <c r="V4977" i="1"/>
  <c r="Y4977" i="1"/>
  <c r="AA4977" i="1"/>
  <c r="AD4977" i="1" s="1"/>
  <c r="U4978" i="1"/>
  <c r="V4978" i="1"/>
  <c r="Y4978" i="1"/>
  <c r="AA4978" i="1"/>
  <c r="Z4978" i="1" s="1"/>
  <c r="AB4978" i="1" s="1"/>
  <c r="U4979" i="1"/>
  <c r="X4979" i="1" s="1"/>
  <c r="V4979" i="1"/>
  <c r="Y4979" i="1"/>
  <c r="AA4979" i="1"/>
  <c r="U4980" i="1"/>
  <c r="V4980" i="1"/>
  <c r="Y4980" i="1"/>
  <c r="AA4980" i="1"/>
  <c r="AD4980" i="1" s="1"/>
  <c r="U4981" i="1"/>
  <c r="V4981" i="1"/>
  <c r="Y4981" i="1"/>
  <c r="AA4981" i="1"/>
  <c r="AD4981" i="1" s="1"/>
  <c r="U4982" i="1"/>
  <c r="V4982" i="1"/>
  <c r="Y4982" i="1"/>
  <c r="AA4982" i="1"/>
  <c r="AD4982" i="1" s="1"/>
  <c r="U4983" i="1"/>
  <c r="V4983" i="1"/>
  <c r="W4983" i="1" s="1"/>
  <c r="Y4983" i="1"/>
  <c r="AA4983" i="1"/>
  <c r="AD4983" i="1" s="1"/>
  <c r="U4984" i="1"/>
  <c r="V4984" i="1"/>
  <c r="Y4984" i="1"/>
  <c r="AA4984" i="1"/>
  <c r="AD4984" i="1" s="1"/>
  <c r="U4985" i="1"/>
  <c r="V4985" i="1"/>
  <c r="Y4985" i="1"/>
  <c r="AA4985" i="1"/>
  <c r="AD4985" i="1" s="1"/>
  <c r="U4986" i="1"/>
  <c r="V4986" i="1"/>
  <c r="Y4986" i="1"/>
  <c r="AA4986" i="1"/>
  <c r="AD4986" i="1" s="1"/>
  <c r="U4987" i="1"/>
  <c r="X4987" i="1" s="1"/>
  <c r="V4987" i="1"/>
  <c r="Y4987" i="1"/>
  <c r="AA4987" i="1"/>
  <c r="U4988" i="1"/>
  <c r="V4988" i="1"/>
  <c r="Y4988" i="1"/>
  <c r="AA4988" i="1"/>
  <c r="AD4988" i="1"/>
  <c r="U4989" i="1"/>
  <c r="V4989" i="1"/>
  <c r="Y4989" i="1"/>
  <c r="AA4989" i="1"/>
  <c r="AD4989" i="1" s="1"/>
  <c r="U4990" i="1"/>
  <c r="X4990" i="1" s="1"/>
  <c r="V4990" i="1"/>
  <c r="Y4990" i="1"/>
  <c r="AA4990" i="1"/>
  <c r="AD4990" i="1" s="1"/>
  <c r="U4991" i="1"/>
  <c r="V4991" i="1"/>
  <c r="Y4991" i="1"/>
  <c r="AA4991" i="1"/>
  <c r="AD4991" i="1" s="1"/>
  <c r="U4992" i="1"/>
  <c r="V4992" i="1"/>
  <c r="Y4992" i="1"/>
  <c r="Z4992" i="1"/>
  <c r="AB4992" i="1" s="1"/>
  <c r="AA4992" i="1"/>
  <c r="AD4992" i="1" s="1"/>
  <c r="U4993" i="1"/>
  <c r="V4993" i="1"/>
  <c r="Y4993" i="1"/>
  <c r="AA4993" i="1"/>
  <c r="AD4993" i="1" s="1"/>
  <c r="U4994" i="1"/>
  <c r="X4994" i="1" s="1"/>
  <c r="V4994" i="1"/>
  <c r="Y4994" i="1"/>
  <c r="AA4994" i="1"/>
  <c r="AD4994" i="1" s="1"/>
  <c r="U4995" i="1"/>
  <c r="V4995" i="1"/>
  <c r="W4995" i="1" s="1"/>
  <c r="Y4995" i="1"/>
  <c r="AA4995" i="1"/>
  <c r="U4996" i="1"/>
  <c r="V4996" i="1"/>
  <c r="Y4996" i="1"/>
  <c r="AA4996" i="1"/>
  <c r="AD4996" i="1" s="1"/>
  <c r="U4997" i="1"/>
  <c r="V4997" i="1"/>
  <c r="Y4997" i="1"/>
  <c r="AA4997" i="1"/>
  <c r="AD4997" i="1" s="1"/>
  <c r="U4998" i="1"/>
  <c r="X4998" i="1" s="1"/>
  <c r="V4998" i="1"/>
  <c r="Y4998" i="1"/>
  <c r="AA4998" i="1"/>
  <c r="AD4998" i="1" s="1"/>
  <c r="U4999" i="1"/>
  <c r="V4999" i="1"/>
  <c r="Y4999" i="1"/>
  <c r="AA4999" i="1"/>
  <c r="AD4999" i="1" s="1"/>
  <c r="U5000" i="1"/>
  <c r="X5000" i="1" s="1"/>
  <c r="V5000" i="1"/>
  <c r="Y5000" i="1"/>
  <c r="AA5000" i="1"/>
  <c r="AD5000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787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3" i="1"/>
  <c r="D28" i="2" l="1"/>
  <c r="A1" i="2"/>
  <c r="AD3886" i="1"/>
  <c r="Z3886" i="1"/>
  <c r="AB3886" i="1" s="1"/>
  <c r="X3286" i="1"/>
  <c r="W3286" i="1"/>
  <c r="X2439" i="1"/>
  <c r="W2439" i="1"/>
  <c r="X4969" i="1"/>
  <c r="Z4953" i="1"/>
  <c r="AB4953" i="1" s="1"/>
  <c r="Z4944" i="1"/>
  <c r="AB4944" i="1" s="1"/>
  <c r="W4936" i="1"/>
  <c r="Z4921" i="1"/>
  <c r="AB4921" i="1" s="1"/>
  <c r="W4919" i="1"/>
  <c r="Z4912" i="1"/>
  <c r="AB4912" i="1" s="1"/>
  <c r="X4874" i="1"/>
  <c r="Z4858" i="1"/>
  <c r="AB4858" i="1" s="1"/>
  <c r="W4857" i="1"/>
  <c r="Z4842" i="1"/>
  <c r="AB4842" i="1" s="1"/>
  <c r="Z4823" i="1"/>
  <c r="AB4823" i="1" s="1"/>
  <c r="W4717" i="1"/>
  <c r="W4713" i="1"/>
  <c r="X4691" i="1"/>
  <c r="W4649" i="1"/>
  <c r="Z4631" i="1"/>
  <c r="AB4631" i="1" s="1"/>
  <c r="X4616" i="1"/>
  <c r="X4608" i="1"/>
  <c r="W4597" i="1"/>
  <c r="X4583" i="1"/>
  <c r="W4529" i="1"/>
  <c r="X4508" i="1"/>
  <c r="W4495" i="1"/>
  <c r="W4432" i="1"/>
  <c r="Z4378" i="1"/>
  <c r="AB4378" i="1" s="1"/>
  <c r="W4361" i="1"/>
  <c r="W4353" i="1"/>
  <c r="W4304" i="1"/>
  <c r="Z4296" i="1"/>
  <c r="AB4296" i="1" s="1"/>
  <c r="X4278" i="1"/>
  <c r="Z4233" i="1"/>
  <c r="AB4233" i="1" s="1"/>
  <c r="W4226" i="1"/>
  <c r="W4158" i="1"/>
  <c r="W4156" i="1"/>
  <c r="Z4142" i="1"/>
  <c r="AB4142" i="1" s="1"/>
  <c r="X4077" i="1"/>
  <c r="W4047" i="1"/>
  <c r="Z4037" i="1"/>
  <c r="AB4037" i="1" s="1"/>
  <c r="W4028" i="1"/>
  <c r="X4005" i="1"/>
  <c r="X3997" i="1"/>
  <c r="W3964" i="1"/>
  <c r="W3943" i="1"/>
  <c r="W3935" i="1"/>
  <c r="W3570" i="1"/>
  <c r="Z3558" i="1"/>
  <c r="AB3558" i="1" s="1"/>
  <c r="Z3410" i="1"/>
  <c r="AB3410" i="1" s="1"/>
  <c r="W3372" i="1"/>
  <c r="Z2695" i="1"/>
  <c r="AB2695" i="1" s="1"/>
  <c r="X2695" i="1"/>
  <c r="W4894" i="1"/>
  <c r="W4874" i="1"/>
  <c r="X4817" i="1"/>
  <c r="X4794" i="1"/>
  <c r="W4757" i="1"/>
  <c r="X4705" i="1"/>
  <c r="W4703" i="1"/>
  <c r="W4691" i="1"/>
  <c r="W4616" i="1"/>
  <c r="W4610" i="1"/>
  <c r="X4300" i="1"/>
  <c r="W4298" i="1"/>
  <c r="W4100" i="1"/>
  <c r="W4005" i="1"/>
  <c r="W3997" i="1"/>
  <c r="W3504" i="1"/>
  <c r="W3500" i="1"/>
  <c r="Z4678" i="1"/>
  <c r="AB4678" i="1" s="1"/>
  <c r="Z4608" i="1"/>
  <c r="AB4608" i="1" s="1"/>
  <c r="Z4259" i="1"/>
  <c r="AB4259" i="1" s="1"/>
  <c r="Z4212" i="1"/>
  <c r="AB4212" i="1" s="1"/>
  <c r="Z3973" i="1"/>
  <c r="AB3973" i="1" s="1"/>
  <c r="Z4874" i="1"/>
  <c r="AB4874" i="1" s="1"/>
  <c r="Z4792" i="1"/>
  <c r="AB4792" i="1" s="1"/>
  <c r="Z4315" i="1"/>
  <c r="AB4315" i="1" s="1"/>
  <c r="Z4946" i="1"/>
  <c r="AB4946" i="1" s="1"/>
  <c r="W4924" i="1"/>
  <c r="Z4922" i="1"/>
  <c r="AB4922" i="1" s="1"/>
  <c r="W4892" i="1"/>
  <c r="Z4882" i="1"/>
  <c r="AB4882" i="1" s="1"/>
  <c r="X4872" i="1"/>
  <c r="X4809" i="1"/>
  <c r="X4788" i="1"/>
  <c r="W4786" i="1"/>
  <c r="X4780" i="1"/>
  <c r="X4764" i="1"/>
  <c r="X4743" i="1"/>
  <c r="X4726" i="1"/>
  <c r="X4722" i="1"/>
  <c r="X4689" i="1"/>
  <c r="W4683" i="1"/>
  <c r="Z4676" i="1"/>
  <c r="AB4676" i="1" s="1"/>
  <c r="W4672" i="1"/>
  <c r="Z4664" i="1"/>
  <c r="AB4664" i="1" s="1"/>
  <c r="W4660" i="1"/>
  <c r="W4656" i="1"/>
  <c r="X4654" i="1"/>
  <c r="X4632" i="1"/>
  <c r="W4629" i="1"/>
  <c r="X4600" i="1"/>
  <c r="X4598" i="1"/>
  <c r="X4545" i="1"/>
  <c r="X4527" i="1"/>
  <c r="X4521" i="1"/>
  <c r="X4506" i="1"/>
  <c r="X4488" i="1"/>
  <c r="Z4466" i="1"/>
  <c r="AB4466" i="1" s="1"/>
  <c r="X4460" i="1"/>
  <c r="Z4458" i="1"/>
  <c r="AB4458" i="1" s="1"/>
  <c r="W4441" i="1"/>
  <c r="X4425" i="1"/>
  <c r="X4415" i="1"/>
  <c r="W4398" i="1"/>
  <c r="X4393" i="1"/>
  <c r="X4391" i="1"/>
  <c r="Z4339" i="1"/>
  <c r="AB4339" i="1" s="1"/>
  <c r="W4322" i="1"/>
  <c r="X4292" i="1"/>
  <c r="Z4283" i="1"/>
  <c r="AB4283" i="1" s="1"/>
  <c r="Z4274" i="1"/>
  <c r="AB4274" i="1" s="1"/>
  <c r="W4272" i="1"/>
  <c r="X4264" i="1"/>
  <c r="X4169" i="1"/>
  <c r="W4142" i="1"/>
  <c r="W4140" i="1"/>
  <c r="Z4132" i="1"/>
  <c r="AB4132" i="1" s="1"/>
  <c r="X4126" i="1"/>
  <c r="Z4094" i="1"/>
  <c r="AB4094" i="1" s="1"/>
  <c r="W4073" i="1"/>
  <c r="W4052" i="1"/>
  <c r="X4033" i="1"/>
  <c r="W3980" i="1"/>
  <c r="W3936" i="1"/>
  <c r="Z3852" i="1"/>
  <c r="AB3852" i="1" s="1"/>
  <c r="Z3729" i="1"/>
  <c r="AB3729" i="1" s="1"/>
  <c r="W3660" i="1"/>
  <c r="X3182" i="1"/>
  <c r="Z3182" i="1"/>
  <c r="AB3182" i="1" s="1"/>
  <c r="Z4570" i="1"/>
  <c r="AB4570" i="1" s="1"/>
  <c r="X4984" i="1"/>
  <c r="X4982" i="1"/>
  <c r="W4978" i="1"/>
  <c r="Z4961" i="1"/>
  <c r="AB4961" i="1" s="1"/>
  <c r="W4943" i="1"/>
  <c r="W4931" i="1"/>
  <c r="W4900" i="1"/>
  <c r="X4898" i="1"/>
  <c r="Z4897" i="1"/>
  <c r="AB4897" i="1" s="1"/>
  <c r="W4866" i="1"/>
  <c r="W4833" i="1"/>
  <c r="X4825" i="1"/>
  <c r="W4814" i="1"/>
  <c r="X4805" i="1"/>
  <c r="W4801" i="1"/>
  <c r="Z4782" i="1"/>
  <c r="AB4782" i="1" s="1"/>
  <c r="X4762" i="1"/>
  <c r="W4737" i="1"/>
  <c r="Z4718" i="1"/>
  <c r="AB4718" i="1" s="1"/>
  <c r="X4714" i="1"/>
  <c r="X4710" i="1"/>
  <c r="X4700" i="1"/>
  <c r="Z4669" i="1"/>
  <c r="AB4669" i="1" s="1"/>
  <c r="Z4655" i="1"/>
  <c r="AB4655" i="1" s="1"/>
  <c r="Z4652" i="1"/>
  <c r="AB4652" i="1" s="1"/>
  <c r="W4650" i="1"/>
  <c r="W4648" i="1"/>
  <c r="Z4640" i="1"/>
  <c r="AB4640" i="1" s="1"/>
  <c r="W4638" i="1"/>
  <c r="W4600" i="1"/>
  <c r="X4580" i="1"/>
  <c r="X4562" i="1"/>
  <c r="Z4558" i="1"/>
  <c r="AB4558" i="1" s="1"/>
  <c r="W4521" i="1"/>
  <c r="Z4494" i="1"/>
  <c r="AB4494" i="1" s="1"/>
  <c r="W4473" i="1"/>
  <c r="Z4456" i="1"/>
  <c r="AB4456" i="1" s="1"/>
  <c r="Z4452" i="1"/>
  <c r="AB4452" i="1" s="1"/>
  <c r="X4441" i="1"/>
  <c r="Z4437" i="1"/>
  <c r="AB4437" i="1" s="1"/>
  <c r="X4433" i="1"/>
  <c r="W4425" i="1"/>
  <c r="X4364" i="1"/>
  <c r="W4360" i="1"/>
  <c r="X4344" i="1"/>
  <c r="X4320" i="1"/>
  <c r="X4290" i="1"/>
  <c r="X4281" i="1"/>
  <c r="Z4270" i="1"/>
  <c r="AB4270" i="1" s="1"/>
  <c r="X4268" i="1"/>
  <c r="Z4254" i="1"/>
  <c r="AB4254" i="1" s="1"/>
  <c r="W4253" i="1"/>
  <c r="Z4251" i="1"/>
  <c r="AB4251" i="1" s="1"/>
  <c r="W4206" i="1"/>
  <c r="W4204" i="1"/>
  <c r="W4202" i="1"/>
  <c r="W4198" i="1"/>
  <c r="X4178" i="1"/>
  <c r="Z4161" i="1"/>
  <c r="AB4161" i="1" s="1"/>
  <c r="W4159" i="1"/>
  <c r="Z4088" i="1"/>
  <c r="AB4088" i="1" s="1"/>
  <c r="Z4076" i="1"/>
  <c r="AB4076" i="1" s="1"/>
  <c r="X4031" i="1"/>
  <c r="X4027" i="1"/>
  <c r="X4008" i="1"/>
  <c r="X3991" i="1"/>
  <c r="X3983" i="1"/>
  <c r="X3949" i="1"/>
  <c r="X3916" i="1"/>
  <c r="X3823" i="1"/>
  <c r="X3673" i="1"/>
  <c r="Z3673" i="1"/>
  <c r="AB3673" i="1" s="1"/>
  <c r="X3455" i="1"/>
  <c r="W3455" i="1"/>
  <c r="Z3455" i="1"/>
  <c r="AB3455" i="1" s="1"/>
  <c r="W3107" i="1"/>
  <c r="X3107" i="1"/>
  <c r="Z4736" i="1"/>
  <c r="AB4736" i="1" s="1"/>
  <c r="Z4993" i="1"/>
  <c r="AB4993" i="1" s="1"/>
  <c r="X4914" i="1"/>
  <c r="W4898" i="1"/>
  <c r="X4873" i="1"/>
  <c r="Z4816" i="1"/>
  <c r="AB4816" i="1" s="1"/>
  <c r="X4776" i="1"/>
  <c r="Z4775" i="1"/>
  <c r="AB4775" i="1" s="1"/>
  <c r="X4721" i="1"/>
  <c r="X4690" i="1"/>
  <c r="Z4632" i="1"/>
  <c r="AB4632" i="1" s="1"/>
  <c r="X4630" i="1"/>
  <c r="Z4590" i="1"/>
  <c r="AB4590" i="1" s="1"/>
  <c r="X4505" i="1"/>
  <c r="X4457" i="1"/>
  <c r="Z4438" i="1"/>
  <c r="AB4438" i="1" s="1"/>
  <c r="Z4429" i="1"/>
  <c r="AB4429" i="1" s="1"/>
  <c r="Z4411" i="1"/>
  <c r="AB4411" i="1" s="1"/>
  <c r="X4390" i="1"/>
  <c r="Z4318" i="1"/>
  <c r="AB4318" i="1" s="1"/>
  <c r="X4256" i="1"/>
  <c r="X4254" i="1"/>
  <c r="Z4249" i="1"/>
  <c r="AB4249" i="1" s="1"/>
  <c r="Z4245" i="1"/>
  <c r="AB4245" i="1" s="1"/>
  <c r="X4133" i="1"/>
  <c r="X4127" i="1"/>
  <c r="X4095" i="1"/>
  <c r="X4076" i="1"/>
  <c r="X4070" i="1"/>
  <c r="Z3959" i="1"/>
  <c r="AB3959" i="1" s="1"/>
  <c r="Z3819" i="1"/>
  <c r="AB3819" i="1" s="1"/>
  <c r="W3361" i="1"/>
  <c r="Z3361" i="1"/>
  <c r="AB3361" i="1" s="1"/>
  <c r="W4991" i="1"/>
  <c r="W4972" i="1"/>
  <c r="X4938" i="1"/>
  <c r="W4927" i="1"/>
  <c r="W4882" i="1"/>
  <c r="W4867" i="1"/>
  <c r="W4862" i="1"/>
  <c r="X4821" i="1"/>
  <c r="X4781" i="1"/>
  <c r="W4733" i="1"/>
  <c r="W4729" i="1"/>
  <c r="W4721" i="1"/>
  <c r="X4709" i="1"/>
  <c r="W4669" i="1"/>
  <c r="W4661" i="1"/>
  <c r="W4613" i="1"/>
  <c r="Z4576" i="1"/>
  <c r="AB4576" i="1" s="1"/>
  <c r="W4569" i="1"/>
  <c r="W4509" i="1"/>
  <c r="W4505" i="1"/>
  <c r="W4457" i="1"/>
  <c r="Z4444" i="1"/>
  <c r="AB4444" i="1" s="1"/>
  <c r="X4438" i="1"/>
  <c r="Z4406" i="1"/>
  <c r="AB4406" i="1" s="1"/>
  <c r="X4384" i="1"/>
  <c r="Z4317" i="1"/>
  <c r="AB4317" i="1" s="1"/>
  <c r="X4289" i="1"/>
  <c r="Z4288" i="1"/>
  <c r="AB4288" i="1" s="1"/>
  <c r="W4256" i="1"/>
  <c r="Z4250" i="1"/>
  <c r="AB4250" i="1" s="1"/>
  <c r="W4243" i="1"/>
  <c r="W4239" i="1"/>
  <c r="X4197" i="1"/>
  <c r="W4182" i="1"/>
  <c r="W4174" i="1"/>
  <c r="W4172" i="1"/>
  <c r="X4162" i="1"/>
  <c r="W4143" i="1"/>
  <c r="W4135" i="1"/>
  <c r="X4117" i="1"/>
  <c r="X4085" i="1"/>
  <c r="W4061" i="1"/>
  <c r="W4055" i="1"/>
  <c r="X4047" i="1"/>
  <c r="W4038" i="1"/>
  <c r="W4004" i="1"/>
  <c r="X3988" i="1"/>
  <c r="W3983" i="1"/>
  <c r="W3981" i="1"/>
  <c r="W3916" i="1"/>
  <c r="W3468" i="1"/>
  <c r="AD3393" i="1"/>
  <c r="Z3393" i="1"/>
  <c r="AB3393" i="1" s="1"/>
  <c r="W3274" i="1"/>
  <c r="Z3198" i="1"/>
  <c r="AB3198" i="1" s="1"/>
  <c r="AD3194" i="1"/>
  <c r="Z3194" i="1"/>
  <c r="AB3194" i="1" s="1"/>
  <c r="W3064" i="1"/>
  <c r="AD2489" i="1"/>
  <c r="Z2489" i="1"/>
  <c r="AB2489" i="1" s="1"/>
  <c r="W2351" i="1"/>
  <c r="W2287" i="1"/>
  <c r="X3940" i="1"/>
  <c r="X3932" i="1"/>
  <c r="Z3902" i="1"/>
  <c r="AB3902" i="1" s="1"/>
  <c r="W3900" i="1"/>
  <c r="Z3881" i="1"/>
  <c r="AB3881" i="1" s="1"/>
  <c r="W3837" i="1"/>
  <c r="W3825" i="1"/>
  <c r="W3800" i="1"/>
  <c r="X3796" i="1"/>
  <c r="W3792" i="1"/>
  <c r="W3788" i="1"/>
  <c r="X3780" i="1"/>
  <c r="X3776" i="1"/>
  <c r="W3744" i="1"/>
  <c r="Z3718" i="1"/>
  <c r="AB3718" i="1" s="1"/>
  <c r="X3707" i="1"/>
  <c r="X3705" i="1"/>
  <c r="X3680" i="1"/>
  <c r="W3650" i="1"/>
  <c r="Z3614" i="1"/>
  <c r="AB3614" i="1" s="1"/>
  <c r="W3612" i="1"/>
  <c r="X3562" i="1"/>
  <c r="Z3519" i="1"/>
  <c r="AB3519" i="1" s="1"/>
  <c r="W3496" i="1"/>
  <c r="W3445" i="1"/>
  <c r="W3426" i="1"/>
  <c r="W3418" i="1"/>
  <c r="W3405" i="1"/>
  <c r="W3362" i="1"/>
  <c r="Z3347" i="1"/>
  <c r="AB3347" i="1" s="1"/>
  <c r="W3345" i="1"/>
  <c r="W3339" i="1"/>
  <c r="Z3275" i="1"/>
  <c r="AB3275" i="1" s="1"/>
  <c r="W3249" i="1"/>
  <c r="W3219" i="1"/>
  <c r="X3205" i="1"/>
  <c r="W3185" i="1"/>
  <c r="X3170" i="1"/>
  <c r="W3151" i="1"/>
  <c r="X3120" i="1"/>
  <c r="W3101" i="1"/>
  <c r="Z3049" i="1"/>
  <c r="AB3049" i="1" s="1"/>
  <c r="W3034" i="1"/>
  <c r="W3032" i="1"/>
  <c r="W3001" i="1"/>
  <c r="W2972" i="1"/>
  <c r="X2972" i="1"/>
  <c r="Z2804" i="1"/>
  <c r="AB2804" i="1" s="1"/>
  <c r="Z2533" i="1"/>
  <c r="AB2533" i="1" s="1"/>
  <c r="Z2448" i="1"/>
  <c r="AB2448" i="1" s="1"/>
  <c r="X2366" i="1"/>
  <c r="W3819" i="1"/>
  <c r="Z3753" i="1"/>
  <c r="AB3753" i="1" s="1"/>
  <c r="Z3742" i="1"/>
  <c r="AB3742" i="1" s="1"/>
  <c r="Z3686" i="1"/>
  <c r="AB3686" i="1" s="1"/>
  <c r="Z3654" i="1"/>
  <c r="AB3654" i="1" s="1"/>
  <c r="Z3591" i="1"/>
  <c r="AB3591" i="1" s="1"/>
  <c r="X3547" i="1"/>
  <c r="Z3543" i="1"/>
  <c r="AB3543" i="1" s="1"/>
  <c r="W3528" i="1"/>
  <c r="W3471" i="1"/>
  <c r="Z3379" i="1"/>
  <c r="AB3379" i="1" s="1"/>
  <c r="X3373" i="1"/>
  <c r="Z3339" i="1"/>
  <c r="AB3339" i="1" s="1"/>
  <c r="W3333" i="1"/>
  <c r="Z3291" i="1"/>
  <c r="AB3291" i="1" s="1"/>
  <c r="W3245" i="1"/>
  <c r="X3230" i="1"/>
  <c r="Z3213" i="1"/>
  <c r="AB3213" i="1" s="1"/>
  <c r="Z3147" i="1"/>
  <c r="AB3147" i="1" s="1"/>
  <c r="Z3145" i="1"/>
  <c r="AB3145" i="1" s="1"/>
  <c r="Z3116" i="1"/>
  <c r="AB3116" i="1" s="1"/>
  <c r="Z2013" i="1"/>
  <c r="AB2013" i="1" s="1"/>
  <c r="Z3286" i="1"/>
  <c r="AB3286" i="1" s="1"/>
  <c r="Z3285" i="1"/>
  <c r="AB3285" i="1" s="1"/>
  <c r="Z3226" i="1"/>
  <c r="AB3226" i="1" s="1"/>
  <c r="Z3196" i="1"/>
  <c r="AB3196" i="1" s="1"/>
  <c r="Z3172" i="1"/>
  <c r="AB3172" i="1" s="1"/>
  <c r="Z3170" i="1"/>
  <c r="AB3170" i="1" s="1"/>
  <c r="X3119" i="1"/>
  <c r="W3056" i="1"/>
  <c r="X3048" i="1"/>
  <c r="Z3043" i="1"/>
  <c r="AB3043" i="1" s="1"/>
  <c r="Z3020" i="1"/>
  <c r="AB3020" i="1" s="1"/>
  <c r="Z2709" i="1"/>
  <c r="AB2709" i="1" s="1"/>
  <c r="Z2707" i="1"/>
  <c r="AB2707" i="1" s="1"/>
  <c r="W3949" i="1"/>
  <c r="X3920" i="1"/>
  <c r="X3918" i="1"/>
  <c r="Z3911" i="1"/>
  <c r="AB3911" i="1" s="1"/>
  <c r="X3903" i="1"/>
  <c r="W3884" i="1"/>
  <c r="X3867" i="1"/>
  <c r="W3863" i="1"/>
  <c r="W3853" i="1"/>
  <c r="X3824" i="1"/>
  <c r="W3809" i="1"/>
  <c r="W3801" i="1"/>
  <c r="W3795" i="1"/>
  <c r="W3768" i="1"/>
  <c r="W3732" i="1"/>
  <c r="X3719" i="1"/>
  <c r="W3706" i="1"/>
  <c r="W3668" i="1"/>
  <c r="X3651" i="1"/>
  <c r="W3636" i="1"/>
  <c r="X3615" i="1"/>
  <c r="X3592" i="1"/>
  <c r="X3585" i="1"/>
  <c r="Z3583" i="1"/>
  <c r="AB3583" i="1" s="1"/>
  <c r="X3577" i="1"/>
  <c r="X3575" i="1"/>
  <c r="W3552" i="1"/>
  <c r="Z3537" i="1"/>
  <c r="AB3537" i="1" s="1"/>
  <c r="W3520" i="1"/>
  <c r="X3507" i="1"/>
  <c r="W3503" i="1"/>
  <c r="W3486" i="1"/>
  <c r="X3484" i="1"/>
  <c r="W3452" i="1"/>
  <c r="W3444" i="1"/>
  <c r="X3440" i="1"/>
  <c r="W3380" i="1"/>
  <c r="X3378" i="1"/>
  <c r="W3360" i="1"/>
  <c r="W3340" i="1"/>
  <c r="X3338" i="1"/>
  <c r="W3318" i="1"/>
  <c r="W3309" i="1"/>
  <c r="X3292" i="1"/>
  <c r="Z3238" i="1"/>
  <c r="AB3238" i="1" s="1"/>
  <c r="X3210" i="1"/>
  <c r="X3181" i="1"/>
  <c r="W3179" i="1"/>
  <c r="W3148" i="1"/>
  <c r="X3146" i="1"/>
  <c r="W3137" i="1"/>
  <c r="W3135" i="1"/>
  <c r="X3115" i="1"/>
  <c r="Z3099" i="1"/>
  <c r="AB3099" i="1" s="1"/>
  <c r="Z3097" i="1"/>
  <c r="AB3097" i="1" s="1"/>
  <c r="X3083" i="1"/>
  <c r="W3082" i="1"/>
  <c r="X3027" i="1"/>
  <c r="W2504" i="1"/>
  <c r="W2428" i="1"/>
  <c r="Z2179" i="1"/>
  <c r="AB2179" i="1" s="1"/>
  <c r="X3887" i="1"/>
  <c r="X3872" i="1"/>
  <c r="Z3797" i="1"/>
  <c r="AB3797" i="1" s="1"/>
  <c r="Z3793" i="1"/>
  <c r="AB3793" i="1" s="1"/>
  <c r="X3791" i="1"/>
  <c r="Z3717" i="1"/>
  <c r="AB3717" i="1" s="1"/>
  <c r="X3708" i="1"/>
  <c r="Z3706" i="1"/>
  <c r="AB3706" i="1" s="1"/>
  <c r="Z3658" i="1"/>
  <c r="AB3658" i="1" s="1"/>
  <c r="Z3638" i="1"/>
  <c r="AB3638" i="1" s="1"/>
  <c r="Z3630" i="1"/>
  <c r="AB3630" i="1" s="1"/>
  <c r="X3586" i="1"/>
  <c r="Z3554" i="1"/>
  <c r="AB3554" i="1" s="1"/>
  <c r="X3538" i="1"/>
  <c r="X3531" i="1"/>
  <c r="Z3522" i="1"/>
  <c r="AB3522" i="1" s="1"/>
  <c r="X3474" i="1"/>
  <c r="X3432" i="1"/>
  <c r="X3402" i="1"/>
  <c r="Z3368" i="1"/>
  <c r="AB3368" i="1" s="1"/>
  <c r="X3344" i="1"/>
  <c r="X3294" i="1"/>
  <c r="X3282" i="1"/>
  <c r="Z3252" i="1"/>
  <c r="AB3252" i="1" s="1"/>
  <c r="X3242" i="1"/>
  <c r="X3236" i="1"/>
  <c r="Z3220" i="1"/>
  <c r="AB3220" i="1" s="1"/>
  <c r="Z3218" i="1"/>
  <c r="AB3218" i="1" s="1"/>
  <c r="Z3188" i="1"/>
  <c r="AB3188" i="1" s="1"/>
  <c r="Z3090" i="1"/>
  <c r="AB3090" i="1" s="1"/>
  <c r="Z3050" i="1"/>
  <c r="AB3050" i="1" s="1"/>
  <c r="X3019" i="1"/>
  <c r="X3008" i="1"/>
  <c r="W3008" i="1"/>
  <c r="Z2251" i="1"/>
  <c r="AB2251" i="1" s="1"/>
  <c r="X2241" i="1"/>
  <c r="Z2219" i="1"/>
  <c r="AB2219" i="1" s="1"/>
  <c r="AD2219" i="1"/>
  <c r="X3904" i="1"/>
  <c r="W3893" i="1"/>
  <c r="W3876" i="1"/>
  <c r="W3872" i="1"/>
  <c r="W3824" i="1"/>
  <c r="Z3822" i="1"/>
  <c r="AB3822" i="1" s="1"/>
  <c r="Z3787" i="1"/>
  <c r="AB3787" i="1" s="1"/>
  <c r="X3720" i="1"/>
  <c r="W3704" i="1"/>
  <c r="X3689" i="1"/>
  <c r="W3687" i="1"/>
  <c r="X3658" i="1"/>
  <c r="Z3641" i="1"/>
  <c r="AB3641" i="1" s="1"/>
  <c r="Z3602" i="1"/>
  <c r="AB3602" i="1" s="1"/>
  <c r="Z3598" i="1"/>
  <c r="AB3598" i="1" s="1"/>
  <c r="W3596" i="1"/>
  <c r="Z3594" i="1"/>
  <c r="AB3594" i="1" s="1"/>
  <c r="W3586" i="1"/>
  <c r="X3584" i="1"/>
  <c r="X3576" i="1"/>
  <c r="W3550" i="1"/>
  <c r="W3508" i="1"/>
  <c r="W3476" i="1"/>
  <c r="W3387" i="1"/>
  <c r="Z3385" i="1"/>
  <c r="AB3385" i="1" s="1"/>
  <c r="X3355" i="1"/>
  <c r="X3353" i="1"/>
  <c r="X3330" i="1"/>
  <c r="W3325" i="1"/>
  <c r="W3316" i="1"/>
  <c r="W3301" i="1"/>
  <c r="Z3290" i="1"/>
  <c r="AB3290" i="1" s="1"/>
  <c r="W3284" i="1"/>
  <c r="W3282" i="1"/>
  <c r="W3278" i="1"/>
  <c r="X3276" i="1"/>
  <c r="X3269" i="1"/>
  <c r="X3253" i="1"/>
  <c r="Z3210" i="1"/>
  <c r="AB3210" i="1" s="1"/>
  <c r="Z3178" i="1"/>
  <c r="AB3178" i="1" s="1"/>
  <c r="Z3146" i="1"/>
  <c r="AB3146" i="1" s="1"/>
  <c r="Z3144" i="1"/>
  <c r="AB3144" i="1" s="1"/>
  <c r="X3128" i="1"/>
  <c r="Z3117" i="1"/>
  <c r="AB3117" i="1" s="1"/>
  <c r="W3109" i="1"/>
  <c r="W3100" i="1"/>
  <c r="X3090" i="1"/>
  <c r="W3072" i="1"/>
  <c r="W3021" i="1"/>
  <c r="Z2589" i="1"/>
  <c r="AB2589" i="1" s="1"/>
  <c r="AD2341" i="1"/>
  <c r="Z2341" i="1"/>
  <c r="AB2341" i="1" s="1"/>
  <c r="Z2202" i="1"/>
  <c r="AB2202" i="1" s="1"/>
  <c r="X2165" i="1"/>
  <c r="W2165" i="1"/>
  <c r="W3061" i="1"/>
  <c r="Z3059" i="1"/>
  <c r="AB3059" i="1" s="1"/>
  <c r="Z3057" i="1"/>
  <c r="AB3057" i="1" s="1"/>
  <c r="X3051" i="1"/>
  <c r="X3037" i="1"/>
  <c r="W3035" i="1"/>
  <c r="Z3033" i="1"/>
  <c r="AB3033" i="1" s="1"/>
  <c r="Z2977" i="1"/>
  <c r="AB2977" i="1" s="1"/>
  <c r="X2968" i="1"/>
  <c r="W2955" i="1"/>
  <c r="W2945" i="1"/>
  <c r="W2941" i="1"/>
  <c r="X2913" i="1"/>
  <c r="Z2890" i="1"/>
  <c r="AB2890" i="1" s="1"/>
  <c r="W2869" i="1"/>
  <c r="Z2867" i="1"/>
  <c r="AB2867" i="1" s="1"/>
  <c r="X2859" i="1"/>
  <c r="W2837" i="1"/>
  <c r="X2827" i="1"/>
  <c r="X2825" i="1"/>
  <c r="Z2813" i="1"/>
  <c r="AB2813" i="1" s="1"/>
  <c r="W2812" i="1"/>
  <c r="X2804" i="1"/>
  <c r="X2787" i="1"/>
  <c r="Z2780" i="1"/>
  <c r="AB2780" i="1" s="1"/>
  <c r="Z2778" i="1"/>
  <c r="AB2778" i="1" s="1"/>
  <c r="W2746" i="1"/>
  <c r="Z2728" i="1"/>
  <c r="AB2728" i="1" s="1"/>
  <c r="X2707" i="1"/>
  <c r="W2678" i="1"/>
  <c r="W2649" i="1"/>
  <c r="X2575" i="1"/>
  <c r="Z2571" i="1"/>
  <c r="AB2571" i="1" s="1"/>
  <c r="X2569" i="1"/>
  <c r="W2567" i="1"/>
  <c r="W2558" i="1"/>
  <c r="Z2543" i="1"/>
  <c r="AB2543" i="1" s="1"/>
  <c r="X2541" i="1"/>
  <c r="W2492" i="1"/>
  <c r="X2456" i="1"/>
  <c r="X2441" i="1"/>
  <c r="W2417" i="1"/>
  <c r="W2415" i="1"/>
  <c r="W2394" i="1"/>
  <c r="Z2372" i="1"/>
  <c r="AB2372" i="1" s="1"/>
  <c r="Z2364" i="1"/>
  <c r="AB2364" i="1" s="1"/>
  <c r="X2350" i="1"/>
  <c r="W2331" i="1"/>
  <c r="X2258" i="1"/>
  <c r="W2225" i="1"/>
  <c r="Z2217" i="1"/>
  <c r="AB2217" i="1" s="1"/>
  <c r="X2202" i="1"/>
  <c r="X2179" i="1"/>
  <c r="W2174" i="1"/>
  <c r="W2161" i="1"/>
  <c r="W2131" i="1"/>
  <c r="Z2110" i="1"/>
  <c r="AB2110" i="1" s="1"/>
  <c r="Z2099" i="1"/>
  <c r="AB2099" i="1" s="1"/>
  <c r="X2068" i="1"/>
  <c r="Z3058" i="1"/>
  <c r="AB3058" i="1" s="1"/>
  <c r="W3053" i="1"/>
  <c r="Z3034" i="1"/>
  <c r="AB3034" i="1" s="1"/>
  <c r="W2968" i="1"/>
  <c r="X2962" i="1"/>
  <c r="W2913" i="1"/>
  <c r="X2907" i="1"/>
  <c r="X2890" i="1"/>
  <c r="X2884" i="1"/>
  <c r="X2857" i="1"/>
  <c r="W2850" i="1"/>
  <c r="Z2835" i="1"/>
  <c r="AB2835" i="1" s="1"/>
  <c r="Z2797" i="1"/>
  <c r="AB2797" i="1" s="1"/>
  <c r="X2793" i="1"/>
  <c r="Z2757" i="1"/>
  <c r="AB2757" i="1" s="1"/>
  <c r="X2740" i="1"/>
  <c r="Z2738" i="1"/>
  <c r="AB2738" i="1" s="1"/>
  <c r="X2725" i="1"/>
  <c r="W2709" i="1"/>
  <c r="Z2673" i="1"/>
  <c r="AB2673" i="1" s="1"/>
  <c r="X2647" i="1"/>
  <c r="Z2632" i="1"/>
  <c r="AB2632" i="1" s="1"/>
  <c r="W2616" i="1"/>
  <c r="X2576" i="1"/>
  <c r="W2550" i="1"/>
  <c r="X2533" i="1"/>
  <c r="X2519" i="1"/>
  <c r="W2486" i="1"/>
  <c r="X2479" i="1"/>
  <c r="W2458" i="1"/>
  <c r="W2456" i="1"/>
  <c r="X2411" i="1"/>
  <c r="X2386" i="1"/>
  <c r="X2355" i="1"/>
  <c r="X2331" i="1"/>
  <c r="X2325" i="1"/>
  <c r="W2300" i="1"/>
  <c r="X2277" i="1"/>
  <c r="W2262" i="1"/>
  <c r="X2228" i="1"/>
  <c r="Z2151" i="1"/>
  <c r="AB2151" i="1" s="1"/>
  <c r="W2149" i="1"/>
  <c r="X2142" i="1"/>
  <c r="X2106" i="1"/>
  <c r="Z2094" i="1"/>
  <c r="AB2094" i="1" s="1"/>
  <c r="Z2093" i="1"/>
  <c r="AB2093" i="1" s="1"/>
  <c r="X2085" i="1"/>
  <c r="X2075" i="1"/>
  <c r="W2068" i="1"/>
  <c r="W2013" i="1"/>
  <c r="W2992" i="1"/>
  <c r="W2952" i="1"/>
  <c r="W2907" i="1"/>
  <c r="W2868" i="1"/>
  <c r="W2842" i="1"/>
  <c r="W2840" i="1"/>
  <c r="W2798" i="1"/>
  <c r="W2760" i="1"/>
  <c r="W2728" i="1"/>
  <c r="W2681" i="1"/>
  <c r="W2675" i="1"/>
  <c r="W2673" i="1"/>
  <c r="W2652" i="1"/>
  <c r="W2608" i="1"/>
  <c r="W2559" i="1"/>
  <c r="AD2545" i="1"/>
  <c r="W2529" i="1"/>
  <c r="Z2504" i="1"/>
  <c r="AB2504" i="1" s="1"/>
  <c r="W2502" i="1"/>
  <c r="W2500" i="1"/>
  <c r="W2484" i="1"/>
  <c r="W2418" i="1"/>
  <c r="W2338" i="1"/>
  <c r="W2336" i="1"/>
  <c r="W2275" i="1"/>
  <c r="W2273" i="1"/>
  <c r="X2220" i="1"/>
  <c r="X2171" i="1"/>
  <c r="X2164" i="1"/>
  <c r="X2156" i="1"/>
  <c r="X2154" i="1"/>
  <c r="Z2147" i="1"/>
  <c r="AB2147" i="1" s="1"/>
  <c r="W2113" i="1"/>
  <c r="W2094" i="1"/>
  <c r="W2044" i="1"/>
  <c r="X2838" i="1"/>
  <c r="X2681" i="1"/>
  <c r="X2641" i="1"/>
  <c r="Z2609" i="1"/>
  <c r="AB2609" i="1" s="1"/>
  <c r="X2585" i="1"/>
  <c r="X2559" i="1"/>
  <c r="X2493" i="1"/>
  <c r="X2414" i="1"/>
  <c r="Z2396" i="1"/>
  <c r="AB2396" i="1" s="1"/>
  <c r="X2320" i="1"/>
  <c r="X2286" i="1"/>
  <c r="X2132" i="1"/>
  <c r="Z2118" i="1"/>
  <c r="AB2118" i="1" s="1"/>
  <c r="X2101" i="1"/>
  <c r="X3024" i="1"/>
  <c r="W3009" i="1"/>
  <c r="X2985" i="1"/>
  <c r="X2973" i="1"/>
  <c r="X2961" i="1"/>
  <c r="X2883" i="1"/>
  <c r="W2860" i="1"/>
  <c r="W2853" i="1"/>
  <c r="Z2851" i="1"/>
  <c r="AB2851" i="1" s="1"/>
  <c r="W2809" i="1"/>
  <c r="X2803" i="1"/>
  <c r="W2796" i="1"/>
  <c r="W2784" i="1"/>
  <c r="W2771" i="1"/>
  <c r="X2756" i="1"/>
  <c r="X2741" i="1"/>
  <c r="W2733" i="1"/>
  <c r="X2724" i="1"/>
  <c r="X2653" i="1"/>
  <c r="X2639" i="1"/>
  <c r="Z2637" i="1"/>
  <c r="AB2637" i="1" s="1"/>
  <c r="X2635" i="1"/>
  <c r="Z2625" i="1"/>
  <c r="AB2625" i="1" s="1"/>
  <c r="Z2623" i="1"/>
  <c r="AB2623" i="1" s="1"/>
  <c r="X2611" i="1"/>
  <c r="X2609" i="1"/>
  <c r="Z2566" i="1"/>
  <c r="AB2566" i="1" s="1"/>
  <c r="W2536" i="1"/>
  <c r="X2511" i="1"/>
  <c r="Z2485" i="1"/>
  <c r="AB2485" i="1" s="1"/>
  <c r="W2482" i="1"/>
  <c r="W2480" i="1"/>
  <c r="Z2459" i="1"/>
  <c r="AB2459" i="1" s="1"/>
  <c r="X2443" i="1"/>
  <c r="Z2417" i="1"/>
  <c r="AB2417" i="1" s="1"/>
  <c r="W2402" i="1"/>
  <c r="Z2369" i="1"/>
  <c r="AB2369" i="1" s="1"/>
  <c r="X2367" i="1"/>
  <c r="X2347" i="1"/>
  <c r="X2345" i="1"/>
  <c r="Z2328" i="1"/>
  <c r="AB2328" i="1" s="1"/>
  <c r="X2287" i="1"/>
  <c r="X2284" i="1"/>
  <c r="X2274" i="1"/>
  <c r="X2229" i="1"/>
  <c r="Z2215" i="1"/>
  <c r="AB2215" i="1" s="1"/>
  <c r="W2209" i="1"/>
  <c r="Z2171" i="1"/>
  <c r="AB2171" i="1" s="1"/>
  <c r="X2163" i="1"/>
  <c r="Z2143" i="1"/>
  <c r="AB2143" i="1" s="1"/>
  <c r="X2137" i="1"/>
  <c r="X2130" i="1"/>
  <c r="X2124" i="1"/>
  <c r="AD2108" i="1"/>
  <c r="X2061" i="1"/>
  <c r="W2985" i="1"/>
  <c r="Z2971" i="1"/>
  <c r="AB2971" i="1" s="1"/>
  <c r="Z2969" i="1"/>
  <c r="AB2969" i="1" s="1"/>
  <c r="W2961" i="1"/>
  <c r="W2957" i="1"/>
  <c r="Z2932" i="1"/>
  <c r="AB2932" i="1" s="1"/>
  <c r="W2914" i="1"/>
  <c r="X2908" i="1"/>
  <c r="W2883" i="1"/>
  <c r="W2858" i="1"/>
  <c r="X2822" i="1"/>
  <c r="Z2786" i="1"/>
  <c r="AB2786" i="1" s="1"/>
  <c r="X2750" i="1"/>
  <c r="W2714" i="1"/>
  <c r="W2611" i="1"/>
  <c r="W2609" i="1"/>
  <c r="Z2595" i="1"/>
  <c r="AB2595" i="1" s="1"/>
  <c r="W2553" i="1"/>
  <c r="X2547" i="1"/>
  <c r="X2521" i="1"/>
  <c r="X2487" i="1"/>
  <c r="W2451" i="1"/>
  <c r="W2447" i="1"/>
  <c r="W2423" i="1"/>
  <c r="W2380" i="1"/>
  <c r="Z2378" i="1"/>
  <c r="AB2378" i="1" s="1"/>
  <c r="Z2301" i="1"/>
  <c r="AB2301" i="1" s="1"/>
  <c r="Z2299" i="1"/>
  <c r="AB2299" i="1" s="1"/>
  <c r="Z2282" i="1"/>
  <c r="AB2282" i="1" s="1"/>
  <c r="X2261" i="1"/>
  <c r="W2218" i="1"/>
  <c r="X2201" i="1"/>
  <c r="W2135" i="1"/>
  <c r="W2122" i="1"/>
  <c r="X2090" i="1"/>
  <c r="W2086" i="1"/>
  <c r="W2078" i="1"/>
  <c r="W2061" i="1"/>
  <c r="W2004" i="1"/>
  <c r="W2002" i="1"/>
  <c r="AL5" i="2"/>
  <c r="AS5" i="2"/>
  <c r="AY5" i="2" s="1"/>
  <c r="AI5" i="2"/>
  <c r="AK5" i="2"/>
  <c r="B18" i="2"/>
  <c r="BZ17" i="2"/>
  <c r="AJ3" i="2"/>
  <c r="AP3" i="2"/>
  <c r="AV3" i="2" s="1"/>
  <c r="AP4" i="2"/>
  <c r="AJ4" i="2"/>
  <c r="X2078" i="1"/>
  <c r="W2073" i="1"/>
  <c r="X2067" i="1"/>
  <c r="W2062" i="1"/>
  <c r="Z2045" i="1"/>
  <c r="AB2045" i="1" s="1"/>
  <c r="W2043" i="1"/>
  <c r="X2029" i="1"/>
  <c r="AH5" i="2"/>
  <c r="W2084" i="1"/>
  <c r="W2067" i="1"/>
  <c r="W2033" i="1"/>
  <c r="W2025" i="1"/>
  <c r="W2019" i="1"/>
  <c r="W2017" i="1"/>
  <c r="Z2068" i="1"/>
  <c r="AB2068" i="1" s="1"/>
  <c r="X2050" i="1"/>
  <c r="Z2038" i="1"/>
  <c r="AB2038" i="1" s="1"/>
  <c r="W2011" i="1"/>
  <c r="W2009" i="1"/>
  <c r="W2005" i="1"/>
  <c r="W2003" i="1"/>
  <c r="W2001" i="1"/>
  <c r="AM5" i="2"/>
  <c r="AP5" i="2"/>
  <c r="W2035" i="1"/>
  <c r="W2027" i="1"/>
  <c r="W2074" i="1"/>
  <c r="X2070" i="1"/>
  <c r="W2046" i="1"/>
  <c r="X2042" i="1"/>
  <c r="D5" i="2"/>
  <c r="AO5" i="2"/>
  <c r="AH4" i="2"/>
  <c r="AH3" i="2"/>
  <c r="D4" i="2"/>
  <c r="AN3" i="2"/>
  <c r="D3" i="2"/>
  <c r="AN4" i="2"/>
  <c r="AQ3" i="2"/>
  <c r="AK3" i="2"/>
  <c r="AQ4" i="2"/>
  <c r="AK4" i="2"/>
  <c r="W2085" i="1"/>
  <c r="Z2083" i="1"/>
  <c r="AB2083" i="1" s="1"/>
  <c r="W2077" i="1"/>
  <c r="W2057" i="1"/>
  <c r="W2053" i="1"/>
  <c r="X2030" i="1"/>
  <c r="Z2028" i="1"/>
  <c r="AB2028" i="1" s="1"/>
  <c r="Z2022" i="1"/>
  <c r="AB2022" i="1" s="1"/>
  <c r="Z2020" i="1"/>
  <c r="AB2020" i="1" s="1"/>
  <c r="W2018" i="1"/>
  <c r="AJ5" i="2"/>
  <c r="AN5" i="2"/>
  <c r="AS3" i="2"/>
  <c r="AY3" i="2" s="1"/>
  <c r="AM3" i="2"/>
  <c r="AS4" i="2"/>
  <c r="AY4" i="2" s="1"/>
  <c r="AM4" i="2"/>
  <c r="AI4" i="2"/>
  <c r="AI3" i="2"/>
  <c r="AO3" i="2"/>
  <c r="AO4" i="2"/>
  <c r="AR3" i="2"/>
  <c r="AX3" i="2" s="1"/>
  <c r="AL4" i="2"/>
  <c r="AL3" i="2"/>
  <c r="AR4" i="2"/>
  <c r="AX4" i="2" s="1"/>
  <c r="Z2078" i="1"/>
  <c r="AB2078" i="1" s="1"/>
  <c r="X2014" i="1"/>
  <c r="AR5" i="2"/>
  <c r="AX5" i="2" s="1"/>
  <c r="AQ5" i="2"/>
  <c r="A7" i="2"/>
  <c r="AS6" i="2"/>
  <c r="AK6" i="2"/>
  <c r="AR6" i="2"/>
  <c r="AJ6" i="2"/>
  <c r="AQ6" i="2"/>
  <c r="AI6" i="2"/>
  <c r="AP6" i="2"/>
  <c r="AH6" i="2"/>
  <c r="AO6" i="2"/>
  <c r="AN6" i="2"/>
  <c r="D6" i="2"/>
  <c r="AL6" i="2"/>
  <c r="AM6" i="2"/>
  <c r="B70" i="2"/>
  <c r="W4994" i="1"/>
  <c r="X4986" i="1"/>
  <c r="W4976" i="1"/>
  <c r="W4962" i="1"/>
  <c r="Z4952" i="1"/>
  <c r="AB4952" i="1" s="1"/>
  <c r="X4930" i="1"/>
  <c r="Z4929" i="1"/>
  <c r="AB4929" i="1" s="1"/>
  <c r="X4922" i="1"/>
  <c r="AD4920" i="1"/>
  <c r="X4905" i="1"/>
  <c r="X4904" i="1"/>
  <c r="X4896" i="1"/>
  <c r="X4882" i="1"/>
  <c r="X4870" i="1"/>
  <c r="X4849" i="1"/>
  <c r="W4846" i="1"/>
  <c r="X4815" i="1"/>
  <c r="W4813" i="1"/>
  <c r="X4793" i="1"/>
  <c r="X4777" i="1"/>
  <c r="X4769" i="1"/>
  <c r="X4751" i="1"/>
  <c r="X4733" i="1"/>
  <c r="X4716" i="1"/>
  <c r="X4703" i="1"/>
  <c r="X4681" i="1"/>
  <c r="X4612" i="1"/>
  <c r="Z4585" i="1"/>
  <c r="AB4585" i="1" s="1"/>
  <c r="W4984" i="1"/>
  <c r="X4977" i="1"/>
  <c r="X4970" i="1"/>
  <c r="Z4954" i="1"/>
  <c r="AB4954" i="1" s="1"/>
  <c r="W4944" i="1"/>
  <c r="Z4938" i="1"/>
  <c r="AB4938" i="1" s="1"/>
  <c r="Z4889" i="1"/>
  <c r="AB4889" i="1" s="1"/>
  <c r="W4879" i="1"/>
  <c r="W4872" i="1"/>
  <c r="W4864" i="1"/>
  <c r="W4860" i="1"/>
  <c r="AD4851" i="1"/>
  <c r="Z4837" i="1"/>
  <c r="AB4837" i="1" s="1"/>
  <c r="Z4808" i="1"/>
  <c r="AB4808" i="1" s="1"/>
  <c r="Z4799" i="1"/>
  <c r="AB4799" i="1" s="1"/>
  <c r="W4797" i="1"/>
  <c r="Z4795" i="1"/>
  <c r="AB4795" i="1" s="1"/>
  <c r="W4793" i="1"/>
  <c r="X4790" i="1"/>
  <c r="W4784" i="1"/>
  <c r="Z4779" i="1"/>
  <c r="AB4779" i="1" s="1"/>
  <c r="Z4765" i="1"/>
  <c r="AB4765" i="1" s="1"/>
  <c r="Z4728" i="1"/>
  <c r="AB4728" i="1" s="1"/>
  <c r="Z4719" i="1"/>
  <c r="AB4719" i="1" s="1"/>
  <c r="X4717" i="1"/>
  <c r="W4714" i="1"/>
  <c r="Z4707" i="1"/>
  <c r="AB4707" i="1" s="1"/>
  <c r="W4705" i="1"/>
  <c r="Z4698" i="1"/>
  <c r="AB4698" i="1" s="1"/>
  <c r="X4694" i="1"/>
  <c r="W4681" i="1"/>
  <c r="W4675" i="1"/>
  <c r="X4664" i="1"/>
  <c r="X4662" i="1"/>
  <c r="W4655" i="1"/>
  <c r="Z4646" i="1"/>
  <c r="AB4646" i="1" s="1"/>
  <c r="W4632" i="1"/>
  <c r="X4606" i="1"/>
  <c r="W4592" i="1"/>
  <c r="X4590" i="1"/>
  <c r="X4577" i="1"/>
  <c r="X4569" i="1"/>
  <c r="X4544" i="1"/>
  <c r="AD4314" i="1"/>
  <c r="Z4314" i="1"/>
  <c r="AB4314" i="1" s="1"/>
  <c r="W4664" i="1"/>
  <c r="Z4650" i="1"/>
  <c r="AB4650" i="1" s="1"/>
  <c r="Z4644" i="1"/>
  <c r="AB4644" i="1" s="1"/>
  <c r="X4618" i="1"/>
  <c r="W4577" i="1"/>
  <c r="Z4551" i="1"/>
  <c r="AB4551" i="1" s="1"/>
  <c r="X4548" i="1"/>
  <c r="W4537" i="1"/>
  <c r="Z4971" i="1"/>
  <c r="AB4971" i="1" s="1"/>
  <c r="Z4968" i="1"/>
  <c r="AB4968" i="1" s="1"/>
  <c r="W4940" i="1"/>
  <c r="Z4928" i="1"/>
  <c r="AB4928" i="1" s="1"/>
  <c r="Z4888" i="1"/>
  <c r="AB4888" i="1" s="1"/>
  <c r="W4868" i="1"/>
  <c r="W4855" i="1"/>
  <c r="W4835" i="1"/>
  <c r="Z4787" i="1"/>
  <c r="AB4787" i="1" s="1"/>
  <c r="W4767" i="1"/>
  <c r="X4765" i="1"/>
  <c r="W4692" i="1"/>
  <c r="Z4684" i="1"/>
  <c r="AB4684" i="1" s="1"/>
  <c r="Z4654" i="1"/>
  <c r="AB4654" i="1" s="1"/>
  <c r="W4992" i="1"/>
  <c r="X4978" i="1"/>
  <c r="X4966" i="1"/>
  <c r="W4960" i="1"/>
  <c r="X4950" i="1"/>
  <c r="Z4939" i="1"/>
  <c r="AB4939" i="1" s="1"/>
  <c r="X4923" i="1"/>
  <c r="Z4914" i="1"/>
  <c r="AB4914" i="1" s="1"/>
  <c r="W4908" i="1"/>
  <c r="W4906" i="1"/>
  <c r="W4899" i="1"/>
  <c r="Z4890" i="1"/>
  <c r="AB4890" i="1" s="1"/>
  <c r="W4880" i="1"/>
  <c r="Z4865" i="1"/>
  <c r="AB4865" i="1" s="1"/>
  <c r="W4858" i="1"/>
  <c r="W4847" i="1"/>
  <c r="W4845" i="1"/>
  <c r="Z4840" i="1"/>
  <c r="AB4840" i="1" s="1"/>
  <c r="W4838" i="1"/>
  <c r="Z4834" i="1"/>
  <c r="AB4834" i="1" s="1"/>
  <c r="W4829" i="1"/>
  <c r="W4817" i="1"/>
  <c r="X4812" i="1"/>
  <c r="X4802" i="1"/>
  <c r="W4798" i="1"/>
  <c r="X4789" i="1"/>
  <c r="X4774" i="1"/>
  <c r="Z4763" i="1"/>
  <c r="AB4763" i="1" s="1"/>
  <c r="X4753" i="1"/>
  <c r="Z4742" i="1"/>
  <c r="AB4742" i="1" s="1"/>
  <c r="Z4731" i="1"/>
  <c r="AB4731" i="1" s="1"/>
  <c r="X4729" i="1"/>
  <c r="X4704" i="1"/>
  <c r="W4701" i="1"/>
  <c r="W4674" i="1"/>
  <c r="Z4670" i="1"/>
  <c r="AB4670" i="1" s="1"/>
  <c r="W4651" i="1"/>
  <c r="W4635" i="1"/>
  <c r="W4633" i="1"/>
  <c r="Z4624" i="1"/>
  <c r="AB4624" i="1" s="1"/>
  <c r="X4621" i="1"/>
  <c r="X4617" i="1"/>
  <c r="X4604" i="1"/>
  <c r="X4586" i="1"/>
  <c r="W4584" i="1"/>
  <c r="W4582" i="1"/>
  <c r="W4567" i="1"/>
  <c r="X4565" i="1"/>
  <c r="X4561" i="1"/>
  <c r="Z4553" i="1"/>
  <c r="AB4553" i="1" s="1"/>
  <c r="W4542" i="1"/>
  <c r="X4528" i="1"/>
  <c r="Z4528" i="1"/>
  <c r="AB4528" i="1" s="1"/>
  <c r="W5000" i="1"/>
  <c r="Z4994" i="1"/>
  <c r="AB4994" i="1" s="1"/>
  <c r="X4992" i="1"/>
  <c r="W4990" i="1"/>
  <c r="Z4985" i="1"/>
  <c r="AB4985" i="1" s="1"/>
  <c r="X4975" i="1"/>
  <c r="W4968" i="1"/>
  <c r="Z4962" i="1"/>
  <c r="AB4962" i="1" s="1"/>
  <c r="X4960" i="1"/>
  <c r="W4958" i="1"/>
  <c r="W4928" i="1"/>
  <c r="X4918" i="1"/>
  <c r="W4888" i="1"/>
  <c r="X4883" i="1"/>
  <c r="X4878" i="1"/>
  <c r="Z4845" i="1"/>
  <c r="AB4845" i="1" s="1"/>
  <c r="X4831" i="1"/>
  <c r="Z4829" i="1"/>
  <c r="AB4829" i="1" s="1"/>
  <c r="Z4819" i="1"/>
  <c r="AB4819" i="1" s="1"/>
  <c r="X4798" i="1"/>
  <c r="X4758" i="1"/>
  <c r="W4745" i="1"/>
  <c r="X4740" i="1"/>
  <c r="X4738" i="1"/>
  <c r="W4734" i="1"/>
  <c r="W4718" i="1"/>
  <c r="W4684" i="1"/>
  <c r="W4642" i="1"/>
  <c r="W4626" i="1"/>
  <c r="W4609" i="1"/>
  <c r="X4549" i="1"/>
  <c r="AD4278" i="1"/>
  <c r="Z4278" i="1"/>
  <c r="AB4278" i="1" s="1"/>
  <c r="W4996" i="1"/>
  <c r="W4988" i="1"/>
  <c r="Z4984" i="1"/>
  <c r="AB4984" i="1" s="1"/>
  <c r="W4964" i="1"/>
  <c r="W4956" i="1"/>
  <c r="X4954" i="1"/>
  <c r="AD4952" i="1"/>
  <c r="W4946" i="1"/>
  <c r="X4939" i="1"/>
  <c r="X4937" i="1"/>
  <c r="X4936" i="1"/>
  <c r="X4934" i="1"/>
  <c r="W4911" i="1"/>
  <c r="W4904" i="1"/>
  <c r="W4896" i="1"/>
  <c r="X4886" i="1"/>
  <c r="Z4875" i="1"/>
  <c r="AB4875" i="1" s="1"/>
  <c r="Z4872" i="1"/>
  <c r="AB4872" i="1" s="1"/>
  <c r="Z4864" i="1"/>
  <c r="AB4864" i="1" s="1"/>
  <c r="X4863" i="1"/>
  <c r="Z4861" i="1"/>
  <c r="AB4861" i="1" s="1"/>
  <c r="X4860" i="1"/>
  <c r="X4848" i="1"/>
  <c r="X4841" i="1"/>
  <c r="X4837" i="1"/>
  <c r="X4822" i="1"/>
  <c r="X4813" i="1"/>
  <c r="X4808" i="1"/>
  <c r="X4799" i="1"/>
  <c r="W4790" i="1"/>
  <c r="X4761" i="1"/>
  <c r="X4757" i="1"/>
  <c r="Z4749" i="1"/>
  <c r="AB4749" i="1" s="1"/>
  <c r="X4737" i="1"/>
  <c r="X4732" i="1"/>
  <c r="Z4714" i="1"/>
  <c r="AB4714" i="1" s="1"/>
  <c r="X4702" i="1"/>
  <c r="X4695" i="1"/>
  <c r="X4693" i="1"/>
  <c r="Z4681" i="1"/>
  <c r="AB4681" i="1" s="1"/>
  <c r="X4663" i="1"/>
  <c r="X4661" i="1"/>
  <c r="X4655" i="1"/>
  <c r="X4650" i="1"/>
  <c r="W4631" i="1"/>
  <c r="X4605" i="1"/>
  <c r="X4601" i="1"/>
  <c r="X4589" i="1"/>
  <c r="W4581" i="1"/>
  <c r="X4578" i="1"/>
  <c r="X4574" i="1"/>
  <c r="W4568" i="1"/>
  <c r="W4554" i="1"/>
  <c r="X4550" i="1"/>
  <c r="W4536" i="1"/>
  <c r="AD4450" i="1"/>
  <c r="Z4450" i="1"/>
  <c r="AB4450" i="1" s="1"/>
  <c r="AD4368" i="1"/>
  <c r="Z4368" i="1"/>
  <c r="AB4368" i="1" s="1"/>
  <c r="X4257" i="1"/>
  <c r="W4249" i="1"/>
  <c r="X4240" i="1"/>
  <c r="W4228" i="1"/>
  <c r="X4221" i="1"/>
  <c r="W4214" i="1"/>
  <c r="W4212" i="1"/>
  <c r="X4210" i="1"/>
  <c r="X4185" i="1"/>
  <c r="Z4177" i="1"/>
  <c r="AB4177" i="1" s="1"/>
  <c r="W4163" i="1"/>
  <c r="X4146" i="1"/>
  <c r="X4135" i="1"/>
  <c r="X4128" i="1"/>
  <c r="Z4124" i="1"/>
  <c r="AB4124" i="1" s="1"/>
  <c r="Z4119" i="1"/>
  <c r="AB4119" i="1" s="1"/>
  <c r="X4115" i="1"/>
  <c r="X4109" i="1"/>
  <c r="X4100" i="1"/>
  <c r="X4086" i="1"/>
  <c r="W4084" i="1"/>
  <c r="X4080" i="1"/>
  <c r="X4071" i="1"/>
  <c r="W4068" i="1"/>
  <c r="W4063" i="1"/>
  <c r="X4048" i="1"/>
  <c r="X4006" i="1"/>
  <c r="Z3999" i="1"/>
  <c r="AB3999" i="1" s="1"/>
  <c r="X3990" i="1"/>
  <c r="X3971" i="1"/>
  <c r="W3953" i="1"/>
  <c r="W3948" i="1"/>
  <c r="X3944" i="1"/>
  <c r="Z3941" i="1"/>
  <c r="AB3941" i="1" s="1"/>
  <c r="X3935" i="1"/>
  <c r="X3921" i="1"/>
  <c r="X3919" i="1"/>
  <c r="X3905" i="1"/>
  <c r="W3903" i="1"/>
  <c r="W3897" i="1"/>
  <c r="W3888" i="1"/>
  <c r="X3877" i="1"/>
  <c r="X3868" i="1"/>
  <c r="W3841" i="1"/>
  <c r="X3828" i="1"/>
  <c r="W3817" i="1"/>
  <c r="W3808" i="1"/>
  <c r="X3800" i="1"/>
  <c r="Z3798" i="1"/>
  <c r="AB3798" i="1" s="1"/>
  <c r="X3788" i="1"/>
  <c r="X3779" i="1"/>
  <c r="X3778" i="1"/>
  <c r="W3776" i="1"/>
  <c r="W3728" i="1"/>
  <c r="X3721" i="1"/>
  <c r="W3719" i="1"/>
  <c r="Z3674" i="1"/>
  <c r="AB3674" i="1" s="1"/>
  <c r="W3673" i="1"/>
  <c r="X3671" i="1"/>
  <c r="X3635" i="1"/>
  <c r="Z3610" i="1"/>
  <c r="AB3610" i="1" s="1"/>
  <c r="Z3596" i="1"/>
  <c r="AB3596" i="1" s="1"/>
  <c r="X3555" i="1"/>
  <c r="X4537" i="1"/>
  <c r="Z4520" i="1"/>
  <c r="AB4520" i="1" s="1"/>
  <c r="W4518" i="1"/>
  <c r="X4516" i="1"/>
  <c r="W4514" i="1"/>
  <c r="W4488" i="1"/>
  <c r="X4486" i="1"/>
  <c r="W4472" i="1"/>
  <c r="X4470" i="1"/>
  <c r="W4416" i="1"/>
  <c r="W4341" i="1"/>
  <c r="W4257" i="1"/>
  <c r="X4113" i="1"/>
  <c r="X3993" i="1"/>
  <c r="X3939" i="1"/>
  <c r="X3893" i="1"/>
  <c r="W3877" i="1"/>
  <c r="X3853" i="1"/>
  <c r="X3811" i="1"/>
  <c r="X3802" i="1"/>
  <c r="W3793" i="1"/>
  <c r="W3759" i="1"/>
  <c r="X3748" i="1"/>
  <c r="W3745" i="1"/>
  <c r="Z3741" i="1"/>
  <c r="AB3741" i="1" s="1"/>
  <c r="W3736" i="1"/>
  <c r="W3711" i="1"/>
  <c r="X3698" i="1"/>
  <c r="X3697" i="1"/>
  <c r="W3695" i="1"/>
  <c r="X3692" i="1"/>
  <c r="W3681" i="1"/>
  <c r="W3676" i="1"/>
  <c r="X3674" i="1"/>
  <c r="X3667" i="1"/>
  <c r="Z3660" i="1"/>
  <c r="AB3660" i="1" s="1"/>
  <c r="X3648" i="1"/>
  <c r="X3640" i="1"/>
  <c r="W3631" i="1"/>
  <c r="W3575" i="1"/>
  <c r="Z4527" i="1"/>
  <c r="AB4527" i="1" s="1"/>
  <c r="Z4526" i="1"/>
  <c r="AB4526" i="1" s="1"/>
  <c r="Z4497" i="1"/>
  <c r="AB4497" i="1" s="1"/>
  <c r="Z4488" i="1"/>
  <c r="AB4488" i="1" s="1"/>
  <c r="Z4472" i="1"/>
  <c r="AB4472" i="1" s="1"/>
  <c r="Z4465" i="1"/>
  <c r="AB4465" i="1" s="1"/>
  <c r="W4440" i="1"/>
  <c r="X4372" i="1"/>
  <c r="W4365" i="1"/>
  <c r="W4328" i="1"/>
  <c r="Z4320" i="1"/>
  <c r="AB4320" i="1" s="1"/>
  <c r="X4298" i="1"/>
  <c r="W4057" i="1"/>
  <c r="W4048" i="1"/>
  <c r="Z4028" i="1"/>
  <c r="AB4028" i="1" s="1"/>
  <c r="Z3980" i="1"/>
  <c r="AB3980" i="1" s="1"/>
  <c r="W3796" i="1"/>
  <c r="AD3710" i="1"/>
  <c r="W3698" i="1"/>
  <c r="W3674" i="1"/>
  <c r="Z3585" i="1"/>
  <c r="AB3585" i="1" s="1"/>
  <c r="W4486" i="1"/>
  <c r="Z4482" i="1"/>
  <c r="AB4482" i="1" s="1"/>
  <c r="Z4481" i="1"/>
  <c r="AB4481" i="1" s="1"/>
  <c r="W4477" i="1"/>
  <c r="Z4459" i="1"/>
  <c r="AB4459" i="1" s="1"/>
  <c r="Z4427" i="1"/>
  <c r="AB4427" i="1" s="1"/>
  <c r="X4412" i="1"/>
  <c r="Z4387" i="1"/>
  <c r="AB4387" i="1" s="1"/>
  <c r="Z4363" i="1"/>
  <c r="AB4363" i="1" s="1"/>
  <c r="Z4357" i="1"/>
  <c r="AB4357" i="1" s="1"/>
  <c r="Z4356" i="1"/>
  <c r="AB4356" i="1" s="1"/>
  <c r="W4352" i="1"/>
  <c r="Z4350" i="1"/>
  <c r="AB4350" i="1" s="1"/>
  <c r="X4348" i="1"/>
  <c r="W4296" i="1"/>
  <c r="W4273" i="1"/>
  <c r="W4264" i="1"/>
  <c r="Z4246" i="1"/>
  <c r="AB4246" i="1" s="1"/>
  <c r="X4239" i="1"/>
  <c r="X4208" i="1"/>
  <c r="W4188" i="1"/>
  <c r="W4175" i="1"/>
  <c r="W4166" i="1"/>
  <c r="Z4158" i="1"/>
  <c r="AB4158" i="1" s="1"/>
  <c r="X4149" i="1"/>
  <c r="X4144" i="1"/>
  <c r="W4124" i="1"/>
  <c r="X4112" i="1"/>
  <c r="X4105" i="1"/>
  <c r="W4089" i="1"/>
  <c r="W4078" i="1"/>
  <c r="X4074" i="1"/>
  <c r="X4062" i="1"/>
  <c r="Z4055" i="1"/>
  <c r="AB4055" i="1" s="1"/>
  <c r="X4053" i="1"/>
  <c r="X4028" i="1"/>
  <c r="X4021" i="1"/>
  <c r="W4014" i="1"/>
  <c r="W4012" i="1"/>
  <c r="Z4000" i="1"/>
  <c r="AB4000" i="1" s="1"/>
  <c r="W3956" i="1"/>
  <c r="W3908" i="1"/>
  <c r="X3896" i="1"/>
  <c r="Z3860" i="1"/>
  <c r="AB3860" i="1" s="1"/>
  <c r="W3855" i="1"/>
  <c r="X4533" i="1"/>
  <c r="Z4521" i="1"/>
  <c r="AB4521" i="1" s="1"/>
  <c r="W4517" i="1"/>
  <c r="X4500" i="1"/>
  <c r="X4493" i="1"/>
  <c r="Z4468" i="1"/>
  <c r="AB4468" i="1" s="1"/>
  <c r="Z4443" i="1"/>
  <c r="AB4443" i="1" s="1"/>
  <c r="X4430" i="1"/>
  <c r="X4428" i="1"/>
  <c r="Z4425" i="1"/>
  <c r="AB4425" i="1" s="1"/>
  <c r="W4417" i="1"/>
  <c r="Z4413" i="1"/>
  <c r="AB4413" i="1" s="1"/>
  <c r="W4408" i="1"/>
  <c r="X4404" i="1"/>
  <c r="Z4402" i="1"/>
  <c r="AB4402" i="1" s="1"/>
  <c r="W4392" i="1"/>
  <c r="W4368" i="1"/>
  <c r="W4344" i="1"/>
  <c r="W4342" i="1"/>
  <c r="X4312" i="1"/>
  <c r="X4310" i="1"/>
  <c r="W4305" i="1"/>
  <c r="Z4286" i="1"/>
  <c r="AB4286" i="1" s="1"/>
  <c r="Z4256" i="1"/>
  <c r="AB4256" i="1" s="1"/>
  <c r="Z4241" i="1"/>
  <c r="AB4241" i="1" s="1"/>
  <c r="W4233" i="1"/>
  <c r="W4220" i="1"/>
  <c r="Z4217" i="1"/>
  <c r="AB4217" i="1" s="1"/>
  <c r="X4213" i="1"/>
  <c r="Z4207" i="1"/>
  <c r="AB4207" i="1" s="1"/>
  <c r="W4195" i="1"/>
  <c r="X4153" i="1"/>
  <c r="Z4151" i="1"/>
  <c r="AB4151" i="1" s="1"/>
  <c r="X4136" i="1"/>
  <c r="X4120" i="1"/>
  <c r="X4118" i="1"/>
  <c r="X4106" i="1"/>
  <c r="X4094" i="1"/>
  <c r="Z4087" i="1"/>
  <c r="AB4087" i="1" s="1"/>
  <c r="Z4064" i="1"/>
  <c r="AB4064" i="1" s="1"/>
  <c r="Z4047" i="1"/>
  <c r="AB4047" i="1" s="1"/>
  <c r="W4044" i="1"/>
  <c r="W4021" i="1"/>
  <c r="W4017" i="1"/>
  <c r="X3998" i="1"/>
  <c r="W3996" i="1"/>
  <c r="X3984" i="1"/>
  <c r="X3968" i="1"/>
  <c r="Z3964" i="1"/>
  <c r="AB3964" i="1" s="1"/>
  <c r="X3943" i="1"/>
  <c r="W3942" i="1"/>
  <c r="Z3932" i="1"/>
  <c r="AB3932" i="1" s="1"/>
  <c r="W3920" i="1"/>
  <c r="W3904" i="1"/>
  <c r="X3889" i="1"/>
  <c r="W3887" i="1"/>
  <c r="Z3880" i="1"/>
  <c r="AB3880" i="1" s="1"/>
  <c r="X3873" i="1"/>
  <c r="Z3864" i="1"/>
  <c r="AB3864" i="1" s="1"/>
  <c r="X3860" i="1"/>
  <c r="X3816" i="1"/>
  <c r="W3807" i="1"/>
  <c r="Z3782" i="1"/>
  <c r="AB3782" i="1" s="1"/>
  <c r="W3777" i="1"/>
  <c r="W3760" i="1"/>
  <c r="X3756" i="1"/>
  <c r="W3753" i="1"/>
  <c r="X3751" i="1"/>
  <c r="X3727" i="1"/>
  <c r="Z3689" i="1"/>
  <c r="AB3689" i="1" s="1"/>
  <c r="W3684" i="1"/>
  <c r="W3682" i="1"/>
  <c r="X3672" i="1"/>
  <c r="W3658" i="1"/>
  <c r="X3657" i="1"/>
  <c r="W3655" i="1"/>
  <c r="Z3646" i="1"/>
  <c r="AB3646" i="1" s="1"/>
  <c r="Z3644" i="1"/>
  <c r="AB3644" i="1" s="1"/>
  <c r="X3643" i="1"/>
  <c r="X3636" i="1"/>
  <c r="Z3634" i="1"/>
  <c r="AB3634" i="1" s="1"/>
  <c r="AD3628" i="1"/>
  <c r="Z3622" i="1"/>
  <c r="AB3622" i="1" s="1"/>
  <c r="X3603" i="1"/>
  <c r="X3571" i="1"/>
  <c r="X4476" i="1"/>
  <c r="Z4362" i="1"/>
  <c r="AB4362" i="1" s="1"/>
  <c r="Z4299" i="1"/>
  <c r="AB4299" i="1" s="1"/>
  <c r="Z4293" i="1"/>
  <c r="AB4293" i="1" s="1"/>
  <c r="Z4285" i="1"/>
  <c r="AB4285" i="1" s="1"/>
  <c r="Z4276" i="1"/>
  <c r="AB4276" i="1" s="1"/>
  <c r="Z4220" i="1"/>
  <c r="AB4220" i="1" s="1"/>
  <c r="Z4174" i="1"/>
  <c r="AB4174" i="1" s="1"/>
  <c r="X4165" i="1"/>
  <c r="X4143" i="1"/>
  <c r="X4132" i="1"/>
  <c r="Z4096" i="1"/>
  <c r="AB4096" i="1" s="1"/>
  <c r="X3973" i="1"/>
  <c r="X3964" i="1"/>
  <c r="Z3927" i="1"/>
  <c r="AB3927" i="1" s="1"/>
  <c r="W3913" i="1"/>
  <c r="X3909" i="1"/>
  <c r="Z3897" i="1"/>
  <c r="AB3897" i="1" s="1"/>
  <c r="Z3885" i="1"/>
  <c r="AB3885" i="1" s="1"/>
  <c r="X3842" i="1"/>
  <c r="Z3838" i="1"/>
  <c r="AB3838" i="1" s="1"/>
  <c r="Z3827" i="1"/>
  <c r="AB3827" i="1" s="1"/>
  <c r="Z3825" i="1"/>
  <c r="AB3825" i="1" s="1"/>
  <c r="Z3817" i="1"/>
  <c r="AB3817" i="1" s="1"/>
  <c r="Z3789" i="1"/>
  <c r="AB3789" i="1" s="1"/>
  <c r="X3787" i="1"/>
  <c r="X3783" i="1"/>
  <c r="X3767" i="1"/>
  <c r="X3735" i="1"/>
  <c r="Z3734" i="1"/>
  <c r="AB3734" i="1" s="1"/>
  <c r="W3727" i="1"/>
  <c r="Z3721" i="1"/>
  <c r="AB3721" i="1" s="1"/>
  <c r="Z3713" i="1"/>
  <c r="AB3713" i="1" s="1"/>
  <c r="X3712" i="1"/>
  <c r="Z3692" i="1"/>
  <c r="AB3692" i="1" s="1"/>
  <c r="X3665" i="1"/>
  <c r="X3660" i="1"/>
  <c r="Z3642" i="1"/>
  <c r="AB3642" i="1" s="1"/>
  <c r="AD3633" i="1"/>
  <c r="X3620" i="1"/>
  <c r="Z3572" i="1"/>
  <c r="AB3572" i="1" s="1"/>
  <c r="AD3570" i="1"/>
  <c r="Z3570" i="1"/>
  <c r="AB3570" i="1" s="1"/>
  <c r="W4496" i="1"/>
  <c r="X4494" i="1"/>
  <c r="Z4489" i="1"/>
  <c r="AB4489" i="1" s="1"/>
  <c r="W4485" i="1"/>
  <c r="W4464" i="1"/>
  <c r="W4462" i="1"/>
  <c r="Z4441" i="1"/>
  <c r="AB4441" i="1" s="1"/>
  <c r="Z4422" i="1"/>
  <c r="AB4422" i="1" s="1"/>
  <c r="Z4341" i="1"/>
  <c r="AB4341" i="1" s="1"/>
  <c r="X4321" i="1"/>
  <c r="W4297" i="1"/>
  <c r="W4274" i="1"/>
  <c r="X4265" i="1"/>
  <c r="W4223" i="1"/>
  <c r="Z4167" i="1"/>
  <c r="AB4167" i="1" s="1"/>
  <c r="W4147" i="1"/>
  <c r="W4132" i="1"/>
  <c r="W4110" i="1"/>
  <c r="W4092" i="1"/>
  <c r="W4081" i="1"/>
  <c r="W4049" i="1"/>
  <c r="W4015" i="1"/>
  <c r="Z4004" i="1"/>
  <c r="AB4004" i="1" s="1"/>
  <c r="W4001" i="1"/>
  <c r="Z3985" i="1"/>
  <c r="AB3985" i="1" s="1"/>
  <c r="X3967" i="1"/>
  <c r="W3966" i="1"/>
  <c r="X3744" i="1"/>
  <c r="X3732" i="1"/>
  <c r="Z3694" i="1"/>
  <c r="AB3694" i="1" s="1"/>
  <c r="Z3612" i="1"/>
  <c r="AB3612" i="1" s="1"/>
  <c r="Z4454" i="1"/>
  <c r="AB4454" i="1" s="1"/>
  <c r="X4439" i="1"/>
  <c r="W4437" i="1"/>
  <c r="W4424" i="1"/>
  <c r="X4422" i="1"/>
  <c r="Z4384" i="1"/>
  <c r="AB4384" i="1" s="1"/>
  <c r="Z4365" i="1"/>
  <c r="AB4365" i="1" s="1"/>
  <c r="X4360" i="1"/>
  <c r="X4349" i="1"/>
  <c r="W4338" i="1"/>
  <c r="X4334" i="1"/>
  <c r="W4321" i="1"/>
  <c r="W4306" i="1"/>
  <c r="W4282" i="1"/>
  <c r="X4274" i="1"/>
  <c r="X4270" i="1"/>
  <c r="X4249" i="1"/>
  <c r="X4234" i="1"/>
  <c r="W4207" i="1"/>
  <c r="X4181" i="1"/>
  <c r="X4068" i="1"/>
  <c r="W4045" i="1"/>
  <c r="X3900" i="1"/>
  <c r="W3894" i="1"/>
  <c r="W3892" i="1"/>
  <c r="Z3868" i="1"/>
  <c r="AB3868" i="1" s="1"/>
  <c r="W3785" i="1"/>
  <c r="Z3726" i="1"/>
  <c r="AB3726" i="1" s="1"/>
  <c r="W3721" i="1"/>
  <c r="X3711" i="1"/>
  <c r="W3697" i="1"/>
  <c r="W3692" i="1"/>
  <c r="X3690" i="1"/>
  <c r="X3683" i="1"/>
  <c r="Z3676" i="1"/>
  <c r="AB3676" i="1" s="1"/>
  <c r="X3664" i="1"/>
  <c r="W3652" i="1"/>
  <c r="W3642" i="1"/>
  <c r="X3641" i="1"/>
  <c r="W3639" i="1"/>
  <c r="Z3626" i="1"/>
  <c r="AB3626" i="1" s="1"/>
  <c r="W3623" i="1"/>
  <c r="X3611" i="1"/>
  <c r="W3602" i="1"/>
  <c r="W3583" i="1"/>
  <c r="X3579" i="1"/>
  <c r="Z3575" i="1"/>
  <c r="AB3575" i="1" s="1"/>
  <c r="X3574" i="1"/>
  <c r="W3576" i="1"/>
  <c r="X3568" i="1"/>
  <c r="X3560" i="1"/>
  <c r="X3546" i="1"/>
  <c r="X3544" i="1"/>
  <c r="W3541" i="1"/>
  <c r="X3530" i="1"/>
  <c r="W3529" i="1"/>
  <c r="W3525" i="1"/>
  <c r="X3521" i="1"/>
  <c r="W3519" i="1"/>
  <c r="Z3503" i="1"/>
  <c r="AB3503" i="1" s="1"/>
  <c r="AD3494" i="1"/>
  <c r="W3493" i="1"/>
  <c r="W3482" i="1"/>
  <c r="X3478" i="1"/>
  <c r="X3475" i="1"/>
  <c r="X3468" i="1"/>
  <c r="X3443" i="1"/>
  <c r="Z3441" i="1"/>
  <c r="AB3441" i="1" s="1"/>
  <c r="W3440" i="1"/>
  <c r="X3434" i="1"/>
  <c r="X3429" i="1"/>
  <c r="W3373" i="1"/>
  <c r="W3370" i="1"/>
  <c r="W3353" i="1"/>
  <c r="X3340" i="1"/>
  <c r="W3337" i="1"/>
  <c r="Z3318" i="1"/>
  <c r="AB3318" i="1" s="1"/>
  <c r="W3310" i="1"/>
  <c r="X3308" i="1"/>
  <c r="W3297" i="1"/>
  <c r="W3292" i="1"/>
  <c r="X3274" i="1"/>
  <c r="X3265" i="1"/>
  <c r="W3260" i="1"/>
  <c r="W3258" i="1"/>
  <c r="W3254" i="1"/>
  <c r="Z3244" i="1"/>
  <c r="AB3244" i="1" s="1"/>
  <c r="W3242" i="1"/>
  <c r="X3233" i="1"/>
  <c r="W3211" i="1"/>
  <c r="W3204" i="1"/>
  <c r="X3202" i="1"/>
  <c r="Z3186" i="1"/>
  <c r="AB3186" i="1" s="1"/>
  <c r="W3177" i="1"/>
  <c r="W3163" i="1"/>
  <c r="W3161" i="1"/>
  <c r="X3148" i="1"/>
  <c r="W3132" i="1"/>
  <c r="Z3128" i="1"/>
  <c r="AB3128" i="1" s="1"/>
  <c r="W3114" i="1"/>
  <c r="X3104" i="1"/>
  <c r="W3099" i="1"/>
  <c r="Z2868" i="1"/>
  <c r="AB2868" i="1" s="1"/>
  <c r="AD2868" i="1"/>
  <c r="X3121" i="1"/>
  <c r="W3546" i="1"/>
  <c r="W3530" i="1"/>
  <c r="Z3474" i="1"/>
  <c r="AB3474" i="1" s="1"/>
  <c r="X3452" i="1"/>
  <c r="W3450" i="1"/>
  <c r="Z3439" i="1"/>
  <c r="AB3439" i="1" s="1"/>
  <c r="Z3429" i="1"/>
  <c r="AB3429" i="1" s="1"/>
  <c r="W3398" i="1"/>
  <c r="Z3396" i="1"/>
  <c r="AB3396" i="1" s="1"/>
  <c r="Z3395" i="1"/>
  <c r="AB3395" i="1" s="1"/>
  <c r="W3356" i="1"/>
  <c r="Z3340" i="1"/>
  <c r="AB3340" i="1" s="1"/>
  <c r="X3329" i="1"/>
  <c r="W3315" i="1"/>
  <c r="AD3275" i="1"/>
  <c r="Z3274" i="1"/>
  <c r="AB3274" i="1" s="1"/>
  <c r="W3252" i="1"/>
  <c r="W3233" i="1"/>
  <c r="W3226" i="1"/>
  <c r="Z3222" i="1"/>
  <c r="AB3222" i="1" s="1"/>
  <c r="W3221" i="1"/>
  <c r="Z3219" i="1"/>
  <c r="AB3219" i="1" s="1"/>
  <c r="Z3202" i="1"/>
  <c r="AB3202" i="1" s="1"/>
  <c r="W3193" i="1"/>
  <c r="W3189" i="1"/>
  <c r="Z3174" i="1"/>
  <c r="AB3174" i="1" s="1"/>
  <c r="X3130" i="1"/>
  <c r="W3117" i="1"/>
  <c r="Z3108" i="1"/>
  <c r="AB3108" i="1" s="1"/>
  <c r="Z3089" i="1"/>
  <c r="AB3089" i="1" s="1"/>
  <c r="W2857" i="1"/>
  <c r="W3501" i="1"/>
  <c r="X3483" i="1"/>
  <c r="X3422" i="1"/>
  <c r="X3420" i="1"/>
  <c r="Z3418" i="1"/>
  <c r="AB3418" i="1" s="1"/>
  <c r="X3417" i="1"/>
  <c r="X3356" i="1"/>
  <c r="Z3246" i="1"/>
  <c r="AB3246" i="1" s="1"/>
  <c r="W3198" i="1"/>
  <c r="X3166" i="1"/>
  <c r="X3141" i="1"/>
  <c r="Z3002" i="1"/>
  <c r="AB3002" i="1" s="1"/>
  <c r="AD3002" i="1"/>
  <c r="AD2961" i="1"/>
  <c r="Z2961" i="1"/>
  <c r="AB2961" i="1" s="1"/>
  <c r="AD2653" i="1"/>
  <c r="Z2653" i="1"/>
  <c r="AB2653" i="1" s="1"/>
  <c r="X3569" i="1"/>
  <c r="W3567" i="1"/>
  <c r="X3559" i="1"/>
  <c r="W3558" i="1"/>
  <c r="Z3551" i="1"/>
  <c r="AB3551" i="1" s="1"/>
  <c r="X3543" i="1"/>
  <c r="W3542" i="1"/>
  <c r="Z3535" i="1"/>
  <c r="AB3535" i="1" s="1"/>
  <c r="X3528" i="1"/>
  <c r="W3524" i="1"/>
  <c r="Z3521" i="1"/>
  <c r="AB3521" i="1" s="1"/>
  <c r="X3520" i="1"/>
  <c r="X3518" i="1"/>
  <c r="X3511" i="1"/>
  <c r="Z3508" i="1"/>
  <c r="AB3508" i="1" s="1"/>
  <c r="W3494" i="1"/>
  <c r="X3476" i="1"/>
  <c r="Z3468" i="1"/>
  <c r="AB3468" i="1" s="1"/>
  <c r="X3451" i="1"/>
  <c r="Z3425" i="1"/>
  <c r="AB3425" i="1" s="1"/>
  <c r="Z3413" i="1"/>
  <c r="AB3413" i="1" s="1"/>
  <c r="W3393" i="1"/>
  <c r="X3384" i="1"/>
  <c r="W3364" i="1"/>
  <c r="X3362" i="1"/>
  <c r="Z3354" i="1"/>
  <c r="AB3354" i="1" s="1"/>
  <c r="W3321" i="1"/>
  <c r="X3318" i="1"/>
  <c r="Z3306" i="1"/>
  <c r="AB3306" i="1" s="1"/>
  <c r="Z3278" i="1"/>
  <c r="AB3278" i="1" s="1"/>
  <c r="Z3277" i="1"/>
  <c r="AB3277" i="1" s="1"/>
  <c r="X3273" i="1"/>
  <c r="X3266" i="1"/>
  <c r="Z3250" i="1"/>
  <c r="AB3250" i="1" s="1"/>
  <c r="Z3245" i="1"/>
  <c r="AB3245" i="1" s="1"/>
  <c r="W3243" i="1"/>
  <c r="Z3236" i="1"/>
  <c r="AB3236" i="1" s="1"/>
  <c r="W3222" i="1"/>
  <c r="W3217" i="1"/>
  <c r="W3210" i="1"/>
  <c r="X3201" i="1"/>
  <c r="Z3162" i="1"/>
  <c r="AB3162" i="1" s="1"/>
  <c r="W3153" i="1"/>
  <c r="W3146" i="1"/>
  <c r="Z3139" i="1"/>
  <c r="AB3139" i="1" s="1"/>
  <c r="X3129" i="1"/>
  <c r="Z3113" i="1"/>
  <c r="AB3113" i="1" s="1"/>
  <c r="Z3104" i="1"/>
  <c r="AB3104" i="1" s="1"/>
  <c r="Z3088" i="1"/>
  <c r="AB3088" i="1" s="1"/>
  <c r="W3085" i="1"/>
  <c r="Z3067" i="1"/>
  <c r="AB3067" i="1" s="1"/>
  <c r="W3067" i="1"/>
  <c r="Z2899" i="1"/>
  <c r="AB2899" i="1" s="1"/>
  <c r="W2899" i="1"/>
  <c r="X3565" i="1"/>
  <c r="X3556" i="1"/>
  <c r="W3543" i="1"/>
  <c r="Z3506" i="1"/>
  <c r="AB3506" i="1" s="1"/>
  <c r="Z3490" i="1"/>
  <c r="AB3490" i="1" s="1"/>
  <c r="X3465" i="1"/>
  <c r="X3437" i="1"/>
  <c r="Z3433" i="1"/>
  <c r="AB3433" i="1" s="1"/>
  <c r="X3430" i="1"/>
  <c r="X3428" i="1"/>
  <c r="Z3427" i="1"/>
  <c r="AB3427" i="1" s="1"/>
  <c r="W3402" i="1"/>
  <c r="X3357" i="1"/>
  <c r="X3346" i="1"/>
  <c r="X3334" i="1"/>
  <c r="X3285" i="1"/>
  <c r="W3246" i="1"/>
  <c r="Z3229" i="1"/>
  <c r="AB3229" i="1" s="1"/>
  <c r="X3220" i="1"/>
  <c r="X3188" i="1"/>
  <c r="W3181" i="1"/>
  <c r="X3133" i="1"/>
  <c r="Z2916" i="1"/>
  <c r="AB2916" i="1" s="1"/>
  <c r="X2916" i="1"/>
  <c r="X2820" i="1"/>
  <c r="W2820" i="1"/>
  <c r="AD2717" i="1"/>
  <c r="Z2717" i="1"/>
  <c r="AB2717" i="1" s="1"/>
  <c r="W3559" i="1"/>
  <c r="Z3538" i="1"/>
  <c r="AB3538" i="1" s="1"/>
  <c r="W3536" i="1"/>
  <c r="X3522" i="1"/>
  <c r="W3516" i="1"/>
  <c r="X3479" i="1"/>
  <c r="W3463" i="1"/>
  <c r="Z3452" i="1"/>
  <c r="AB3452" i="1" s="1"/>
  <c r="W3428" i="1"/>
  <c r="Z3419" i="1"/>
  <c r="AB3419" i="1" s="1"/>
  <c r="X3392" i="1"/>
  <c r="AD3390" i="1"/>
  <c r="Z3387" i="1"/>
  <c r="AB3387" i="1" s="1"/>
  <c r="AD3368" i="1"/>
  <c r="AD3363" i="1"/>
  <c r="W3346" i="1"/>
  <c r="X3325" i="1"/>
  <c r="Z3324" i="1"/>
  <c r="AB3324" i="1" s="1"/>
  <c r="Z3316" i="1"/>
  <c r="AB3316" i="1" s="1"/>
  <c r="Z3314" i="1"/>
  <c r="AB3314" i="1" s="1"/>
  <c r="X3305" i="1"/>
  <c r="Z3302" i="1"/>
  <c r="AB3302" i="1" s="1"/>
  <c r="Z3301" i="1"/>
  <c r="AB3301" i="1" s="1"/>
  <c r="AD3286" i="1"/>
  <c r="W3273" i="1"/>
  <c r="AD3267" i="1"/>
  <c r="Z3266" i="1"/>
  <c r="AB3266" i="1" s="1"/>
  <c r="X3249" i="1"/>
  <c r="W3237" i="1"/>
  <c r="Z3234" i="1"/>
  <c r="AB3234" i="1" s="1"/>
  <c r="W3227" i="1"/>
  <c r="W3220" i="1"/>
  <c r="X3204" i="1"/>
  <c r="W3201" i="1"/>
  <c r="W3188" i="1"/>
  <c r="Z3131" i="1"/>
  <c r="AB3131" i="1" s="1"/>
  <c r="Z3129" i="1"/>
  <c r="AB3129" i="1" s="1"/>
  <c r="W3120" i="1"/>
  <c r="W3104" i="1"/>
  <c r="X3068" i="1"/>
  <c r="W2906" i="1"/>
  <c r="Z2906" i="1"/>
  <c r="AB2906" i="1" s="1"/>
  <c r="W3522" i="1"/>
  <c r="W3466" i="1"/>
  <c r="W3433" i="1"/>
  <c r="X3426" i="1"/>
  <c r="W3152" i="1"/>
  <c r="X2949" i="1"/>
  <c r="W2949" i="1"/>
  <c r="Z2939" i="1"/>
  <c r="AB2939" i="1" s="1"/>
  <c r="W2939" i="1"/>
  <c r="AD2645" i="1"/>
  <c r="Z2645" i="1"/>
  <c r="AB2645" i="1" s="1"/>
  <c r="W3092" i="1"/>
  <c r="X3081" i="1"/>
  <c r="W3075" i="1"/>
  <c r="Z3060" i="1"/>
  <c r="AB3060" i="1" s="1"/>
  <c r="X3053" i="1"/>
  <c r="X3049" i="1"/>
  <c r="X3032" i="1"/>
  <c r="X3025" i="1"/>
  <c r="W3017" i="1"/>
  <c r="Z3004" i="1"/>
  <c r="AB3004" i="1" s="1"/>
  <c r="X2995" i="1"/>
  <c r="X2960" i="1"/>
  <c r="X2957" i="1"/>
  <c r="X2924" i="1"/>
  <c r="W2921" i="1"/>
  <c r="X2912" i="1"/>
  <c r="W2900" i="1"/>
  <c r="W2845" i="1"/>
  <c r="W2827" i="1"/>
  <c r="W2811" i="1"/>
  <c r="W2786" i="1"/>
  <c r="Z2774" i="1"/>
  <c r="AB2774" i="1" s="1"/>
  <c r="Z2768" i="1"/>
  <c r="AB2768" i="1" s="1"/>
  <c r="W2755" i="1"/>
  <c r="Z2733" i="1"/>
  <c r="AB2733" i="1" s="1"/>
  <c r="W2692" i="1"/>
  <c r="W2686" i="1"/>
  <c r="W2679" i="1"/>
  <c r="Z2677" i="1"/>
  <c r="AB2677" i="1" s="1"/>
  <c r="W2671" i="1"/>
  <c r="W2667" i="1"/>
  <c r="AD2661" i="1"/>
  <c r="Z2635" i="1"/>
  <c r="AB2635" i="1" s="1"/>
  <c r="W2632" i="1"/>
  <c r="W3081" i="1"/>
  <c r="Z3075" i="1"/>
  <c r="AB3075" i="1" s="1"/>
  <c r="X3064" i="1"/>
  <c r="W3049" i="1"/>
  <c r="W3025" i="1"/>
  <c r="Z3019" i="1"/>
  <c r="AB3019" i="1" s="1"/>
  <c r="W2995" i="1"/>
  <c r="X2948" i="1"/>
  <c r="Z2922" i="1"/>
  <c r="AB2922" i="1" s="1"/>
  <c r="X2870" i="1"/>
  <c r="Z2864" i="1"/>
  <c r="AB2864" i="1" s="1"/>
  <c r="Z2856" i="1"/>
  <c r="AB2856" i="1" s="1"/>
  <c r="X2814" i="1"/>
  <c r="X2655" i="1"/>
  <c r="Z3074" i="1"/>
  <c r="AB3074" i="1" s="1"/>
  <c r="X3067" i="1"/>
  <c r="Z3018" i="1"/>
  <c r="AB3018" i="1" s="1"/>
  <c r="X3011" i="1"/>
  <c r="Z2988" i="1"/>
  <c r="AB2988" i="1" s="1"/>
  <c r="X2955" i="1"/>
  <c r="W2908" i="1"/>
  <c r="Z2880" i="1"/>
  <c r="AB2880" i="1" s="1"/>
  <c r="Z2877" i="1"/>
  <c r="AB2877" i="1" s="1"/>
  <c r="W2875" i="1"/>
  <c r="X2866" i="1"/>
  <c r="X2864" i="1"/>
  <c r="X2856" i="1"/>
  <c r="X2848" i="1"/>
  <c r="Z2834" i="1"/>
  <c r="AB2834" i="1" s="1"/>
  <c r="W2832" i="1"/>
  <c r="W2805" i="1"/>
  <c r="X2801" i="1"/>
  <c r="Z2779" i="1"/>
  <c r="AB2779" i="1" s="1"/>
  <c r="W2777" i="1"/>
  <c r="Z2740" i="1"/>
  <c r="AB2740" i="1" s="1"/>
  <c r="W2737" i="1"/>
  <c r="X2731" i="1"/>
  <c r="W2730" i="1"/>
  <c r="Z2724" i="1"/>
  <c r="AB2724" i="1" s="1"/>
  <c r="W2721" i="1"/>
  <c r="X2699" i="1"/>
  <c r="W2696" i="1"/>
  <c r="X2689" i="1"/>
  <c r="X2677" i="1"/>
  <c r="W2665" i="1"/>
  <c r="W2656" i="1"/>
  <c r="X2651" i="1"/>
  <c r="W2615" i="1"/>
  <c r="X2607" i="1"/>
  <c r="X3091" i="1"/>
  <c r="X3089" i="1"/>
  <c r="X3074" i="1"/>
  <c r="X3059" i="1"/>
  <c r="X3057" i="1"/>
  <c r="W3052" i="1"/>
  <c r="X3050" i="1"/>
  <c r="W3040" i="1"/>
  <c r="X3018" i="1"/>
  <c r="X3003" i="1"/>
  <c r="W3000" i="1"/>
  <c r="X2996" i="1"/>
  <c r="X2946" i="1"/>
  <c r="W2933" i="1"/>
  <c r="X2929" i="1"/>
  <c r="X2920" i="1"/>
  <c r="Z2915" i="1"/>
  <c r="AB2915" i="1" s="1"/>
  <c r="W2905" i="1"/>
  <c r="W2893" i="1"/>
  <c r="W2891" i="1"/>
  <c r="X2889" i="1"/>
  <c r="X2882" i="1"/>
  <c r="X2880" i="1"/>
  <c r="Z2858" i="1"/>
  <c r="AB2858" i="1" s="1"/>
  <c r="Z2850" i="1"/>
  <c r="AB2850" i="1" s="1"/>
  <c r="Z2842" i="1"/>
  <c r="AB2842" i="1" s="1"/>
  <c r="Z2840" i="1"/>
  <c r="AB2840" i="1" s="1"/>
  <c r="W2801" i="1"/>
  <c r="X2782" i="1"/>
  <c r="W2765" i="1"/>
  <c r="Z2758" i="1"/>
  <c r="AB2758" i="1" s="1"/>
  <c r="Z2722" i="1"/>
  <c r="AB2722" i="1" s="1"/>
  <c r="X2710" i="1"/>
  <c r="W2693" i="1"/>
  <c r="X2685" i="1"/>
  <c r="X2675" i="1"/>
  <c r="Z2648" i="1"/>
  <c r="AB2648" i="1" s="1"/>
  <c r="W2645" i="1"/>
  <c r="X2643" i="1"/>
  <c r="Z2640" i="1"/>
  <c r="AB2640" i="1" s="1"/>
  <c r="W2635" i="1"/>
  <c r="X2627" i="1"/>
  <c r="W2624" i="1"/>
  <c r="Z2616" i="1"/>
  <c r="AB2616" i="1" s="1"/>
  <c r="W2592" i="1"/>
  <c r="W3059" i="1"/>
  <c r="W3057" i="1"/>
  <c r="W2964" i="1"/>
  <c r="Z2954" i="1"/>
  <c r="AB2954" i="1" s="1"/>
  <c r="X2944" i="1"/>
  <c r="AD2930" i="1"/>
  <c r="X2923" i="1"/>
  <c r="W2901" i="1"/>
  <c r="AD2890" i="1"/>
  <c r="W2880" i="1"/>
  <c r="Z2874" i="1"/>
  <c r="AB2874" i="1" s="1"/>
  <c r="W2844" i="1"/>
  <c r="W2740" i="1"/>
  <c r="Z2693" i="1"/>
  <c r="AB2693" i="1" s="1"/>
  <c r="Z2691" i="1"/>
  <c r="AB2691" i="1" s="1"/>
  <c r="Z2651" i="1"/>
  <c r="AB2651" i="1" s="1"/>
  <c r="X2624" i="1"/>
  <c r="Z2624" i="1"/>
  <c r="AB2624" i="1" s="1"/>
  <c r="X3012" i="1"/>
  <c r="X2979" i="1"/>
  <c r="X2969" i="1"/>
  <c r="Z2964" i="1"/>
  <c r="AB2964" i="1" s="1"/>
  <c r="X2954" i="1"/>
  <c r="X2874" i="1"/>
  <c r="X2867" i="1"/>
  <c r="W2685" i="1"/>
  <c r="Z2671" i="1"/>
  <c r="AB2671" i="1" s="1"/>
  <c r="Z2667" i="1"/>
  <c r="AB2667" i="1" s="1"/>
  <c r="W2661" i="1"/>
  <c r="W2654" i="1"/>
  <c r="Z2643" i="1"/>
  <c r="AB2643" i="1" s="1"/>
  <c r="Z2639" i="1"/>
  <c r="AB2639" i="1" s="1"/>
  <c r="W2636" i="1"/>
  <c r="Z2608" i="1"/>
  <c r="AB2608" i="1" s="1"/>
  <c r="Z2603" i="1"/>
  <c r="AB2603" i="1" s="1"/>
  <c r="W3068" i="1"/>
  <c r="W3048" i="1"/>
  <c r="W3026" i="1"/>
  <c r="W3016" i="1"/>
  <c r="W3012" i="1"/>
  <c r="X2989" i="1"/>
  <c r="W2969" i="1"/>
  <c r="W2962" i="1"/>
  <c r="W2936" i="1"/>
  <c r="W2909" i="1"/>
  <c r="W2896" i="1"/>
  <c r="W2874" i="1"/>
  <c r="W2867" i="1"/>
  <c r="X2862" i="1"/>
  <c r="Z2860" i="1"/>
  <c r="AB2860" i="1" s="1"/>
  <c r="X2854" i="1"/>
  <c r="Z2852" i="1"/>
  <c r="AB2852" i="1" s="1"/>
  <c r="W2833" i="1"/>
  <c r="X2818" i="1"/>
  <c r="X2816" i="1"/>
  <c r="W2804" i="1"/>
  <c r="W2797" i="1"/>
  <c r="X2795" i="1"/>
  <c r="X2776" i="1"/>
  <c r="X2774" i="1"/>
  <c r="X2772" i="1"/>
  <c r="W2766" i="1"/>
  <c r="X2764" i="1"/>
  <c r="Z2746" i="1"/>
  <c r="AB2746" i="1" s="1"/>
  <c r="X2736" i="1"/>
  <c r="X2734" i="1"/>
  <c r="X2720" i="1"/>
  <c r="Z2714" i="1"/>
  <c r="AB2714" i="1" s="1"/>
  <c r="W2702" i="1"/>
  <c r="W2694" i="1"/>
  <c r="W2683" i="1"/>
  <c r="Z2655" i="1"/>
  <c r="AB2655" i="1" s="1"/>
  <c r="W2646" i="1"/>
  <c r="X2623" i="1"/>
  <c r="Z2617" i="1"/>
  <c r="AB2617" i="1" s="1"/>
  <c r="X2615" i="1"/>
  <c r="W2565" i="1"/>
  <c r="W2560" i="1"/>
  <c r="W2555" i="1"/>
  <c r="Z2553" i="1"/>
  <c r="AB2553" i="1" s="1"/>
  <c r="W2552" i="1"/>
  <c r="X2550" i="1"/>
  <c r="W2548" i="1"/>
  <c r="X2543" i="1"/>
  <c r="W2516" i="1"/>
  <c r="X2509" i="1"/>
  <c r="X2489" i="1"/>
  <c r="W2457" i="1"/>
  <c r="X2440" i="1"/>
  <c r="Z2399" i="1"/>
  <c r="AB2399" i="1" s="1"/>
  <c r="Z2391" i="1"/>
  <c r="AB2391" i="1" s="1"/>
  <c r="Z2385" i="1"/>
  <c r="AB2385" i="1" s="1"/>
  <c r="W2371" i="1"/>
  <c r="X2363" i="1"/>
  <c r="X2356" i="1"/>
  <c r="X2354" i="1"/>
  <c r="Z2343" i="1"/>
  <c r="AB2343" i="1" s="1"/>
  <c r="W2324" i="1"/>
  <c r="W2315" i="1"/>
  <c r="Z2312" i="1"/>
  <c r="AB2312" i="1" s="1"/>
  <c r="X2304" i="1"/>
  <c r="X2298" i="1"/>
  <c r="X2296" i="1"/>
  <c r="W2271" i="1"/>
  <c r="AD2255" i="1"/>
  <c r="Z2249" i="1"/>
  <c r="AB2249" i="1" s="1"/>
  <c r="X2235" i="1"/>
  <c r="Z2221" i="1"/>
  <c r="AB2221" i="1" s="1"/>
  <c r="Z2207" i="1"/>
  <c r="AB2207" i="1" s="1"/>
  <c r="AD2203" i="1"/>
  <c r="W2193" i="1"/>
  <c r="X2169" i="1"/>
  <c r="Z2141" i="1"/>
  <c r="AB2141" i="1" s="1"/>
  <c r="X2134" i="1"/>
  <c r="Z2122" i="1"/>
  <c r="AB2122" i="1" s="1"/>
  <c r="W2097" i="1"/>
  <c r="Z2086" i="1"/>
  <c r="AB2086" i="1" s="1"/>
  <c r="W2083" i="1"/>
  <c r="X2066" i="1"/>
  <c r="X2062" i="1"/>
  <c r="Z2054" i="1"/>
  <c r="AB2054" i="1" s="1"/>
  <c r="W2026" i="1"/>
  <c r="W2022" i="1"/>
  <c r="X2593" i="1"/>
  <c r="X2584" i="1"/>
  <c r="W2579" i="1"/>
  <c r="W2519" i="1"/>
  <c r="W2511" i="1"/>
  <c r="W2509" i="1"/>
  <c r="X2505" i="1"/>
  <c r="X2497" i="1"/>
  <c r="X2442" i="1"/>
  <c r="W2440" i="1"/>
  <c r="X2430" i="1"/>
  <c r="X2408" i="1"/>
  <c r="X2406" i="1"/>
  <c r="X2403" i="1"/>
  <c r="Z2394" i="1"/>
  <c r="AB2394" i="1" s="1"/>
  <c r="W2388" i="1"/>
  <c r="X2374" i="1"/>
  <c r="X2371" i="1"/>
  <c r="Z2338" i="1"/>
  <c r="AB2338" i="1" s="1"/>
  <c r="X2308" i="1"/>
  <c r="W2304" i="1"/>
  <c r="W2299" i="1"/>
  <c r="AD2297" i="1"/>
  <c r="W2296" i="1"/>
  <c r="Z2280" i="1"/>
  <c r="AB2280" i="1" s="1"/>
  <c r="X2245" i="1"/>
  <c r="AD2239" i="1"/>
  <c r="X2118" i="1"/>
  <c r="Z2059" i="1"/>
  <c r="AB2059" i="1" s="1"/>
  <c r="X2052" i="1"/>
  <c r="W2036" i="1"/>
  <c r="Z2027" i="1"/>
  <c r="AB2027" i="1" s="1"/>
  <c r="X2020" i="1"/>
  <c r="AD2014" i="1"/>
  <c r="Z2011" i="1"/>
  <c r="AB2011" i="1" s="1"/>
  <c r="W2006" i="1"/>
  <c r="Z2004" i="1"/>
  <c r="AB2004" i="1" s="1"/>
  <c r="Z2575" i="1"/>
  <c r="AB2575" i="1" s="1"/>
  <c r="X2566" i="1"/>
  <c r="Z2559" i="1"/>
  <c r="AB2559" i="1" s="1"/>
  <c r="W2541" i="1"/>
  <c r="W2527" i="1"/>
  <c r="Z2519" i="1"/>
  <c r="AB2519" i="1" s="1"/>
  <c r="Z2511" i="1"/>
  <c r="AB2511" i="1" s="1"/>
  <c r="X2447" i="1"/>
  <c r="Z2401" i="1"/>
  <c r="AB2401" i="1" s="1"/>
  <c r="X2394" i="1"/>
  <c r="Z2393" i="1"/>
  <c r="AB2393" i="1" s="1"/>
  <c r="W2379" i="1"/>
  <c r="X2338" i="1"/>
  <c r="X2238" i="1"/>
  <c r="W2222" i="1"/>
  <c r="X2209" i="1"/>
  <c r="W2163" i="1"/>
  <c r="W2081" i="1"/>
  <c r="X2038" i="1"/>
  <c r="W2020" i="1"/>
  <c r="W2584" i="1"/>
  <c r="W2566" i="1"/>
  <c r="Z2462" i="1"/>
  <c r="AB2462" i="1" s="1"/>
  <c r="W2461" i="1"/>
  <c r="X2450" i="1"/>
  <c r="W2410" i="1"/>
  <c r="W2375" i="1"/>
  <c r="W2343" i="1"/>
  <c r="X2336" i="1"/>
  <c r="X2323" i="1"/>
  <c r="Z2262" i="1"/>
  <c r="AB2262" i="1" s="1"/>
  <c r="W2137" i="1"/>
  <c r="W2100" i="1"/>
  <c r="Z2075" i="1"/>
  <c r="AB2075" i="1" s="1"/>
  <c r="W2041" i="1"/>
  <c r="Z2030" i="1"/>
  <c r="AB2030" i="1" s="1"/>
  <c r="W2029" i="1"/>
  <c r="Z2005" i="1"/>
  <c r="AB2005" i="1" s="1"/>
  <c r="X2625" i="1"/>
  <c r="W2620" i="1"/>
  <c r="W2598" i="1"/>
  <c r="W2596" i="1"/>
  <c r="W2589" i="1"/>
  <c r="W2585" i="1"/>
  <c r="Z2576" i="1"/>
  <c r="AB2576" i="1" s="1"/>
  <c r="Z2549" i="1"/>
  <c r="AB2549" i="1" s="1"/>
  <c r="X2542" i="1"/>
  <c r="X2535" i="1"/>
  <c r="W2532" i="1"/>
  <c r="X2525" i="1"/>
  <c r="X2517" i="1"/>
  <c r="W2485" i="1"/>
  <c r="X2483" i="1"/>
  <c r="X2466" i="1"/>
  <c r="AD2460" i="1"/>
  <c r="X2454" i="1"/>
  <c r="W2450" i="1"/>
  <c r="W2448" i="1"/>
  <c r="W2443" i="1"/>
  <c r="X2436" i="1"/>
  <c r="X2431" i="1"/>
  <c r="W2426" i="1"/>
  <c r="X2395" i="1"/>
  <c r="X2387" i="1"/>
  <c r="Z2386" i="1"/>
  <c r="AB2386" i="1" s="1"/>
  <c r="W2355" i="1"/>
  <c r="Z2330" i="1"/>
  <c r="AB2330" i="1" s="1"/>
  <c r="Z2313" i="1"/>
  <c r="AB2313" i="1" s="1"/>
  <c r="W2311" i="1"/>
  <c r="W2307" i="1"/>
  <c r="X2303" i="1"/>
  <c r="X2300" i="1"/>
  <c r="X2278" i="1"/>
  <c r="W2274" i="1"/>
  <c r="W2255" i="1"/>
  <c r="X2242" i="1"/>
  <c r="Z2241" i="1"/>
  <c r="AB2241" i="1" s="1"/>
  <c r="W2229" i="1"/>
  <c r="X2227" i="1"/>
  <c r="Z2218" i="1"/>
  <c r="AB2218" i="1" s="1"/>
  <c r="W2194" i="1"/>
  <c r="W2187" i="1"/>
  <c r="Z2175" i="1"/>
  <c r="AB2175" i="1" s="1"/>
  <c r="Z2173" i="1"/>
  <c r="AB2173" i="1" s="1"/>
  <c r="X2145" i="1"/>
  <c r="Z2138" i="1"/>
  <c r="AB2138" i="1" s="1"/>
  <c r="W2105" i="1"/>
  <c r="X2058" i="1"/>
  <c r="X2432" i="1"/>
  <c r="Z2426" i="1"/>
  <c r="AB2426" i="1" s="1"/>
  <c r="X2424" i="1"/>
  <c r="X2418" i="1"/>
  <c r="W2400" i="1"/>
  <c r="X2291" i="1"/>
  <c r="Z2276" i="1"/>
  <c r="AB2276" i="1" s="1"/>
  <c r="X2272" i="1"/>
  <c r="X2248" i="1"/>
  <c r="W2242" i="1"/>
  <c r="AD2235" i="1"/>
  <c r="X2181" i="1"/>
  <c r="X2166" i="1"/>
  <c r="W2115" i="1"/>
  <c r="Z2077" i="1"/>
  <c r="AB2077" i="1" s="1"/>
  <c r="X2028" i="1"/>
  <c r="W2014" i="1"/>
  <c r="Z2592" i="1"/>
  <c r="AB2592" i="1" s="1"/>
  <c r="Z2497" i="1"/>
  <c r="AB2497" i="1" s="1"/>
  <c r="W2466" i="1"/>
  <c r="W2432" i="1"/>
  <c r="W2424" i="1"/>
  <c r="Z2370" i="1"/>
  <c r="AB2370" i="1" s="1"/>
  <c r="W2368" i="1"/>
  <c r="Z2305" i="1"/>
  <c r="AB2305" i="1" s="1"/>
  <c r="Z2295" i="1"/>
  <c r="AB2295" i="1" s="1"/>
  <c r="Z2227" i="1"/>
  <c r="AB2227" i="1" s="1"/>
  <c r="W2206" i="1"/>
  <c r="W2169" i="1"/>
  <c r="Z2126" i="1"/>
  <c r="AB2126" i="1" s="1"/>
  <c r="Z2117" i="1"/>
  <c r="AB2117" i="1" s="1"/>
  <c r="W2070" i="1"/>
  <c r="Z2053" i="1"/>
  <c r="AB2053" i="1" s="1"/>
  <c r="Z2046" i="1"/>
  <c r="AB2046" i="1" s="1"/>
  <c r="W2042" i="1"/>
  <c r="W2030" i="1"/>
  <c r="X2617" i="1"/>
  <c r="X2557" i="1"/>
  <c r="Z2529" i="1"/>
  <c r="AB2529" i="1" s="1"/>
  <c r="Z2496" i="1"/>
  <c r="AB2496" i="1" s="1"/>
  <c r="X2407" i="1"/>
  <c r="X2358" i="1"/>
  <c r="Z2354" i="1"/>
  <c r="AB2354" i="1" s="1"/>
  <c r="X2348" i="1"/>
  <c r="X2344" i="1"/>
  <c r="X2342" i="1"/>
  <c r="W2330" i="1"/>
  <c r="X2324" i="1"/>
  <c r="Z2296" i="1"/>
  <c r="AB2296" i="1" s="1"/>
  <c r="W2256" i="1"/>
  <c r="Z2237" i="1"/>
  <c r="AB2237" i="1" s="1"/>
  <c r="W2186" i="1"/>
  <c r="W2171" i="1"/>
  <c r="W2158" i="1"/>
  <c r="W2153" i="1"/>
  <c r="W2138" i="1"/>
  <c r="X2109" i="1"/>
  <c r="Z2090" i="1"/>
  <c r="AB2090" i="1" s="1"/>
  <c r="X2005" i="1"/>
  <c r="Z4252" i="1"/>
  <c r="AB4252" i="1" s="1"/>
  <c r="X4252" i="1"/>
  <c r="X4036" i="1"/>
  <c r="W4036" i="1"/>
  <c r="X4999" i="1"/>
  <c r="Z4995" i="1"/>
  <c r="AB4995" i="1" s="1"/>
  <c r="X4993" i="1"/>
  <c r="W4989" i="1"/>
  <c r="W4987" i="1"/>
  <c r="W4986" i="1"/>
  <c r="Z4983" i="1"/>
  <c r="AB4983" i="1" s="1"/>
  <c r="W4982" i="1"/>
  <c r="AD4978" i="1"/>
  <c r="W4975" i="1"/>
  <c r="X4967" i="1"/>
  <c r="Z4963" i="1"/>
  <c r="AB4963" i="1" s="1"/>
  <c r="X4961" i="1"/>
  <c r="W4957" i="1"/>
  <c r="W4955" i="1"/>
  <c r="W4954" i="1"/>
  <c r="Z4951" i="1"/>
  <c r="AB4951" i="1" s="1"/>
  <c r="W4950" i="1"/>
  <c r="AD4946" i="1"/>
  <c r="X4935" i="1"/>
  <c r="Z4931" i="1"/>
  <c r="AB4931" i="1" s="1"/>
  <c r="X4929" i="1"/>
  <c r="W4925" i="1"/>
  <c r="W4923" i="1"/>
  <c r="W4922" i="1"/>
  <c r="Z4919" i="1"/>
  <c r="AB4919" i="1" s="1"/>
  <c r="W4918" i="1"/>
  <c r="AD4914" i="1"/>
  <c r="X4903" i="1"/>
  <c r="Z4899" i="1"/>
  <c r="AB4899" i="1" s="1"/>
  <c r="X4897" i="1"/>
  <c r="W4893" i="1"/>
  <c r="W4891" i="1"/>
  <c r="W4890" i="1"/>
  <c r="Z4887" i="1"/>
  <c r="AB4887" i="1" s="1"/>
  <c r="W4886" i="1"/>
  <c r="AD4882" i="1"/>
  <c r="X4871" i="1"/>
  <c r="Z4867" i="1"/>
  <c r="AB4867" i="1" s="1"/>
  <c r="X4865" i="1"/>
  <c r="AD4854" i="1"/>
  <c r="X4845" i="1"/>
  <c r="AD4843" i="1"/>
  <c r="W4841" i="1"/>
  <c r="AD4839" i="1"/>
  <c r="W4837" i="1"/>
  <c r="AD4834" i="1"/>
  <c r="X4829" i="1"/>
  <c r="AD4818" i="1"/>
  <c r="W4816" i="1"/>
  <c r="W4808" i="1"/>
  <c r="W4807" i="1"/>
  <c r="W4789" i="1"/>
  <c r="AD4787" i="1"/>
  <c r="Z4744" i="1"/>
  <c r="AB4744" i="1" s="1"/>
  <c r="Z4733" i="1"/>
  <c r="AB4733" i="1" s="1"/>
  <c r="AD4730" i="1"/>
  <c r="Z4711" i="1"/>
  <c r="AB4711" i="1" s="1"/>
  <c r="X4708" i="1"/>
  <c r="X4696" i="1"/>
  <c r="W4693" i="1"/>
  <c r="AD4674" i="1"/>
  <c r="Z4673" i="1"/>
  <c r="AB4673" i="1" s="1"/>
  <c r="AD4670" i="1"/>
  <c r="AD4655" i="1"/>
  <c r="AD4644" i="1"/>
  <c r="Z4630" i="1"/>
  <c r="AB4630" i="1" s="1"/>
  <c r="X4624" i="1"/>
  <c r="Z4616" i="1"/>
  <c r="AB4616" i="1" s="1"/>
  <c r="X4615" i="1"/>
  <c r="AD4610" i="1"/>
  <c r="W4608" i="1"/>
  <c r="Z4597" i="1"/>
  <c r="AB4597" i="1" s="1"/>
  <c r="Z4560" i="1"/>
  <c r="AB4560" i="1" s="1"/>
  <c r="Z4550" i="1"/>
  <c r="AB4550" i="1" s="1"/>
  <c r="Z4504" i="1"/>
  <c r="AB4504" i="1" s="1"/>
  <c r="W4205" i="1"/>
  <c r="X4205" i="1"/>
  <c r="W4148" i="1"/>
  <c r="Z4148" i="1"/>
  <c r="AB4148" i="1" s="1"/>
  <c r="W4141" i="1"/>
  <c r="X4141" i="1"/>
  <c r="Z4118" i="1"/>
  <c r="AB4118" i="1" s="1"/>
  <c r="AD4118" i="1"/>
  <c r="Z4111" i="1"/>
  <c r="AB4111" i="1" s="1"/>
  <c r="W4111" i="1"/>
  <c r="Z4024" i="1"/>
  <c r="AB4024" i="1" s="1"/>
  <c r="W4024" i="1"/>
  <c r="X4024" i="1"/>
  <c r="W4370" i="1"/>
  <c r="Z4370" i="1"/>
  <c r="AB4370" i="1" s="1"/>
  <c r="Z3976" i="1"/>
  <c r="AB3976" i="1" s="1"/>
  <c r="W3976" i="1"/>
  <c r="X3976" i="1"/>
  <c r="W4997" i="1"/>
  <c r="Z4991" i="1"/>
  <c r="AB4991" i="1" s="1"/>
  <c r="W4965" i="1"/>
  <c r="Z4959" i="1"/>
  <c r="AB4959" i="1" s="1"/>
  <c r="X4943" i="1"/>
  <c r="W4933" i="1"/>
  <c r="Z4927" i="1"/>
  <c r="AB4927" i="1" s="1"/>
  <c r="X4911" i="1"/>
  <c r="W4901" i="1"/>
  <c r="Z4895" i="1"/>
  <c r="AB4895" i="1" s="1"/>
  <c r="X4879" i="1"/>
  <c r="W4869" i="1"/>
  <c r="Z4856" i="1"/>
  <c r="AB4856" i="1" s="1"/>
  <c r="W4823" i="1"/>
  <c r="Z4806" i="1"/>
  <c r="AB4806" i="1" s="1"/>
  <c r="Z4797" i="1"/>
  <c r="AB4797" i="1" s="1"/>
  <c r="X4786" i="1"/>
  <c r="W4759" i="1"/>
  <c r="Z4704" i="1"/>
  <c r="AB4704" i="1" s="1"/>
  <c r="Z4685" i="1"/>
  <c r="AB4685" i="1" s="1"/>
  <c r="Z4666" i="1"/>
  <c r="AB4666" i="1" s="1"/>
  <c r="X4651" i="1"/>
  <c r="W4615" i="1"/>
  <c r="Z4584" i="1"/>
  <c r="AB4584" i="1" s="1"/>
  <c r="X4546" i="1"/>
  <c r="Z4544" i="1"/>
  <c r="AB4544" i="1" s="1"/>
  <c r="X4517" i="1"/>
  <c r="X4514" i="1"/>
  <c r="Z4512" i="1"/>
  <c r="AB4512" i="1" s="1"/>
  <c r="Z4509" i="1"/>
  <c r="AB4509" i="1" s="1"/>
  <c r="W4503" i="1"/>
  <c r="X4498" i="1"/>
  <c r="Z4486" i="1"/>
  <c r="AB4486" i="1" s="1"/>
  <c r="X4485" i="1"/>
  <c r="Z4477" i="1"/>
  <c r="AB4477" i="1" s="1"/>
  <c r="Z4461" i="1"/>
  <c r="AB4461" i="1" s="1"/>
  <c r="X4453" i="1"/>
  <c r="Z4448" i="1"/>
  <c r="AB4448" i="1" s="1"/>
  <c r="Z4435" i="1"/>
  <c r="AB4435" i="1" s="1"/>
  <c r="Z4377" i="1"/>
  <c r="AB4377" i="1" s="1"/>
  <c r="X4377" i="1"/>
  <c r="X4164" i="1"/>
  <c r="W4164" i="1"/>
  <c r="Z4164" i="1"/>
  <c r="AB4164" i="1" s="1"/>
  <c r="W4157" i="1"/>
  <c r="X4157" i="1"/>
  <c r="X4020" i="1"/>
  <c r="W4020" i="1"/>
  <c r="Z3998" i="1"/>
  <c r="AB3998" i="1" s="1"/>
  <c r="AD3998" i="1"/>
  <c r="Z3928" i="1"/>
  <c r="AB3928" i="1" s="1"/>
  <c r="X3928" i="1"/>
  <c r="Z3910" i="1"/>
  <c r="AB3910" i="1" s="1"/>
  <c r="AD3910" i="1"/>
  <c r="Z3879" i="1"/>
  <c r="AB3879" i="1" s="1"/>
  <c r="W3879" i="1"/>
  <c r="Z3856" i="1"/>
  <c r="AB3856" i="1" s="1"/>
  <c r="X3856" i="1"/>
  <c r="X4266" i="1"/>
  <c r="W4266" i="1"/>
  <c r="Z4266" i="1"/>
  <c r="AB4266" i="1" s="1"/>
  <c r="Z3836" i="1"/>
  <c r="AB3836" i="1" s="1"/>
  <c r="X3836" i="1"/>
  <c r="X4995" i="1"/>
  <c r="W4980" i="1"/>
  <c r="X4963" i="1"/>
  <c r="W4948" i="1"/>
  <c r="X4931" i="1"/>
  <c r="W4916" i="1"/>
  <c r="X4899" i="1"/>
  <c r="W4884" i="1"/>
  <c r="X4867" i="1"/>
  <c r="Z4863" i="1"/>
  <c r="AB4863" i="1" s="1"/>
  <c r="X4796" i="1"/>
  <c r="W4783" i="1"/>
  <c r="Z4768" i="1"/>
  <c r="AB4768" i="1" s="1"/>
  <c r="X4746" i="1"/>
  <c r="Z4734" i="1"/>
  <c r="AB4734" i="1" s="1"/>
  <c r="Z4725" i="1"/>
  <c r="AB4725" i="1" s="1"/>
  <c r="Z4682" i="1"/>
  <c r="AB4682" i="1" s="1"/>
  <c r="W4676" i="1"/>
  <c r="Z4660" i="1"/>
  <c r="AB4660" i="1" s="1"/>
  <c r="W4606" i="1"/>
  <c r="Z4592" i="1"/>
  <c r="AB4592" i="1" s="1"/>
  <c r="Z4591" i="1"/>
  <c r="AB4591" i="1" s="1"/>
  <c r="X4573" i="1"/>
  <c r="W4559" i="1"/>
  <c r="X4554" i="1"/>
  <c r="W4550" i="1"/>
  <c r="W4527" i="1"/>
  <c r="X4501" i="1"/>
  <c r="Z4496" i="1"/>
  <c r="AB4496" i="1" s="1"/>
  <c r="X4492" i="1"/>
  <c r="X4482" i="1"/>
  <c r="Z4480" i="1"/>
  <c r="AB4480" i="1" s="1"/>
  <c r="Z4464" i="1"/>
  <c r="AB4464" i="1" s="1"/>
  <c r="X4420" i="1"/>
  <c r="Z4416" i="1"/>
  <c r="AB4416" i="1" s="1"/>
  <c r="X4401" i="1"/>
  <c r="Z4380" i="1"/>
  <c r="AB4380" i="1" s="1"/>
  <c r="X4380" i="1"/>
  <c r="X4345" i="1"/>
  <c r="X4336" i="1"/>
  <c r="Z4336" i="1"/>
  <c r="AB4336" i="1" s="1"/>
  <c r="W4336" i="1"/>
  <c r="Z4284" i="1"/>
  <c r="AB4284" i="1" s="1"/>
  <c r="X4284" i="1"/>
  <c r="W4281" i="1"/>
  <c r="X4129" i="1"/>
  <c r="W4129" i="1"/>
  <c r="W4116" i="1"/>
  <c r="Z4116" i="1"/>
  <c r="AB4116" i="1" s="1"/>
  <c r="W4039" i="1"/>
  <c r="Z4039" i="1"/>
  <c r="AB4039" i="1" s="1"/>
  <c r="X4333" i="1"/>
  <c r="Z4333" i="1"/>
  <c r="AB4333" i="1" s="1"/>
  <c r="W4333" i="1"/>
  <c r="X3840" i="1"/>
  <c r="W3840" i="1"/>
  <c r="Z3840" i="1"/>
  <c r="AB3840" i="1" s="1"/>
  <c r="Z4999" i="1"/>
  <c r="AB4999" i="1" s="1"/>
  <c r="W4998" i="1"/>
  <c r="X4983" i="1"/>
  <c r="Z4979" i="1"/>
  <c r="AB4979" i="1" s="1"/>
  <c r="X4976" i="1"/>
  <c r="W4973" i="1"/>
  <c r="W4971" i="1"/>
  <c r="Z4969" i="1"/>
  <c r="AB4969" i="1" s="1"/>
  <c r="Z4967" i="1"/>
  <c r="AB4967" i="1" s="1"/>
  <c r="W4966" i="1"/>
  <c r="X4951" i="1"/>
  <c r="Z4947" i="1"/>
  <c r="AB4947" i="1" s="1"/>
  <c r="X4944" i="1"/>
  <c r="W4941" i="1"/>
  <c r="W4939" i="1"/>
  <c r="Z4937" i="1"/>
  <c r="AB4937" i="1" s="1"/>
  <c r="Z4935" i="1"/>
  <c r="AB4935" i="1" s="1"/>
  <c r="W4934" i="1"/>
  <c r="X4919" i="1"/>
  <c r="Z4915" i="1"/>
  <c r="AB4915" i="1" s="1"/>
  <c r="X4912" i="1"/>
  <c r="W4909" i="1"/>
  <c r="W4907" i="1"/>
  <c r="Z4905" i="1"/>
  <c r="AB4905" i="1" s="1"/>
  <c r="Z4903" i="1"/>
  <c r="AB4903" i="1" s="1"/>
  <c r="W4902" i="1"/>
  <c r="X4887" i="1"/>
  <c r="Z4883" i="1"/>
  <c r="AB4883" i="1" s="1"/>
  <c r="X4880" i="1"/>
  <c r="W4877" i="1"/>
  <c r="W4875" i="1"/>
  <c r="Z4873" i="1"/>
  <c r="AB4873" i="1" s="1"/>
  <c r="Z4871" i="1"/>
  <c r="AB4871" i="1" s="1"/>
  <c r="W4870" i="1"/>
  <c r="W4854" i="1"/>
  <c r="X4846" i="1"/>
  <c r="W4842" i="1"/>
  <c r="W4834" i="1"/>
  <c r="Z4831" i="1"/>
  <c r="AB4831" i="1" s="1"/>
  <c r="X4830" i="1"/>
  <c r="Z4824" i="1"/>
  <c r="AB4824" i="1" s="1"/>
  <c r="Z4822" i="1"/>
  <c r="AB4822" i="1" s="1"/>
  <c r="W4818" i="1"/>
  <c r="W4806" i="1"/>
  <c r="X4797" i="1"/>
  <c r="Z4794" i="1"/>
  <c r="AB4794" i="1" s="1"/>
  <c r="Z4778" i="1"/>
  <c r="AB4778" i="1" s="1"/>
  <c r="Z4776" i="1"/>
  <c r="AB4776" i="1" s="1"/>
  <c r="Z4773" i="1"/>
  <c r="AB4773" i="1" s="1"/>
  <c r="W4769" i="1"/>
  <c r="W4766" i="1"/>
  <c r="Z4760" i="1"/>
  <c r="AB4760" i="1" s="1"/>
  <c r="Z4758" i="1"/>
  <c r="AB4758" i="1" s="1"/>
  <c r="X4754" i="1"/>
  <c r="Z4751" i="1"/>
  <c r="AB4751" i="1" s="1"/>
  <c r="W4730" i="1"/>
  <c r="W4727" i="1"/>
  <c r="X4724" i="1"/>
  <c r="X4718" i="1"/>
  <c r="X4706" i="1"/>
  <c r="W4704" i="1"/>
  <c r="Z4695" i="1"/>
  <c r="AB4695" i="1" s="1"/>
  <c r="X4692" i="1"/>
  <c r="X4688" i="1"/>
  <c r="Z4687" i="1"/>
  <c r="AB4687" i="1" s="1"/>
  <c r="Z4677" i="1"/>
  <c r="AB4677" i="1" s="1"/>
  <c r="X4673" i="1"/>
  <c r="X4671" i="1"/>
  <c r="X4659" i="1"/>
  <c r="X4658" i="1"/>
  <c r="X4656" i="1"/>
  <c r="Z4653" i="1"/>
  <c r="AB4653" i="1" s="1"/>
  <c r="Z4649" i="1"/>
  <c r="AB4649" i="1" s="1"/>
  <c r="X4648" i="1"/>
  <c r="Z4639" i="1"/>
  <c r="AB4639" i="1" s="1"/>
  <c r="X4620" i="1"/>
  <c r="Z4614" i="1"/>
  <c r="AB4614" i="1" s="1"/>
  <c r="X4613" i="1"/>
  <c r="X4597" i="1"/>
  <c r="X4585" i="1"/>
  <c r="X4584" i="1"/>
  <c r="Z4577" i="1"/>
  <c r="AB4577" i="1" s="1"/>
  <c r="X4570" i="1"/>
  <c r="Z4567" i="1"/>
  <c r="AB4567" i="1" s="1"/>
  <c r="X4564" i="1"/>
  <c r="Z4562" i="1"/>
  <c r="AB4562" i="1" s="1"/>
  <c r="Z4552" i="1"/>
  <c r="AB4552" i="1" s="1"/>
  <c r="X4551" i="1"/>
  <c r="Z4533" i="1"/>
  <c r="AB4533" i="1" s="1"/>
  <c r="W4511" i="1"/>
  <c r="Z4506" i="1"/>
  <c r="AB4506" i="1" s="1"/>
  <c r="X4502" i="1"/>
  <c r="X4480" i="1"/>
  <c r="X4464" i="1"/>
  <c r="X4463" i="1"/>
  <c r="W4454" i="1"/>
  <c r="Z4451" i="1"/>
  <c r="AB4451" i="1" s="1"/>
  <c r="Z4446" i="1"/>
  <c r="AB4446" i="1" s="1"/>
  <c r="Z4418" i="1"/>
  <c r="AB4418" i="1" s="1"/>
  <c r="X4416" i="1"/>
  <c r="X4413" i="1"/>
  <c r="AD4400" i="1"/>
  <c r="Z4400" i="1"/>
  <c r="AB4400" i="1" s="1"/>
  <c r="X4373" i="1"/>
  <c r="W4373" i="1"/>
  <c r="Z4373" i="1"/>
  <c r="AB4373" i="1" s="1"/>
  <c r="Z4328" i="1"/>
  <c r="AB4328" i="1" s="1"/>
  <c r="W4248" i="1"/>
  <c r="Z4248" i="1"/>
  <c r="AB4248" i="1" s="1"/>
  <c r="X4180" i="1"/>
  <c r="W4180" i="1"/>
  <c r="Z4180" i="1"/>
  <c r="AB4180" i="1" s="1"/>
  <c r="W4173" i="1"/>
  <c r="X4173" i="1"/>
  <c r="W3972" i="1"/>
  <c r="Z3972" i="1"/>
  <c r="AB3972" i="1" s="1"/>
  <c r="Z3895" i="1"/>
  <c r="AB3895" i="1" s="1"/>
  <c r="W3895" i="1"/>
  <c r="AD3869" i="1"/>
  <c r="Z3869" i="1"/>
  <c r="AB3869" i="1" s="1"/>
  <c r="W3815" i="1"/>
  <c r="X3815" i="1"/>
  <c r="AD3784" i="1"/>
  <c r="Z3784" i="1"/>
  <c r="AB3784" i="1" s="1"/>
  <c r="Z4986" i="1"/>
  <c r="AB4986" i="1" s="1"/>
  <c r="X4971" i="1"/>
  <c r="X4907" i="1"/>
  <c r="X4875" i="1"/>
  <c r="W4863" i="1"/>
  <c r="X4862" i="1"/>
  <c r="X4850" i="1"/>
  <c r="X4847" i="1"/>
  <c r="W4844" i="1"/>
  <c r="X4840" i="1"/>
  <c r="X4835" i="1"/>
  <c r="X4834" i="1"/>
  <c r="X4818" i="1"/>
  <c r="Z4815" i="1"/>
  <c r="AB4815" i="1" s="1"/>
  <c r="X4810" i="1"/>
  <c r="X4801" i="1"/>
  <c r="Z4800" i="1"/>
  <c r="AB4800" i="1" s="1"/>
  <c r="Z4798" i="1"/>
  <c r="AB4798" i="1" s="1"/>
  <c r="Z4774" i="1"/>
  <c r="AB4774" i="1" s="1"/>
  <c r="Z4770" i="1"/>
  <c r="AB4770" i="1" s="1"/>
  <c r="X4766" i="1"/>
  <c r="X4744" i="1"/>
  <c r="X4730" i="1"/>
  <c r="X4725" i="1"/>
  <c r="W4722" i="1"/>
  <c r="Z4715" i="1"/>
  <c r="AB4715" i="1" s="1"/>
  <c r="X4713" i="1"/>
  <c r="X4712" i="1"/>
  <c r="Z4697" i="1"/>
  <c r="AB4697" i="1" s="1"/>
  <c r="X4682" i="1"/>
  <c r="X4675" i="1"/>
  <c r="X4660" i="1"/>
  <c r="X4652" i="1"/>
  <c r="X4640" i="1"/>
  <c r="Z4629" i="1"/>
  <c r="AB4629" i="1" s="1"/>
  <c r="W4618" i="1"/>
  <c r="Z4617" i="1"/>
  <c r="AB4617" i="1" s="1"/>
  <c r="X4614" i="1"/>
  <c r="Z4605" i="1"/>
  <c r="AB4605" i="1" s="1"/>
  <c r="X4593" i="1"/>
  <c r="X4592" i="1"/>
  <c r="X4591" i="1"/>
  <c r="Z4586" i="1"/>
  <c r="AB4586" i="1" s="1"/>
  <c r="W4585" i="1"/>
  <c r="W4578" i="1"/>
  <c r="Z4568" i="1"/>
  <c r="AB4568" i="1" s="1"/>
  <c r="X4557" i="1"/>
  <c r="X4552" i="1"/>
  <c r="X4542" i="1"/>
  <c r="X4541" i="1"/>
  <c r="Z4536" i="1"/>
  <c r="AB4536" i="1" s="1"/>
  <c r="X4525" i="1"/>
  <c r="X4522" i="1"/>
  <c r="X4497" i="1"/>
  <c r="X4496" i="1"/>
  <c r="W4493" i="1"/>
  <c r="X4490" i="1"/>
  <c r="Z4487" i="1"/>
  <c r="AB4487" i="1" s="1"/>
  <c r="Z4469" i="1"/>
  <c r="AB4469" i="1" s="1"/>
  <c r="X4468" i="1"/>
  <c r="Z4467" i="1"/>
  <c r="AB4467" i="1" s="1"/>
  <c r="Z4462" i="1"/>
  <c r="AB4462" i="1" s="1"/>
  <c r="X4452" i="1"/>
  <c r="X4446" i="1"/>
  <c r="X4445" i="1"/>
  <c r="Z4442" i="1"/>
  <c r="AB4442" i="1" s="1"/>
  <c r="Z4440" i="1"/>
  <c r="AB4440" i="1" s="1"/>
  <c r="X4436" i="1"/>
  <c r="X4414" i="1"/>
  <c r="X4399" i="1"/>
  <c r="W4386" i="1"/>
  <c r="Z4386" i="1"/>
  <c r="AB4386" i="1" s="1"/>
  <c r="Z4230" i="1"/>
  <c r="AB4230" i="1" s="1"/>
  <c r="AD4230" i="1"/>
  <c r="X4227" i="1"/>
  <c r="W4227" i="1"/>
  <c r="Z4227" i="1"/>
  <c r="AB4227" i="1" s="1"/>
  <c r="W4108" i="1"/>
  <c r="Z4108" i="1"/>
  <c r="AB4108" i="1" s="1"/>
  <c r="Z4086" i="1"/>
  <c r="AB4086" i="1" s="1"/>
  <c r="AD4086" i="1"/>
  <c r="Z4023" i="1"/>
  <c r="AB4023" i="1" s="1"/>
  <c r="W4023" i="1"/>
  <c r="X4023" i="1"/>
  <c r="W4999" i="1"/>
  <c r="X4991" i="1"/>
  <c r="Z4987" i="1"/>
  <c r="AB4987" i="1" s="1"/>
  <c r="X4985" i="1"/>
  <c r="W4981" i="1"/>
  <c r="W4979" i="1"/>
  <c r="Z4977" i="1"/>
  <c r="AB4977" i="1" s="1"/>
  <c r="Z4975" i="1"/>
  <c r="AB4975" i="1" s="1"/>
  <c r="W4974" i="1"/>
  <c r="W4967" i="1"/>
  <c r="X4959" i="1"/>
  <c r="Z4955" i="1"/>
  <c r="AB4955" i="1" s="1"/>
  <c r="X4953" i="1"/>
  <c r="X4952" i="1"/>
  <c r="W4949" i="1"/>
  <c r="W4947" i="1"/>
  <c r="Z4945" i="1"/>
  <c r="AB4945" i="1" s="1"/>
  <c r="Z4943" i="1"/>
  <c r="AB4943" i="1" s="1"/>
  <c r="W4942" i="1"/>
  <c r="W4935" i="1"/>
  <c r="X4927" i="1"/>
  <c r="Z4923" i="1"/>
  <c r="AB4923" i="1" s="1"/>
  <c r="X4921" i="1"/>
  <c r="X4920" i="1"/>
  <c r="W4917" i="1"/>
  <c r="W4915" i="1"/>
  <c r="Z4913" i="1"/>
  <c r="AB4913" i="1" s="1"/>
  <c r="Z4911" i="1"/>
  <c r="AB4911" i="1" s="1"/>
  <c r="W4910" i="1"/>
  <c r="W4903" i="1"/>
  <c r="X4895" i="1"/>
  <c r="Z4891" i="1"/>
  <c r="AB4891" i="1" s="1"/>
  <c r="X4889" i="1"/>
  <c r="X4888" i="1"/>
  <c r="W4885" i="1"/>
  <c r="W4883" i="1"/>
  <c r="Z4881" i="1"/>
  <c r="AB4881" i="1" s="1"/>
  <c r="Z4879" i="1"/>
  <c r="AB4879" i="1" s="1"/>
  <c r="W4878" i="1"/>
  <c r="W4871" i="1"/>
  <c r="X4852" i="1"/>
  <c r="X4851" i="1"/>
  <c r="X4836" i="1"/>
  <c r="X4828" i="1"/>
  <c r="W4822" i="1"/>
  <c r="X4807" i="1"/>
  <c r="W4794" i="1"/>
  <c r="W4791" i="1"/>
  <c r="W4785" i="1"/>
  <c r="Z4784" i="1"/>
  <c r="AB4784" i="1" s="1"/>
  <c r="X4773" i="1"/>
  <c r="W4761" i="1"/>
  <c r="W4758" i="1"/>
  <c r="Z4755" i="1"/>
  <c r="AB4755" i="1" s="1"/>
  <c r="W4744" i="1"/>
  <c r="W4743" i="1"/>
  <c r="X4741" i="1"/>
  <c r="X4734" i="1"/>
  <c r="W4710" i="1"/>
  <c r="W4695" i="1"/>
  <c r="X4674" i="1"/>
  <c r="X4672" i="1"/>
  <c r="AD4669" i="1"/>
  <c r="X4649" i="1"/>
  <c r="X4642" i="1"/>
  <c r="W4640" i="1"/>
  <c r="Z4638" i="1"/>
  <c r="AB4638" i="1" s="1"/>
  <c r="Z4628" i="1"/>
  <c r="AB4628" i="1" s="1"/>
  <c r="W4621" i="1"/>
  <c r="X4610" i="1"/>
  <c r="Z4601" i="1"/>
  <c r="AB4601" i="1" s="1"/>
  <c r="X4581" i="1"/>
  <c r="Z4575" i="1"/>
  <c r="AB4575" i="1" s="1"/>
  <c r="X4568" i="1"/>
  <c r="W4565" i="1"/>
  <c r="X4558" i="1"/>
  <c r="X4553" i="1"/>
  <c r="W4551" i="1"/>
  <c r="W4549" i="1"/>
  <c r="Z4546" i="1"/>
  <c r="AB4546" i="1" s="1"/>
  <c r="W4545" i="1"/>
  <c r="X4536" i="1"/>
  <c r="W4533" i="1"/>
  <c r="X4526" i="1"/>
  <c r="W4513" i="1"/>
  <c r="X4510" i="1"/>
  <c r="X4509" i="1"/>
  <c r="W4497" i="1"/>
  <c r="X4487" i="1"/>
  <c r="X4481" i="1"/>
  <c r="X4478" i="1"/>
  <c r="X4477" i="1"/>
  <c r="X4465" i="1"/>
  <c r="X4462" i="1"/>
  <c r="X4461" i="1"/>
  <c r="Z4453" i="1"/>
  <c r="AB4453" i="1" s="1"/>
  <c r="W4449" i="1"/>
  <c r="X4440" i="1"/>
  <c r="Z4432" i="1"/>
  <c r="AB4432" i="1" s="1"/>
  <c r="X4389" i="1"/>
  <c r="W4389" i="1"/>
  <c r="Z4389" i="1"/>
  <c r="AB4389" i="1" s="1"/>
  <c r="Z4358" i="1"/>
  <c r="AB4358" i="1" s="1"/>
  <c r="W4337" i="1"/>
  <c r="W4330" i="1"/>
  <c r="Z4330" i="1"/>
  <c r="AB4330" i="1" s="1"/>
  <c r="Z4316" i="1"/>
  <c r="AB4316" i="1" s="1"/>
  <c r="X4316" i="1"/>
  <c r="X4277" i="1"/>
  <c r="W4277" i="1"/>
  <c r="X4196" i="1"/>
  <c r="W4196" i="1"/>
  <c r="Z4196" i="1"/>
  <c r="AB4196" i="1" s="1"/>
  <c r="W4189" i="1"/>
  <c r="X4189" i="1"/>
  <c r="Z4079" i="1"/>
  <c r="AB4079" i="1" s="1"/>
  <c r="W4079" i="1"/>
  <c r="Z4040" i="1"/>
  <c r="AB4040" i="1" s="1"/>
  <c r="X4040" i="1"/>
  <c r="W3975" i="1"/>
  <c r="Z3975" i="1"/>
  <c r="AB3975" i="1" s="1"/>
  <c r="Z4340" i="1"/>
  <c r="AB4340" i="1" s="1"/>
  <c r="X4340" i="1"/>
  <c r="Z5000" i="1"/>
  <c r="AB5000" i="1" s="1"/>
  <c r="X4859" i="1"/>
  <c r="W4848" i="1"/>
  <c r="W4826" i="1"/>
  <c r="W4774" i="1"/>
  <c r="X4767" i="1"/>
  <c r="W4752" i="1"/>
  <c r="X4735" i="1"/>
  <c r="W4726" i="1"/>
  <c r="W4663" i="1"/>
  <c r="X4638" i="1"/>
  <c r="W4605" i="1"/>
  <c r="W4589" i="1"/>
  <c r="W4586" i="1"/>
  <c r="X4582" i="1"/>
  <c r="W4553" i="1"/>
  <c r="X4519" i="1"/>
  <c r="W4481" i="1"/>
  <c r="W4469" i="1"/>
  <c r="W4465" i="1"/>
  <c r="X4429" i="1"/>
  <c r="W4429" i="1"/>
  <c r="X4421" i="1"/>
  <c r="W4421" i="1"/>
  <c r="Z4421" i="1"/>
  <c r="AB4421" i="1" s="1"/>
  <c r="W4409" i="1"/>
  <c r="AD4382" i="1"/>
  <c r="Z4382" i="1"/>
  <c r="AB4382" i="1" s="1"/>
  <c r="W4376" i="1"/>
  <c r="X4376" i="1"/>
  <c r="Z4376" i="1"/>
  <c r="AB4376" i="1" s="1"/>
  <c r="Z4337" i="1"/>
  <c r="AB4337" i="1" s="1"/>
  <c r="X4337" i="1"/>
  <c r="X4309" i="1"/>
  <c r="W4309" i="1"/>
  <c r="W3833" i="1"/>
  <c r="Z3833" i="1"/>
  <c r="AB3833" i="1" s="1"/>
  <c r="X4406" i="1"/>
  <c r="W4393" i="1"/>
  <c r="Z4381" i="1"/>
  <c r="AB4381" i="1" s="1"/>
  <c r="W4377" i="1"/>
  <c r="Z4374" i="1"/>
  <c r="AB4374" i="1" s="1"/>
  <c r="W4366" i="1"/>
  <c r="Z4354" i="1"/>
  <c r="AB4354" i="1" s="1"/>
  <c r="X4350" i="1"/>
  <c r="W4346" i="1"/>
  <c r="Z4344" i="1"/>
  <c r="AB4344" i="1" s="1"/>
  <c r="W4313" i="1"/>
  <c r="W4312" i="1"/>
  <c r="X4302" i="1"/>
  <c r="W4294" i="1"/>
  <c r="W4280" i="1"/>
  <c r="W4040" i="1"/>
  <c r="W4013" i="1"/>
  <c r="W3928" i="1"/>
  <c r="W3925" i="1"/>
  <c r="W3856" i="1"/>
  <c r="Z3848" i="1"/>
  <c r="AB3848" i="1" s="1"/>
  <c r="X3848" i="1"/>
  <c r="W3836" i="1"/>
  <c r="Z3829" i="1"/>
  <c r="AB3829" i="1" s="1"/>
  <c r="AD3829" i="1"/>
  <c r="W3820" i="1"/>
  <c r="AD3801" i="1"/>
  <c r="Z3801" i="1"/>
  <c r="AB3801" i="1" s="1"/>
  <c r="W3775" i="1"/>
  <c r="X3775" i="1"/>
  <c r="AD3580" i="1"/>
  <c r="Z3580" i="1"/>
  <c r="AB3580" i="1" s="1"/>
  <c r="W3510" i="1"/>
  <c r="X3510" i="1"/>
  <c r="Z3371" i="1"/>
  <c r="AB3371" i="1" s="1"/>
  <c r="AD3371" i="1"/>
  <c r="X3358" i="1"/>
  <c r="Z3358" i="1"/>
  <c r="AB3358" i="1" s="1"/>
  <c r="AD3326" i="1"/>
  <c r="Z3326" i="1"/>
  <c r="AB3326" i="1" s="1"/>
  <c r="Z3317" i="1"/>
  <c r="AB3317" i="1" s="1"/>
  <c r="W3317" i="1"/>
  <c r="X3317" i="1"/>
  <c r="W3283" i="1"/>
  <c r="Z3283" i="1"/>
  <c r="AB3283" i="1" s="1"/>
  <c r="AD3668" i="1"/>
  <c r="Z3668" i="1"/>
  <c r="AB3668" i="1" s="1"/>
  <c r="AD3463" i="1"/>
  <c r="Z3463" i="1"/>
  <c r="AB3463" i="1" s="1"/>
  <c r="Z4267" i="1"/>
  <c r="AB4267" i="1" s="1"/>
  <c r="W4238" i="1"/>
  <c r="X4228" i="1"/>
  <c r="X4223" i="1"/>
  <c r="Z4214" i="1"/>
  <c r="AB4214" i="1" s="1"/>
  <c r="X4212" i="1"/>
  <c r="X4209" i="1"/>
  <c r="X4207" i="1"/>
  <c r="X4193" i="1"/>
  <c r="X4191" i="1"/>
  <c r="X4177" i="1"/>
  <c r="X4175" i="1"/>
  <c r="X4161" i="1"/>
  <c r="X4159" i="1"/>
  <c r="X4145" i="1"/>
  <c r="W4126" i="1"/>
  <c r="W4117" i="1"/>
  <c r="W4106" i="1"/>
  <c r="W4102" i="1"/>
  <c r="W4085" i="1"/>
  <c r="W4070" i="1"/>
  <c r="X4063" i="1"/>
  <c r="X4043" i="1"/>
  <c r="X4017" i="1"/>
  <c r="X3992" i="1"/>
  <c r="X3961" i="1"/>
  <c r="X3931" i="1"/>
  <c r="X3851" i="1"/>
  <c r="X3831" i="1"/>
  <c r="W3823" i="1"/>
  <c r="W3624" i="1"/>
  <c r="X3624" i="1"/>
  <c r="W3458" i="1"/>
  <c r="Z3458" i="1"/>
  <c r="AB3458" i="1" s="1"/>
  <c r="Z3449" i="1"/>
  <c r="AB3449" i="1" s="1"/>
  <c r="AD3449" i="1"/>
  <c r="AD3402" i="1"/>
  <c r="Z3402" i="1"/>
  <c r="AB3402" i="1" s="1"/>
  <c r="Z3384" i="1"/>
  <c r="AB3384" i="1" s="1"/>
  <c r="AD3384" i="1"/>
  <c r="Z3300" i="1"/>
  <c r="AB3300" i="1" s="1"/>
  <c r="W3300" i="1"/>
  <c r="X4437" i="1"/>
  <c r="X4432" i="1"/>
  <c r="Z4419" i="1"/>
  <c r="AB4419" i="1" s="1"/>
  <c r="W4413" i="1"/>
  <c r="Z4403" i="1"/>
  <c r="AB4403" i="1" s="1"/>
  <c r="X4398" i="1"/>
  <c r="X4397" i="1"/>
  <c r="W4374" i="1"/>
  <c r="Z4371" i="1"/>
  <c r="AB4371" i="1" s="1"/>
  <c r="Z4364" i="1"/>
  <c r="AB4364" i="1" s="1"/>
  <c r="Z4361" i="1"/>
  <c r="AB4361" i="1" s="1"/>
  <c r="X4358" i="1"/>
  <c r="X4357" i="1"/>
  <c r="W4354" i="1"/>
  <c r="Z4352" i="1"/>
  <c r="AB4352" i="1" s="1"/>
  <c r="Z4325" i="1"/>
  <c r="AB4325" i="1" s="1"/>
  <c r="X4317" i="1"/>
  <c r="Z4304" i="1"/>
  <c r="AB4304" i="1" s="1"/>
  <c r="Z4301" i="1"/>
  <c r="AB4301" i="1" s="1"/>
  <c r="X4297" i="1"/>
  <c r="X4296" i="1"/>
  <c r="Z4292" i="1"/>
  <c r="AB4292" i="1" s="1"/>
  <c r="Z4290" i="1"/>
  <c r="AB4290" i="1" s="1"/>
  <c r="X4285" i="1"/>
  <c r="Z4272" i="1"/>
  <c r="AB4272" i="1" s="1"/>
  <c r="Z4269" i="1"/>
  <c r="AB4269" i="1" s="1"/>
  <c r="Z4262" i="1"/>
  <c r="AB4262" i="1" s="1"/>
  <c r="Z4260" i="1"/>
  <c r="AB4260" i="1" s="1"/>
  <c r="Z4258" i="1"/>
  <c r="AB4258" i="1" s="1"/>
  <c r="X4253" i="1"/>
  <c r="Z4232" i="1"/>
  <c r="AB4232" i="1" s="1"/>
  <c r="X4229" i="1"/>
  <c r="X4226" i="1"/>
  <c r="Z4219" i="1"/>
  <c r="AB4219" i="1" s="1"/>
  <c r="X4200" i="1"/>
  <c r="Z4198" i="1"/>
  <c r="AB4198" i="1" s="1"/>
  <c r="X4184" i="1"/>
  <c r="Z4182" i="1"/>
  <c r="AB4182" i="1" s="1"/>
  <c r="X4168" i="1"/>
  <c r="Z4166" i="1"/>
  <c r="AB4166" i="1" s="1"/>
  <c r="X4152" i="1"/>
  <c r="Z4150" i="1"/>
  <c r="AB4150" i="1" s="1"/>
  <c r="Z4127" i="1"/>
  <c r="AB4127" i="1" s="1"/>
  <c r="Z4103" i="1"/>
  <c r="AB4103" i="1" s="1"/>
  <c r="X4098" i="1"/>
  <c r="Z4092" i="1"/>
  <c r="AB4092" i="1" s="1"/>
  <c r="Z4071" i="1"/>
  <c r="AB4071" i="1" s="1"/>
  <c r="X4066" i="1"/>
  <c r="Z4060" i="1"/>
  <c r="AB4060" i="1" s="1"/>
  <c r="X4057" i="1"/>
  <c r="X4032" i="1"/>
  <c r="X4029" i="1"/>
  <c r="W4025" i="1"/>
  <c r="Z4012" i="1"/>
  <c r="AB4012" i="1" s="1"/>
  <c r="Z4008" i="1"/>
  <c r="AB4008" i="1" s="1"/>
  <c r="Z4007" i="1"/>
  <c r="AB4007" i="1" s="1"/>
  <c r="X4004" i="1"/>
  <c r="Z3993" i="1"/>
  <c r="AB3993" i="1" s="1"/>
  <c r="W3990" i="1"/>
  <c r="W3985" i="1"/>
  <c r="Z3984" i="1"/>
  <c r="AB3984" i="1" s="1"/>
  <c r="W3973" i="1"/>
  <c r="X3965" i="1"/>
  <c r="Z3956" i="1"/>
  <c r="AB3956" i="1" s="1"/>
  <c r="X3955" i="1"/>
  <c r="Z3952" i="1"/>
  <c r="AB3952" i="1" s="1"/>
  <c r="Z3924" i="1"/>
  <c r="AB3924" i="1" s="1"/>
  <c r="Z3920" i="1"/>
  <c r="AB3920" i="1" s="1"/>
  <c r="Z3919" i="1"/>
  <c r="AB3919" i="1" s="1"/>
  <c r="X3917" i="1"/>
  <c r="Z3905" i="1"/>
  <c r="AB3905" i="1" s="1"/>
  <c r="W3902" i="1"/>
  <c r="Z3896" i="1"/>
  <c r="AB3896" i="1" s="1"/>
  <c r="X3888" i="1"/>
  <c r="W3886" i="1"/>
  <c r="Z3871" i="1"/>
  <c r="AB3871" i="1" s="1"/>
  <c r="X3869" i="1"/>
  <c r="X3863" i="1"/>
  <c r="W3862" i="1"/>
  <c r="Z3842" i="1"/>
  <c r="AB3842" i="1" s="1"/>
  <c r="X3839" i="1"/>
  <c r="Z3792" i="1"/>
  <c r="AB3792" i="1" s="1"/>
  <c r="W3769" i="1"/>
  <c r="Z3769" i="1"/>
  <c r="AB3769" i="1" s="1"/>
  <c r="X3737" i="1"/>
  <c r="Z3737" i="1"/>
  <c r="AB3737" i="1" s="1"/>
  <c r="AD3652" i="1"/>
  <c r="Z3652" i="1"/>
  <c r="AB3652" i="1" s="1"/>
  <c r="X3513" i="1"/>
  <c r="W3513" i="1"/>
  <c r="Z3513" i="1"/>
  <c r="AB3513" i="1" s="1"/>
  <c r="W3406" i="1"/>
  <c r="X3406" i="1"/>
  <c r="Z3406" i="1"/>
  <c r="AB3406" i="1" s="1"/>
  <c r="W3376" i="1"/>
  <c r="X3376" i="1"/>
  <c r="Z4430" i="1"/>
  <c r="AB4430" i="1" s="1"/>
  <c r="Z4414" i="1"/>
  <c r="AB4414" i="1" s="1"/>
  <c r="Z4408" i="1"/>
  <c r="AB4408" i="1" s="1"/>
  <c r="Z4405" i="1"/>
  <c r="AB4405" i="1" s="1"/>
  <c r="W4401" i="1"/>
  <c r="Z4392" i="1"/>
  <c r="AB4392" i="1" s="1"/>
  <c r="Z4388" i="1"/>
  <c r="AB4388" i="1" s="1"/>
  <c r="X4382" i="1"/>
  <c r="X4381" i="1"/>
  <c r="W4378" i="1"/>
  <c r="Z4349" i="1"/>
  <c r="AB4349" i="1" s="1"/>
  <c r="W4345" i="1"/>
  <c r="Z4342" i="1"/>
  <c r="AB4342" i="1" s="1"/>
  <c r="Z4331" i="1"/>
  <c r="AB4331" i="1" s="1"/>
  <c r="X4328" i="1"/>
  <c r="Z4324" i="1"/>
  <c r="AB4324" i="1" s="1"/>
  <c r="Z4322" i="1"/>
  <c r="AB4322" i="1" s="1"/>
  <c r="X4318" i="1"/>
  <c r="X4314" i="1"/>
  <c r="Z4307" i="1"/>
  <c r="AB4307" i="1" s="1"/>
  <c r="Z4289" i="1"/>
  <c r="AB4289" i="1" s="1"/>
  <c r="X4286" i="1"/>
  <c r="X4282" i="1"/>
  <c r="Z4275" i="1"/>
  <c r="AB4275" i="1" s="1"/>
  <c r="X4262" i="1"/>
  <c r="W4230" i="1"/>
  <c r="Z4224" i="1"/>
  <c r="AB4224" i="1" s="1"/>
  <c r="Z4222" i="1"/>
  <c r="AB4222" i="1" s="1"/>
  <c r="X4215" i="1"/>
  <c r="X4214" i="1"/>
  <c r="X4206" i="1"/>
  <c r="Z4204" i="1"/>
  <c r="AB4204" i="1" s="1"/>
  <c r="W4201" i="1"/>
  <c r="Z4195" i="1"/>
  <c r="AB4195" i="1" s="1"/>
  <c r="X4190" i="1"/>
  <c r="Z4188" i="1"/>
  <c r="AB4188" i="1" s="1"/>
  <c r="W4185" i="1"/>
  <c r="Z4179" i="1"/>
  <c r="AB4179" i="1" s="1"/>
  <c r="X4174" i="1"/>
  <c r="Z4172" i="1"/>
  <c r="AB4172" i="1" s="1"/>
  <c r="W4169" i="1"/>
  <c r="Z4163" i="1"/>
  <c r="AB4163" i="1" s="1"/>
  <c r="X4158" i="1"/>
  <c r="Z4156" i="1"/>
  <c r="AB4156" i="1" s="1"/>
  <c r="W4153" i="1"/>
  <c r="Z4147" i="1"/>
  <c r="AB4147" i="1" s="1"/>
  <c r="X4142" i="1"/>
  <c r="Z4140" i="1"/>
  <c r="AB4140" i="1" s="1"/>
  <c r="W4137" i="1"/>
  <c r="Z4136" i="1"/>
  <c r="AB4136" i="1" s="1"/>
  <c r="X4125" i="1"/>
  <c r="X4122" i="1"/>
  <c r="X4121" i="1"/>
  <c r="X4119" i="1"/>
  <c r="Z4112" i="1"/>
  <c r="AB4112" i="1" s="1"/>
  <c r="X4101" i="1"/>
  <c r="W4094" i="1"/>
  <c r="X4092" i="1"/>
  <c r="X4087" i="1"/>
  <c r="Z4084" i="1"/>
  <c r="AB4084" i="1" s="1"/>
  <c r="Z4080" i="1"/>
  <c r="AB4080" i="1" s="1"/>
  <c r="Z4078" i="1"/>
  <c r="AB4078" i="1" s="1"/>
  <c r="W4077" i="1"/>
  <c r="X4069" i="1"/>
  <c r="W4062" i="1"/>
  <c r="X4060" i="1"/>
  <c r="Z4045" i="1"/>
  <c r="AB4045" i="1" s="1"/>
  <c r="Z4038" i="1"/>
  <c r="AB4038" i="1" s="1"/>
  <c r="Z4022" i="1"/>
  <c r="AB4022" i="1" s="1"/>
  <c r="Z4015" i="1"/>
  <c r="AB4015" i="1" s="1"/>
  <c r="X4012" i="1"/>
  <c r="X3999" i="1"/>
  <c r="X3996" i="1"/>
  <c r="Z3991" i="1"/>
  <c r="AB3991" i="1" s="1"/>
  <c r="X3981" i="1"/>
  <c r="W3968" i="1"/>
  <c r="Z3967" i="1"/>
  <c r="AB3967" i="1" s="1"/>
  <c r="W3965" i="1"/>
  <c r="X3959" i="1"/>
  <c r="X3956" i="1"/>
  <c r="Z3945" i="1"/>
  <c r="AB3945" i="1" s="1"/>
  <c r="Z3943" i="1"/>
  <c r="AB3943" i="1" s="1"/>
  <c r="X3941" i="1"/>
  <c r="X3924" i="1"/>
  <c r="W3917" i="1"/>
  <c r="X3911" i="1"/>
  <c r="X3908" i="1"/>
  <c r="Z3903" i="1"/>
  <c r="AB3903" i="1" s="1"/>
  <c r="Z3894" i="1"/>
  <c r="AB3894" i="1" s="1"/>
  <c r="X3881" i="1"/>
  <c r="W3869" i="1"/>
  <c r="X3857" i="1"/>
  <c r="X3844" i="1"/>
  <c r="W3832" i="1"/>
  <c r="Z3761" i="1"/>
  <c r="AB3761" i="1" s="1"/>
  <c r="W3761" i="1"/>
  <c r="AD3726" i="1"/>
  <c r="W3725" i="1"/>
  <c r="X3723" i="1"/>
  <c r="W3608" i="1"/>
  <c r="X3608" i="1"/>
  <c r="W3369" i="1"/>
  <c r="Z3369" i="1"/>
  <c r="AB3369" i="1" s="1"/>
  <c r="W3341" i="1"/>
  <c r="X3341" i="1"/>
  <c r="X3270" i="1"/>
  <c r="W3270" i="1"/>
  <c r="Z3270" i="1"/>
  <c r="AB3270" i="1" s="1"/>
  <c r="X4408" i="1"/>
  <c r="Z4404" i="1"/>
  <c r="AB4404" i="1" s="1"/>
  <c r="Z4401" i="1"/>
  <c r="AB4401" i="1" s="1"/>
  <c r="X4392" i="1"/>
  <c r="Z4366" i="1"/>
  <c r="AB4366" i="1" s="1"/>
  <c r="Z4355" i="1"/>
  <c r="AB4355" i="1" s="1"/>
  <c r="X4352" i="1"/>
  <c r="Z4348" i="1"/>
  <c r="AB4348" i="1" s="1"/>
  <c r="Z4346" i="1"/>
  <c r="AB4346" i="1" s="1"/>
  <c r="X4342" i="1"/>
  <c r="X4341" i="1"/>
  <c r="X4332" i="1"/>
  <c r="W4325" i="1"/>
  <c r="Z4312" i="1"/>
  <c r="AB4312" i="1" s="1"/>
  <c r="Z4309" i="1"/>
  <c r="AB4309" i="1" s="1"/>
  <c r="X4308" i="1"/>
  <c r="X4305" i="1"/>
  <c r="X4304" i="1"/>
  <c r="W4301" i="1"/>
  <c r="Z4300" i="1"/>
  <c r="AB4300" i="1" s="1"/>
  <c r="Z4298" i="1"/>
  <c r="AB4298" i="1" s="1"/>
  <c r="Z4294" i="1"/>
  <c r="AB4294" i="1" s="1"/>
  <c r="X4293" i="1"/>
  <c r="Z4277" i="1"/>
  <c r="AB4277" i="1" s="1"/>
  <c r="X4276" i="1"/>
  <c r="X4273" i="1"/>
  <c r="X4272" i="1"/>
  <c r="W4269" i="1"/>
  <c r="Z4268" i="1"/>
  <c r="AB4268" i="1" s="1"/>
  <c r="X4261" i="1"/>
  <c r="W4258" i="1"/>
  <c r="X4250" i="1"/>
  <c r="X4243" i="1"/>
  <c r="X4231" i="1"/>
  <c r="X4218" i="1"/>
  <c r="Z4199" i="1"/>
  <c r="AB4199" i="1" s="1"/>
  <c r="X4198" i="1"/>
  <c r="Z4191" i="1"/>
  <c r="AB4191" i="1" s="1"/>
  <c r="Z4183" i="1"/>
  <c r="AB4183" i="1" s="1"/>
  <c r="X4182" i="1"/>
  <c r="X4166" i="1"/>
  <c r="Z4159" i="1"/>
  <c r="AB4159" i="1" s="1"/>
  <c r="X4156" i="1"/>
  <c r="X4150" i="1"/>
  <c r="Z4143" i="1"/>
  <c r="AB4143" i="1" s="1"/>
  <c r="X4140" i="1"/>
  <c r="W4119" i="1"/>
  <c r="X4110" i="1"/>
  <c r="Z4095" i="1"/>
  <c r="AB4095" i="1" s="1"/>
  <c r="W4087" i="1"/>
  <c r="X4084" i="1"/>
  <c r="Z4063" i="1"/>
  <c r="AB4063" i="1" s="1"/>
  <c r="Z4048" i="1"/>
  <c r="AB4048" i="1" s="1"/>
  <c r="X4045" i="1"/>
  <c r="X4044" i="1"/>
  <c r="Z4033" i="1"/>
  <c r="AB4033" i="1" s="1"/>
  <c r="X4016" i="1"/>
  <c r="X4015" i="1"/>
  <c r="X4000" i="1"/>
  <c r="W3999" i="1"/>
  <c r="W3993" i="1"/>
  <c r="X3989" i="1"/>
  <c r="Z3968" i="1"/>
  <c r="AB3968" i="1" s="1"/>
  <c r="X3960" i="1"/>
  <c r="W3959" i="1"/>
  <c r="X3951" i="1"/>
  <c r="X3948" i="1"/>
  <c r="Z3944" i="1"/>
  <c r="AB3944" i="1" s="1"/>
  <c r="Z3935" i="1"/>
  <c r="AB3935" i="1" s="1"/>
  <c r="X3933" i="1"/>
  <c r="X3927" i="1"/>
  <c r="X3912" i="1"/>
  <c r="W3911" i="1"/>
  <c r="W3905" i="1"/>
  <c r="X3901" i="1"/>
  <c r="X3897" i="1"/>
  <c r="X3892" i="1"/>
  <c r="Z3889" i="1"/>
  <c r="AB3889" i="1" s="1"/>
  <c r="Z3887" i="1"/>
  <c r="AB3887" i="1" s="1"/>
  <c r="X3876" i="1"/>
  <c r="X3864" i="1"/>
  <c r="X3861" i="1"/>
  <c r="X3827" i="1"/>
  <c r="W3816" i="1"/>
  <c r="Z3816" i="1"/>
  <c r="AB3816" i="1" s="1"/>
  <c r="X3808" i="1"/>
  <c r="Z3806" i="1"/>
  <c r="AB3806" i="1" s="1"/>
  <c r="W3772" i="1"/>
  <c r="X3772" i="1"/>
  <c r="X3740" i="1"/>
  <c r="W3740" i="1"/>
  <c r="AD3700" i="1"/>
  <c r="Z3700" i="1"/>
  <c r="AB3700" i="1" s="1"/>
  <c r="X3647" i="1"/>
  <c r="W3647" i="1"/>
  <c r="X3601" i="1"/>
  <c r="W3601" i="1"/>
  <c r="Z3601" i="1"/>
  <c r="AB3601" i="1" s="1"/>
  <c r="Z3567" i="1"/>
  <c r="AB3567" i="1" s="1"/>
  <c r="AD3567" i="1"/>
  <c r="W3527" i="1"/>
  <c r="Z3527" i="1"/>
  <c r="AB3527" i="1" s="1"/>
  <c r="AD3426" i="1"/>
  <c r="Z3426" i="1"/>
  <c r="AB3426" i="1" s="1"/>
  <c r="AD3322" i="1"/>
  <c r="Z3322" i="1"/>
  <c r="AB3322" i="1" s="1"/>
  <c r="Z3261" i="1"/>
  <c r="AB3261" i="1" s="1"/>
  <c r="W3261" i="1"/>
  <c r="X3261" i="1"/>
  <c r="W4433" i="1"/>
  <c r="X4424" i="1"/>
  <c r="Z4417" i="1"/>
  <c r="AB4417" i="1" s="1"/>
  <c r="W4405" i="1"/>
  <c r="Z4395" i="1"/>
  <c r="AB4395" i="1" s="1"/>
  <c r="Z4390" i="1"/>
  <c r="AB4390" i="1" s="1"/>
  <c r="Z4379" i="1"/>
  <c r="AB4379" i="1" s="1"/>
  <c r="Z4372" i="1"/>
  <c r="AB4372" i="1" s="1"/>
  <c r="X4366" i="1"/>
  <c r="X4365" i="1"/>
  <c r="W4362" i="1"/>
  <c r="Z4360" i="1"/>
  <c r="AB4360" i="1" s="1"/>
  <c r="X4356" i="1"/>
  <c r="X4353" i="1"/>
  <c r="W4349" i="1"/>
  <c r="W4329" i="1"/>
  <c r="X4294" i="1"/>
  <c r="Z4265" i="1"/>
  <c r="AB4265" i="1" s="1"/>
  <c r="X4248" i="1"/>
  <c r="W4231" i="1"/>
  <c r="Z4228" i="1"/>
  <c r="AB4228" i="1" s="1"/>
  <c r="X4202" i="1"/>
  <c r="X4199" i="1"/>
  <c r="X4186" i="1"/>
  <c r="X4183" i="1"/>
  <c r="X4170" i="1"/>
  <c r="X4167" i="1"/>
  <c r="X4154" i="1"/>
  <c r="X4151" i="1"/>
  <c r="X4148" i="1"/>
  <c r="X4138" i="1"/>
  <c r="Z4128" i="1"/>
  <c r="AB4128" i="1" s="1"/>
  <c r="Z4126" i="1"/>
  <c r="AB4126" i="1" s="1"/>
  <c r="W4125" i="1"/>
  <c r="W4118" i="1"/>
  <c r="X4116" i="1"/>
  <c r="X4111" i="1"/>
  <c r="X4108" i="1"/>
  <c r="W4105" i="1"/>
  <c r="Z4102" i="1"/>
  <c r="AB4102" i="1" s="1"/>
  <c r="W4101" i="1"/>
  <c r="X4096" i="1"/>
  <c r="X4093" i="1"/>
  <c r="X4090" i="1"/>
  <c r="W4086" i="1"/>
  <c r="X4079" i="1"/>
  <c r="X4078" i="1"/>
  <c r="Z4072" i="1"/>
  <c r="AB4072" i="1" s="1"/>
  <c r="Z4070" i="1"/>
  <c r="AB4070" i="1" s="1"/>
  <c r="W4069" i="1"/>
  <c r="X4064" i="1"/>
  <c r="X4061" i="1"/>
  <c r="X4039" i="1"/>
  <c r="Z4032" i="1"/>
  <c r="AB4032" i="1" s="1"/>
  <c r="X4022" i="1"/>
  <c r="Z4017" i="1"/>
  <c r="AB4017" i="1" s="1"/>
  <c r="W4000" i="1"/>
  <c r="W3998" i="1"/>
  <c r="W3989" i="1"/>
  <c r="X3975" i="1"/>
  <c r="X3972" i="1"/>
  <c r="W3960" i="1"/>
  <c r="X3957" i="1"/>
  <c r="W3950" i="1"/>
  <c r="W3933" i="1"/>
  <c r="W3927" i="1"/>
  <c r="W3912" i="1"/>
  <c r="W3910" i="1"/>
  <c r="W3901" i="1"/>
  <c r="X3895" i="1"/>
  <c r="X3885" i="1"/>
  <c r="X3879" i="1"/>
  <c r="W3878" i="1"/>
  <c r="W3864" i="1"/>
  <c r="Z3863" i="1"/>
  <c r="AB3863" i="1" s="1"/>
  <c r="W3861" i="1"/>
  <c r="W3848" i="1"/>
  <c r="Z3847" i="1"/>
  <c r="AB3847" i="1" s="1"/>
  <c r="X3847" i="1"/>
  <c r="W3827" i="1"/>
  <c r="X3812" i="1"/>
  <c r="Z3805" i="1"/>
  <c r="AB3805" i="1" s="1"/>
  <c r="AD3805" i="1"/>
  <c r="AD3798" i="1"/>
  <c r="X3752" i="1"/>
  <c r="W3752" i="1"/>
  <c r="X3400" i="1"/>
  <c r="Z3400" i="1"/>
  <c r="AB3400" i="1" s="1"/>
  <c r="X4326" i="1"/>
  <c r="Z4306" i="1"/>
  <c r="AB4306" i="1" s="1"/>
  <c r="W4199" i="1"/>
  <c r="W4183" i="1"/>
  <c r="W4167" i="1"/>
  <c r="W4151" i="1"/>
  <c r="X4082" i="1"/>
  <c r="X4013" i="1"/>
  <c r="W3957" i="1"/>
  <c r="X3925" i="1"/>
  <c r="W3885" i="1"/>
  <c r="Z3855" i="1"/>
  <c r="AB3855" i="1" s="1"/>
  <c r="X3855" i="1"/>
  <c r="X3764" i="1"/>
  <c r="W3764" i="1"/>
  <c r="W3743" i="1"/>
  <c r="X3743" i="1"/>
  <c r="AD3684" i="1"/>
  <c r="Z3684" i="1"/>
  <c r="AB3684" i="1" s="1"/>
  <c r="AD3559" i="1"/>
  <c r="Z3559" i="1"/>
  <c r="AB3559" i="1" s="1"/>
  <c r="X3505" i="1"/>
  <c r="W3505" i="1"/>
  <c r="Z3505" i="1"/>
  <c r="AB3505" i="1" s="1"/>
  <c r="W3498" i="1"/>
  <c r="Z3498" i="1"/>
  <c r="AB3498" i="1" s="1"/>
  <c r="W3457" i="1"/>
  <c r="X3457" i="1"/>
  <c r="Z3457" i="1"/>
  <c r="AB3457" i="1" s="1"/>
  <c r="AD3420" i="1"/>
  <c r="Z3420" i="1"/>
  <c r="AB3420" i="1" s="1"/>
  <c r="W3409" i="1"/>
  <c r="X3409" i="1"/>
  <c r="AD3388" i="1"/>
  <c r="Z3388" i="1"/>
  <c r="AB3388" i="1" s="1"/>
  <c r="Z3315" i="1"/>
  <c r="AB3315" i="1" s="1"/>
  <c r="AD3315" i="1"/>
  <c r="X3852" i="1"/>
  <c r="X3833" i="1"/>
  <c r="X3826" i="1"/>
  <c r="X3819" i="1"/>
  <c r="W3799" i="1"/>
  <c r="W3737" i="1"/>
  <c r="W3708" i="1"/>
  <c r="W3705" i="1"/>
  <c r="Z3698" i="1"/>
  <c r="AB3698" i="1" s="1"/>
  <c r="W3688" i="1"/>
  <c r="Z3682" i="1"/>
  <c r="AB3682" i="1" s="1"/>
  <c r="X3675" i="1"/>
  <c r="W3672" i="1"/>
  <c r="Z3666" i="1"/>
  <c r="AB3666" i="1" s="1"/>
  <c r="W3656" i="1"/>
  <c r="W3640" i="1"/>
  <c r="W3634" i="1"/>
  <c r="X3633" i="1"/>
  <c r="Z3625" i="1"/>
  <c r="AB3625" i="1" s="1"/>
  <c r="W3618" i="1"/>
  <c r="X3617" i="1"/>
  <c r="W3615" i="1"/>
  <c r="Z3609" i="1"/>
  <c r="AB3609" i="1" s="1"/>
  <c r="X3604" i="1"/>
  <c r="X3602" i="1"/>
  <c r="X3599" i="1"/>
  <c r="W3594" i="1"/>
  <c r="W3591" i="1"/>
  <c r="W3578" i="1"/>
  <c r="Z3577" i="1"/>
  <c r="AB3577" i="1" s="1"/>
  <c r="X3570" i="1"/>
  <c r="W3569" i="1"/>
  <c r="Z3566" i="1"/>
  <c r="AB3566" i="1" s="1"/>
  <c r="W3554" i="1"/>
  <c r="W3553" i="1"/>
  <c r="W3551" i="1"/>
  <c r="X3524" i="1"/>
  <c r="W3514" i="1"/>
  <c r="Z3511" i="1"/>
  <c r="AB3511" i="1" s="1"/>
  <c r="W3506" i="1"/>
  <c r="Z3500" i="1"/>
  <c r="AB3500" i="1" s="1"/>
  <c r="X3496" i="1"/>
  <c r="X3495" i="1"/>
  <c r="W3490" i="1"/>
  <c r="X3488" i="1"/>
  <c r="X3487" i="1"/>
  <c r="Z3481" i="1"/>
  <c r="AB3481" i="1" s="1"/>
  <c r="Z3473" i="1"/>
  <c r="AB3473" i="1" s="1"/>
  <c r="X3471" i="1"/>
  <c r="W3469" i="1"/>
  <c r="X3466" i="1"/>
  <c r="W3465" i="1"/>
  <c r="X3448" i="1"/>
  <c r="X3447" i="1"/>
  <c r="X3444" i="1"/>
  <c r="Z3442" i="1"/>
  <c r="AB3442" i="1" s="1"/>
  <c r="X3418" i="1"/>
  <c r="X3412" i="1"/>
  <c r="W3403" i="1"/>
  <c r="X3396" i="1"/>
  <c r="W3395" i="1"/>
  <c r="Z3392" i="1"/>
  <c r="AB3392" i="1" s="1"/>
  <c r="X3390" i="1"/>
  <c r="W3386" i="1"/>
  <c r="W3368" i="1"/>
  <c r="Z3366" i="1"/>
  <c r="AB3366" i="1" s="1"/>
  <c r="Z3364" i="1"/>
  <c r="AB3364" i="1" s="1"/>
  <c r="Z3362" i="1"/>
  <c r="AB3362" i="1" s="1"/>
  <c r="X3361" i="1"/>
  <c r="W3358" i="1"/>
  <c r="W3354" i="1"/>
  <c r="W3334" i="1"/>
  <c r="W3324" i="1"/>
  <c r="W3323" i="1"/>
  <c r="X3314" i="1"/>
  <c r="X3310" i="1"/>
  <c r="X3301" i="1"/>
  <c r="W3294" i="1"/>
  <c r="Z3293" i="1"/>
  <c r="AB3293" i="1" s="1"/>
  <c r="W3290" i="1"/>
  <c r="X3284" i="1"/>
  <c r="X3281" i="1"/>
  <c r="W3277" i="1"/>
  <c r="W3582" i="1"/>
  <c r="W3574" i="1"/>
  <c r="W3448" i="1"/>
  <c r="W3365" i="1"/>
  <c r="W3344" i="1"/>
  <c r="W3307" i="1"/>
  <c r="W3259" i="1"/>
  <c r="Z3259" i="1"/>
  <c r="AB3259" i="1" s="1"/>
  <c r="W3238" i="1"/>
  <c r="X3810" i="1"/>
  <c r="X3807" i="1"/>
  <c r="X3803" i="1"/>
  <c r="W3787" i="1"/>
  <c r="W3783" i="1"/>
  <c r="Z3777" i="1"/>
  <c r="AB3777" i="1" s="1"/>
  <c r="W3767" i="1"/>
  <c r="X3759" i="1"/>
  <c r="Z3697" i="1"/>
  <c r="AB3697" i="1" s="1"/>
  <c r="Z3681" i="1"/>
  <c r="AB3681" i="1" s="1"/>
  <c r="Z3665" i="1"/>
  <c r="AB3665" i="1" s="1"/>
  <c r="Z3649" i="1"/>
  <c r="AB3649" i="1" s="1"/>
  <c r="Z3636" i="1"/>
  <c r="AB3636" i="1" s="1"/>
  <c r="X3632" i="1"/>
  <c r="X3626" i="1"/>
  <c r="Z3620" i="1"/>
  <c r="AB3620" i="1" s="1"/>
  <c r="X3616" i="1"/>
  <c r="X3610" i="1"/>
  <c r="W3589" i="1"/>
  <c r="W3585" i="1"/>
  <c r="W3566" i="1"/>
  <c r="X3558" i="1"/>
  <c r="X3512" i="1"/>
  <c r="Z3486" i="1"/>
  <c r="AB3486" i="1" s="1"/>
  <c r="Z3479" i="1"/>
  <c r="AB3479" i="1" s="1"/>
  <c r="Z3476" i="1"/>
  <c r="AB3476" i="1" s="1"/>
  <c r="W3462" i="1"/>
  <c r="Z3450" i="1"/>
  <c r="AB3450" i="1" s="1"/>
  <c r="W3441" i="1"/>
  <c r="X3425" i="1"/>
  <c r="W3401" i="1"/>
  <c r="Z3397" i="1"/>
  <c r="AB3397" i="1" s="1"/>
  <c r="X3350" i="1"/>
  <c r="X3348" i="1"/>
  <c r="X3332" i="1"/>
  <c r="X3322" i="1"/>
  <c r="W3285" i="1"/>
  <c r="Z3282" i="1"/>
  <c r="AB3282" i="1" s="1"/>
  <c r="W3265" i="1"/>
  <c r="W3257" i="1"/>
  <c r="W3828" i="1"/>
  <c r="X3792" i="1"/>
  <c r="W3791" i="1"/>
  <c r="Z3785" i="1"/>
  <c r="AB3785" i="1" s="1"/>
  <c r="X3784" i="1"/>
  <c r="Z3779" i="1"/>
  <c r="AB3779" i="1" s="1"/>
  <c r="X3768" i="1"/>
  <c r="X3753" i="1"/>
  <c r="W3741" i="1"/>
  <c r="X3716" i="1"/>
  <c r="W3696" i="1"/>
  <c r="W3680" i="1"/>
  <c r="W3664" i="1"/>
  <c r="W3648" i="1"/>
  <c r="X3628" i="1"/>
  <c r="W3626" i="1"/>
  <c r="X3625" i="1"/>
  <c r="Z3617" i="1"/>
  <c r="AB3617" i="1" s="1"/>
  <c r="X3612" i="1"/>
  <c r="W3610" i="1"/>
  <c r="X3609" i="1"/>
  <c r="Z3604" i="1"/>
  <c r="AB3604" i="1" s="1"/>
  <c r="Z3562" i="1"/>
  <c r="AB3562" i="1" s="1"/>
  <c r="W3561" i="1"/>
  <c r="Z3553" i="1"/>
  <c r="AB3553" i="1" s="1"/>
  <c r="X3519" i="1"/>
  <c r="W3518" i="1"/>
  <c r="W3512" i="1"/>
  <c r="X3508" i="1"/>
  <c r="X3500" i="1"/>
  <c r="Z3495" i="1"/>
  <c r="AB3495" i="1" s="1"/>
  <c r="Z3487" i="1"/>
  <c r="AB3487" i="1" s="1"/>
  <c r="X3481" i="1"/>
  <c r="W3478" i="1"/>
  <c r="X3473" i="1"/>
  <c r="Z3471" i="1"/>
  <c r="AB3471" i="1" s="1"/>
  <c r="W3453" i="1"/>
  <c r="X3450" i="1"/>
  <c r="Z3447" i="1"/>
  <c r="AB3447" i="1" s="1"/>
  <c r="Z3444" i="1"/>
  <c r="AB3444" i="1" s="1"/>
  <c r="X3427" i="1"/>
  <c r="X3421" i="1"/>
  <c r="W3420" i="1"/>
  <c r="X3405" i="1"/>
  <c r="W3392" i="1"/>
  <c r="W3381" i="1"/>
  <c r="X3372" i="1"/>
  <c r="X3366" i="1"/>
  <c r="X3363" i="1"/>
  <c r="W3355" i="1"/>
  <c r="X3339" i="1"/>
  <c r="W3332" i="1"/>
  <c r="Z3325" i="1"/>
  <c r="AB3325" i="1" s="1"/>
  <c r="W3322" i="1"/>
  <c r="X3316" i="1"/>
  <c r="X3313" i="1"/>
  <c r="Z3310" i="1"/>
  <c r="AB3310" i="1" s="1"/>
  <c r="Z3308" i="1"/>
  <c r="AB3308" i="1" s="1"/>
  <c r="Z3299" i="1"/>
  <c r="AB3299" i="1" s="1"/>
  <c r="W3291" i="1"/>
  <c r="X3278" i="1"/>
  <c r="Z3268" i="1"/>
  <c r="AB3268" i="1" s="1"/>
  <c r="W3268" i="1"/>
  <c r="Z3258" i="1"/>
  <c r="AB3258" i="1" s="1"/>
  <c r="AD3254" i="1"/>
  <c r="Z3254" i="1"/>
  <c r="AB3254" i="1" s="1"/>
  <c r="X3745" i="1"/>
  <c r="X3729" i="1"/>
  <c r="W3724" i="1"/>
  <c r="X3713" i="1"/>
  <c r="X3596" i="1"/>
  <c r="X3583" i="1"/>
  <c r="X3572" i="1"/>
  <c r="Z3546" i="1"/>
  <c r="AB3546" i="1" s="1"/>
  <c r="X3529" i="1"/>
  <c r="X3503" i="1"/>
  <c r="X3486" i="1"/>
  <c r="X3460" i="1"/>
  <c r="X3439" i="1"/>
  <c r="X3419" i="1"/>
  <c r="X3398" i="1"/>
  <c r="X3393" i="1"/>
  <c r="X3387" i="1"/>
  <c r="Z3381" i="1"/>
  <c r="AB3381" i="1" s="1"/>
  <c r="Z3332" i="1"/>
  <c r="AB3332" i="1" s="1"/>
  <c r="X3302" i="1"/>
  <c r="Z3253" i="1"/>
  <c r="AB3253" i="1" s="1"/>
  <c r="W3831" i="1"/>
  <c r="X3799" i="1"/>
  <c r="X3769" i="1"/>
  <c r="W3751" i="1"/>
  <c r="Z3708" i="1"/>
  <c r="AB3708" i="1" s="1"/>
  <c r="Z3705" i="1"/>
  <c r="AB3705" i="1" s="1"/>
  <c r="X3700" i="1"/>
  <c r="W3685" i="1"/>
  <c r="X3684" i="1"/>
  <c r="X3679" i="1"/>
  <c r="X3668" i="1"/>
  <c r="X3663" i="1"/>
  <c r="W3653" i="1"/>
  <c r="X3652" i="1"/>
  <c r="X3650" i="1"/>
  <c r="Z3618" i="1"/>
  <c r="AB3618" i="1" s="1"/>
  <c r="W3617" i="1"/>
  <c r="W3604" i="1"/>
  <c r="W3600" i="1"/>
  <c r="Z3574" i="1"/>
  <c r="AB3574" i="1" s="1"/>
  <c r="Z3569" i="1"/>
  <c r="AB3569" i="1" s="1"/>
  <c r="W3568" i="1"/>
  <c r="X3567" i="1"/>
  <c r="W3565" i="1"/>
  <c r="W3562" i="1"/>
  <c r="X3553" i="1"/>
  <c r="Z3542" i="1"/>
  <c r="AB3542" i="1" s="1"/>
  <c r="Z3530" i="1"/>
  <c r="AB3530" i="1" s="1"/>
  <c r="X3527" i="1"/>
  <c r="X3516" i="1"/>
  <c r="X3498" i="1"/>
  <c r="W3495" i="1"/>
  <c r="W3489" i="1"/>
  <c r="W3487" i="1"/>
  <c r="X3480" i="1"/>
  <c r="Z3465" i="1"/>
  <c r="AB3465" i="1" s="1"/>
  <c r="X3458" i="1"/>
  <c r="W3449" i="1"/>
  <c r="W3394" i="1"/>
  <c r="W3384" i="1"/>
  <c r="W3378" i="1"/>
  <c r="X3369" i="1"/>
  <c r="X3368" i="1"/>
  <c r="W3363" i="1"/>
  <c r="Z3356" i="1"/>
  <c r="AB3356" i="1" s="1"/>
  <c r="Z3348" i="1"/>
  <c r="AB3348" i="1" s="1"/>
  <c r="X3337" i="1"/>
  <c r="W3336" i="1"/>
  <c r="Z3334" i="1"/>
  <c r="AB3334" i="1" s="1"/>
  <c r="W3330" i="1"/>
  <c r="X3326" i="1"/>
  <c r="Z3309" i="1"/>
  <c r="AB3309" i="1" s="1"/>
  <c r="W3306" i="1"/>
  <c r="X3300" i="1"/>
  <c r="X3297" i="1"/>
  <c r="Z3294" i="1"/>
  <c r="AB3294" i="1" s="1"/>
  <c r="W3293" i="1"/>
  <c r="Z3292" i="1"/>
  <c r="AB3292" i="1" s="1"/>
  <c r="W3276" i="1"/>
  <c r="W3275" i="1"/>
  <c r="W3266" i="1"/>
  <c r="Z3260" i="1"/>
  <c r="AB3260" i="1" s="1"/>
  <c r="W3244" i="1"/>
  <c r="X3761" i="1"/>
  <c r="X3634" i="1"/>
  <c r="X3618" i="1"/>
  <c r="X3594" i="1"/>
  <c r="X3578" i="1"/>
  <c r="X3554" i="1"/>
  <c r="X3551" i="1"/>
  <c r="Z3548" i="1"/>
  <c r="AB3548" i="1" s="1"/>
  <c r="X3514" i="1"/>
  <c r="X3506" i="1"/>
  <c r="X3490" i="1"/>
  <c r="X3395" i="1"/>
  <c r="X3386" i="1"/>
  <c r="X3354" i="1"/>
  <c r="X3324" i="1"/>
  <c r="X3321" i="1"/>
  <c r="Z3307" i="1"/>
  <c r="AB3307" i="1" s="1"/>
  <c r="X3290" i="1"/>
  <c r="X3277" i="1"/>
  <c r="Z3269" i="1"/>
  <c r="AB3269" i="1" s="1"/>
  <c r="Z3262" i="1"/>
  <c r="AB3262" i="1" s="1"/>
  <c r="X3260" i="1"/>
  <c r="X3257" i="1"/>
  <c r="W3253" i="1"/>
  <c r="Z3243" i="1"/>
  <c r="AB3243" i="1" s="1"/>
  <c r="AD3238" i="1"/>
  <c r="W3236" i="1"/>
  <c r="W3235" i="1"/>
  <c r="X3226" i="1"/>
  <c r="X3222" i="1"/>
  <c r="X3213" i="1"/>
  <c r="Z3205" i="1"/>
  <c r="AB3205" i="1" s="1"/>
  <c r="W3202" i="1"/>
  <c r="X3196" i="1"/>
  <c r="X3193" i="1"/>
  <c r="Z3190" i="1"/>
  <c r="AB3190" i="1" s="1"/>
  <c r="Z3179" i="1"/>
  <c r="AB3179" i="1" s="1"/>
  <c r="AD3174" i="1"/>
  <c r="W3172" i="1"/>
  <c r="W3171" i="1"/>
  <c r="X3162" i="1"/>
  <c r="Z3150" i="1"/>
  <c r="AB3150" i="1" s="1"/>
  <c r="X3147" i="1"/>
  <c r="X3144" i="1"/>
  <c r="X3136" i="1"/>
  <c r="W3130" i="1"/>
  <c r="W3121" i="1"/>
  <c r="Z3115" i="1"/>
  <c r="AB3115" i="1" s="1"/>
  <c r="X3113" i="1"/>
  <c r="X3109" i="1"/>
  <c r="X3099" i="1"/>
  <c r="X3098" i="1"/>
  <c r="Z3091" i="1"/>
  <c r="AB3091" i="1" s="1"/>
  <c r="W3088" i="1"/>
  <c r="X3082" i="1"/>
  <c r="X3073" i="1"/>
  <c r="X3069" i="1"/>
  <c r="X3066" i="1"/>
  <c r="W3060" i="1"/>
  <c r="W3043" i="1"/>
  <c r="W3042" i="1"/>
  <c r="AD3034" i="1"/>
  <c r="X3033" i="1"/>
  <c r="X3029" i="1"/>
  <c r="X3026" i="1"/>
  <c r="W3020" i="1"/>
  <c r="X3017" i="1"/>
  <c r="X3013" i="1"/>
  <c r="X3010" i="1"/>
  <c r="W3004" i="1"/>
  <c r="X3001" i="1"/>
  <c r="W2994" i="1"/>
  <c r="Z2978" i="1"/>
  <c r="AB2978" i="1" s="1"/>
  <c r="Z2940" i="1"/>
  <c r="AB2940" i="1" s="1"/>
  <c r="W2940" i="1"/>
  <c r="Z2789" i="1"/>
  <c r="AB2789" i="1" s="1"/>
  <c r="W2789" i="1"/>
  <c r="X3250" i="1"/>
  <c r="W3230" i="1"/>
  <c r="Z3214" i="1"/>
  <c r="AB3214" i="1" s="1"/>
  <c r="W3213" i="1"/>
  <c r="Z3212" i="1"/>
  <c r="AB3212" i="1" s="1"/>
  <c r="W3196" i="1"/>
  <c r="X3186" i="1"/>
  <c r="W3166" i="1"/>
  <c r="W3162" i="1"/>
  <c r="Z3151" i="1"/>
  <c r="AB3151" i="1" s="1"/>
  <c r="W3147" i="1"/>
  <c r="W3144" i="1"/>
  <c r="W3141" i="1"/>
  <c r="W3133" i="1"/>
  <c r="AD3119" i="1"/>
  <c r="W3113" i="1"/>
  <c r="AD3090" i="1"/>
  <c r="AD3074" i="1"/>
  <c r="W3073" i="1"/>
  <c r="AD3058" i="1"/>
  <c r="W3033" i="1"/>
  <c r="AD3018" i="1"/>
  <c r="W2986" i="1"/>
  <c r="Z2986" i="1"/>
  <c r="AB2986" i="1" s="1"/>
  <c r="Z2980" i="1"/>
  <c r="AB2980" i="1" s="1"/>
  <c r="W2980" i="1"/>
  <c r="Z2956" i="1"/>
  <c r="AB2956" i="1" s="1"/>
  <c r="W2956" i="1"/>
  <c r="X2956" i="1"/>
  <c r="Z2931" i="1"/>
  <c r="AB2931" i="1" s="1"/>
  <c r="W2931" i="1"/>
  <c r="X2931" i="1"/>
  <c r="W2663" i="1"/>
  <c r="Z2663" i="1"/>
  <c r="AB2663" i="1" s="1"/>
  <c r="X2663" i="1"/>
  <c r="W3250" i="1"/>
  <c r="X3244" i="1"/>
  <c r="X3241" i="1"/>
  <c r="Z3227" i="1"/>
  <c r="AB3227" i="1" s="1"/>
  <c r="AD3222" i="1"/>
  <c r="X3206" i="1"/>
  <c r="X3197" i="1"/>
  <c r="Z3189" i="1"/>
  <c r="AB3189" i="1" s="1"/>
  <c r="W3186" i="1"/>
  <c r="X3180" i="1"/>
  <c r="X3177" i="1"/>
  <c r="Z3163" i="1"/>
  <c r="AB3163" i="1" s="1"/>
  <c r="Z3140" i="1"/>
  <c r="AB3140" i="1" s="1"/>
  <c r="X3137" i="1"/>
  <c r="X3096" i="1"/>
  <c r="Z3092" i="1"/>
  <c r="AB3092" i="1" s="1"/>
  <c r="Z3076" i="1"/>
  <c r="AB3076" i="1" s="1"/>
  <c r="Z3041" i="1"/>
  <c r="AB3041" i="1" s="1"/>
  <c r="W2938" i="1"/>
  <c r="Z2938" i="1"/>
  <c r="AB2938" i="1" s="1"/>
  <c r="W2898" i="1"/>
  <c r="Z2898" i="1"/>
  <c r="AB2898" i="1" s="1"/>
  <c r="W2792" i="1"/>
  <c r="X2792" i="1"/>
  <c r="Z2726" i="1"/>
  <c r="AB2726" i="1" s="1"/>
  <c r="X2726" i="1"/>
  <c r="X2670" i="1"/>
  <c r="W2670" i="1"/>
  <c r="W2591" i="1"/>
  <c r="Z2591" i="1"/>
  <c r="AB2591" i="1" s="1"/>
  <c r="X2591" i="1"/>
  <c r="Z2577" i="1"/>
  <c r="AB2577" i="1" s="1"/>
  <c r="X2577" i="1"/>
  <c r="Z2441" i="1"/>
  <c r="AB2441" i="1" s="1"/>
  <c r="AD2441" i="1"/>
  <c r="X3234" i="1"/>
  <c r="W3214" i="1"/>
  <c r="W3197" i="1"/>
  <c r="W3180" i="1"/>
  <c r="X3151" i="1"/>
  <c r="X3145" i="1"/>
  <c r="X3117" i="1"/>
  <c r="X3114" i="1"/>
  <c r="X3108" i="1"/>
  <c r="W3106" i="1"/>
  <c r="W3050" i="1"/>
  <c r="Z2985" i="1"/>
  <c r="AB2985" i="1" s="1"/>
  <c r="W2970" i="1"/>
  <c r="Z2970" i="1"/>
  <c r="AB2970" i="1" s="1"/>
  <c r="AD2883" i="1"/>
  <c r="Z2883" i="1"/>
  <c r="AB2883" i="1" s="1"/>
  <c r="W2828" i="1"/>
  <c r="X2828" i="1"/>
  <c r="Z2828" i="1"/>
  <c r="AB2828" i="1" s="1"/>
  <c r="AD2818" i="1"/>
  <c r="Z2818" i="1"/>
  <c r="AB2818" i="1" s="1"/>
  <c r="W2754" i="1"/>
  <c r="Z2754" i="1"/>
  <c r="AB2754" i="1" s="1"/>
  <c r="W3267" i="1"/>
  <c r="X3258" i="1"/>
  <c r="X3254" i="1"/>
  <c r="X3245" i="1"/>
  <c r="Z3237" i="1"/>
  <c r="AB3237" i="1" s="1"/>
  <c r="W3234" i="1"/>
  <c r="X3228" i="1"/>
  <c r="X3225" i="1"/>
  <c r="Z3211" i="1"/>
  <c r="AB3211" i="1" s="1"/>
  <c r="W3203" i="1"/>
  <c r="X3194" i="1"/>
  <c r="X3190" i="1"/>
  <c r="Z3173" i="1"/>
  <c r="AB3173" i="1" s="1"/>
  <c r="W3170" i="1"/>
  <c r="X3164" i="1"/>
  <c r="W3145" i="1"/>
  <c r="X3138" i="1"/>
  <c r="X3112" i="1"/>
  <c r="W3108" i="1"/>
  <c r="Z3107" i="1"/>
  <c r="AB3107" i="1" s="1"/>
  <c r="Z3100" i="1"/>
  <c r="AB3100" i="1" s="1"/>
  <c r="Z3083" i="1"/>
  <c r="AB3083" i="1" s="1"/>
  <c r="X3077" i="1"/>
  <c r="X3065" i="1"/>
  <c r="X3061" i="1"/>
  <c r="X3058" i="1"/>
  <c r="Z3044" i="1"/>
  <c r="AB3044" i="1" s="1"/>
  <c r="W3041" i="1"/>
  <c r="X3035" i="1"/>
  <c r="Z3027" i="1"/>
  <c r="AB3027" i="1" s="1"/>
  <c r="X3021" i="1"/>
  <c r="Z3011" i="1"/>
  <c r="AB3011" i="1" s="1"/>
  <c r="X3005" i="1"/>
  <c r="X3002" i="1"/>
  <c r="W2996" i="1"/>
  <c r="Z2993" i="1"/>
  <c r="AB2993" i="1" s="1"/>
  <c r="X2988" i="1"/>
  <c r="Z2987" i="1"/>
  <c r="AB2987" i="1" s="1"/>
  <c r="X2981" i="1"/>
  <c r="X2976" i="1"/>
  <c r="X2971" i="1"/>
  <c r="W2808" i="1"/>
  <c r="Z3051" i="1"/>
  <c r="AB3051" i="1" s="1"/>
  <c r="W2988" i="1"/>
  <c r="W2971" i="1"/>
  <c r="X2952" i="1"/>
  <c r="Z2885" i="1"/>
  <c r="AB2885" i="1" s="1"/>
  <c r="W2885" i="1"/>
  <c r="W2788" i="1"/>
  <c r="X2788" i="1"/>
  <c r="Z2788" i="1"/>
  <c r="AB2788" i="1" s="1"/>
  <c r="W2515" i="1"/>
  <c r="Z2515" i="1"/>
  <c r="AB2515" i="1" s="1"/>
  <c r="X2515" i="1"/>
  <c r="W3251" i="1"/>
  <c r="X3238" i="1"/>
  <c r="X3229" i="1"/>
  <c r="Z3221" i="1"/>
  <c r="AB3221" i="1" s="1"/>
  <c r="W3218" i="1"/>
  <c r="X3212" i="1"/>
  <c r="X3209" i="1"/>
  <c r="Z3206" i="1"/>
  <c r="AB3206" i="1" s="1"/>
  <c r="Z3204" i="1"/>
  <c r="AB3204" i="1" s="1"/>
  <c r="Z3195" i="1"/>
  <c r="AB3195" i="1" s="1"/>
  <c r="W3187" i="1"/>
  <c r="X3174" i="1"/>
  <c r="X3165" i="1"/>
  <c r="X3153" i="1"/>
  <c r="W3149" i="1"/>
  <c r="X3139" i="1"/>
  <c r="Z3132" i="1"/>
  <c r="AB3132" i="1" s="1"/>
  <c r="Z3130" i="1"/>
  <c r="AB3130" i="1" s="1"/>
  <c r="W3129" i="1"/>
  <c r="W3119" i="1"/>
  <c r="X3116" i="1"/>
  <c r="W3105" i="1"/>
  <c r="Z3098" i="1"/>
  <c r="AB3098" i="1" s="1"/>
  <c r="W3097" i="1"/>
  <c r="W3090" i="1"/>
  <c r="Z3084" i="1"/>
  <c r="AB3084" i="1" s="1"/>
  <c r="W3074" i="1"/>
  <c r="Z3068" i="1"/>
  <c r="AB3068" i="1" s="1"/>
  <c r="W3058" i="1"/>
  <c r="X3056" i="1"/>
  <c r="X3045" i="1"/>
  <c r="X3042" i="1"/>
  <c r="X3036" i="1"/>
  <c r="W3029" i="1"/>
  <c r="Z3028" i="1"/>
  <c r="AB3028" i="1" s="1"/>
  <c r="W3019" i="1"/>
  <c r="W3018" i="1"/>
  <c r="W3013" i="1"/>
  <c r="Z3012" i="1"/>
  <c r="AB3012" i="1" s="1"/>
  <c r="W3003" i="1"/>
  <c r="W3002" i="1"/>
  <c r="X2994" i="1"/>
  <c r="W2979" i="1"/>
  <c r="W2977" i="1"/>
  <c r="X2940" i="1"/>
  <c r="Z2829" i="1"/>
  <c r="AB2829" i="1" s="1"/>
  <c r="W2829" i="1"/>
  <c r="Z3230" i="1"/>
  <c r="AB3230" i="1" s="1"/>
  <c r="Z3228" i="1"/>
  <c r="AB3228" i="1" s="1"/>
  <c r="X3189" i="1"/>
  <c r="W3182" i="1"/>
  <c r="Z3181" i="1"/>
  <c r="AB3181" i="1" s="1"/>
  <c r="X3172" i="1"/>
  <c r="X3169" i="1"/>
  <c r="Z3166" i="1"/>
  <c r="AB3166" i="1" s="1"/>
  <c r="W3165" i="1"/>
  <c r="Z3164" i="1"/>
  <c r="AB3164" i="1" s="1"/>
  <c r="X3149" i="1"/>
  <c r="Z3141" i="1"/>
  <c r="AB3141" i="1" s="1"/>
  <c r="X3140" i="1"/>
  <c r="W3139" i="1"/>
  <c r="Z3138" i="1"/>
  <c r="AB3138" i="1" s="1"/>
  <c r="X3135" i="1"/>
  <c r="AD3118" i="1"/>
  <c r="W3116" i="1"/>
  <c r="Z3106" i="1"/>
  <c r="AB3106" i="1" s="1"/>
  <c r="X3092" i="1"/>
  <c r="Z3082" i="1"/>
  <c r="AB3082" i="1" s="1"/>
  <c r="X3076" i="1"/>
  <c r="Z3066" i="1"/>
  <c r="AB3066" i="1" s="1"/>
  <c r="X3060" i="1"/>
  <c r="Z3052" i="1"/>
  <c r="AB3052" i="1" s="1"/>
  <c r="X3043" i="1"/>
  <c r="W3036" i="1"/>
  <c r="Z3035" i="1"/>
  <c r="AB3035" i="1" s="1"/>
  <c r="Z3026" i="1"/>
  <c r="AB3026" i="1" s="1"/>
  <c r="X3020" i="1"/>
  <c r="Z3010" i="1"/>
  <c r="AB3010" i="1" s="1"/>
  <c r="X3004" i="1"/>
  <c r="X2997" i="1"/>
  <c r="W2997" i="1"/>
  <c r="W2989" i="1"/>
  <c r="X2986" i="1"/>
  <c r="X2980" i="1"/>
  <c r="Z2963" i="1"/>
  <c r="AB2963" i="1" s="1"/>
  <c r="W2963" i="1"/>
  <c r="X2963" i="1"/>
  <c r="AD2794" i="1"/>
  <c r="Z2794" i="1"/>
  <c r="AB2794" i="1" s="1"/>
  <c r="W2762" i="1"/>
  <c r="Z2762" i="1"/>
  <c r="AB2762" i="1" s="1"/>
  <c r="X2762" i="1"/>
  <c r="X2922" i="1"/>
  <c r="W2916" i="1"/>
  <c r="X2906" i="1"/>
  <c r="W2882" i="1"/>
  <c r="W2877" i="1"/>
  <c r="W2859" i="1"/>
  <c r="W2851" i="1"/>
  <c r="W2841" i="1"/>
  <c r="W2826" i="1"/>
  <c r="W2824" i="1"/>
  <c r="W2708" i="1"/>
  <c r="X2701" i="1"/>
  <c r="Z2701" i="1"/>
  <c r="AB2701" i="1" s="1"/>
  <c r="W2701" i="1"/>
  <c r="Z2688" i="1"/>
  <c r="AB2688" i="1" s="1"/>
  <c r="W2688" i="1"/>
  <c r="W2946" i="1"/>
  <c r="W2888" i="1"/>
  <c r="X2886" i="1"/>
  <c r="W2873" i="1"/>
  <c r="W2866" i="1"/>
  <c r="X2830" i="1"/>
  <c r="W2802" i="1"/>
  <c r="W2800" i="1"/>
  <c r="X2790" i="1"/>
  <c r="X2748" i="1"/>
  <c r="Z2748" i="1"/>
  <c r="AB2748" i="1" s="1"/>
  <c r="W2748" i="1"/>
  <c r="X2718" i="1"/>
  <c r="W2691" i="1"/>
  <c r="Z2600" i="1"/>
  <c r="AB2600" i="1" s="1"/>
  <c r="W2600" i="1"/>
  <c r="W2571" i="1"/>
  <c r="Z2539" i="1"/>
  <c r="AB2539" i="1" s="1"/>
  <c r="Z2402" i="1"/>
  <c r="AB2402" i="1" s="1"/>
  <c r="AD2274" i="1"/>
  <c r="Z2274" i="1"/>
  <c r="AB2274" i="1" s="1"/>
  <c r="Z2269" i="1"/>
  <c r="AB2269" i="1" s="1"/>
  <c r="W2269" i="1"/>
  <c r="X2269" i="1"/>
  <c r="W2243" i="1"/>
  <c r="X2243" i="1"/>
  <c r="W2233" i="1"/>
  <c r="X2233" i="1"/>
  <c r="Z2233" i="1"/>
  <c r="AB2233" i="1" s="1"/>
  <c r="W2226" i="1"/>
  <c r="Z2226" i="1"/>
  <c r="AB2226" i="1" s="1"/>
  <c r="X2933" i="1"/>
  <c r="X2893" i="1"/>
  <c r="X2806" i="1"/>
  <c r="Z2792" i="1"/>
  <c r="AB2792" i="1" s="1"/>
  <c r="X2732" i="1"/>
  <c r="Z2732" i="1"/>
  <c r="AB2732" i="1" s="1"/>
  <c r="W2732" i="1"/>
  <c r="X2633" i="1"/>
  <c r="W2573" i="1"/>
  <c r="Z2573" i="1"/>
  <c r="AB2573" i="1" s="1"/>
  <c r="W2556" i="1"/>
  <c r="X2531" i="1"/>
  <c r="Z2531" i="1"/>
  <c r="AB2531" i="1" s="1"/>
  <c r="AD2449" i="1"/>
  <c r="Z2449" i="1"/>
  <c r="AB2449" i="1" s="1"/>
  <c r="W2250" i="1"/>
  <c r="Z2250" i="1"/>
  <c r="AB2250" i="1" s="1"/>
  <c r="Z2995" i="1"/>
  <c r="AB2995" i="1" s="1"/>
  <c r="W2978" i="1"/>
  <c r="X2965" i="1"/>
  <c r="Z2962" i="1"/>
  <c r="AB2962" i="1" s="1"/>
  <c r="Z2947" i="1"/>
  <c r="AB2947" i="1" s="1"/>
  <c r="X2945" i="1"/>
  <c r="X2930" i="1"/>
  <c r="W2917" i="1"/>
  <c r="Z2914" i="1"/>
  <c r="AB2914" i="1" s="1"/>
  <c r="X2904" i="1"/>
  <c r="Z2900" i="1"/>
  <c r="AB2900" i="1" s="1"/>
  <c r="X2891" i="1"/>
  <c r="W2890" i="1"/>
  <c r="X2875" i="1"/>
  <c r="Z2872" i="1"/>
  <c r="AB2872" i="1" s="1"/>
  <c r="W2848" i="1"/>
  <c r="Z2845" i="1"/>
  <c r="AB2845" i="1" s="1"/>
  <c r="X2843" i="1"/>
  <c r="Z2821" i="1"/>
  <c r="AB2821" i="1" s="1"/>
  <c r="W2818" i="1"/>
  <c r="Z2808" i="1"/>
  <c r="AB2808" i="1" s="1"/>
  <c r="Z2805" i="1"/>
  <c r="AB2805" i="1" s="1"/>
  <c r="W2803" i="1"/>
  <c r="X2798" i="1"/>
  <c r="Z2796" i="1"/>
  <c r="AB2796" i="1" s="1"/>
  <c r="W2794" i="1"/>
  <c r="Z2776" i="1"/>
  <c r="AB2776" i="1" s="1"/>
  <c r="Z2772" i="1"/>
  <c r="AB2772" i="1" s="1"/>
  <c r="X2766" i="1"/>
  <c r="W2739" i="1"/>
  <c r="X2716" i="1"/>
  <c r="Z2716" i="1"/>
  <c r="AB2716" i="1" s="1"/>
  <c r="W2716" i="1"/>
  <c r="X2669" i="1"/>
  <c r="Z2669" i="1"/>
  <c r="AB2669" i="1" s="1"/>
  <c r="W2669" i="1"/>
  <c r="Z2621" i="1"/>
  <c r="AB2621" i="1" s="1"/>
  <c r="W2612" i="1"/>
  <c r="Z2605" i="1"/>
  <c r="AB2605" i="1" s="1"/>
  <c r="W2580" i="1"/>
  <c r="Z2557" i="1"/>
  <c r="AB2557" i="1" s="1"/>
  <c r="X2551" i="1"/>
  <c r="Z2551" i="1"/>
  <c r="AB2551" i="1" s="1"/>
  <c r="Z2972" i="1"/>
  <c r="AB2972" i="1" s="1"/>
  <c r="Z2948" i="1"/>
  <c r="AB2948" i="1" s="1"/>
  <c r="X2941" i="1"/>
  <c r="Z2923" i="1"/>
  <c r="AB2923" i="1" s="1"/>
  <c r="X2921" i="1"/>
  <c r="X2917" i="1"/>
  <c r="X2914" i="1"/>
  <c r="Z2907" i="1"/>
  <c r="AB2907" i="1" s="1"/>
  <c r="Z2905" i="1"/>
  <c r="AB2905" i="1" s="1"/>
  <c r="X2881" i="1"/>
  <c r="X2878" i="1"/>
  <c r="X2872" i="1"/>
  <c r="Z2861" i="1"/>
  <c r="AB2861" i="1" s="1"/>
  <c r="Z2853" i="1"/>
  <c r="AB2853" i="1" s="1"/>
  <c r="Z2844" i="1"/>
  <c r="AB2844" i="1" s="1"/>
  <c r="Z2837" i="1"/>
  <c r="AB2837" i="1" s="1"/>
  <c r="X2834" i="1"/>
  <c r="Z2832" i="1"/>
  <c r="AB2832" i="1" s="1"/>
  <c r="W2825" i="1"/>
  <c r="Z2820" i="1"/>
  <c r="AB2820" i="1" s="1"/>
  <c r="X2819" i="1"/>
  <c r="X2813" i="1"/>
  <c r="Z2787" i="1"/>
  <c r="AB2787" i="1" s="1"/>
  <c r="X2784" i="1"/>
  <c r="Z2781" i="1"/>
  <c r="AB2781" i="1" s="1"/>
  <c r="X2778" i="1"/>
  <c r="Z2760" i="1"/>
  <c r="AB2760" i="1" s="1"/>
  <c r="Z2752" i="1"/>
  <c r="AB2752" i="1" s="1"/>
  <c r="W2723" i="1"/>
  <c r="X2709" i="1"/>
  <c r="W2687" i="1"/>
  <c r="X2687" i="1"/>
  <c r="Z2687" i="1"/>
  <c r="AB2687" i="1" s="1"/>
  <c r="Z2657" i="1"/>
  <c r="AB2657" i="1" s="1"/>
  <c r="X2657" i="1"/>
  <c r="W2631" i="1"/>
  <c r="X2631" i="1"/>
  <c r="Z2631" i="1"/>
  <c r="AB2631" i="1" s="1"/>
  <c r="Z2544" i="1"/>
  <c r="AB2544" i="1" s="1"/>
  <c r="W2544" i="1"/>
  <c r="X2534" i="1"/>
  <c r="W2534" i="1"/>
  <c r="X2473" i="1"/>
  <c r="Z2473" i="1"/>
  <c r="AB2473" i="1" s="1"/>
  <c r="W2473" i="1"/>
  <c r="Z2996" i="1"/>
  <c r="AB2996" i="1" s="1"/>
  <c r="W2993" i="1"/>
  <c r="X2987" i="1"/>
  <c r="Z2979" i="1"/>
  <c r="AB2979" i="1" s="1"/>
  <c r="X2938" i="1"/>
  <c r="X2932" i="1"/>
  <c r="W2930" i="1"/>
  <c r="X2928" i="1"/>
  <c r="Z2924" i="1"/>
  <c r="AB2924" i="1" s="1"/>
  <c r="X2915" i="1"/>
  <c r="X2905" i="1"/>
  <c r="X2901" i="1"/>
  <c r="X2898" i="1"/>
  <c r="X2892" i="1"/>
  <c r="Z2884" i="1"/>
  <c r="AB2884" i="1" s="1"/>
  <c r="W2872" i="1"/>
  <c r="W2865" i="1"/>
  <c r="X2849" i="1"/>
  <c r="X2846" i="1"/>
  <c r="X2835" i="1"/>
  <c r="W2834" i="1"/>
  <c r="X2832" i="1"/>
  <c r="Z2826" i="1"/>
  <c r="AB2826" i="1" s="1"/>
  <c r="X2821" i="1"/>
  <c r="Z2812" i="1"/>
  <c r="AB2812" i="1" s="1"/>
  <c r="X2811" i="1"/>
  <c r="W2810" i="1"/>
  <c r="X2808" i="1"/>
  <c r="X2805" i="1"/>
  <c r="X2796" i="1"/>
  <c r="W2795" i="1"/>
  <c r="X2779" i="1"/>
  <c r="W2778" i="1"/>
  <c r="W2770" i="1"/>
  <c r="Z2764" i="1"/>
  <c r="AB2764" i="1" s="1"/>
  <c r="W2756" i="1"/>
  <c r="W2599" i="1"/>
  <c r="X2599" i="1"/>
  <c r="Z2599" i="1"/>
  <c r="AB2599" i="1" s="1"/>
  <c r="Z2567" i="1"/>
  <c r="AB2567" i="1" s="1"/>
  <c r="Z2335" i="1"/>
  <c r="AB2335" i="1" s="1"/>
  <c r="AD2335" i="1"/>
  <c r="X2977" i="1"/>
  <c r="X2970" i="1"/>
  <c r="X2964" i="1"/>
  <c r="Z2955" i="1"/>
  <c r="AB2955" i="1" s="1"/>
  <c r="X2953" i="1"/>
  <c r="Z2946" i="1"/>
  <c r="AB2946" i="1" s="1"/>
  <c r="X2939" i="1"/>
  <c r="W2932" i="1"/>
  <c r="W2925" i="1"/>
  <c r="W2915" i="1"/>
  <c r="Z2908" i="1"/>
  <c r="AB2908" i="1" s="1"/>
  <c r="X2899" i="1"/>
  <c r="W2892" i="1"/>
  <c r="Z2891" i="1"/>
  <c r="AB2891" i="1" s="1"/>
  <c r="Z2888" i="1"/>
  <c r="AB2888" i="1" s="1"/>
  <c r="Z2886" i="1"/>
  <c r="AB2886" i="1" s="1"/>
  <c r="X2876" i="1"/>
  <c r="Z2875" i="1"/>
  <c r="AB2875" i="1" s="1"/>
  <c r="Z2869" i="1"/>
  <c r="AB2869" i="1" s="1"/>
  <c r="Z2866" i="1"/>
  <c r="AB2866" i="1" s="1"/>
  <c r="X2858" i="1"/>
  <c r="X2850" i="1"/>
  <c r="Z2843" i="1"/>
  <c r="AB2843" i="1" s="1"/>
  <c r="W2835" i="1"/>
  <c r="W2817" i="1"/>
  <c r="Z2802" i="1"/>
  <c r="AB2802" i="1" s="1"/>
  <c r="W2793" i="1"/>
  <c r="W2779" i="1"/>
  <c r="Z2773" i="1"/>
  <c r="AB2773" i="1" s="1"/>
  <c r="W2773" i="1"/>
  <c r="X2760" i="1"/>
  <c r="W2757" i="1"/>
  <c r="W2752" i="1"/>
  <c r="Z2742" i="1"/>
  <c r="AB2742" i="1" s="1"/>
  <c r="X2742" i="1"/>
  <c r="W2705" i="1"/>
  <c r="X2705" i="1"/>
  <c r="W2577" i="1"/>
  <c r="W2574" i="1"/>
  <c r="Z2565" i="1"/>
  <c r="AB2565" i="1" s="1"/>
  <c r="X2565" i="1"/>
  <c r="Z2547" i="1"/>
  <c r="AB2547" i="1" s="1"/>
  <c r="Z2501" i="1"/>
  <c r="AB2501" i="1" s="1"/>
  <c r="Z2493" i="1"/>
  <c r="AB2493" i="1" s="1"/>
  <c r="Z2388" i="1"/>
  <c r="AB2388" i="1" s="1"/>
  <c r="AD2388" i="1"/>
  <c r="X2752" i="1"/>
  <c r="W2745" i="1"/>
  <c r="X2739" i="1"/>
  <c r="W2738" i="1"/>
  <c r="W2729" i="1"/>
  <c r="X2723" i="1"/>
  <c r="W2722" i="1"/>
  <c r="X2708" i="1"/>
  <c r="W2707" i="1"/>
  <c r="Z2704" i="1"/>
  <c r="AB2704" i="1" s="1"/>
  <c r="X2694" i="1"/>
  <c r="X2691" i="1"/>
  <c r="Z2689" i="1"/>
  <c r="AB2689" i="1" s="1"/>
  <c r="Z2685" i="1"/>
  <c r="AB2685" i="1" s="1"/>
  <c r="Z2680" i="1"/>
  <c r="AB2680" i="1" s="1"/>
  <c r="W2676" i="1"/>
  <c r="Z2664" i="1"/>
  <c r="AB2664" i="1" s="1"/>
  <c r="W2660" i="1"/>
  <c r="W2653" i="1"/>
  <c r="W2644" i="1"/>
  <c r="W2641" i="1"/>
  <c r="W2637" i="1"/>
  <c r="Z2629" i="1"/>
  <c r="AB2629" i="1" s="1"/>
  <c r="Z2627" i="1"/>
  <c r="AB2627" i="1" s="1"/>
  <c r="W2622" i="1"/>
  <c r="Z2615" i="1"/>
  <c r="AB2615" i="1" s="1"/>
  <c r="W2614" i="1"/>
  <c r="Z2607" i="1"/>
  <c r="AB2607" i="1" s="1"/>
  <c r="W2606" i="1"/>
  <c r="W2603" i="1"/>
  <c r="Z2597" i="1"/>
  <c r="AB2597" i="1" s="1"/>
  <c r="W2588" i="1"/>
  <c r="W2582" i="1"/>
  <c r="X2571" i="1"/>
  <c r="Z2563" i="1"/>
  <c r="AB2563" i="1" s="1"/>
  <c r="X2558" i="1"/>
  <c r="W2551" i="1"/>
  <c r="Z2535" i="1"/>
  <c r="AB2535" i="1" s="1"/>
  <c r="W2523" i="1"/>
  <c r="Z2523" i="1"/>
  <c r="AB2523" i="1" s="1"/>
  <c r="X2523" i="1"/>
  <c r="Z2513" i="1"/>
  <c r="AB2513" i="1" s="1"/>
  <c r="AD2513" i="1"/>
  <c r="Z2435" i="1"/>
  <c r="AB2435" i="1" s="1"/>
  <c r="W2435" i="1"/>
  <c r="X2435" i="1"/>
  <c r="Z2427" i="1"/>
  <c r="AB2427" i="1" s="1"/>
  <c r="X2427" i="1"/>
  <c r="W2427" i="1"/>
  <c r="X2412" i="1"/>
  <c r="Z2412" i="1"/>
  <c r="AB2412" i="1" s="1"/>
  <c r="W2412" i="1"/>
  <c r="W2362" i="1"/>
  <c r="Z2362" i="1"/>
  <c r="AB2362" i="1" s="1"/>
  <c r="Z2342" i="1"/>
  <c r="AB2342" i="1" s="1"/>
  <c r="AD2342" i="1"/>
  <c r="W2776" i="1"/>
  <c r="W2772" i="1"/>
  <c r="Z2770" i="1"/>
  <c r="AB2770" i="1" s="1"/>
  <c r="W2768" i="1"/>
  <c r="W2764" i="1"/>
  <c r="W2761" i="1"/>
  <c r="Z2756" i="1"/>
  <c r="AB2756" i="1" s="1"/>
  <c r="X2749" i="1"/>
  <c r="Z2741" i="1"/>
  <c r="AB2741" i="1" s="1"/>
  <c r="X2733" i="1"/>
  <c r="Z2725" i="1"/>
  <c r="AB2725" i="1" s="1"/>
  <c r="X2717" i="1"/>
  <c r="W2699" i="1"/>
  <c r="W2695" i="1"/>
  <c r="Z2679" i="1"/>
  <c r="AB2679" i="1" s="1"/>
  <c r="X2671" i="1"/>
  <c r="Z2665" i="1"/>
  <c r="AB2665" i="1" s="1"/>
  <c r="W2651" i="1"/>
  <c r="W2647" i="1"/>
  <c r="W2629" i="1"/>
  <c r="W2627" i="1"/>
  <c r="W2623" i="1"/>
  <c r="Z2619" i="1"/>
  <c r="AB2619" i="1" s="1"/>
  <c r="Z2611" i="1"/>
  <c r="AB2611" i="1" s="1"/>
  <c r="X2608" i="1"/>
  <c r="Z2601" i="1"/>
  <c r="AB2601" i="1" s="1"/>
  <c r="W2597" i="1"/>
  <c r="W2595" i="1"/>
  <c r="W2587" i="1"/>
  <c r="Z2569" i="1"/>
  <c r="AB2569" i="1" s="1"/>
  <c r="X2553" i="1"/>
  <c r="W2549" i="1"/>
  <c r="W2545" i="1"/>
  <c r="X2539" i="1"/>
  <c r="Z2537" i="1"/>
  <c r="AB2537" i="1" s="1"/>
  <c r="W2524" i="1"/>
  <c r="X2510" i="1"/>
  <c r="W2510" i="1"/>
  <c r="X2455" i="1"/>
  <c r="Z2455" i="1"/>
  <c r="AB2455" i="1" s="1"/>
  <c r="W2455" i="1"/>
  <c r="AD2407" i="1"/>
  <c r="Z2407" i="1"/>
  <c r="AB2407" i="1" s="1"/>
  <c r="W2332" i="1"/>
  <c r="X2332" i="1"/>
  <c r="Z2332" i="1"/>
  <c r="AB2332" i="1" s="1"/>
  <c r="AD2284" i="1"/>
  <c r="Z2284" i="1"/>
  <c r="AB2284" i="1" s="1"/>
  <c r="W2281" i="1"/>
  <c r="X2281" i="1"/>
  <c r="Z2260" i="1"/>
  <c r="AB2260" i="1" s="1"/>
  <c r="W2260" i="1"/>
  <c r="X2260" i="1"/>
  <c r="X2678" i="1"/>
  <c r="X2664" i="1"/>
  <c r="W2655" i="1"/>
  <c r="W2639" i="1"/>
  <c r="W2633" i="1"/>
  <c r="X2595" i="1"/>
  <c r="X2587" i="1"/>
  <c r="W2539" i="1"/>
  <c r="X2527" i="1"/>
  <c r="AD2509" i="1"/>
  <c r="Z2509" i="1"/>
  <c r="AB2509" i="1" s="1"/>
  <c r="Z2479" i="1"/>
  <c r="AB2479" i="1" s="1"/>
  <c r="AD2479" i="1"/>
  <c r="W2474" i="1"/>
  <c r="Z2442" i="1"/>
  <c r="AB2442" i="1" s="1"/>
  <c r="AD2442" i="1"/>
  <c r="X2404" i="1"/>
  <c r="W2404" i="1"/>
  <c r="Z2404" i="1"/>
  <c r="AB2404" i="1" s="1"/>
  <c r="Z2270" i="1"/>
  <c r="AB2270" i="1" s="1"/>
  <c r="W2270" i="1"/>
  <c r="X2270" i="1"/>
  <c r="Z2750" i="1"/>
  <c r="AB2750" i="1" s="1"/>
  <c r="W2741" i="1"/>
  <c r="Z2734" i="1"/>
  <c r="AB2734" i="1" s="1"/>
  <c r="W2725" i="1"/>
  <c r="Z2718" i="1"/>
  <c r="AB2718" i="1" s="1"/>
  <c r="X2679" i="1"/>
  <c r="Z2641" i="1"/>
  <c r="AB2641" i="1" s="1"/>
  <c r="Z2536" i="1"/>
  <c r="AB2536" i="1" s="1"/>
  <c r="Z2474" i="1"/>
  <c r="AB2474" i="1" s="1"/>
  <c r="X2474" i="1"/>
  <c r="X2434" i="1"/>
  <c r="Z2434" i="1"/>
  <c r="AB2434" i="1" s="1"/>
  <c r="W2434" i="1"/>
  <c r="X2359" i="1"/>
  <c r="W2359" i="1"/>
  <c r="Z2359" i="1"/>
  <c r="AB2359" i="1" s="1"/>
  <c r="X2319" i="1"/>
  <c r="W2319" i="1"/>
  <c r="AD2247" i="1"/>
  <c r="Z2247" i="1"/>
  <c r="AB2247" i="1" s="1"/>
  <c r="X2771" i="1"/>
  <c r="Z2765" i="1"/>
  <c r="AB2765" i="1" s="1"/>
  <c r="W2753" i="1"/>
  <c r="W2747" i="1"/>
  <c r="Z2736" i="1"/>
  <c r="AB2736" i="1" s="1"/>
  <c r="W2731" i="1"/>
  <c r="Z2720" i="1"/>
  <c r="AB2720" i="1" s="1"/>
  <c r="W2715" i="1"/>
  <c r="W2712" i="1"/>
  <c r="W2710" i="1"/>
  <c r="Z2705" i="1"/>
  <c r="AB2705" i="1" s="1"/>
  <c r="Z2703" i="1"/>
  <c r="AB2703" i="1" s="1"/>
  <c r="W2700" i="1"/>
  <c r="W2697" i="1"/>
  <c r="X2683" i="1"/>
  <c r="Z2681" i="1"/>
  <c r="AB2681" i="1" s="1"/>
  <c r="W2680" i="1"/>
  <c r="Z2672" i="1"/>
  <c r="AB2672" i="1" s="1"/>
  <c r="W2668" i="1"/>
  <c r="W2662" i="1"/>
  <c r="W2643" i="1"/>
  <c r="W2621" i="1"/>
  <c r="W2613" i="1"/>
  <c r="W2605" i="1"/>
  <c r="Z2593" i="1"/>
  <c r="AB2593" i="1" s="1"/>
  <c r="W2590" i="1"/>
  <c r="Z2585" i="1"/>
  <c r="AB2585" i="1" s="1"/>
  <c r="W2581" i="1"/>
  <c r="W2575" i="1"/>
  <c r="X2573" i="1"/>
  <c r="W2564" i="1"/>
  <c r="W2557" i="1"/>
  <c r="Z2505" i="1"/>
  <c r="AB2505" i="1" s="1"/>
  <c r="W2499" i="1"/>
  <c r="Z2499" i="1"/>
  <c r="AB2499" i="1" s="1"/>
  <c r="X2499" i="1"/>
  <c r="W2491" i="1"/>
  <c r="Z2491" i="1"/>
  <c r="AB2491" i="1" s="1"/>
  <c r="X2491" i="1"/>
  <c r="W2481" i="1"/>
  <c r="X2472" i="1"/>
  <c r="Z2472" i="1"/>
  <c r="AB2472" i="1" s="1"/>
  <c r="Z2466" i="1"/>
  <c r="AB2466" i="1" s="1"/>
  <c r="Z2458" i="1"/>
  <c r="AB2458" i="1" s="1"/>
  <c r="X2458" i="1"/>
  <c r="Z2450" i="1"/>
  <c r="AB2450" i="1" s="1"/>
  <c r="X2444" i="1"/>
  <c r="Z2444" i="1"/>
  <c r="AB2444" i="1" s="1"/>
  <c r="Z2410" i="1"/>
  <c r="AB2410" i="1" s="1"/>
  <c r="AD2410" i="1"/>
  <c r="Z2380" i="1"/>
  <c r="AB2380" i="1" s="1"/>
  <c r="AD2380" i="1"/>
  <c r="W2333" i="1"/>
  <c r="Z2333" i="1"/>
  <c r="AB2333" i="1" s="1"/>
  <c r="X2638" i="1"/>
  <c r="X2603" i="1"/>
  <c r="X2600" i="1"/>
  <c r="Z2583" i="1"/>
  <c r="AB2583" i="1" s="1"/>
  <c r="X2579" i="1"/>
  <c r="W2547" i="1"/>
  <c r="W2543" i="1"/>
  <c r="Z2541" i="1"/>
  <c r="AB2541" i="1" s="1"/>
  <c r="W2540" i="1"/>
  <c r="W2533" i="1"/>
  <c r="Z2521" i="1"/>
  <c r="AB2521" i="1" s="1"/>
  <c r="W2507" i="1"/>
  <c r="Z2507" i="1"/>
  <c r="AB2507" i="1" s="1"/>
  <c r="X2507" i="1"/>
  <c r="Z2418" i="1"/>
  <c r="AB2418" i="1" s="1"/>
  <c r="W2531" i="1"/>
  <c r="X2526" i="1"/>
  <c r="X2518" i="1"/>
  <c r="X2502" i="1"/>
  <c r="X2494" i="1"/>
  <c r="Z2484" i="1"/>
  <c r="AB2484" i="1" s="1"/>
  <c r="W2483" i="1"/>
  <c r="W2472" i="1"/>
  <c r="Z2463" i="1"/>
  <c r="AB2463" i="1" s="1"/>
  <c r="X2448" i="1"/>
  <c r="W2433" i="1"/>
  <c r="X2426" i="1"/>
  <c r="W2416" i="1"/>
  <c r="X2415" i="1"/>
  <c r="X2396" i="1"/>
  <c r="Z2383" i="1"/>
  <c r="AB2383" i="1" s="1"/>
  <c r="X2378" i="1"/>
  <c r="Z2377" i="1"/>
  <c r="AB2377" i="1" s="1"/>
  <c r="W2370" i="1"/>
  <c r="W2367" i="1"/>
  <c r="W2363" i="1"/>
  <c r="X2360" i="1"/>
  <c r="W2352" i="1"/>
  <c r="X2351" i="1"/>
  <c r="W2348" i="1"/>
  <c r="AD2343" i="1"/>
  <c r="AD2330" i="1"/>
  <c r="W2328" i="1"/>
  <c r="W2325" i="1"/>
  <c r="W2316" i="1"/>
  <c r="X2299" i="1"/>
  <c r="W2295" i="1"/>
  <c r="W2292" i="1"/>
  <c r="X2282" i="1"/>
  <c r="W2261" i="1"/>
  <c r="X2257" i="1"/>
  <c r="X2240" i="1"/>
  <c r="W2234" i="1"/>
  <c r="W2195" i="1"/>
  <c r="Z2195" i="1"/>
  <c r="AB2195" i="1" s="1"/>
  <c r="Z2137" i="1"/>
  <c r="AB2137" i="1" s="1"/>
  <c r="AD2137" i="1"/>
  <c r="AD2107" i="1"/>
  <c r="Z2107" i="1"/>
  <c r="AB2107" i="1" s="1"/>
  <c r="X2182" i="1"/>
  <c r="W2182" i="1"/>
  <c r="W2154" i="1"/>
  <c r="W2508" i="1"/>
  <c r="W2503" i="1"/>
  <c r="W2495" i="1"/>
  <c r="W2487" i="1"/>
  <c r="X2402" i="1"/>
  <c r="Z2336" i="1"/>
  <c r="AB2336" i="1" s="1"/>
  <c r="Z2308" i="1"/>
  <c r="AB2308" i="1" s="1"/>
  <c r="W2276" i="1"/>
  <c r="W2251" i="1"/>
  <c r="W2227" i="1"/>
  <c r="Z2205" i="1"/>
  <c r="AB2205" i="1" s="1"/>
  <c r="W2205" i="1"/>
  <c r="X2205" i="1"/>
  <c r="Z2189" i="1"/>
  <c r="AB2189" i="1" s="1"/>
  <c r="W2189" i="1"/>
  <c r="X2189" i="1"/>
  <c r="Z2069" i="1"/>
  <c r="AB2069" i="1" s="1"/>
  <c r="W2069" i="1"/>
  <c r="X2069" i="1"/>
  <c r="W2034" i="1"/>
  <c r="X2034" i="1"/>
  <c r="X2529" i="1"/>
  <c r="Z2528" i="1"/>
  <c r="AB2528" i="1" s="1"/>
  <c r="Z2520" i="1"/>
  <c r="AB2520" i="1" s="1"/>
  <c r="Z2488" i="1"/>
  <c r="AB2488" i="1" s="1"/>
  <c r="X2480" i="1"/>
  <c r="X2464" i="1"/>
  <c r="AD2462" i="1"/>
  <c r="Z2447" i="1"/>
  <c r="AB2447" i="1" s="1"/>
  <c r="X2428" i="1"/>
  <c r="Z2415" i="1"/>
  <c r="AB2415" i="1" s="1"/>
  <c r="X2410" i="1"/>
  <c r="Z2409" i="1"/>
  <c r="AB2409" i="1" s="1"/>
  <c r="W2399" i="1"/>
  <c r="W2395" i="1"/>
  <c r="X2392" i="1"/>
  <c r="W2384" i="1"/>
  <c r="X2383" i="1"/>
  <c r="X2364" i="1"/>
  <c r="Z2351" i="1"/>
  <c r="AB2351" i="1" s="1"/>
  <c r="X2343" i="1"/>
  <c r="Z2329" i="1"/>
  <c r="AB2329" i="1" s="1"/>
  <c r="Z2321" i="1"/>
  <c r="AB2321" i="1" s="1"/>
  <c r="Z2304" i="1"/>
  <c r="AB2304" i="1" s="1"/>
  <c r="W2254" i="1"/>
  <c r="W2235" i="1"/>
  <c r="Z2212" i="1"/>
  <c r="AB2212" i="1" s="1"/>
  <c r="W2212" i="1"/>
  <c r="X2212" i="1"/>
  <c r="W2133" i="1"/>
  <c r="X2098" i="1"/>
  <c r="Z2098" i="1"/>
  <c r="AB2098" i="1" s="1"/>
  <c r="Z2512" i="1"/>
  <c r="AB2512" i="1" s="1"/>
  <c r="W2505" i="1"/>
  <c r="W2501" i="1"/>
  <c r="W2497" i="1"/>
  <c r="W2493" i="1"/>
  <c r="W2489" i="1"/>
  <c r="W2464" i="1"/>
  <c r="W2460" i="1"/>
  <c r="Z2457" i="1"/>
  <c r="AB2457" i="1" s="1"/>
  <c r="W2449" i="1"/>
  <c r="W2419" i="1"/>
  <c r="W2407" i="1"/>
  <c r="W2403" i="1"/>
  <c r="X2400" i="1"/>
  <c r="W2392" i="1"/>
  <c r="X2391" i="1"/>
  <c r="X2372" i="1"/>
  <c r="Z2353" i="1"/>
  <c r="AB2353" i="1" s="1"/>
  <c r="W2347" i="1"/>
  <c r="Z2346" i="1"/>
  <c r="AB2346" i="1" s="1"/>
  <c r="Z2316" i="1"/>
  <c r="AB2316" i="1" s="1"/>
  <c r="X2288" i="1"/>
  <c r="W2284" i="1"/>
  <c r="Z2277" i="1"/>
  <c r="AB2277" i="1" s="1"/>
  <c r="Z2275" i="1"/>
  <c r="AB2275" i="1" s="1"/>
  <c r="Z2256" i="1"/>
  <c r="AB2256" i="1" s="1"/>
  <c r="Z2252" i="1"/>
  <c r="AB2252" i="1" s="1"/>
  <c r="X2249" i="1"/>
  <c r="W2245" i="1"/>
  <c r="Z2228" i="1"/>
  <c r="AB2228" i="1" s="1"/>
  <c r="W2185" i="1"/>
  <c r="X2185" i="1"/>
  <c r="W2157" i="1"/>
  <c r="AD2026" i="1"/>
  <c r="Z2026" i="1"/>
  <c r="AB2026" i="1" s="1"/>
  <c r="W2521" i="1"/>
  <c r="X2485" i="1"/>
  <c r="Z2451" i="1"/>
  <c r="AB2451" i="1" s="1"/>
  <c r="Z2419" i="1"/>
  <c r="AB2419" i="1" s="1"/>
  <c r="X2380" i="1"/>
  <c r="Z2367" i="1"/>
  <c r="AB2367" i="1" s="1"/>
  <c r="X2362" i="1"/>
  <c r="Z2361" i="1"/>
  <c r="AB2361" i="1" s="1"/>
  <c r="Z2348" i="1"/>
  <c r="AB2348" i="1" s="1"/>
  <c r="Z2327" i="1"/>
  <c r="AB2327" i="1" s="1"/>
  <c r="Z2325" i="1"/>
  <c r="AB2325" i="1" s="1"/>
  <c r="Z2311" i="1"/>
  <c r="AB2311" i="1" s="1"/>
  <c r="Z2290" i="1"/>
  <c r="AB2290" i="1" s="1"/>
  <c r="X2250" i="1"/>
  <c r="Z2245" i="1"/>
  <c r="AB2245" i="1" s="1"/>
  <c r="X2226" i="1"/>
  <c r="X2225" i="1"/>
  <c r="W2178" i="1"/>
  <c r="Z2178" i="1"/>
  <c r="AB2178" i="1" s="1"/>
  <c r="Z2155" i="1"/>
  <c r="AB2155" i="1" s="1"/>
  <c r="X2082" i="1"/>
  <c r="Z2082" i="1"/>
  <c r="AB2082" i="1" s="1"/>
  <c r="Z2037" i="1"/>
  <c r="AB2037" i="1" s="1"/>
  <c r="W2037" i="1"/>
  <c r="X2037" i="1"/>
  <c r="W2021" i="1"/>
  <c r="X2021" i="1"/>
  <c r="Z2503" i="1"/>
  <c r="AB2503" i="1" s="1"/>
  <c r="Z2495" i="1"/>
  <c r="AB2495" i="1" s="1"/>
  <c r="Z2487" i="1"/>
  <c r="AB2487" i="1" s="1"/>
  <c r="W2479" i="1"/>
  <c r="AD2463" i="1"/>
  <c r="Z2443" i="1"/>
  <c r="AB2443" i="1" s="1"/>
  <c r="W2441" i="1"/>
  <c r="Z2439" i="1"/>
  <c r="AB2439" i="1" s="1"/>
  <c r="Z2436" i="1"/>
  <c r="AB2436" i="1" s="1"/>
  <c r="Z2431" i="1"/>
  <c r="AB2431" i="1" s="1"/>
  <c r="Z2423" i="1"/>
  <c r="AB2423" i="1" s="1"/>
  <c r="X2416" i="1"/>
  <c r="Z2375" i="1"/>
  <c r="AB2375" i="1" s="1"/>
  <c r="X2370" i="1"/>
  <c r="Z2356" i="1"/>
  <c r="AB2356" i="1" s="1"/>
  <c r="X2352" i="1"/>
  <c r="Z2331" i="1"/>
  <c r="AB2331" i="1" s="1"/>
  <c r="X2328" i="1"/>
  <c r="W2312" i="1"/>
  <c r="Z2307" i="1"/>
  <c r="AB2307" i="1" s="1"/>
  <c r="X2295" i="1"/>
  <c r="Z2278" i="1"/>
  <c r="AB2278" i="1" s="1"/>
  <c r="X2273" i="1"/>
  <c r="W2266" i="1"/>
  <c r="Z2259" i="1"/>
  <c r="AB2259" i="1" s="1"/>
  <c r="W2237" i="1"/>
  <c r="X2234" i="1"/>
  <c r="Z2229" i="1"/>
  <c r="AB2229" i="1" s="1"/>
  <c r="W2213" i="1"/>
  <c r="W2146" i="1"/>
  <c r="Z2146" i="1"/>
  <c r="AB2146" i="1" s="1"/>
  <c r="W2092" i="1"/>
  <c r="Z2092" i="1"/>
  <c r="AB2092" i="1" s="1"/>
  <c r="W2051" i="1"/>
  <c r="Z2051" i="1"/>
  <c r="AB2051" i="1" s="1"/>
  <c r="AD2043" i="1"/>
  <c r="Z2043" i="1"/>
  <c r="AB2043" i="1" s="1"/>
  <c r="W2012" i="1"/>
  <c r="X2012" i="1"/>
  <c r="Z2012" i="1"/>
  <c r="AB2012" i="1" s="1"/>
  <c r="Z2220" i="1"/>
  <c r="AB2220" i="1" s="1"/>
  <c r="W2211" i="1"/>
  <c r="W2202" i="1"/>
  <c r="X2186" i="1"/>
  <c r="Z2181" i="1"/>
  <c r="AB2181" i="1" s="1"/>
  <c r="W2166" i="1"/>
  <c r="Z2163" i="1"/>
  <c r="AB2163" i="1" s="1"/>
  <c r="X2150" i="1"/>
  <c r="Z2149" i="1"/>
  <c r="AB2149" i="1" s="1"/>
  <c r="X2139" i="1"/>
  <c r="X2136" i="1"/>
  <c r="Z2134" i="1"/>
  <c r="AB2134" i="1" s="1"/>
  <c r="Z2123" i="1"/>
  <c r="AB2123" i="1" s="1"/>
  <c r="X2122" i="1"/>
  <c r="X2116" i="1"/>
  <c r="X2115" i="1"/>
  <c r="X2110" i="1"/>
  <c r="W2108" i="1"/>
  <c r="W2098" i="1"/>
  <c r="X2093" i="1"/>
  <c r="W2082" i="1"/>
  <c r="X2077" i="1"/>
  <c r="W2076" i="1"/>
  <c r="Z2067" i="1"/>
  <c r="AB2067" i="1" s="1"/>
  <c r="W2059" i="1"/>
  <c r="X2046" i="1"/>
  <c r="W2045" i="1"/>
  <c r="W2038" i="1"/>
  <c r="Z2035" i="1"/>
  <c r="AB2035" i="1" s="1"/>
  <c r="X2022" i="1"/>
  <c r="Z2019" i="1"/>
  <c r="AB2019" i="1" s="1"/>
  <c r="X2013" i="1"/>
  <c r="W2221" i="1"/>
  <c r="X2218" i="1"/>
  <c r="Z2213" i="1"/>
  <c r="AB2213" i="1" s="1"/>
  <c r="X2210" i="1"/>
  <c r="X2197" i="1"/>
  <c r="Z2187" i="1"/>
  <c r="AB2187" i="1" s="1"/>
  <c r="X2173" i="1"/>
  <c r="X2170" i="1"/>
  <c r="Z2157" i="1"/>
  <c r="AB2157" i="1" s="1"/>
  <c r="W2147" i="1"/>
  <c r="X2141" i="1"/>
  <c r="W2132" i="1"/>
  <c r="W2126" i="1"/>
  <c r="Z2109" i="1"/>
  <c r="AB2109" i="1" s="1"/>
  <c r="W2106" i="1"/>
  <c r="Z2100" i="1"/>
  <c r="AB2100" i="1" s="1"/>
  <c r="Z2084" i="1"/>
  <c r="AB2084" i="1" s="1"/>
  <c r="Z2070" i="1"/>
  <c r="AB2070" i="1" s="1"/>
  <c r="W2066" i="1"/>
  <c r="X2060" i="1"/>
  <c r="X2054" i="1"/>
  <c r="W2052" i="1"/>
  <c r="W2049" i="1"/>
  <c r="W2028" i="1"/>
  <c r="W2010" i="1"/>
  <c r="Z2006" i="1"/>
  <c r="AB2006" i="1" s="1"/>
  <c r="W2214" i="1"/>
  <c r="W2197" i="1"/>
  <c r="X2187" i="1"/>
  <c r="W2173" i="1"/>
  <c r="X2100" i="1"/>
  <c r="X2084" i="1"/>
  <c r="X2074" i="1"/>
  <c r="W2060" i="1"/>
  <c r="W2054" i="1"/>
  <c r="Z2036" i="1"/>
  <c r="AB2036" i="1" s="1"/>
  <c r="Z2211" i="1"/>
  <c r="AB2211" i="1" s="1"/>
  <c r="X2158" i="1"/>
  <c r="X2138" i="1"/>
  <c r="W2118" i="1"/>
  <c r="Z2115" i="1"/>
  <c r="AB2115" i="1" s="1"/>
  <c r="W2114" i="1"/>
  <c r="Z2102" i="1"/>
  <c r="AB2102" i="1" s="1"/>
  <c r="W2090" i="1"/>
  <c r="Z2044" i="1"/>
  <c r="AB2044" i="1" s="1"/>
  <c r="X2035" i="1"/>
  <c r="Z2021" i="1"/>
  <c r="AB2021" i="1" s="1"/>
  <c r="X2006" i="1"/>
  <c r="X2148" i="1"/>
  <c r="Z2003" i="1"/>
  <c r="AB2003" i="1" s="1"/>
  <c r="X2211" i="1"/>
  <c r="W2198" i="1"/>
  <c r="Z2191" i="1"/>
  <c r="AB2191" i="1" s="1"/>
  <c r="X2178" i="1"/>
  <c r="X2174" i="1"/>
  <c r="W2150" i="1"/>
  <c r="X2146" i="1"/>
  <c r="Z2132" i="1"/>
  <c r="AB2132" i="1" s="1"/>
  <c r="W2124" i="1"/>
  <c r="X2108" i="1"/>
  <c r="Z2066" i="1"/>
  <c r="AB2066" i="1" s="1"/>
  <c r="W2065" i="1"/>
  <c r="Z2061" i="1"/>
  <c r="AB2061" i="1" s="1"/>
  <c r="X2051" i="1"/>
  <c r="W2050" i="1"/>
  <c r="Z2029" i="1"/>
  <c r="AB2029" i="1" s="1"/>
  <c r="X2213" i="1"/>
  <c r="X2198" i="1"/>
  <c r="X2195" i="1"/>
  <c r="Z2165" i="1"/>
  <c r="AB2165" i="1" s="1"/>
  <c r="W2102" i="1"/>
  <c r="Z2101" i="1"/>
  <c r="AB2101" i="1" s="1"/>
  <c r="X2092" i="1"/>
  <c r="Z2085" i="1"/>
  <c r="AB2085" i="1" s="1"/>
  <c r="X2076" i="1"/>
  <c r="Z2062" i="1"/>
  <c r="AB2062" i="1" s="1"/>
  <c r="X2059" i="1"/>
  <c r="X2045" i="1"/>
  <c r="W4756" i="1"/>
  <c r="Z4756" i="1"/>
  <c r="AB4756" i="1" s="1"/>
  <c r="Z4720" i="1"/>
  <c r="AB4720" i="1" s="1"/>
  <c r="W4720" i="1"/>
  <c r="Z4699" i="1"/>
  <c r="AB4699" i="1" s="1"/>
  <c r="W4699" i="1"/>
  <c r="AD4582" i="1"/>
  <c r="Z4582" i="1"/>
  <c r="AB4582" i="1" s="1"/>
  <c r="AD4565" i="1"/>
  <c r="Z4565" i="1"/>
  <c r="AB4565" i="1" s="1"/>
  <c r="W2711" i="1"/>
  <c r="X2711" i="1"/>
  <c r="Z2711" i="1"/>
  <c r="AB2711" i="1" s="1"/>
  <c r="Z4998" i="1"/>
  <c r="AB4998" i="1" s="1"/>
  <c r="AD4995" i="1"/>
  <c r="W4993" i="1"/>
  <c r="Z4990" i="1"/>
  <c r="AB4990" i="1" s="1"/>
  <c r="AD4987" i="1"/>
  <c r="W4985" i="1"/>
  <c r="Z4982" i="1"/>
  <c r="AB4982" i="1" s="1"/>
  <c r="AD4979" i="1"/>
  <c r="W4977" i="1"/>
  <c r="Z4974" i="1"/>
  <c r="AB4974" i="1" s="1"/>
  <c r="AD4971" i="1"/>
  <c r="W4969" i="1"/>
  <c r="Z4966" i="1"/>
  <c r="AB4966" i="1" s="1"/>
  <c r="AD4963" i="1"/>
  <c r="W4961" i="1"/>
  <c r="Z4958" i="1"/>
  <c r="AB4958" i="1" s="1"/>
  <c r="AD4955" i="1"/>
  <c r="W4953" i="1"/>
  <c r="Z4950" i="1"/>
  <c r="AB4950" i="1" s="1"/>
  <c r="AD4947" i="1"/>
  <c r="W4945" i="1"/>
  <c r="Z4942" i="1"/>
  <c r="AB4942" i="1" s="1"/>
  <c r="AD4939" i="1"/>
  <c r="W4937" i="1"/>
  <c r="Z4934" i="1"/>
  <c r="AB4934" i="1" s="1"/>
  <c r="AD4931" i="1"/>
  <c r="W4929" i="1"/>
  <c r="Z4926" i="1"/>
  <c r="AB4926" i="1" s="1"/>
  <c r="AD4923" i="1"/>
  <c r="W4921" i="1"/>
  <c r="Z4918" i="1"/>
  <c r="AB4918" i="1" s="1"/>
  <c r="AD4915" i="1"/>
  <c r="W4913" i="1"/>
  <c r="Z4910" i="1"/>
  <c r="AB4910" i="1" s="1"/>
  <c r="AD4907" i="1"/>
  <c r="W4905" i="1"/>
  <c r="Z4902" i="1"/>
  <c r="AB4902" i="1" s="1"/>
  <c r="AD4899" i="1"/>
  <c r="W4897" i="1"/>
  <c r="Z4894" i="1"/>
  <c r="AB4894" i="1" s="1"/>
  <c r="AD4891" i="1"/>
  <c r="W4889" i="1"/>
  <c r="Z4886" i="1"/>
  <c r="AB4886" i="1" s="1"/>
  <c r="AD4883" i="1"/>
  <c r="W4881" i="1"/>
  <c r="Z4878" i="1"/>
  <c r="AB4878" i="1" s="1"/>
  <c r="AD4875" i="1"/>
  <c r="W4873" i="1"/>
  <c r="Z4870" i="1"/>
  <c r="AB4870" i="1" s="1"/>
  <c r="AD4867" i="1"/>
  <c r="W4865" i="1"/>
  <c r="Z4860" i="1"/>
  <c r="AB4860" i="1" s="1"/>
  <c r="Z4853" i="1"/>
  <c r="AB4853" i="1" s="1"/>
  <c r="Z4850" i="1"/>
  <c r="AB4850" i="1" s="1"/>
  <c r="Z4847" i="1"/>
  <c r="AB4847" i="1" s="1"/>
  <c r="W4840" i="1"/>
  <c r="X4839" i="1"/>
  <c r="Z4832" i="1"/>
  <c r="AB4832" i="1" s="1"/>
  <c r="W4831" i="1"/>
  <c r="Z4826" i="1"/>
  <c r="AB4826" i="1" s="1"/>
  <c r="X4824" i="1"/>
  <c r="X4823" i="1"/>
  <c r="W4812" i="1"/>
  <c r="Z4812" i="1"/>
  <c r="AB4812" i="1" s="1"/>
  <c r="Z4809" i="1"/>
  <c r="AB4809" i="1" s="1"/>
  <c r="AD4809" i="1"/>
  <c r="Z4807" i="1"/>
  <c r="AB4807" i="1" s="1"/>
  <c r="W4803" i="1"/>
  <c r="X4803" i="1"/>
  <c r="Z4790" i="1"/>
  <c r="AB4790" i="1" s="1"/>
  <c r="Z4781" i="1"/>
  <c r="AB4781" i="1" s="1"/>
  <c r="W4778" i="1"/>
  <c r="W4775" i="1"/>
  <c r="W4768" i="1"/>
  <c r="Z4762" i="1"/>
  <c r="AB4762" i="1" s="1"/>
  <c r="X4760" i="1"/>
  <c r="X4759" i="1"/>
  <c r="W4748" i="1"/>
  <c r="Z4748" i="1"/>
  <c r="AB4748" i="1" s="1"/>
  <c r="Z4745" i="1"/>
  <c r="AB4745" i="1" s="1"/>
  <c r="AD4745" i="1"/>
  <c r="Z4743" i="1"/>
  <c r="AB4743" i="1" s="1"/>
  <c r="W4739" i="1"/>
  <c r="X4739" i="1"/>
  <c r="Z4726" i="1"/>
  <c r="AB4726" i="1" s="1"/>
  <c r="AD4694" i="1"/>
  <c r="Z4694" i="1"/>
  <c r="AB4694" i="1" s="1"/>
  <c r="W4690" i="1"/>
  <c r="Z4690" i="1"/>
  <c r="AB4690" i="1" s="1"/>
  <c r="W4686" i="1"/>
  <c r="X4686" i="1"/>
  <c r="Z4667" i="1"/>
  <c r="AB4667" i="1" s="1"/>
  <c r="W4667" i="1"/>
  <c r="X4667" i="1"/>
  <c r="AD4649" i="1"/>
  <c r="AD4648" i="1"/>
  <c r="Z4648" i="1"/>
  <c r="AB4648" i="1" s="1"/>
  <c r="Z4524" i="1"/>
  <c r="AB4524" i="1" s="1"/>
  <c r="W4524" i="1"/>
  <c r="X4524" i="1"/>
  <c r="Z4513" i="1"/>
  <c r="AB4513" i="1" s="1"/>
  <c r="AD4501" i="1"/>
  <c r="Z4501" i="1"/>
  <c r="AB4501" i="1" s="1"/>
  <c r="W4134" i="1"/>
  <c r="X4134" i="1"/>
  <c r="Z4134" i="1"/>
  <c r="AB4134" i="1" s="1"/>
  <c r="W3974" i="1"/>
  <c r="X3974" i="1"/>
  <c r="Z3974" i="1"/>
  <c r="AB3974" i="1" s="1"/>
  <c r="Z4596" i="1"/>
  <c r="AB4596" i="1" s="1"/>
  <c r="W4596" i="1"/>
  <c r="X4596" i="1"/>
  <c r="W4423" i="1"/>
  <c r="Z4423" i="1"/>
  <c r="AB4423" i="1" s="1"/>
  <c r="X4423" i="1"/>
  <c r="Z4997" i="1"/>
  <c r="AB4997" i="1" s="1"/>
  <c r="Z4989" i="1"/>
  <c r="AB4989" i="1" s="1"/>
  <c r="Z4981" i="1"/>
  <c r="AB4981" i="1" s="1"/>
  <c r="Z4973" i="1"/>
  <c r="AB4973" i="1" s="1"/>
  <c r="Z4965" i="1"/>
  <c r="AB4965" i="1" s="1"/>
  <c r="Z4957" i="1"/>
  <c r="AB4957" i="1" s="1"/>
  <c r="Z4949" i="1"/>
  <c r="AB4949" i="1" s="1"/>
  <c r="Z4941" i="1"/>
  <c r="AB4941" i="1" s="1"/>
  <c r="Z4933" i="1"/>
  <c r="AB4933" i="1" s="1"/>
  <c r="Z4925" i="1"/>
  <c r="AB4925" i="1" s="1"/>
  <c r="Z4917" i="1"/>
  <c r="AB4917" i="1" s="1"/>
  <c r="Z4909" i="1"/>
  <c r="AB4909" i="1" s="1"/>
  <c r="Z4901" i="1"/>
  <c r="AB4901" i="1" s="1"/>
  <c r="Z4893" i="1"/>
  <c r="AB4893" i="1" s="1"/>
  <c r="Z4885" i="1"/>
  <c r="AB4885" i="1" s="1"/>
  <c r="Z4877" i="1"/>
  <c r="AB4877" i="1" s="1"/>
  <c r="Z4869" i="1"/>
  <c r="AB4869" i="1" s="1"/>
  <c r="Z4857" i="1"/>
  <c r="AB4857" i="1" s="1"/>
  <c r="X4838" i="1"/>
  <c r="Z4836" i="1"/>
  <c r="AB4836" i="1" s="1"/>
  <c r="X4816" i="1"/>
  <c r="X4814" i="1"/>
  <c r="W4804" i="1"/>
  <c r="Z4804" i="1"/>
  <c r="AB4804" i="1" s="1"/>
  <c r="Z4801" i="1"/>
  <c r="AB4801" i="1" s="1"/>
  <c r="AD4801" i="1"/>
  <c r="W4795" i="1"/>
  <c r="X4795" i="1"/>
  <c r="W4770" i="1"/>
  <c r="W4760" i="1"/>
  <c r="X4752" i="1"/>
  <c r="X4750" i="1"/>
  <c r="W4740" i="1"/>
  <c r="Z4740" i="1"/>
  <c r="AB4740" i="1" s="1"/>
  <c r="Z4737" i="1"/>
  <c r="AB4737" i="1" s="1"/>
  <c r="AD4737" i="1"/>
  <c r="W4731" i="1"/>
  <c r="X4731" i="1"/>
  <c r="W4716" i="1"/>
  <c r="Z4716" i="1"/>
  <c r="AB4716" i="1" s="1"/>
  <c r="W4711" i="1"/>
  <c r="X4711" i="1"/>
  <c r="AD4709" i="1"/>
  <c r="Z4709" i="1"/>
  <c r="AB4709" i="1" s="1"/>
  <c r="Z4700" i="1"/>
  <c r="AB4700" i="1" s="1"/>
  <c r="W4700" i="1"/>
  <c r="W4646" i="1"/>
  <c r="X4646" i="1"/>
  <c r="Z4643" i="1"/>
  <c r="AB4643" i="1" s="1"/>
  <c r="W4643" i="1"/>
  <c r="X4643" i="1"/>
  <c r="X4637" i="1"/>
  <c r="W4637" i="1"/>
  <c r="W4599" i="1"/>
  <c r="X4599" i="1"/>
  <c r="Z4599" i="1"/>
  <c r="AB4599" i="1" s="1"/>
  <c r="X4594" i="1"/>
  <c r="W4594" i="1"/>
  <c r="Z4594" i="1"/>
  <c r="AB4594" i="1" s="1"/>
  <c r="Z4571" i="1"/>
  <c r="AB4571" i="1" s="1"/>
  <c r="W4571" i="1"/>
  <c r="X4571" i="1"/>
  <c r="Z4532" i="1"/>
  <c r="AB4532" i="1" s="1"/>
  <c r="W4532" i="1"/>
  <c r="X4532" i="1"/>
  <c r="AD4518" i="1"/>
  <c r="Z4518" i="1"/>
  <c r="AB4518" i="1" s="1"/>
  <c r="X4474" i="1"/>
  <c r="Z4474" i="1"/>
  <c r="AB4474" i="1" s="1"/>
  <c r="W4474" i="1"/>
  <c r="W4359" i="1"/>
  <c r="X4359" i="1"/>
  <c r="Z4359" i="1"/>
  <c r="AB4359" i="1" s="1"/>
  <c r="Z4305" i="1"/>
  <c r="AB4305" i="1" s="1"/>
  <c r="Z4273" i="1"/>
  <c r="AB4273" i="1" s="1"/>
  <c r="W4255" i="1"/>
  <c r="X4255" i="1"/>
  <c r="Z4255" i="1"/>
  <c r="AB4255" i="1" s="1"/>
  <c r="Z4703" i="1"/>
  <c r="AB4703" i="1" s="1"/>
  <c r="AD4703" i="1"/>
  <c r="X4645" i="1"/>
  <c r="W4645" i="1"/>
  <c r="W4623" i="1"/>
  <c r="X4623" i="1"/>
  <c r="W2743" i="1"/>
  <c r="X2743" i="1"/>
  <c r="Z2743" i="1"/>
  <c r="AB2743" i="1" s="1"/>
  <c r="W2727" i="1"/>
  <c r="X2727" i="1"/>
  <c r="Z2727" i="1"/>
  <c r="AB2727" i="1" s="1"/>
  <c r="Z4980" i="1"/>
  <c r="AB4980" i="1" s="1"/>
  <c r="Z4972" i="1"/>
  <c r="AB4972" i="1" s="1"/>
  <c r="Z4964" i="1"/>
  <c r="AB4964" i="1" s="1"/>
  <c r="Z4956" i="1"/>
  <c r="AB4956" i="1" s="1"/>
  <c r="Z4948" i="1"/>
  <c r="AB4948" i="1" s="1"/>
  <c r="Z4940" i="1"/>
  <c r="AB4940" i="1" s="1"/>
  <c r="Z4932" i="1"/>
  <c r="AB4932" i="1" s="1"/>
  <c r="Z4924" i="1"/>
  <c r="AB4924" i="1" s="1"/>
  <c r="Z4916" i="1"/>
  <c r="AB4916" i="1" s="1"/>
  <c r="Z4908" i="1"/>
  <c r="AB4908" i="1" s="1"/>
  <c r="Z4900" i="1"/>
  <c r="AB4900" i="1" s="1"/>
  <c r="Z4892" i="1"/>
  <c r="AB4892" i="1" s="1"/>
  <c r="Z4884" i="1"/>
  <c r="AB4884" i="1" s="1"/>
  <c r="Z4876" i="1"/>
  <c r="AB4876" i="1" s="1"/>
  <c r="Z4868" i="1"/>
  <c r="AB4868" i="1" s="1"/>
  <c r="Z4855" i="1"/>
  <c r="AB4855" i="1" s="1"/>
  <c r="X4842" i="1"/>
  <c r="Z4810" i="1"/>
  <c r="AB4810" i="1" s="1"/>
  <c r="X4806" i="1"/>
  <c r="W4796" i="1"/>
  <c r="Z4796" i="1"/>
  <c r="AB4796" i="1" s="1"/>
  <c r="Z4793" i="1"/>
  <c r="AB4793" i="1" s="1"/>
  <c r="AD4793" i="1"/>
  <c r="Z4791" i="1"/>
  <c r="AB4791" i="1" s="1"/>
  <c r="W4787" i="1"/>
  <c r="X4787" i="1"/>
  <c r="W4762" i="1"/>
  <c r="Z4746" i="1"/>
  <c r="AB4746" i="1" s="1"/>
  <c r="X4742" i="1"/>
  <c r="W4732" i="1"/>
  <c r="Z4732" i="1"/>
  <c r="AB4732" i="1" s="1"/>
  <c r="Z4729" i="1"/>
  <c r="AB4729" i="1" s="1"/>
  <c r="AD4729" i="1"/>
  <c r="Z4727" i="1"/>
  <c r="AB4727" i="1" s="1"/>
  <c r="W4723" i="1"/>
  <c r="X4723" i="1"/>
  <c r="Z4611" i="1"/>
  <c r="AB4611" i="1" s="1"/>
  <c r="W4611" i="1"/>
  <c r="X4611" i="1"/>
  <c r="X4538" i="1"/>
  <c r="Z4538" i="1"/>
  <c r="AB4538" i="1" s="1"/>
  <c r="W4538" i="1"/>
  <c r="Z4507" i="1"/>
  <c r="AB4507" i="1" s="1"/>
  <c r="W4507" i="1"/>
  <c r="X4507" i="1"/>
  <c r="W4471" i="1"/>
  <c r="X4471" i="1"/>
  <c r="Z4471" i="1"/>
  <c r="AB4471" i="1" s="1"/>
  <c r="W4418" i="1"/>
  <c r="X4418" i="1"/>
  <c r="W4820" i="1"/>
  <c r="Z4820" i="1"/>
  <c r="AB4820" i="1" s="1"/>
  <c r="W4747" i="1"/>
  <c r="X4747" i="1"/>
  <c r="Z4679" i="1"/>
  <c r="AB4679" i="1" s="1"/>
  <c r="W4679" i="1"/>
  <c r="X4602" i="1"/>
  <c r="W4602" i="1"/>
  <c r="W4543" i="1"/>
  <c r="Z4543" i="1"/>
  <c r="AB4543" i="1" s="1"/>
  <c r="X4543" i="1"/>
  <c r="Z4996" i="1"/>
  <c r="AB4996" i="1" s="1"/>
  <c r="Z4988" i="1"/>
  <c r="AB4988" i="1" s="1"/>
  <c r="X4997" i="1"/>
  <c r="X4989" i="1"/>
  <c r="X4981" i="1"/>
  <c r="X4973" i="1"/>
  <c r="X4965" i="1"/>
  <c r="X4957" i="1"/>
  <c r="X4949" i="1"/>
  <c r="X4941" i="1"/>
  <c r="X4933" i="1"/>
  <c r="X4925" i="1"/>
  <c r="X4917" i="1"/>
  <c r="X4909" i="1"/>
  <c r="X4901" i="1"/>
  <c r="X4893" i="1"/>
  <c r="X4885" i="1"/>
  <c r="X4877" i="1"/>
  <c r="X4869" i="1"/>
  <c r="X4857" i="1"/>
  <c r="X4856" i="1"/>
  <c r="Z4844" i="1"/>
  <c r="AB4844" i="1" s="1"/>
  <c r="W4843" i="1"/>
  <c r="Z4833" i="1"/>
  <c r="AB4833" i="1" s="1"/>
  <c r="Z4830" i="1"/>
  <c r="AB4830" i="1" s="1"/>
  <c r="Z4821" i="1"/>
  <c r="AB4821" i="1" s="1"/>
  <c r="W4815" i="1"/>
  <c r="Z4802" i="1"/>
  <c r="AB4802" i="1" s="1"/>
  <c r="X4800" i="1"/>
  <c r="W4788" i="1"/>
  <c r="Z4788" i="1"/>
  <c r="AB4788" i="1" s="1"/>
  <c r="Z4785" i="1"/>
  <c r="AB4785" i="1" s="1"/>
  <c r="AD4785" i="1"/>
  <c r="Z4783" i="1"/>
  <c r="AB4783" i="1" s="1"/>
  <c r="W4779" i="1"/>
  <c r="X4779" i="1"/>
  <c r="Z4766" i="1"/>
  <c r="AB4766" i="1" s="1"/>
  <c r="Z4757" i="1"/>
  <c r="AB4757" i="1" s="1"/>
  <c r="W4751" i="1"/>
  <c r="Z4738" i="1"/>
  <c r="AB4738" i="1" s="1"/>
  <c r="X4736" i="1"/>
  <c r="W4724" i="1"/>
  <c r="Z4724" i="1"/>
  <c r="AB4724" i="1" s="1"/>
  <c r="Z4721" i="1"/>
  <c r="AB4721" i="1" s="1"/>
  <c r="AD4721" i="1"/>
  <c r="Z4712" i="1"/>
  <c r="AB4712" i="1" s="1"/>
  <c r="W4712" i="1"/>
  <c r="Z4710" i="1"/>
  <c r="AB4710" i="1" s="1"/>
  <c r="W4707" i="1"/>
  <c r="X4707" i="1"/>
  <c r="Z4705" i="1"/>
  <c r="AB4705" i="1" s="1"/>
  <c r="W4697" i="1"/>
  <c r="X4697" i="1"/>
  <c r="W4687" i="1"/>
  <c r="X4687" i="1"/>
  <c r="AD4681" i="1"/>
  <c r="AD4680" i="1"/>
  <c r="Z4680" i="1"/>
  <c r="AB4680" i="1" s="1"/>
  <c r="X4677" i="1"/>
  <c r="W4677" i="1"/>
  <c r="AD4671" i="1"/>
  <c r="Z4671" i="1"/>
  <c r="AB4671" i="1" s="1"/>
  <c r="W4668" i="1"/>
  <c r="X4668" i="1"/>
  <c r="Z4668" i="1"/>
  <c r="AB4668" i="1" s="1"/>
  <c r="W4647" i="1"/>
  <c r="X4647" i="1"/>
  <c r="Z4647" i="1"/>
  <c r="AB4647" i="1" s="1"/>
  <c r="Z4641" i="1"/>
  <c r="AB4641" i="1" s="1"/>
  <c r="W4641" i="1"/>
  <c r="X4641" i="1"/>
  <c r="W4634" i="1"/>
  <c r="X4634" i="1"/>
  <c r="Z4634" i="1"/>
  <c r="AB4634" i="1" s="1"/>
  <c r="W4628" i="1"/>
  <c r="X4628" i="1"/>
  <c r="Z4625" i="1"/>
  <c r="AB4625" i="1" s="1"/>
  <c r="W4625" i="1"/>
  <c r="X4625" i="1"/>
  <c r="W4607" i="1"/>
  <c r="X4607" i="1"/>
  <c r="W4535" i="1"/>
  <c r="X4535" i="1"/>
  <c r="Z4535" i="1"/>
  <c r="AB4535" i="1" s="1"/>
  <c r="X4530" i="1"/>
  <c r="W4530" i="1"/>
  <c r="Z4530" i="1"/>
  <c r="AB4530" i="1" s="1"/>
  <c r="W4216" i="1"/>
  <c r="X4216" i="1"/>
  <c r="Z4216" i="1"/>
  <c r="AB4216" i="1" s="1"/>
  <c r="W4123" i="1"/>
  <c r="Z4123" i="1"/>
  <c r="AB4123" i="1" s="1"/>
  <c r="X4123" i="1"/>
  <c r="W4030" i="1"/>
  <c r="Z4030" i="1"/>
  <c r="AB4030" i="1" s="1"/>
  <c r="X4030" i="1"/>
  <c r="W3870" i="1"/>
  <c r="X3870" i="1"/>
  <c r="Z3870" i="1"/>
  <c r="AB3870" i="1" s="1"/>
  <c r="Z4817" i="1"/>
  <c r="AB4817" i="1" s="1"/>
  <c r="AD4817" i="1"/>
  <c r="W4811" i="1"/>
  <c r="X4811" i="1"/>
  <c r="Z4753" i="1"/>
  <c r="AB4753" i="1" s="1"/>
  <c r="AD4753" i="1"/>
  <c r="Z4713" i="1"/>
  <c r="AB4713" i="1" s="1"/>
  <c r="AD4713" i="1"/>
  <c r="W4636" i="1"/>
  <c r="X4636" i="1"/>
  <c r="X4996" i="1"/>
  <c r="X4988" i="1"/>
  <c r="X4980" i="1"/>
  <c r="X4972" i="1"/>
  <c r="X4964" i="1"/>
  <c r="X4956" i="1"/>
  <c r="X4948" i="1"/>
  <c r="X4940" i="1"/>
  <c r="X4932" i="1"/>
  <c r="X4924" i="1"/>
  <c r="X4916" i="1"/>
  <c r="X4908" i="1"/>
  <c r="X4900" i="1"/>
  <c r="X4892" i="1"/>
  <c r="X4884" i="1"/>
  <c r="X4876" i="1"/>
  <c r="X4868" i="1"/>
  <c r="W4856" i="1"/>
  <c r="X4855" i="1"/>
  <c r="Z4848" i="1"/>
  <c r="AB4848" i="1" s="1"/>
  <c r="Z4811" i="1"/>
  <c r="AB4811" i="1" s="1"/>
  <c r="W4810" i="1"/>
  <c r="W4800" i="1"/>
  <c r="X4792" i="1"/>
  <c r="X4791" i="1"/>
  <c r="W4780" i="1"/>
  <c r="Z4780" i="1"/>
  <c r="AB4780" i="1" s="1"/>
  <c r="Z4777" i="1"/>
  <c r="AB4777" i="1" s="1"/>
  <c r="AD4777" i="1"/>
  <c r="W4771" i="1"/>
  <c r="X4771" i="1"/>
  <c r="Z4747" i="1"/>
  <c r="AB4747" i="1" s="1"/>
  <c r="W4746" i="1"/>
  <c r="W4736" i="1"/>
  <c r="X4728" i="1"/>
  <c r="X4727" i="1"/>
  <c r="AD4692" i="1"/>
  <c r="Z4692" i="1"/>
  <c r="AB4692" i="1" s="1"/>
  <c r="W4665" i="1"/>
  <c r="X4665" i="1"/>
  <c r="Z4657" i="1"/>
  <c r="AB4657" i="1" s="1"/>
  <c r="W4657" i="1"/>
  <c r="Z4645" i="1"/>
  <c r="AB4645" i="1" s="1"/>
  <c r="Z4636" i="1"/>
  <c r="AB4636" i="1" s="1"/>
  <c r="Z4623" i="1"/>
  <c r="AB4623" i="1" s="1"/>
  <c r="Z4602" i="1"/>
  <c r="AB4602" i="1" s="1"/>
  <c r="Z4579" i="1"/>
  <c r="AB4579" i="1" s="1"/>
  <c r="W4579" i="1"/>
  <c r="X4579" i="1"/>
  <c r="AD4557" i="1"/>
  <c r="Z4557" i="1"/>
  <c r="AB4557" i="1" s="1"/>
  <c r="AD4493" i="1"/>
  <c r="Z4493" i="1"/>
  <c r="AB4493" i="1" s="1"/>
  <c r="W4431" i="1"/>
  <c r="Z4431" i="1"/>
  <c r="AB4431" i="1" s="1"/>
  <c r="X4431" i="1"/>
  <c r="W4367" i="1"/>
  <c r="X4367" i="1"/>
  <c r="Z4367" i="1"/>
  <c r="AB4367" i="1" s="1"/>
  <c r="W4295" i="1"/>
  <c r="X4295" i="1"/>
  <c r="Z4295" i="1"/>
  <c r="AB4295" i="1" s="1"/>
  <c r="W4715" i="1"/>
  <c r="X4715" i="1"/>
  <c r="W4859" i="1"/>
  <c r="X4858" i="1"/>
  <c r="X4854" i="1"/>
  <c r="Z4852" i="1"/>
  <c r="AB4852" i="1" s="1"/>
  <c r="W4851" i="1"/>
  <c r="Z4841" i="1"/>
  <c r="AB4841" i="1" s="1"/>
  <c r="Z4838" i="1"/>
  <c r="AB4838" i="1" s="1"/>
  <c r="Z4835" i="1"/>
  <c r="AB4835" i="1" s="1"/>
  <c r="X4832" i="1"/>
  <c r="W4830" i="1"/>
  <c r="W4827" i="1"/>
  <c r="X4827" i="1"/>
  <c r="X4820" i="1"/>
  <c r="Z4814" i="1"/>
  <c r="AB4814" i="1" s="1"/>
  <c r="Z4805" i="1"/>
  <c r="AB4805" i="1" s="1"/>
  <c r="Z4803" i="1"/>
  <c r="AB4803" i="1" s="1"/>
  <c r="W4802" i="1"/>
  <c r="W4799" i="1"/>
  <c r="W4792" i="1"/>
  <c r="Z4786" i="1"/>
  <c r="AB4786" i="1" s="1"/>
  <c r="X4784" i="1"/>
  <c r="X4783" i="1"/>
  <c r="X4782" i="1"/>
  <c r="W4772" i="1"/>
  <c r="Z4772" i="1"/>
  <c r="AB4772" i="1" s="1"/>
  <c r="Z4769" i="1"/>
  <c r="AB4769" i="1" s="1"/>
  <c r="AD4769" i="1"/>
  <c r="Z4767" i="1"/>
  <c r="AB4767" i="1" s="1"/>
  <c r="W4763" i="1"/>
  <c r="X4763" i="1"/>
  <c r="X4756" i="1"/>
  <c r="Z4750" i="1"/>
  <c r="AB4750" i="1" s="1"/>
  <c r="Z4741" i="1"/>
  <c r="AB4741" i="1" s="1"/>
  <c r="Z4739" i="1"/>
  <c r="AB4739" i="1" s="1"/>
  <c r="W4738" i="1"/>
  <c r="W4735" i="1"/>
  <c r="W4728" i="1"/>
  <c r="Z4722" i="1"/>
  <c r="AB4722" i="1" s="1"/>
  <c r="X4720" i="1"/>
  <c r="W4719" i="1"/>
  <c r="X4719" i="1"/>
  <c r="AD4717" i="1"/>
  <c r="Z4717" i="1"/>
  <c r="AB4717" i="1" s="1"/>
  <c r="W4708" i="1"/>
  <c r="Z4708" i="1"/>
  <c r="AB4708" i="1" s="1"/>
  <c r="Z4706" i="1"/>
  <c r="AB4706" i="1" s="1"/>
  <c r="X4699" i="1"/>
  <c r="W4698" i="1"/>
  <c r="X4698" i="1"/>
  <c r="Z4686" i="1"/>
  <c r="AB4686" i="1" s="1"/>
  <c r="X4685" i="1"/>
  <c r="W4685" i="1"/>
  <c r="X4679" i="1"/>
  <c r="W4678" i="1"/>
  <c r="X4678" i="1"/>
  <c r="Z4672" i="1"/>
  <c r="AB4672" i="1" s="1"/>
  <c r="W4644" i="1"/>
  <c r="X4644" i="1"/>
  <c r="X4629" i="1"/>
  <c r="AD4621" i="1"/>
  <c r="Z4621" i="1"/>
  <c r="AB4621" i="1" s="1"/>
  <c r="AD4574" i="1"/>
  <c r="Z4574" i="1"/>
  <c r="AB4574" i="1" s="1"/>
  <c r="Z4515" i="1"/>
  <c r="AB4515" i="1" s="1"/>
  <c r="W4515" i="1"/>
  <c r="X4515" i="1"/>
  <c r="W4410" i="1"/>
  <c r="X4410" i="1"/>
  <c r="Z4410" i="1"/>
  <c r="AB4410" i="1" s="1"/>
  <c r="W4828" i="1"/>
  <c r="Z4828" i="1"/>
  <c r="AB4828" i="1" s="1"/>
  <c r="Z4825" i="1"/>
  <c r="AB4825" i="1" s="1"/>
  <c r="AD4825" i="1"/>
  <c r="W4819" i="1"/>
  <c r="X4819" i="1"/>
  <c r="W4764" i="1"/>
  <c r="Z4764" i="1"/>
  <c r="AB4764" i="1" s="1"/>
  <c r="Z4761" i="1"/>
  <c r="AB4761" i="1" s="1"/>
  <c r="AD4761" i="1"/>
  <c r="W4755" i="1"/>
  <c r="X4755" i="1"/>
  <c r="AD4693" i="1"/>
  <c r="Z4693" i="1"/>
  <c r="AB4693" i="1" s="1"/>
  <c r="W4689" i="1"/>
  <c r="Z4689" i="1"/>
  <c r="AB4689" i="1" s="1"/>
  <c r="W4666" i="1"/>
  <c r="X4666" i="1"/>
  <c r="Z4658" i="1"/>
  <c r="AB4658" i="1" s="1"/>
  <c r="W4658" i="1"/>
  <c r="W4639" i="1"/>
  <c r="X4639" i="1"/>
  <c r="Z4588" i="1"/>
  <c r="AB4588" i="1" s="1"/>
  <c r="W4588" i="1"/>
  <c r="X4588" i="1"/>
  <c r="AD4510" i="1"/>
  <c r="Z4510" i="1"/>
  <c r="AB4510" i="1" s="1"/>
  <c r="W4479" i="1"/>
  <c r="Z4479" i="1"/>
  <c r="AB4479" i="1" s="1"/>
  <c r="X4479" i="1"/>
  <c r="Z4683" i="1"/>
  <c r="AB4683" i="1" s="1"/>
  <c r="W4662" i="1"/>
  <c r="Z4627" i="1"/>
  <c r="AB4627" i="1" s="1"/>
  <c r="W4627" i="1"/>
  <c r="X4627" i="1"/>
  <c r="Z4612" i="1"/>
  <c r="AB4612" i="1" s="1"/>
  <c r="W4612" i="1"/>
  <c r="Z4595" i="1"/>
  <c r="AB4595" i="1" s="1"/>
  <c r="W4595" i="1"/>
  <c r="X4595" i="1"/>
  <c r="W4566" i="1"/>
  <c r="Z4548" i="1"/>
  <c r="AB4548" i="1" s="1"/>
  <c r="W4548" i="1"/>
  <c r="Z4531" i="1"/>
  <c r="AB4531" i="1" s="1"/>
  <c r="W4531" i="1"/>
  <c r="X4531" i="1"/>
  <c r="W4502" i="1"/>
  <c r="Z4484" i="1"/>
  <c r="AB4484" i="1" s="1"/>
  <c r="W4484" i="1"/>
  <c r="Z4473" i="1"/>
  <c r="AB4473" i="1" s="1"/>
  <c r="Z4470" i="1"/>
  <c r="AB4470" i="1" s="1"/>
  <c r="AD4470" i="1"/>
  <c r="W4447" i="1"/>
  <c r="Z4447" i="1"/>
  <c r="AB4447" i="1" s="1"/>
  <c r="W4434" i="1"/>
  <c r="X4434" i="1"/>
  <c r="W4414" i="1"/>
  <c r="W4383" i="1"/>
  <c r="X4383" i="1"/>
  <c r="Z4383" i="1"/>
  <c r="AB4383" i="1" s="1"/>
  <c r="W4326" i="1"/>
  <c r="W4319" i="1"/>
  <c r="X4319" i="1"/>
  <c r="Z4319" i="1"/>
  <c r="AB4319" i="1" s="1"/>
  <c r="W4287" i="1"/>
  <c r="X4287" i="1"/>
  <c r="Z4287" i="1"/>
  <c r="AB4287" i="1" s="1"/>
  <c r="W4235" i="1"/>
  <c r="X4235" i="1"/>
  <c r="Z4235" i="1"/>
  <c r="AB4235" i="1" s="1"/>
  <c r="W3854" i="1"/>
  <c r="Z3854" i="1"/>
  <c r="AB3854" i="1" s="1"/>
  <c r="X3854" i="1"/>
  <c r="W4702" i="1"/>
  <c r="X4701" i="1"/>
  <c r="Z4688" i="1"/>
  <c r="AB4688" i="1" s="1"/>
  <c r="AD4660" i="1"/>
  <c r="Z4659" i="1"/>
  <c r="AB4659" i="1" s="1"/>
  <c r="Z4622" i="1"/>
  <c r="AB4622" i="1" s="1"/>
  <c r="Z4619" i="1"/>
  <c r="AB4619" i="1" s="1"/>
  <c r="W4619" i="1"/>
  <c r="X4619" i="1"/>
  <c r="Z4598" i="1"/>
  <c r="AB4598" i="1" s="1"/>
  <c r="W4590" i="1"/>
  <c r="Z4581" i="1"/>
  <c r="AB4581" i="1" s="1"/>
  <c r="Z4572" i="1"/>
  <c r="AB4572" i="1" s="1"/>
  <c r="W4572" i="1"/>
  <c r="X4567" i="1"/>
  <c r="W4562" i="1"/>
  <c r="Z4561" i="1"/>
  <c r="AB4561" i="1" s="1"/>
  <c r="Z4555" i="1"/>
  <c r="AB4555" i="1" s="1"/>
  <c r="W4555" i="1"/>
  <c r="X4555" i="1"/>
  <c r="Z4534" i="1"/>
  <c r="AB4534" i="1" s="1"/>
  <c r="W4526" i="1"/>
  <c r="Z4517" i="1"/>
  <c r="AB4517" i="1" s="1"/>
  <c r="Z4508" i="1"/>
  <c r="AB4508" i="1" s="1"/>
  <c r="W4508" i="1"/>
  <c r="X4503" i="1"/>
  <c r="W4498" i="1"/>
  <c r="Z4491" i="1"/>
  <c r="AB4491" i="1" s="1"/>
  <c r="W4491" i="1"/>
  <c r="X4491" i="1"/>
  <c r="W4458" i="1"/>
  <c r="X4458" i="1"/>
  <c r="W4438" i="1"/>
  <c r="W4407" i="1"/>
  <c r="Z4407" i="1"/>
  <c r="AB4407" i="1" s="1"/>
  <c r="W4394" i="1"/>
  <c r="X4394" i="1"/>
  <c r="W4350" i="1"/>
  <c r="W4343" i="1"/>
  <c r="X4343" i="1"/>
  <c r="Z4343" i="1"/>
  <c r="AB4343" i="1" s="1"/>
  <c r="Z4313" i="1"/>
  <c r="AB4313" i="1" s="1"/>
  <c r="W4302" i="1"/>
  <c r="Z4281" i="1"/>
  <c r="AB4281" i="1" s="1"/>
  <c r="W4270" i="1"/>
  <c r="W4263" i="1"/>
  <c r="X4263" i="1"/>
  <c r="Z4263" i="1"/>
  <c r="AB4263" i="1" s="1"/>
  <c r="W4246" i="1"/>
  <c r="X4225" i="1"/>
  <c r="W4225" i="1"/>
  <c r="Z4225" i="1"/>
  <c r="AB4225" i="1" s="1"/>
  <c r="W4075" i="1"/>
  <c r="X4075" i="1"/>
  <c r="Z4075" i="1"/>
  <c r="AB4075" i="1" s="1"/>
  <c r="Z4675" i="1"/>
  <c r="AB4675" i="1" s="1"/>
  <c r="Z4663" i="1"/>
  <c r="AB4663" i="1" s="1"/>
  <c r="W4654" i="1"/>
  <c r="X4653" i="1"/>
  <c r="Z4642" i="1"/>
  <c r="AB4642" i="1" s="1"/>
  <c r="W4630" i="1"/>
  <c r="Z4620" i="1"/>
  <c r="AB4620" i="1" s="1"/>
  <c r="W4620" i="1"/>
  <c r="Z4609" i="1"/>
  <c r="AB4609" i="1" s="1"/>
  <c r="Z4603" i="1"/>
  <c r="AB4603" i="1" s="1"/>
  <c r="W4603" i="1"/>
  <c r="X4603" i="1"/>
  <c r="W4574" i="1"/>
  <c r="Z4556" i="1"/>
  <c r="AB4556" i="1" s="1"/>
  <c r="W4556" i="1"/>
  <c r="Z4545" i="1"/>
  <c r="AB4545" i="1" s="1"/>
  <c r="Z4539" i="1"/>
  <c r="AB4539" i="1" s="1"/>
  <c r="W4539" i="1"/>
  <c r="X4539" i="1"/>
  <c r="W4510" i="1"/>
  <c r="Z4492" i="1"/>
  <c r="AB4492" i="1" s="1"/>
  <c r="W4492" i="1"/>
  <c r="Z4475" i="1"/>
  <c r="AB4475" i="1" s="1"/>
  <c r="W4475" i="1"/>
  <c r="X4475" i="1"/>
  <c r="W4470" i="1"/>
  <c r="W4455" i="1"/>
  <c r="Z4455" i="1"/>
  <c r="AB4455" i="1" s="1"/>
  <c r="Z4449" i="1"/>
  <c r="AB4449" i="1" s="1"/>
  <c r="W4442" i="1"/>
  <c r="X4442" i="1"/>
  <c r="W4422" i="1"/>
  <c r="Z4412" i="1"/>
  <c r="AB4412" i="1" s="1"/>
  <c r="W4391" i="1"/>
  <c r="Z4391" i="1"/>
  <c r="AB4391" i="1" s="1"/>
  <c r="Z4385" i="1"/>
  <c r="AB4385" i="1" s="1"/>
  <c r="W4334" i="1"/>
  <c r="W4327" i="1"/>
  <c r="X4327" i="1"/>
  <c r="Z4327" i="1"/>
  <c r="AB4327" i="1" s="1"/>
  <c r="Z4321" i="1"/>
  <c r="AB4321" i="1" s="1"/>
  <c r="W4310" i="1"/>
  <c r="W4278" i="1"/>
  <c r="Z4257" i="1"/>
  <c r="AB4257" i="1" s="1"/>
  <c r="W4254" i="1"/>
  <c r="Z4231" i="1"/>
  <c r="AB4231" i="1" s="1"/>
  <c r="AD4231" i="1"/>
  <c r="Z4056" i="1"/>
  <c r="AB4056" i="1" s="1"/>
  <c r="W4056" i="1"/>
  <c r="X4056" i="1"/>
  <c r="W4046" i="1"/>
  <c r="X4046" i="1"/>
  <c r="Z4046" i="1"/>
  <c r="AB4046" i="1" s="1"/>
  <c r="AD3736" i="1"/>
  <c r="Z3736" i="1"/>
  <c r="AB3736" i="1" s="1"/>
  <c r="W4694" i="1"/>
  <c r="Z4662" i="1"/>
  <c r="AB4662" i="1" s="1"/>
  <c r="Z4661" i="1"/>
  <c r="AB4661" i="1" s="1"/>
  <c r="Z4651" i="1"/>
  <c r="AB4651" i="1" s="1"/>
  <c r="Z4626" i="1"/>
  <c r="AB4626" i="1" s="1"/>
  <c r="Z4618" i="1"/>
  <c r="AB4618" i="1" s="1"/>
  <c r="Z4606" i="1"/>
  <c r="AB4606" i="1" s="1"/>
  <c r="W4598" i="1"/>
  <c r="Z4589" i="1"/>
  <c r="AB4589" i="1" s="1"/>
  <c r="Z4580" i="1"/>
  <c r="AB4580" i="1" s="1"/>
  <c r="W4580" i="1"/>
  <c r="X4575" i="1"/>
  <c r="W4570" i="1"/>
  <c r="Z4569" i="1"/>
  <c r="AB4569" i="1" s="1"/>
  <c r="Z4563" i="1"/>
  <c r="AB4563" i="1" s="1"/>
  <c r="W4563" i="1"/>
  <c r="X4563" i="1"/>
  <c r="Z4559" i="1"/>
  <c r="AB4559" i="1" s="1"/>
  <c r="Z4554" i="1"/>
  <c r="AB4554" i="1" s="1"/>
  <c r="Z4542" i="1"/>
  <c r="AB4542" i="1" s="1"/>
  <c r="W4534" i="1"/>
  <c r="Z4525" i="1"/>
  <c r="AB4525" i="1" s="1"/>
  <c r="Z4516" i="1"/>
  <c r="AB4516" i="1" s="1"/>
  <c r="W4516" i="1"/>
  <c r="X4511" i="1"/>
  <c r="W4506" i="1"/>
  <c r="Z4505" i="1"/>
  <c r="AB4505" i="1" s="1"/>
  <c r="Z4499" i="1"/>
  <c r="AB4499" i="1" s="1"/>
  <c r="W4499" i="1"/>
  <c r="X4499" i="1"/>
  <c r="Z4495" i="1"/>
  <c r="AB4495" i="1" s="1"/>
  <c r="Z4490" i="1"/>
  <c r="AB4490" i="1" s="1"/>
  <c r="Z4478" i="1"/>
  <c r="AB4478" i="1" s="1"/>
  <c r="W4466" i="1"/>
  <c r="X4466" i="1"/>
  <c r="W4446" i="1"/>
  <c r="Z4436" i="1"/>
  <c r="AB4436" i="1" s="1"/>
  <c r="W4415" i="1"/>
  <c r="Z4415" i="1"/>
  <c r="AB4415" i="1" s="1"/>
  <c r="Z4409" i="1"/>
  <c r="AB4409" i="1" s="1"/>
  <c r="W4402" i="1"/>
  <c r="X4402" i="1"/>
  <c r="W4358" i="1"/>
  <c r="W4351" i="1"/>
  <c r="X4351" i="1"/>
  <c r="Z4351" i="1"/>
  <c r="AB4351" i="1" s="1"/>
  <c r="Z4345" i="1"/>
  <c r="AB4345" i="1" s="1"/>
  <c r="W4303" i="1"/>
  <c r="X4303" i="1"/>
  <c r="Z4303" i="1"/>
  <c r="AB4303" i="1" s="1"/>
  <c r="W4271" i="1"/>
  <c r="X4271" i="1"/>
  <c r="Z4271" i="1"/>
  <c r="AB4271" i="1" s="1"/>
  <c r="W4203" i="1"/>
  <c r="X4203" i="1"/>
  <c r="Z4203" i="1"/>
  <c r="AB4203" i="1" s="1"/>
  <c r="W4187" i="1"/>
  <c r="X4187" i="1"/>
  <c r="Z4187" i="1"/>
  <c r="AB4187" i="1" s="1"/>
  <c r="W4171" i="1"/>
  <c r="X4171" i="1"/>
  <c r="Z4171" i="1"/>
  <c r="AB4171" i="1" s="1"/>
  <c r="W4155" i="1"/>
  <c r="X4155" i="1"/>
  <c r="Z4155" i="1"/>
  <c r="AB4155" i="1" s="1"/>
  <c r="W4139" i="1"/>
  <c r="X4139" i="1"/>
  <c r="Z4139" i="1"/>
  <c r="AB4139" i="1" s="1"/>
  <c r="Z3843" i="1"/>
  <c r="AB3843" i="1" s="1"/>
  <c r="W3843" i="1"/>
  <c r="X3843" i="1"/>
  <c r="AD3841" i="1"/>
  <c r="Z3841" i="1"/>
  <c r="AB3841" i="1" s="1"/>
  <c r="Z4702" i="1"/>
  <c r="AB4702" i="1" s="1"/>
  <c r="Z4701" i="1"/>
  <c r="AB4701" i="1" s="1"/>
  <c r="Z4691" i="1"/>
  <c r="AB4691" i="1" s="1"/>
  <c r="X4683" i="1"/>
  <c r="W4670" i="1"/>
  <c r="X4669" i="1"/>
  <c r="Z4656" i="1"/>
  <c r="AB4656" i="1" s="1"/>
  <c r="Z4635" i="1"/>
  <c r="AB4635" i="1" s="1"/>
  <c r="X4635" i="1"/>
  <c r="Z4633" i="1"/>
  <c r="AB4633" i="1" s="1"/>
  <c r="W4622" i="1"/>
  <c r="Z4613" i="1"/>
  <c r="AB4613" i="1" s="1"/>
  <c r="Z4604" i="1"/>
  <c r="AB4604" i="1" s="1"/>
  <c r="W4604" i="1"/>
  <c r="Z4593" i="1"/>
  <c r="AB4593" i="1" s="1"/>
  <c r="Z4587" i="1"/>
  <c r="AB4587" i="1" s="1"/>
  <c r="W4587" i="1"/>
  <c r="X4587" i="1"/>
  <c r="Z4583" i="1"/>
  <c r="AB4583" i="1" s="1"/>
  <c r="Z4578" i="1"/>
  <c r="AB4578" i="1" s="1"/>
  <c r="Z4566" i="1"/>
  <c r="AB4566" i="1" s="1"/>
  <c r="W4558" i="1"/>
  <c r="Z4549" i="1"/>
  <c r="AB4549" i="1" s="1"/>
  <c r="Z4540" i="1"/>
  <c r="AB4540" i="1" s="1"/>
  <c r="W4540" i="1"/>
  <c r="Z4529" i="1"/>
  <c r="AB4529" i="1" s="1"/>
  <c r="Z4523" i="1"/>
  <c r="AB4523" i="1" s="1"/>
  <c r="W4523" i="1"/>
  <c r="X4523" i="1"/>
  <c r="Z4519" i="1"/>
  <c r="AB4519" i="1" s="1"/>
  <c r="Z4514" i="1"/>
  <c r="AB4514" i="1" s="1"/>
  <c r="Z4502" i="1"/>
  <c r="AB4502" i="1" s="1"/>
  <c r="W4494" i="1"/>
  <c r="Z4485" i="1"/>
  <c r="AB4485" i="1" s="1"/>
  <c r="Z4476" i="1"/>
  <c r="AB4476" i="1" s="1"/>
  <c r="W4476" i="1"/>
  <c r="Z4460" i="1"/>
  <c r="AB4460" i="1" s="1"/>
  <c r="W4439" i="1"/>
  <c r="Z4439" i="1"/>
  <c r="AB4439" i="1" s="1"/>
  <c r="Z4434" i="1"/>
  <c r="AB4434" i="1" s="1"/>
  <c r="Z4433" i="1"/>
  <c r="AB4433" i="1" s="1"/>
  <c r="W4426" i="1"/>
  <c r="X4426" i="1"/>
  <c r="W4406" i="1"/>
  <c r="Z4396" i="1"/>
  <c r="AB4396" i="1" s="1"/>
  <c r="W4382" i="1"/>
  <c r="W4375" i="1"/>
  <c r="X4375" i="1"/>
  <c r="Z4375" i="1"/>
  <c r="AB4375" i="1" s="1"/>
  <c r="Z4369" i="1"/>
  <c r="AB4369" i="1" s="1"/>
  <c r="W4318" i="1"/>
  <c r="Z4297" i="1"/>
  <c r="AB4297" i="1" s="1"/>
  <c r="W4286" i="1"/>
  <c r="W4262" i="1"/>
  <c r="W4247" i="1"/>
  <c r="X4247" i="1"/>
  <c r="Z4247" i="1"/>
  <c r="AB4247" i="1" s="1"/>
  <c r="W4240" i="1"/>
  <c r="W4237" i="1"/>
  <c r="X4237" i="1"/>
  <c r="Z4237" i="1"/>
  <c r="AB4237" i="1" s="1"/>
  <c r="W4091" i="1"/>
  <c r="X4091" i="1"/>
  <c r="Z4091" i="1"/>
  <c r="AB4091" i="1" s="1"/>
  <c r="W4059" i="1"/>
  <c r="X4059" i="1"/>
  <c r="Z4059" i="1"/>
  <c r="AB4059" i="1" s="1"/>
  <c r="W3958" i="1"/>
  <c r="Z3958" i="1"/>
  <c r="AB3958" i="1" s="1"/>
  <c r="X3958" i="1"/>
  <c r="Z3907" i="1"/>
  <c r="AB3907" i="1" s="1"/>
  <c r="W3907" i="1"/>
  <c r="X3907" i="1"/>
  <c r="Z4564" i="1"/>
  <c r="AB4564" i="1" s="1"/>
  <c r="W4564" i="1"/>
  <c r="Z4547" i="1"/>
  <c r="AB4547" i="1" s="1"/>
  <c r="W4547" i="1"/>
  <c r="X4547" i="1"/>
  <c r="Z4500" i="1"/>
  <c r="AB4500" i="1" s="1"/>
  <c r="W4500" i="1"/>
  <c r="X4495" i="1"/>
  <c r="W4490" i="1"/>
  <c r="X4484" i="1"/>
  <c r="Z4483" i="1"/>
  <c r="AB4483" i="1" s="1"/>
  <c r="W4483" i="1"/>
  <c r="X4483" i="1"/>
  <c r="W4463" i="1"/>
  <c r="Z4463" i="1"/>
  <c r="AB4463" i="1" s="1"/>
  <c r="Z4457" i="1"/>
  <c r="AB4457" i="1" s="1"/>
  <c r="W4450" i="1"/>
  <c r="X4450" i="1"/>
  <c r="X4447" i="1"/>
  <c r="Z4420" i="1"/>
  <c r="AB4420" i="1" s="1"/>
  <c r="W4399" i="1"/>
  <c r="Z4399" i="1"/>
  <c r="AB4399" i="1" s="1"/>
  <c r="Z4393" i="1"/>
  <c r="AB4393" i="1" s="1"/>
  <c r="W4335" i="1"/>
  <c r="X4335" i="1"/>
  <c r="Z4335" i="1"/>
  <c r="AB4335" i="1" s="1"/>
  <c r="Z4329" i="1"/>
  <c r="AB4329" i="1" s="1"/>
  <c r="W4311" i="1"/>
  <c r="X4311" i="1"/>
  <c r="Z4311" i="1"/>
  <c r="AB4311" i="1" s="1"/>
  <c r="W4279" i="1"/>
  <c r="X4279" i="1"/>
  <c r="Z4279" i="1"/>
  <c r="AB4279" i="1" s="1"/>
  <c r="W4468" i="1"/>
  <c r="X4467" i="1"/>
  <c r="AD4462" i="1"/>
  <c r="W4460" i="1"/>
  <c r="X4459" i="1"/>
  <c r="AD4454" i="1"/>
  <c r="W4452" i="1"/>
  <c r="X4451" i="1"/>
  <c r="AD4446" i="1"/>
  <c r="W4444" i="1"/>
  <c r="X4443" i="1"/>
  <c r="AD4438" i="1"/>
  <c r="W4436" i="1"/>
  <c r="X4435" i="1"/>
  <c r="AD4430" i="1"/>
  <c r="W4428" i="1"/>
  <c r="X4427" i="1"/>
  <c r="AD4422" i="1"/>
  <c r="W4420" i="1"/>
  <c r="X4419" i="1"/>
  <c r="AD4414" i="1"/>
  <c r="W4412" i="1"/>
  <c r="X4411" i="1"/>
  <c r="AD4406" i="1"/>
  <c r="W4404" i="1"/>
  <c r="X4403" i="1"/>
  <c r="AD4398" i="1"/>
  <c r="W4396" i="1"/>
  <c r="X4395" i="1"/>
  <c r="AD4390" i="1"/>
  <c r="W4388" i="1"/>
  <c r="X4387" i="1"/>
  <c r="W4380" i="1"/>
  <c r="X4379" i="1"/>
  <c r="W4372" i="1"/>
  <c r="X4371" i="1"/>
  <c r="W4364" i="1"/>
  <c r="X4363" i="1"/>
  <c r="W4356" i="1"/>
  <c r="X4355" i="1"/>
  <c r="W4348" i="1"/>
  <c r="X4347" i="1"/>
  <c r="W4340" i="1"/>
  <c r="X4339" i="1"/>
  <c r="W4332" i="1"/>
  <c r="X4331" i="1"/>
  <c r="W4324" i="1"/>
  <c r="X4323" i="1"/>
  <c r="W4316" i="1"/>
  <c r="X4315" i="1"/>
  <c r="W4308" i="1"/>
  <c r="X4307" i="1"/>
  <c r="W4300" i="1"/>
  <c r="X4299" i="1"/>
  <c r="W4292" i="1"/>
  <c r="X4291" i="1"/>
  <c r="W4284" i="1"/>
  <c r="X4283" i="1"/>
  <c r="W4276" i="1"/>
  <c r="X4275" i="1"/>
  <c r="W4268" i="1"/>
  <c r="X4267" i="1"/>
  <c r="AD4262" i="1"/>
  <c r="W4260" i="1"/>
  <c r="X4259" i="1"/>
  <c r="AD4254" i="1"/>
  <c r="W4252" i="1"/>
  <c r="X4251" i="1"/>
  <c r="AD4246" i="1"/>
  <c r="W4245" i="1"/>
  <c r="X4244" i="1"/>
  <c r="W4242" i="1"/>
  <c r="Z4242" i="1"/>
  <c r="AB4242" i="1" s="1"/>
  <c r="X4241" i="1"/>
  <c r="Z4223" i="1"/>
  <c r="AB4223" i="1" s="1"/>
  <c r="AD4223" i="1"/>
  <c r="W4219" i="1"/>
  <c r="W4218" i="1"/>
  <c r="X4217" i="1"/>
  <c r="X4211" i="1"/>
  <c r="W4210" i="1"/>
  <c r="X4204" i="1"/>
  <c r="Z4201" i="1"/>
  <c r="AB4201" i="1" s="1"/>
  <c r="W4194" i="1"/>
  <c r="X4188" i="1"/>
  <c r="Z4185" i="1"/>
  <c r="AB4185" i="1" s="1"/>
  <c r="W4178" i="1"/>
  <c r="X4172" i="1"/>
  <c r="Z4169" i="1"/>
  <c r="AB4169" i="1" s="1"/>
  <c r="W4162" i="1"/>
  <c r="Z4153" i="1"/>
  <c r="AB4153" i="1" s="1"/>
  <c r="W4146" i="1"/>
  <c r="Z4137" i="1"/>
  <c r="AB4137" i="1" s="1"/>
  <c r="W4131" i="1"/>
  <c r="Z4131" i="1"/>
  <c r="AB4131" i="1" s="1"/>
  <c r="Z4129" i="1"/>
  <c r="AB4129" i="1" s="1"/>
  <c r="Z4120" i="1"/>
  <c r="AB4120" i="1" s="1"/>
  <c r="W4113" i="1"/>
  <c r="Z4110" i="1"/>
  <c r="AB4110" i="1" s="1"/>
  <c r="W4109" i="1"/>
  <c r="W4098" i="1"/>
  <c r="W4082" i="1"/>
  <c r="W4066" i="1"/>
  <c r="Z3995" i="1"/>
  <c r="AB3995" i="1" s="1"/>
  <c r="W3995" i="1"/>
  <c r="Z3890" i="1"/>
  <c r="AB3890" i="1" s="1"/>
  <c r="W3890" i="1"/>
  <c r="X3890" i="1"/>
  <c r="W4467" i="1"/>
  <c r="W4459" i="1"/>
  <c r="W4451" i="1"/>
  <c r="W4443" i="1"/>
  <c r="W4435" i="1"/>
  <c r="W4427" i="1"/>
  <c r="W4419" i="1"/>
  <c r="W4411" i="1"/>
  <c r="W4403" i="1"/>
  <c r="W4395" i="1"/>
  <c r="W4387" i="1"/>
  <c r="X4386" i="1"/>
  <c r="W4379" i="1"/>
  <c r="X4378" i="1"/>
  <c r="W4371" i="1"/>
  <c r="X4370" i="1"/>
  <c r="W4363" i="1"/>
  <c r="X4362" i="1"/>
  <c r="W4355" i="1"/>
  <c r="X4354" i="1"/>
  <c r="W4347" i="1"/>
  <c r="X4346" i="1"/>
  <c r="W4339" i="1"/>
  <c r="X4338" i="1"/>
  <c r="W4331" i="1"/>
  <c r="X4330" i="1"/>
  <c r="W4323" i="1"/>
  <c r="X4322" i="1"/>
  <c r="AD4317" i="1"/>
  <c r="W4315" i="1"/>
  <c r="AD4309" i="1"/>
  <c r="W4307" i="1"/>
  <c r="AD4301" i="1"/>
  <c r="W4299" i="1"/>
  <c r="AD4293" i="1"/>
  <c r="W4291" i="1"/>
  <c r="AD4285" i="1"/>
  <c r="W4283" i="1"/>
  <c r="AD4277" i="1"/>
  <c r="W4275" i="1"/>
  <c r="AD4269" i="1"/>
  <c r="W4267" i="1"/>
  <c r="W4259" i="1"/>
  <c r="W4251" i="1"/>
  <c r="AD4240" i="1"/>
  <c r="Z4215" i="1"/>
  <c r="AB4215" i="1" s="1"/>
  <c r="AD4215" i="1"/>
  <c r="W4211" i="1"/>
  <c r="X4195" i="1"/>
  <c r="X4179" i="1"/>
  <c r="X4163" i="1"/>
  <c r="X4147" i="1"/>
  <c r="W4121" i="1"/>
  <c r="X4041" i="1"/>
  <c r="W4041" i="1"/>
  <c r="Z4041" i="1"/>
  <c r="AB4041" i="1" s="1"/>
  <c r="AD4021" i="1"/>
  <c r="Z4021" i="1"/>
  <c r="AB4021" i="1" s="1"/>
  <c r="W3982" i="1"/>
  <c r="Z3982" i="1"/>
  <c r="AB3982" i="1" s="1"/>
  <c r="X3969" i="1"/>
  <c r="W3969" i="1"/>
  <c r="Z3969" i="1"/>
  <c r="AB3969" i="1" s="1"/>
  <c r="Z3963" i="1"/>
  <c r="AB3963" i="1" s="1"/>
  <c r="W3963" i="1"/>
  <c r="X3963" i="1"/>
  <c r="W3934" i="1"/>
  <c r="X3934" i="1"/>
  <c r="Z3934" i="1"/>
  <c r="AB3934" i="1" s="1"/>
  <c r="W3918" i="1"/>
  <c r="Z3918" i="1"/>
  <c r="AB3918" i="1" s="1"/>
  <c r="X3865" i="1"/>
  <c r="W3865" i="1"/>
  <c r="Z3865" i="1"/>
  <c r="AB3865" i="1" s="1"/>
  <c r="Z3859" i="1"/>
  <c r="AB3859" i="1" s="1"/>
  <c r="W3859" i="1"/>
  <c r="X3859" i="1"/>
  <c r="W3670" i="1"/>
  <c r="X3670" i="1"/>
  <c r="Z3670" i="1"/>
  <c r="AB3670" i="1" s="1"/>
  <c r="W3023" i="1"/>
  <c r="X3023" i="1"/>
  <c r="Z3023" i="1"/>
  <c r="AB3023" i="1" s="1"/>
  <c r="W2967" i="1"/>
  <c r="X2967" i="1"/>
  <c r="Z2967" i="1"/>
  <c r="AB2967" i="1" s="1"/>
  <c r="Z4239" i="1"/>
  <c r="AB4239" i="1" s="1"/>
  <c r="AD4239" i="1"/>
  <c r="W4229" i="1"/>
  <c r="Z4229" i="1"/>
  <c r="AB4229" i="1" s="1"/>
  <c r="X4220" i="1"/>
  <c r="Z4200" i="1"/>
  <c r="AB4200" i="1" s="1"/>
  <c r="W4200" i="1"/>
  <c r="Z4184" i="1"/>
  <c r="AB4184" i="1" s="1"/>
  <c r="W4184" i="1"/>
  <c r="Z4168" i="1"/>
  <c r="AB4168" i="1" s="1"/>
  <c r="W4168" i="1"/>
  <c r="Z4152" i="1"/>
  <c r="AB4152" i="1" s="1"/>
  <c r="W4152" i="1"/>
  <c r="X4089" i="1"/>
  <c r="Z4089" i="1"/>
  <c r="AB4089" i="1" s="1"/>
  <c r="X4073" i="1"/>
  <c r="Z4073" i="1"/>
  <c r="AB4073" i="1" s="1"/>
  <c r="AD4052" i="1"/>
  <c r="Z4052" i="1"/>
  <c r="AB4052" i="1" s="1"/>
  <c r="W4006" i="1"/>
  <c r="Z4006" i="1"/>
  <c r="AB4006" i="1" s="1"/>
  <c r="X3953" i="1"/>
  <c r="Z3953" i="1"/>
  <c r="AB3953" i="1" s="1"/>
  <c r="AD3909" i="1"/>
  <c r="Z3909" i="1"/>
  <c r="AB3909" i="1" s="1"/>
  <c r="AD3892" i="1"/>
  <c r="Z3892" i="1"/>
  <c r="AB3892" i="1" s="1"/>
  <c r="AD3876" i="1"/>
  <c r="Z3876" i="1"/>
  <c r="AB3876" i="1" s="1"/>
  <c r="X3849" i="1"/>
  <c r="Z3849" i="1"/>
  <c r="AB3849" i="1" s="1"/>
  <c r="Z3835" i="1"/>
  <c r="AB3835" i="1" s="1"/>
  <c r="W3835" i="1"/>
  <c r="X3835" i="1"/>
  <c r="W3352" i="1"/>
  <c r="Z3352" i="1"/>
  <c r="AB3352" i="1" s="1"/>
  <c r="X3352" i="1"/>
  <c r="W4221" i="1"/>
  <c r="Z4221" i="1"/>
  <c r="AB4221" i="1" s="1"/>
  <c r="W4133" i="1"/>
  <c r="W4114" i="1"/>
  <c r="W4099" i="1"/>
  <c r="X4099" i="1"/>
  <c r="Z4099" i="1"/>
  <c r="AB4099" i="1" s="1"/>
  <c r="W4083" i="1"/>
  <c r="X4083" i="1"/>
  <c r="Z4083" i="1"/>
  <c r="AB4083" i="1" s="1"/>
  <c r="W4067" i="1"/>
  <c r="X4067" i="1"/>
  <c r="Z4067" i="1"/>
  <c r="AB4067" i="1" s="1"/>
  <c r="X4025" i="1"/>
  <c r="Z4025" i="1"/>
  <c r="AB4025" i="1" s="1"/>
  <c r="Z4018" i="1"/>
  <c r="AB4018" i="1" s="1"/>
  <c r="W4018" i="1"/>
  <c r="X4018" i="1"/>
  <c r="AD3997" i="1"/>
  <c r="Z3997" i="1"/>
  <c r="AB3997" i="1" s="1"/>
  <c r="X3929" i="1"/>
  <c r="W3929" i="1"/>
  <c r="Z3929" i="1"/>
  <c r="AB3929" i="1" s="1"/>
  <c r="Z3923" i="1"/>
  <c r="AB3923" i="1" s="1"/>
  <c r="W3923" i="1"/>
  <c r="X3923" i="1"/>
  <c r="Z3818" i="1"/>
  <c r="AB3818" i="1" s="1"/>
  <c r="W3818" i="1"/>
  <c r="X3818" i="1"/>
  <c r="W3781" i="1"/>
  <c r="X3781" i="1"/>
  <c r="Z3781" i="1"/>
  <c r="AB3781" i="1" s="1"/>
  <c r="AD3672" i="1"/>
  <c r="Z3672" i="1"/>
  <c r="AB3672" i="1" s="1"/>
  <c r="W4213" i="1"/>
  <c r="Z4213" i="1"/>
  <c r="AB4213" i="1" s="1"/>
  <c r="W4186" i="1"/>
  <c r="W4170" i="1"/>
  <c r="W4154" i="1"/>
  <c r="W4138" i="1"/>
  <c r="W4122" i="1"/>
  <c r="W4090" i="1"/>
  <c r="W4074" i="1"/>
  <c r="Z4058" i="1"/>
  <c r="AB4058" i="1" s="1"/>
  <c r="W4058" i="1"/>
  <c r="X4058" i="1"/>
  <c r="W4054" i="1"/>
  <c r="X4054" i="1"/>
  <c r="Z4054" i="1"/>
  <c r="AB4054" i="1" s="1"/>
  <c r="X4049" i="1"/>
  <c r="Z4049" i="1"/>
  <c r="AB4049" i="1" s="1"/>
  <c r="Z4011" i="1"/>
  <c r="AB4011" i="1" s="1"/>
  <c r="W4011" i="1"/>
  <c r="X4011" i="1"/>
  <c r="X3977" i="1"/>
  <c r="Z3977" i="1"/>
  <c r="AB3977" i="1" s="1"/>
  <c r="AD3940" i="1"/>
  <c r="Z3940" i="1"/>
  <c r="AB3940" i="1" s="1"/>
  <c r="X3913" i="1"/>
  <c r="Z3913" i="1"/>
  <c r="AB3913" i="1" s="1"/>
  <c r="Z3906" i="1"/>
  <c r="AB3906" i="1" s="1"/>
  <c r="W3906" i="1"/>
  <c r="X3906" i="1"/>
  <c r="Z3788" i="1"/>
  <c r="AB3788" i="1" s="1"/>
  <c r="AD3788" i="1"/>
  <c r="Z3714" i="1"/>
  <c r="AB3714" i="1" s="1"/>
  <c r="W3714" i="1"/>
  <c r="X3714" i="1"/>
  <c r="AD3712" i="1"/>
  <c r="Z3712" i="1"/>
  <c r="AB3712" i="1" s="1"/>
  <c r="W4232" i="1"/>
  <c r="W4197" i="1"/>
  <c r="W4181" i="1"/>
  <c r="W4165" i="1"/>
  <c r="W4149" i="1"/>
  <c r="W4130" i="1"/>
  <c r="W4107" i="1"/>
  <c r="Z4107" i="1"/>
  <c r="AB4107" i="1" s="1"/>
  <c r="Z4105" i="1"/>
  <c r="AB4105" i="1" s="1"/>
  <c r="X4001" i="1"/>
  <c r="Z4001" i="1"/>
  <c r="AB4001" i="1" s="1"/>
  <c r="Z3994" i="1"/>
  <c r="AB3994" i="1" s="1"/>
  <c r="W3994" i="1"/>
  <c r="X3994" i="1"/>
  <c r="W3790" i="1"/>
  <c r="X3790" i="1"/>
  <c r="Z3790" i="1"/>
  <c r="AB3790" i="1" s="1"/>
  <c r="W3526" i="1"/>
  <c r="X3526" i="1"/>
  <c r="Z3526" i="1"/>
  <c r="AB3526" i="1" s="1"/>
  <c r="W3523" i="1"/>
  <c r="Z3523" i="1"/>
  <c r="AB3523" i="1" s="1"/>
  <c r="X3523" i="1"/>
  <c r="X4245" i="1"/>
  <c r="W4244" i="1"/>
  <c r="X4242" i="1"/>
  <c r="W4241" i="1"/>
  <c r="X4236" i="1"/>
  <c r="W4234" i="1"/>
  <c r="Z4234" i="1"/>
  <c r="AB4234" i="1" s="1"/>
  <c r="X4233" i="1"/>
  <c r="W4224" i="1"/>
  <c r="W4217" i="1"/>
  <c r="W4209" i="1"/>
  <c r="Z4208" i="1"/>
  <c r="AB4208" i="1" s="1"/>
  <c r="W4208" i="1"/>
  <c r="W4193" i="1"/>
  <c r="Z4192" i="1"/>
  <c r="AB4192" i="1" s="1"/>
  <c r="W4192" i="1"/>
  <c r="W4177" i="1"/>
  <c r="Z4176" i="1"/>
  <c r="AB4176" i="1" s="1"/>
  <c r="W4176" i="1"/>
  <c r="W4161" i="1"/>
  <c r="Z4160" i="1"/>
  <c r="AB4160" i="1" s="1"/>
  <c r="W4160" i="1"/>
  <c r="W4145" i="1"/>
  <c r="Z4144" i="1"/>
  <c r="AB4144" i="1" s="1"/>
  <c r="W4144" i="1"/>
  <c r="X4131" i="1"/>
  <c r="W4115" i="1"/>
  <c r="Z4115" i="1"/>
  <c r="AB4115" i="1" s="1"/>
  <c r="Z4113" i="1"/>
  <c r="AB4113" i="1" s="1"/>
  <c r="Z4104" i="1"/>
  <c r="AB4104" i="1" s="1"/>
  <c r="X4097" i="1"/>
  <c r="Z4097" i="1"/>
  <c r="AB4097" i="1" s="1"/>
  <c r="X4081" i="1"/>
  <c r="Z4081" i="1"/>
  <c r="AB4081" i="1" s="1"/>
  <c r="X4065" i="1"/>
  <c r="Z4065" i="1"/>
  <c r="AB4065" i="1" s="1"/>
  <c r="Z4019" i="1"/>
  <c r="AB4019" i="1" s="1"/>
  <c r="W4019" i="1"/>
  <c r="X3995" i="1"/>
  <c r="AD3893" i="1"/>
  <c r="Z3893" i="1"/>
  <c r="AB3893" i="1" s="1"/>
  <c r="AD3821" i="1"/>
  <c r="Z3821" i="1"/>
  <c r="AB3821" i="1" s="1"/>
  <c r="Z4205" i="1"/>
  <c r="AB4205" i="1" s="1"/>
  <c r="Z4197" i="1"/>
  <c r="AB4197" i="1" s="1"/>
  <c r="Z4189" i="1"/>
  <c r="AB4189" i="1" s="1"/>
  <c r="Z4181" i="1"/>
  <c r="AB4181" i="1" s="1"/>
  <c r="Z4173" i="1"/>
  <c r="AB4173" i="1" s="1"/>
  <c r="Z4165" i="1"/>
  <c r="AB4165" i="1" s="1"/>
  <c r="Z4157" i="1"/>
  <c r="AB4157" i="1" s="1"/>
  <c r="Z4149" i="1"/>
  <c r="AB4149" i="1" s="1"/>
  <c r="Z4141" i="1"/>
  <c r="AB4141" i="1" s="1"/>
  <c r="W4136" i="1"/>
  <c r="Z4133" i="1"/>
  <c r="AB4133" i="1" s="1"/>
  <c r="W4128" i="1"/>
  <c r="Z4125" i="1"/>
  <c r="AB4125" i="1" s="1"/>
  <c r="W4120" i="1"/>
  <c r="Z4117" i="1"/>
  <c r="AB4117" i="1" s="1"/>
  <c r="W4112" i="1"/>
  <c r="Z4109" i="1"/>
  <c r="AB4109" i="1" s="1"/>
  <c r="W4104" i="1"/>
  <c r="Z4101" i="1"/>
  <c r="AB4101" i="1" s="1"/>
  <c r="W4096" i="1"/>
  <c r="Z4093" i="1"/>
  <c r="AB4093" i="1" s="1"/>
  <c r="W4088" i="1"/>
  <c r="Z4085" i="1"/>
  <c r="AB4085" i="1" s="1"/>
  <c r="W4080" i="1"/>
  <c r="Z4077" i="1"/>
  <c r="AB4077" i="1" s="1"/>
  <c r="W4072" i="1"/>
  <c r="Z4069" i="1"/>
  <c r="AB4069" i="1" s="1"/>
  <c r="W4064" i="1"/>
  <c r="Z4061" i="1"/>
  <c r="AB4061" i="1" s="1"/>
  <c r="Z4051" i="1"/>
  <c r="AB4051" i="1" s="1"/>
  <c r="Z4042" i="1"/>
  <c r="AB4042" i="1" s="1"/>
  <c r="W4042" i="1"/>
  <c r="X4042" i="1"/>
  <c r="Z4035" i="1"/>
  <c r="AB4035" i="1" s="1"/>
  <c r="W4035" i="1"/>
  <c r="Z4014" i="1"/>
  <c r="AB4014" i="1" s="1"/>
  <c r="Z4009" i="1"/>
  <c r="AB4009" i="1" s="1"/>
  <c r="Z3970" i="1"/>
  <c r="AB3970" i="1" s="1"/>
  <c r="W3970" i="1"/>
  <c r="X3970" i="1"/>
  <c r="Z3966" i="1"/>
  <c r="AB3966" i="1" s="1"/>
  <c r="Z3961" i="1"/>
  <c r="AB3961" i="1" s="1"/>
  <c r="Z3947" i="1"/>
  <c r="AB3947" i="1" s="1"/>
  <c r="W3947" i="1"/>
  <c r="X3942" i="1"/>
  <c r="W3937" i="1"/>
  <c r="Z3936" i="1"/>
  <c r="AB3936" i="1" s="1"/>
  <c r="Z3930" i="1"/>
  <c r="AB3930" i="1" s="1"/>
  <c r="W3930" i="1"/>
  <c r="X3930" i="1"/>
  <c r="Z3926" i="1"/>
  <c r="AB3926" i="1" s="1"/>
  <c r="Z3921" i="1"/>
  <c r="AB3921" i="1" s="1"/>
  <c r="Z3883" i="1"/>
  <c r="AB3883" i="1" s="1"/>
  <c r="W3883" i="1"/>
  <c r="X3878" i="1"/>
  <c r="W3873" i="1"/>
  <c r="Z3872" i="1"/>
  <c r="AB3872" i="1" s="1"/>
  <c r="Z3866" i="1"/>
  <c r="AB3866" i="1" s="1"/>
  <c r="W3866" i="1"/>
  <c r="X3866" i="1"/>
  <c r="Z3862" i="1"/>
  <c r="AB3862" i="1" s="1"/>
  <c r="Z3857" i="1"/>
  <c r="AB3857" i="1" s="1"/>
  <c r="Z3796" i="1"/>
  <c r="AB3796" i="1" s="1"/>
  <c r="AD3796" i="1"/>
  <c r="Z3794" i="1"/>
  <c r="AB3794" i="1" s="1"/>
  <c r="W3794" i="1"/>
  <c r="X3794" i="1"/>
  <c r="X3777" i="1"/>
  <c r="W3774" i="1"/>
  <c r="X3774" i="1"/>
  <c r="Z3774" i="1"/>
  <c r="AB3774" i="1" s="1"/>
  <c r="W3758" i="1"/>
  <c r="X3758" i="1"/>
  <c r="Z3758" i="1"/>
  <c r="AB3758" i="1" s="1"/>
  <c r="Z3738" i="1"/>
  <c r="AB3738" i="1" s="1"/>
  <c r="W3738" i="1"/>
  <c r="X3738" i="1"/>
  <c r="Z3480" i="1"/>
  <c r="AB3480" i="1" s="1"/>
  <c r="AD3480" i="1"/>
  <c r="W3470" i="1"/>
  <c r="X3470" i="1"/>
  <c r="Z3470" i="1"/>
  <c r="AB3470" i="1" s="1"/>
  <c r="W3467" i="1"/>
  <c r="Z3467" i="1"/>
  <c r="AB3467" i="1" s="1"/>
  <c r="X3467" i="1"/>
  <c r="Z3440" i="1"/>
  <c r="AB3440" i="1" s="1"/>
  <c r="AD3440" i="1"/>
  <c r="Z3811" i="1"/>
  <c r="AB3811" i="1" s="1"/>
  <c r="W3811" i="1"/>
  <c r="AD3800" i="1"/>
  <c r="Z3800" i="1"/>
  <c r="AB3800" i="1" s="1"/>
  <c r="Z3786" i="1"/>
  <c r="AB3786" i="1" s="1"/>
  <c r="W3786" i="1"/>
  <c r="X3786" i="1"/>
  <c r="AD3776" i="1"/>
  <c r="Z3776" i="1"/>
  <c r="AB3776" i="1" s="1"/>
  <c r="Z3771" i="1"/>
  <c r="AB3771" i="1" s="1"/>
  <c r="W3771" i="1"/>
  <c r="X3771" i="1"/>
  <c r="AD3760" i="1"/>
  <c r="Z3760" i="1"/>
  <c r="AB3760" i="1" s="1"/>
  <c r="Z3755" i="1"/>
  <c r="AB3755" i="1" s="1"/>
  <c r="W3755" i="1"/>
  <c r="X3755" i="1"/>
  <c r="AD3744" i="1"/>
  <c r="Z3744" i="1"/>
  <c r="AB3744" i="1" s="1"/>
  <c r="Z3740" i="1"/>
  <c r="AB3740" i="1" s="1"/>
  <c r="AD3740" i="1"/>
  <c r="AD3733" i="1"/>
  <c r="Z3733" i="1"/>
  <c r="AB3733" i="1" s="1"/>
  <c r="Z3716" i="1"/>
  <c r="AB3716" i="1" s="1"/>
  <c r="AD3716" i="1"/>
  <c r="Z3627" i="1"/>
  <c r="AB3627" i="1" s="1"/>
  <c r="W3627" i="1"/>
  <c r="X3627" i="1"/>
  <c r="W3593" i="1"/>
  <c r="X3593" i="1"/>
  <c r="Z3593" i="1"/>
  <c r="AB3593" i="1" s="1"/>
  <c r="W3590" i="1"/>
  <c r="Z3590" i="1"/>
  <c r="AB3590" i="1" s="1"/>
  <c r="X3590" i="1"/>
  <c r="Z3497" i="1"/>
  <c r="AB3497" i="1" s="1"/>
  <c r="W3497" i="1"/>
  <c r="X3497" i="1"/>
  <c r="X3492" i="1"/>
  <c r="Z3492" i="1"/>
  <c r="AB3492" i="1" s="1"/>
  <c r="W3492" i="1"/>
  <c r="X4051" i="1"/>
  <c r="Z4050" i="1"/>
  <c r="AB4050" i="1" s="1"/>
  <c r="W4050" i="1"/>
  <c r="X4050" i="1"/>
  <c r="Z4043" i="1"/>
  <c r="AB4043" i="1" s="1"/>
  <c r="W4043" i="1"/>
  <c r="W4037" i="1"/>
  <c r="Z4026" i="1"/>
  <c r="AB4026" i="1" s="1"/>
  <c r="W4026" i="1"/>
  <c r="X4026" i="1"/>
  <c r="X4014" i="1"/>
  <c r="W4009" i="1"/>
  <c r="Z4002" i="1"/>
  <c r="AB4002" i="1" s="1"/>
  <c r="W4002" i="1"/>
  <c r="X4002" i="1"/>
  <c r="Z3978" i="1"/>
  <c r="AB3978" i="1" s="1"/>
  <c r="W3978" i="1"/>
  <c r="X3978" i="1"/>
  <c r="Z3971" i="1"/>
  <c r="AB3971" i="1" s="1"/>
  <c r="W3971" i="1"/>
  <c r="X3966" i="1"/>
  <c r="W3961" i="1"/>
  <c r="Z3954" i="1"/>
  <c r="AB3954" i="1" s="1"/>
  <c r="W3954" i="1"/>
  <c r="X3954" i="1"/>
  <c r="Z3931" i="1"/>
  <c r="AB3931" i="1" s="1"/>
  <c r="W3931" i="1"/>
  <c r="X3926" i="1"/>
  <c r="W3921" i="1"/>
  <c r="Z3914" i="1"/>
  <c r="AB3914" i="1" s="1"/>
  <c r="W3914" i="1"/>
  <c r="X3914" i="1"/>
  <c r="Z3867" i="1"/>
  <c r="AB3867" i="1" s="1"/>
  <c r="W3867" i="1"/>
  <c r="X3862" i="1"/>
  <c r="W3857" i="1"/>
  <c r="Z3850" i="1"/>
  <c r="AB3850" i="1" s="1"/>
  <c r="W3850" i="1"/>
  <c r="X3850" i="1"/>
  <c r="Z3804" i="1"/>
  <c r="AB3804" i="1" s="1"/>
  <c r="AD3804" i="1"/>
  <c r="W3798" i="1"/>
  <c r="X3798" i="1"/>
  <c r="Z3778" i="1"/>
  <c r="AB3778" i="1" s="1"/>
  <c r="W3778" i="1"/>
  <c r="Z3762" i="1"/>
  <c r="AB3762" i="1" s="1"/>
  <c r="W3762" i="1"/>
  <c r="X3762" i="1"/>
  <c r="Z3748" i="1"/>
  <c r="AB3748" i="1" s="1"/>
  <c r="AD3748" i="1"/>
  <c r="Z3746" i="1"/>
  <c r="AB3746" i="1" s="1"/>
  <c r="W3746" i="1"/>
  <c r="X3746" i="1"/>
  <c r="Z3715" i="1"/>
  <c r="AB3715" i="1" s="1"/>
  <c r="W3715" i="1"/>
  <c r="X3715" i="1"/>
  <c r="AD3640" i="1"/>
  <c r="Z3640" i="1"/>
  <c r="AB3640" i="1" s="1"/>
  <c r="W3638" i="1"/>
  <c r="X3638" i="1"/>
  <c r="X3631" i="1"/>
  <c r="AD3518" i="1"/>
  <c r="Z3518" i="1"/>
  <c r="AB3518" i="1" s="1"/>
  <c r="Z4226" i="1"/>
  <c r="AB4226" i="1" s="1"/>
  <c r="Z4218" i="1"/>
  <c r="AB4218" i="1" s="1"/>
  <c r="Z4210" i="1"/>
  <c r="AB4210" i="1" s="1"/>
  <c r="AD4207" i="1"/>
  <c r="Z4202" i="1"/>
  <c r="AB4202" i="1" s="1"/>
  <c r="AD4199" i="1"/>
  <c r="Z4194" i="1"/>
  <c r="AB4194" i="1" s="1"/>
  <c r="Z4186" i="1"/>
  <c r="AB4186" i="1" s="1"/>
  <c r="AD4183" i="1"/>
  <c r="Z4178" i="1"/>
  <c r="AB4178" i="1" s="1"/>
  <c r="AD4175" i="1"/>
  <c r="Z4170" i="1"/>
  <c r="AB4170" i="1" s="1"/>
  <c r="Z4162" i="1"/>
  <c r="AB4162" i="1" s="1"/>
  <c r="Z4154" i="1"/>
  <c r="AB4154" i="1" s="1"/>
  <c r="Z4146" i="1"/>
  <c r="AB4146" i="1" s="1"/>
  <c r="Z4138" i="1"/>
  <c r="AB4138" i="1" s="1"/>
  <c r="Z4130" i="1"/>
  <c r="AB4130" i="1" s="1"/>
  <c r="Z4122" i="1"/>
  <c r="AB4122" i="1" s="1"/>
  <c r="Z4114" i="1"/>
  <c r="AB4114" i="1" s="1"/>
  <c r="Z4106" i="1"/>
  <c r="AB4106" i="1" s="1"/>
  <c r="Z4098" i="1"/>
  <c r="AB4098" i="1" s="1"/>
  <c r="Z4090" i="1"/>
  <c r="AB4090" i="1" s="1"/>
  <c r="Z4082" i="1"/>
  <c r="AB4082" i="1" s="1"/>
  <c r="Z4074" i="1"/>
  <c r="AB4074" i="1" s="1"/>
  <c r="Z4066" i="1"/>
  <c r="AB4066" i="1" s="1"/>
  <c r="Z4057" i="1"/>
  <c r="AB4057" i="1" s="1"/>
  <c r="X4038" i="1"/>
  <c r="W4033" i="1"/>
  <c r="Z4029" i="1"/>
  <c r="AB4029" i="1" s="1"/>
  <c r="Z4005" i="1"/>
  <c r="AB4005" i="1" s="1"/>
  <c r="Z3988" i="1"/>
  <c r="AB3988" i="1" s="1"/>
  <c r="Z3981" i="1"/>
  <c r="AB3981" i="1" s="1"/>
  <c r="Z3957" i="1"/>
  <c r="AB3957" i="1" s="1"/>
  <c r="X3950" i="1"/>
  <c r="W3945" i="1"/>
  <c r="Z3938" i="1"/>
  <c r="AB3938" i="1" s="1"/>
  <c r="W3938" i="1"/>
  <c r="X3938" i="1"/>
  <c r="Z3917" i="1"/>
  <c r="AB3917" i="1" s="1"/>
  <c r="Z3900" i="1"/>
  <c r="AB3900" i="1" s="1"/>
  <c r="Z3891" i="1"/>
  <c r="AB3891" i="1" s="1"/>
  <c r="W3891" i="1"/>
  <c r="X3886" i="1"/>
  <c r="W3881" i="1"/>
  <c r="Z3874" i="1"/>
  <c r="AB3874" i="1" s="1"/>
  <c r="W3874" i="1"/>
  <c r="X3874" i="1"/>
  <c r="Z3853" i="1"/>
  <c r="AB3853" i="1" s="1"/>
  <c r="X3845" i="1"/>
  <c r="W3845" i="1"/>
  <c r="W3813" i="1"/>
  <c r="X3813" i="1"/>
  <c r="Z3813" i="1"/>
  <c r="AB3813" i="1" s="1"/>
  <c r="Z3795" i="1"/>
  <c r="AB3795" i="1" s="1"/>
  <c r="X3795" i="1"/>
  <c r="Z3739" i="1"/>
  <c r="AB3739" i="1" s="1"/>
  <c r="W3739" i="1"/>
  <c r="X3739" i="1"/>
  <c r="Z3691" i="1"/>
  <c r="AB3691" i="1" s="1"/>
  <c r="W3691" i="1"/>
  <c r="X3691" i="1"/>
  <c r="X4052" i="1"/>
  <c r="Z4027" i="1"/>
  <c r="AB4027" i="1" s="1"/>
  <c r="W4027" i="1"/>
  <c r="Z4016" i="1"/>
  <c r="AB4016" i="1" s="1"/>
  <c r="Z4003" i="1"/>
  <c r="AB4003" i="1" s="1"/>
  <c r="W4003" i="1"/>
  <c r="Z3992" i="1"/>
  <c r="AB3992" i="1" s="1"/>
  <c r="Z3986" i="1"/>
  <c r="AB3986" i="1" s="1"/>
  <c r="W3986" i="1"/>
  <c r="X3986" i="1"/>
  <c r="Z3979" i="1"/>
  <c r="AB3979" i="1" s="1"/>
  <c r="W3979" i="1"/>
  <c r="Z3955" i="1"/>
  <c r="AB3955" i="1" s="1"/>
  <c r="W3955" i="1"/>
  <c r="Z3915" i="1"/>
  <c r="AB3915" i="1" s="1"/>
  <c r="W3915" i="1"/>
  <c r="Z3904" i="1"/>
  <c r="AB3904" i="1" s="1"/>
  <c r="Z3898" i="1"/>
  <c r="AB3898" i="1" s="1"/>
  <c r="W3898" i="1"/>
  <c r="X3898" i="1"/>
  <c r="Z3851" i="1"/>
  <c r="AB3851" i="1" s="1"/>
  <c r="W3851" i="1"/>
  <c r="W3830" i="1"/>
  <c r="X3830" i="1"/>
  <c r="Z3830" i="1"/>
  <c r="AB3830" i="1" s="1"/>
  <c r="W3806" i="1"/>
  <c r="X3806" i="1"/>
  <c r="W3766" i="1"/>
  <c r="X3766" i="1"/>
  <c r="Z3766" i="1"/>
  <c r="AB3766" i="1" s="1"/>
  <c r="W3750" i="1"/>
  <c r="X3750" i="1"/>
  <c r="Z3750" i="1"/>
  <c r="AB3750" i="1" s="1"/>
  <c r="AD3704" i="1"/>
  <c r="Z3704" i="1"/>
  <c r="AB3704" i="1" s="1"/>
  <c r="W3702" i="1"/>
  <c r="X3702" i="1"/>
  <c r="X3695" i="1"/>
  <c r="Z3545" i="1"/>
  <c r="AB3545" i="1" s="1"/>
  <c r="W3545" i="1"/>
  <c r="X3545" i="1"/>
  <c r="X3540" i="1"/>
  <c r="Z3540" i="1"/>
  <c r="AB3540" i="1" s="1"/>
  <c r="W3540" i="1"/>
  <c r="X3532" i="1"/>
  <c r="W3532" i="1"/>
  <c r="Z3532" i="1"/>
  <c r="AB3532" i="1" s="1"/>
  <c r="Z3512" i="1"/>
  <c r="AB3512" i="1" s="1"/>
  <c r="AD3512" i="1"/>
  <c r="W3502" i="1"/>
  <c r="X3502" i="1"/>
  <c r="Z3502" i="1"/>
  <c r="AB3502" i="1" s="1"/>
  <c r="W3499" i="1"/>
  <c r="Z3499" i="1"/>
  <c r="AB3499" i="1" s="1"/>
  <c r="X3499" i="1"/>
  <c r="W4053" i="1"/>
  <c r="Z4036" i="1"/>
  <c r="AB4036" i="1" s="1"/>
  <c r="Z4010" i="1"/>
  <c r="AB4010" i="1" s="1"/>
  <c r="W4010" i="1"/>
  <c r="X4010" i="1"/>
  <c r="Z3989" i="1"/>
  <c r="AB3989" i="1" s="1"/>
  <c r="Z3962" i="1"/>
  <c r="AB3962" i="1" s="1"/>
  <c r="W3962" i="1"/>
  <c r="X3962" i="1"/>
  <c r="Z3948" i="1"/>
  <c r="AB3948" i="1" s="1"/>
  <c r="Z3939" i="1"/>
  <c r="AB3939" i="1" s="1"/>
  <c r="W3939" i="1"/>
  <c r="Z3922" i="1"/>
  <c r="AB3922" i="1" s="1"/>
  <c r="W3922" i="1"/>
  <c r="X3922" i="1"/>
  <c r="Z3901" i="1"/>
  <c r="AB3901" i="1" s="1"/>
  <c r="Z3884" i="1"/>
  <c r="AB3884" i="1" s="1"/>
  <c r="Z3875" i="1"/>
  <c r="AB3875" i="1" s="1"/>
  <c r="W3875" i="1"/>
  <c r="Z3858" i="1"/>
  <c r="AB3858" i="1" s="1"/>
  <c r="W3858" i="1"/>
  <c r="X3858" i="1"/>
  <c r="W3846" i="1"/>
  <c r="X3846" i="1"/>
  <c r="Z3846" i="1"/>
  <c r="AB3846" i="1" s="1"/>
  <c r="X3837" i="1"/>
  <c r="Z3837" i="1"/>
  <c r="AB3837" i="1" s="1"/>
  <c r="AD3808" i="1"/>
  <c r="Z3808" i="1"/>
  <c r="AB3808" i="1" s="1"/>
  <c r="Z3803" i="1"/>
  <c r="AB3803" i="1" s="1"/>
  <c r="W3803" i="1"/>
  <c r="W3789" i="1"/>
  <c r="X3789" i="1"/>
  <c r="AD3768" i="1"/>
  <c r="Z3768" i="1"/>
  <c r="AB3768" i="1" s="1"/>
  <c r="Z3763" i="1"/>
  <c r="AB3763" i="1" s="1"/>
  <c r="W3763" i="1"/>
  <c r="X3763" i="1"/>
  <c r="AD3752" i="1"/>
  <c r="Z3752" i="1"/>
  <c r="AB3752" i="1" s="1"/>
  <c r="Z3747" i="1"/>
  <c r="AB3747" i="1" s="1"/>
  <c r="W3747" i="1"/>
  <c r="X3747" i="1"/>
  <c r="W3726" i="1"/>
  <c r="X3726" i="1"/>
  <c r="AD3608" i="1"/>
  <c r="Z3608" i="1"/>
  <c r="AB3608" i="1" s="1"/>
  <c r="W3606" i="1"/>
  <c r="X3606" i="1"/>
  <c r="AD3329" i="1"/>
  <c r="Z3329" i="1"/>
  <c r="AB3329" i="1" s="1"/>
  <c r="X4035" i="1"/>
  <c r="Z4034" i="1"/>
  <c r="AB4034" i="1" s="1"/>
  <c r="W4034" i="1"/>
  <c r="X4034" i="1"/>
  <c r="W4029" i="1"/>
  <c r="Z4020" i="1"/>
  <c r="AB4020" i="1" s="1"/>
  <c r="Z4013" i="1"/>
  <c r="AB4013" i="1" s="1"/>
  <c r="Z3996" i="1"/>
  <c r="AB3996" i="1" s="1"/>
  <c r="Z3987" i="1"/>
  <c r="AB3987" i="1" s="1"/>
  <c r="W3987" i="1"/>
  <c r="Z3965" i="1"/>
  <c r="AB3965" i="1" s="1"/>
  <c r="X3947" i="1"/>
  <c r="Z3946" i="1"/>
  <c r="AB3946" i="1" s="1"/>
  <c r="W3946" i="1"/>
  <c r="X3946" i="1"/>
  <c r="Z3942" i="1"/>
  <c r="AB3942" i="1" s="1"/>
  <c r="Z3937" i="1"/>
  <c r="AB3937" i="1" s="1"/>
  <c r="Z3925" i="1"/>
  <c r="AB3925" i="1" s="1"/>
  <c r="Z3908" i="1"/>
  <c r="AB3908" i="1" s="1"/>
  <c r="Z3899" i="1"/>
  <c r="AB3899" i="1" s="1"/>
  <c r="W3899" i="1"/>
  <c r="X3894" i="1"/>
  <c r="W3889" i="1"/>
  <c r="Z3888" i="1"/>
  <c r="AB3888" i="1" s="1"/>
  <c r="X3883" i="1"/>
  <c r="Z3882" i="1"/>
  <c r="AB3882" i="1" s="1"/>
  <c r="W3882" i="1"/>
  <c r="X3882" i="1"/>
  <c r="Z3878" i="1"/>
  <c r="AB3878" i="1" s="1"/>
  <c r="Z3873" i="1"/>
  <c r="AB3873" i="1" s="1"/>
  <c r="Z3861" i="1"/>
  <c r="AB3861" i="1" s="1"/>
  <c r="X3841" i="1"/>
  <c r="Z3772" i="1"/>
  <c r="AB3772" i="1" s="1"/>
  <c r="AD3772" i="1"/>
  <c r="Z3770" i="1"/>
  <c r="AB3770" i="1" s="1"/>
  <c r="W3770" i="1"/>
  <c r="X3770" i="1"/>
  <c r="Z3754" i="1"/>
  <c r="AB3754" i="1" s="1"/>
  <c r="W3754" i="1"/>
  <c r="X3754" i="1"/>
  <c r="Z3659" i="1"/>
  <c r="AB3659" i="1" s="1"/>
  <c r="W3659" i="1"/>
  <c r="X3659" i="1"/>
  <c r="AD3565" i="1"/>
  <c r="Z3565" i="1"/>
  <c r="AB3565" i="1" s="1"/>
  <c r="X3564" i="1"/>
  <c r="Z3564" i="1"/>
  <c r="AB3564" i="1" s="1"/>
  <c r="W3564" i="1"/>
  <c r="Z3828" i="1"/>
  <c r="AB3828" i="1" s="1"/>
  <c r="W3822" i="1"/>
  <c r="X3822" i="1"/>
  <c r="Z3820" i="1"/>
  <c r="AB3820" i="1" s="1"/>
  <c r="AD3820" i="1"/>
  <c r="Z3810" i="1"/>
  <c r="AB3810" i="1" s="1"/>
  <c r="W3810" i="1"/>
  <c r="W3805" i="1"/>
  <c r="X3805" i="1"/>
  <c r="X3793" i="1"/>
  <c r="Z3764" i="1"/>
  <c r="AB3764" i="1" s="1"/>
  <c r="Z3756" i="1"/>
  <c r="AB3756" i="1" s="1"/>
  <c r="Z3731" i="1"/>
  <c r="AB3731" i="1" s="1"/>
  <c r="W3731" i="1"/>
  <c r="W3718" i="1"/>
  <c r="X3718" i="1"/>
  <c r="W3459" i="1"/>
  <c r="Z3459" i="1"/>
  <c r="AB3459" i="1" s="1"/>
  <c r="X3459" i="1"/>
  <c r="Z3456" i="1"/>
  <c r="AB3456" i="1" s="1"/>
  <c r="AD3456" i="1"/>
  <c r="W3438" i="1"/>
  <c r="Z3438" i="1"/>
  <c r="AB3438" i="1" s="1"/>
  <c r="X3438" i="1"/>
  <c r="W3424" i="1"/>
  <c r="Z3424" i="1"/>
  <c r="AB3424" i="1" s="1"/>
  <c r="X3424" i="1"/>
  <c r="AD3370" i="1"/>
  <c r="Z3370" i="1"/>
  <c r="AB3370" i="1" s="1"/>
  <c r="Z4031" i="1"/>
  <c r="AB4031" i="1" s="1"/>
  <c r="Z3951" i="1"/>
  <c r="AB3951" i="1" s="1"/>
  <c r="W3842" i="1"/>
  <c r="Z3834" i="1"/>
  <c r="AB3834" i="1" s="1"/>
  <c r="W3834" i="1"/>
  <c r="Z3832" i="1"/>
  <c r="AB3832" i="1" s="1"/>
  <c r="W3829" i="1"/>
  <c r="X3829" i="1"/>
  <c r="X3817" i="1"/>
  <c r="W3782" i="1"/>
  <c r="X3782" i="1"/>
  <c r="Z3780" i="1"/>
  <c r="AB3780" i="1" s="1"/>
  <c r="AD3780" i="1"/>
  <c r="W3773" i="1"/>
  <c r="W3765" i="1"/>
  <c r="W3757" i="1"/>
  <c r="W3749" i="1"/>
  <c r="Z3725" i="1"/>
  <c r="AB3725" i="1" s="1"/>
  <c r="Z3723" i="1"/>
  <c r="AB3723" i="1" s="1"/>
  <c r="W3723" i="1"/>
  <c r="W3710" i="1"/>
  <c r="X3710" i="1"/>
  <c r="X3703" i="1"/>
  <c r="Z3699" i="1"/>
  <c r="AB3699" i="1" s="1"/>
  <c r="W3699" i="1"/>
  <c r="W3693" i="1"/>
  <c r="AD3680" i="1"/>
  <c r="Z3680" i="1"/>
  <c r="AB3680" i="1" s="1"/>
  <c r="W3678" i="1"/>
  <c r="X3678" i="1"/>
  <c r="Z3667" i="1"/>
  <c r="AB3667" i="1" s="1"/>
  <c r="W3667" i="1"/>
  <c r="W3661" i="1"/>
  <c r="AD3648" i="1"/>
  <c r="Z3648" i="1"/>
  <c r="AB3648" i="1" s="1"/>
  <c r="W3646" i="1"/>
  <c r="X3646" i="1"/>
  <c r="X3639" i="1"/>
  <c r="Z3635" i="1"/>
  <c r="AB3635" i="1" s="1"/>
  <c r="W3635" i="1"/>
  <c r="W3629" i="1"/>
  <c r="AD3616" i="1"/>
  <c r="Z3616" i="1"/>
  <c r="AB3616" i="1" s="1"/>
  <c r="W3614" i="1"/>
  <c r="X3614" i="1"/>
  <c r="X3607" i="1"/>
  <c r="Z3603" i="1"/>
  <c r="AB3603" i="1" s="1"/>
  <c r="W3603" i="1"/>
  <c r="W3597" i="1"/>
  <c r="Z3568" i="1"/>
  <c r="AB3568" i="1" s="1"/>
  <c r="AD3568" i="1"/>
  <c r="Z3464" i="1"/>
  <c r="AB3464" i="1" s="1"/>
  <c r="AD3464" i="1"/>
  <c r="X3382" i="1"/>
  <c r="W3382" i="1"/>
  <c r="Z3382" i="1"/>
  <c r="AB3382" i="1" s="1"/>
  <c r="W3733" i="1"/>
  <c r="Z3707" i="1"/>
  <c r="AB3707" i="1" s="1"/>
  <c r="W3707" i="1"/>
  <c r="W3701" i="1"/>
  <c r="AD3688" i="1"/>
  <c r="Z3688" i="1"/>
  <c r="AB3688" i="1" s="1"/>
  <c r="W3686" i="1"/>
  <c r="X3686" i="1"/>
  <c r="Z3675" i="1"/>
  <c r="AB3675" i="1" s="1"/>
  <c r="W3675" i="1"/>
  <c r="W3669" i="1"/>
  <c r="AD3656" i="1"/>
  <c r="Z3656" i="1"/>
  <c r="AB3656" i="1" s="1"/>
  <c r="W3654" i="1"/>
  <c r="X3654" i="1"/>
  <c r="Z3643" i="1"/>
  <c r="AB3643" i="1" s="1"/>
  <c r="W3643" i="1"/>
  <c r="W3637" i="1"/>
  <c r="AD3624" i="1"/>
  <c r="Z3624" i="1"/>
  <c r="AB3624" i="1" s="1"/>
  <c r="W3622" i="1"/>
  <c r="X3622" i="1"/>
  <c r="Z3611" i="1"/>
  <c r="AB3611" i="1" s="1"/>
  <c r="W3611" i="1"/>
  <c r="W3605" i="1"/>
  <c r="W3537" i="1"/>
  <c r="X3537" i="1"/>
  <c r="W3534" i="1"/>
  <c r="Z3534" i="1"/>
  <c r="AB3534" i="1" s="1"/>
  <c r="X3534" i="1"/>
  <c r="W3446" i="1"/>
  <c r="Z3446" i="1"/>
  <c r="AB3446" i="1" s="1"/>
  <c r="X3446" i="1"/>
  <c r="AD3345" i="1"/>
  <c r="Z3345" i="1"/>
  <c r="AB3345" i="1" s="1"/>
  <c r="Z3844" i="1"/>
  <c r="AB3844" i="1" s="1"/>
  <c r="AD3844" i="1"/>
  <c r="W3838" i="1"/>
  <c r="X3838" i="1"/>
  <c r="W3814" i="1"/>
  <c r="X3814" i="1"/>
  <c r="Z3812" i="1"/>
  <c r="AB3812" i="1" s="1"/>
  <c r="AD3812" i="1"/>
  <c r="Z3802" i="1"/>
  <c r="AB3802" i="1" s="1"/>
  <c r="W3802" i="1"/>
  <c r="W3797" i="1"/>
  <c r="X3797" i="1"/>
  <c r="X3785" i="1"/>
  <c r="W3742" i="1"/>
  <c r="X3742" i="1"/>
  <c r="Z3732" i="1"/>
  <c r="AB3732" i="1" s="1"/>
  <c r="AD3732" i="1"/>
  <c r="Z3730" i="1"/>
  <c r="AB3730" i="1" s="1"/>
  <c r="W3730" i="1"/>
  <c r="X3730" i="1"/>
  <c r="AD3728" i="1"/>
  <c r="Z3728" i="1"/>
  <c r="AB3728" i="1" s="1"/>
  <c r="W3717" i="1"/>
  <c r="W3709" i="1"/>
  <c r="AD3696" i="1"/>
  <c r="Z3696" i="1"/>
  <c r="AB3696" i="1" s="1"/>
  <c r="W3694" i="1"/>
  <c r="X3694" i="1"/>
  <c r="X3687" i="1"/>
  <c r="Z3683" i="1"/>
  <c r="AB3683" i="1" s="1"/>
  <c r="W3683" i="1"/>
  <c r="W3677" i="1"/>
  <c r="AD3664" i="1"/>
  <c r="Z3664" i="1"/>
  <c r="AB3664" i="1" s="1"/>
  <c r="W3662" i="1"/>
  <c r="X3662" i="1"/>
  <c r="X3655" i="1"/>
  <c r="Z3651" i="1"/>
  <c r="AB3651" i="1" s="1"/>
  <c r="W3651" i="1"/>
  <c r="W3645" i="1"/>
  <c r="AD3632" i="1"/>
  <c r="Z3632" i="1"/>
  <c r="AB3632" i="1" s="1"/>
  <c r="W3630" i="1"/>
  <c r="X3630" i="1"/>
  <c r="X3623" i="1"/>
  <c r="Z3619" i="1"/>
  <c r="AB3619" i="1" s="1"/>
  <c r="W3619" i="1"/>
  <c r="W3613" i="1"/>
  <c r="AD3600" i="1"/>
  <c r="Z3600" i="1"/>
  <c r="AB3600" i="1" s="1"/>
  <c r="W3598" i="1"/>
  <c r="X3598" i="1"/>
  <c r="X3588" i="1"/>
  <c r="W3588" i="1"/>
  <c r="Z3588" i="1"/>
  <c r="AB3588" i="1" s="1"/>
  <c r="W3515" i="1"/>
  <c r="Z3515" i="1"/>
  <c r="AB3515" i="1" s="1"/>
  <c r="X3515" i="1"/>
  <c r="AD3462" i="1"/>
  <c r="Z3462" i="1"/>
  <c r="AB3462" i="1" s="1"/>
  <c r="Z3448" i="1"/>
  <c r="AB3448" i="1" s="1"/>
  <c r="AD3448" i="1"/>
  <c r="Z3422" i="1"/>
  <c r="AB3422" i="1" s="1"/>
  <c r="AD3422" i="1"/>
  <c r="W3404" i="1"/>
  <c r="Z3404" i="1"/>
  <c r="AB3404" i="1" s="1"/>
  <c r="X3404" i="1"/>
  <c r="W3839" i="1"/>
  <c r="Z3839" i="1"/>
  <c r="AB3839" i="1" s="1"/>
  <c r="Z3826" i="1"/>
  <c r="AB3826" i="1" s="1"/>
  <c r="W3826" i="1"/>
  <c r="Z3824" i="1"/>
  <c r="AB3824" i="1" s="1"/>
  <c r="W3821" i="1"/>
  <c r="X3821" i="1"/>
  <c r="X3809" i="1"/>
  <c r="Z3773" i="1"/>
  <c r="AB3773" i="1" s="1"/>
  <c r="Z3765" i="1"/>
  <c r="AB3765" i="1" s="1"/>
  <c r="Z3757" i="1"/>
  <c r="AB3757" i="1" s="1"/>
  <c r="Z3749" i="1"/>
  <c r="AB3749" i="1" s="1"/>
  <c r="W3734" i="1"/>
  <c r="X3734" i="1"/>
  <c r="Z3724" i="1"/>
  <c r="AB3724" i="1" s="1"/>
  <c r="AD3724" i="1"/>
  <c r="Z3722" i="1"/>
  <c r="AB3722" i="1" s="1"/>
  <c r="W3722" i="1"/>
  <c r="X3722" i="1"/>
  <c r="AD3720" i="1"/>
  <c r="Z3720" i="1"/>
  <c r="AB3720" i="1" s="1"/>
  <c r="W3595" i="1"/>
  <c r="Z3595" i="1"/>
  <c r="AB3595" i="1" s="1"/>
  <c r="X3595" i="1"/>
  <c r="Z3520" i="1"/>
  <c r="AB3520" i="1" s="1"/>
  <c r="AD3520" i="1"/>
  <c r="W3454" i="1"/>
  <c r="Z3454" i="1"/>
  <c r="AB3454" i="1" s="1"/>
  <c r="X3454" i="1"/>
  <c r="X3411" i="1"/>
  <c r="W3411" i="1"/>
  <c r="Z3411" i="1"/>
  <c r="AB3411" i="1" s="1"/>
  <c r="W3347" i="1"/>
  <c r="X3347" i="1"/>
  <c r="Z3592" i="1"/>
  <c r="AB3592" i="1" s="1"/>
  <c r="AD3592" i="1"/>
  <c r="W3563" i="1"/>
  <c r="Z3563" i="1"/>
  <c r="AB3563" i="1" s="1"/>
  <c r="W3557" i="1"/>
  <c r="W3539" i="1"/>
  <c r="Z3539" i="1"/>
  <c r="AB3539" i="1" s="1"/>
  <c r="Z3536" i="1"/>
  <c r="AB3536" i="1" s="1"/>
  <c r="AD3536" i="1"/>
  <c r="W3491" i="1"/>
  <c r="Z3491" i="1"/>
  <c r="AB3491" i="1" s="1"/>
  <c r="W3485" i="1"/>
  <c r="W3451" i="1"/>
  <c r="W3443" i="1"/>
  <c r="W3435" i="1"/>
  <c r="W3421" i="1"/>
  <c r="Z3401" i="1"/>
  <c r="AB3401" i="1" s="1"/>
  <c r="AD3401" i="1"/>
  <c r="W3389" i="1"/>
  <c r="AD3376" i="1"/>
  <c r="Z3376" i="1"/>
  <c r="AB3376" i="1" s="1"/>
  <c r="W3375" i="1"/>
  <c r="X3375" i="1"/>
  <c r="Z3375" i="1"/>
  <c r="AB3375" i="1" s="1"/>
  <c r="AD3143" i="1"/>
  <c r="Z3143" i="1"/>
  <c r="AB3143" i="1" s="1"/>
  <c r="AD3105" i="1"/>
  <c r="Z3105" i="1"/>
  <c r="AB3105" i="1" s="1"/>
  <c r="Z3831" i="1"/>
  <c r="AB3831" i="1" s="1"/>
  <c r="Z3823" i="1"/>
  <c r="AB3823" i="1" s="1"/>
  <c r="Z3815" i="1"/>
  <c r="AB3815" i="1" s="1"/>
  <c r="Z3807" i="1"/>
  <c r="AB3807" i="1" s="1"/>
  <c r="Z3799" i="1"/>
  <c r="AB3799" i="1" s="1"/>
  <c r="Z3791" i="1"/>
  <c r="AB3791" i="1" s="1"/>
  <c r="Z3783" i="1"/>
  <c r="AB3783" i="1" s="1"/>
  <c r="Z3775" i="1"/>
  <c r="AB3775" i="1" s="1"/>
  <c r="Z3767" i="1"/>
  <c r="AB3767" i="1" s="1"/>
  <c r="Z3759" i="1"/>
  <c r="AB3759" i="1" s="1"/>
  <c r="Z3751" i="1"/>
  <c r="AB3751" i="1" s="1"/>
  <c r="Z3743" i="1"/>
  <c r="AB3743" i="1" s="1"/>
  <c r="Z3735" i="1"/>
  <c r="AB3735" i="1" s="1"/>
  <c r="Z3727" i="1"/>
  <c r="AB3727" i="1" s="1"/>
  <c r="Z3719" i="1"/>
  <c r="AB3719" i="1" s="1"/>
  <c r="Z3711" i="1"/>
  <c r="AB3711" i="1" s="1"/>
  <c r="Z3703" i="1"/>
  <c r="AB3703" i="1" s="1"/>
  <c r="Z3695" i="1"/>
  <c r="AB3695" i="1" s="1"/>
  <c r="Z3687" i="1"/>
  <c r="AB3687" i="1" s="1"/>
  <c r="Z3679" i="1"/>
  <c r="AB3679" i="1" s="1"/>
  <c r="Z3671" i="1"/>
  <c r="AB3671" i="1" s="1"/>
  <c r="Z3663" i="1"/>
  <c r="AB3663" i="1" s="1"/>
  <c r="Z3655" i="1"/>
  <c r="AB3655" i="1" s="1"/>
  <c r="Z3647" i="1"/>
  <c r="AB3647" i="1" s="1"/>
  <c r="Z3639" i="1"/>
  <c r="AB3639" i="1" s="1"/>
  <c r="Z3631" i="1"/>
  <c r="AB3631" i="1" s="1"/>
  <c r="Z3623" i="1"/>
  <c r="AB3623" i="1" s="1"/>
  <c r="Z3615" i="1"/>
  <c r="AB3615" i="1" s="1"/>
  <c r="Z3607" i="1"/>
  <c r="AB3607" i="1" s="1"/>
  <c r="Z3599" i="1"/>
  <c r="AB3599" i="1" s="1"/>
  <c r="W3571" i="1"/>
  <c r="Z3571" i="1"/>
  <c r="AB3571" i="1" s="1"/>
  <c r="Z3560" i="1"/>
  <c r="AB3560" i="1" s="1"/>
  <c r="AD3560" i="1"/>
  <c r="W3517" i="1"/>
  <c r="Z3488" i="1"/>
  <c r="AB3488" i="1" s="1"/>
  <c r="AD3488" i="1"/>
  <c r="W3472" i="1"/>
  <c r="W3461" i="1"/>
  <c r="W3432" i="1"/>
  <c r="Z3432" i="1"/>
  <c r="AB3432" i="1" s="1"/>
  <c r="W3416" i="1"/>
  <c r="X3416" i="1"/>
  <c r="Z3416" i="1"/>
  <c r="AB3416" i="1" s="1"/>
  <c r="X3342" i="1"/>
  <c r="Z3342" i="1"/>
  <c r="AB3342" i="1" s="1"/>
  <c r="W3342" i="1"/>
  <c r="W3335" i="1"/>
  <c r="X3335" i="1"/>
  <c r="Z3335" i="1"/>
  <c r="AB3335" i="1" s="1"/>
  <c r="X3331" i="1"/>
  <c r="W3331" i="1"/>
  <c r="Z3331" i="1"/>
  <c r="AB3331" i="1" s="1"/>
  <c r="W3328" i="1"/>
  <c r="X3328" i="1"/>
  <c r="AD3065" i="1"/>
  <c r="Z3065" i="1"/>
  <c r="AB3065" i="1" s="1"/>
  <c r="AD3009" i="1"/>
  <c r="Z3009" i="1"/>
  <c r="AB3009" i="1" s="1"/>
  <c r="Z3709" i="1"/>
  <c r="AB3709" i="1" s="1"/>
  <c r="Z3701" i="1"/>
  <c r="AB3701" i="1" s="1"/>
  <c r="Z3693" i="1"/>
  <c r="AB3693" i="1" s="1"/>
  <c r="AD3690" i="1"/>
  <c r="Z3685" i="1"/>
  <c r="AB3685" i="1" s="1"/>
  <c r="Z3677" i="1"/>
  <c r="AB3677" i="1" s="1"/>
  <c r="AD3674" i="1"/>
  <c r="Z3669" i="1"/>
  <c r="AB3669" i="1" s="1"/>
  <c r="Z3661" i="1"/>
  <c r="AB3661" i="1" s="1"/>
  <c r="AD3658" i="1"/>
  <c r="Z3653" i="1"/>
  <c r="AB3653" i="1" s="1"/>
  <c r="AD3650" i="1"/>
  <c r="Z3645" i="1"/>
  <c r="AB3645" i="1" s="1"/>
  <c r="AD3642" i="1"/>
  <c r="Z3637" i="1"/>
  <c r="AB3637" i="1" s="1"/>
  <c r="Z3629" i="1"/>
  <c r="AB3629" i="1" s="1"/>
  <c r="AD3626" i="1"/>
  <c r="Z3621" i="1"/>
  <c r="AB3621" i="1" s="1"/>
  <c r="AD3618" i="1"/>
  <c r="Z3613" i="1"/>
  <c r="AB3613" i="1" s="1"/>
  <c r="AD3610" i="1"/>
  <c r="Z3605" i="1"/>
  <c r="AB3605" i="1" s="1"/>
  <c r="Z3597" i="1"/>
  <c r="AB3597" i="1" s="1"/>
  <c r="X3591" i="1"/>
  <c r="W3580" i="1"/>
  <c r="W3579" i="1"/>
  <c r="Z3579" i="1"/>
  <c r="AB3579" i="1" s="1"/>
  <c r="W3573" i="1"/>
  <c r="X3566" i="1"/>
  <c r="Z3561" i="1"/>
  <c r="AB3561" i="1" s="1"/>
  <c r="W3548" i="1"/>
  <c r="W3547" i="1"/>
  <c r="Z3547" i="1"/>
  <c r="AB3547" i="1" s="1"/>
  <c r="Z3544" i="1"/>
  <c r="AB3544" i="1" s="1"/>
  <c r="AD3544" i="1"/>
  <c r="X3542" i="1"/>
  <c r="Z3496" i="1"/>
  <c r="AB3496" i="1" s="1"/>
  <c r="AD3496" i="1"/>
  <c r="X3494" i="1"/>
  <c r="Z3489" i="1"/>
  <c r="AB3489" i="1" s="1"/>
  <c r="W3480" i="1"/>
  <c r="W3436" i="1"/>
  <c r="W3430" i="1"/>
  <c r="W3422" i="1"/>
  <c r="W3414" i="1"/>
  <c r="AD3377" i="1"/>
  <c r="Z3377" i="1"/>
  <c r="AB3377" i="1" s="1"/>
  <c r="Z3123" i="1"/>
  <c r="AB3123" i="1" s="1"/>
  <c r="W3123" i="1"/>
  <c r="X3123" i="1"/>
  <c r="W3031" i="1"/>
  <c r="X3031" i="1"/>
  <c r="Z3031" i="1"/>
  <c r="AB3031" i="1" s="1"/>
  <c r="Z3582" i="1"/>
  <c r="AB3582" i="1" s="1"/>
  <c r="Z3576" i="1"/>
  <c r="AB3576" i="1" s="1"/>
  <c r="AD3576" i="1"/>
  <c r="Z3556" i="1"/>
  <c r="AB3556" i="1" s="1"/>
  <c r="Z3550" i="1"/>
  <c r="AB3550" i="1" s="1"/>
  <c r="W3507" i="1"/>
  <c r="Z3507" i="1"/>
  <c r="AB3507" i="1" s="1"/>
  <c r="Z3484" i="1"/>
  <c r="AB3484" i="1" s="1"/>
  <c r="W3475" i="1"/>
  <c r="Z3475" i="1"/>
  <c r="AB3475" i="1" s="1"/>
  <c r="W3417" i="1"/>
  <c r="Z3417" i="1"/>
  <c r="AB3417" i="1" s="1"/>
  <c r="Z3412" i="1"/>
  <c r="AB3412" i="1" s="1"/>
  <c r="Z3403" i="1"/>
  <c r="AB3403" i="1" s="1"/>
  <c r="AD3344" i="1"/>
  <c r="Z3344" i="1"/>
  <c r="AB3344" i="1" s="1"/>
  <c r="W3343" i="1"/>
  <c r="X3343" i="1"/>
  <c r="Z3343" i="1"/>
  <c r="AB3343" i="1" s="1"/>
  <c r="W3087" i="1"/>
  <c r="X3087" i="1"/>
  <c r="Z3087" i="1"/>
  <c r="AB3087" i="1" s="1"/>
  <c r="AD2953" i="1"/>
  <c r="Z2953" i="1"/>
  <c r="AB2953" i="1" s="1"/>
  <c r="X3773" i="1"/>
  <c r="X3765" i="1"/>
  <c r="X3757" i="1"/>
  <c r="X3749" i="1"/>
  <c r="X3741" i="1"/>
  <c r="X3733" i="1"/>
  <c r="X3725" i="1"/>
  <c r="X3717" i="1"/>
  <c r="X3709" i="1"/>
  <c r="X3701" i="1"/>
  <c r="X3693" i="1"/>
  <c r="X3685" i="1"/>
  <c r="X3677" i="1"/>
  <c r="X3669" i="1"/>
  <c r="X3661" i="1"/>
  <c r="X3653" i="1"/>
  <c r="X3645" i="1"/>
  <c r="X3637" i="1"/>
  <c r="X3629" i="1"/>
  <c r="X3621" i="1"/>
  <c r="X3613" i="1"/>
  <c r="X3605" i="1"/>
  <c r="X3597" i="1"/>
  <c r="W3587" i="1"/>
  <c r="Z3587" i="1"/>
  <c r="AB3587" i="1" s="1"/>
  <c r="W3581" i="1"/>
  <c r="X3561" i="1"/>
  <c r="W3549" i="1"/>
  <c r="W3531" i="1"/>
  <c r="Z3531" i="1"/>
  <c r="AB3531" i="1" s="1"/>
  <c r="Z3528" i="1"/>
  <c r="AB3528" i="1" s="1"/>
  <c r="AD3528" i="1"/>
  <c r="Z3516" i="1"/>
  <c r="AB3516" i="1" s="1"/>
  <c r="Z3510" i="1"/>
  <c r="AB3510" i="1" s="1"/>
  <c r="Z3504" i="1"/>
  <c r="AB3504" i="1" s="1"/>
  <c r="AD3504" i="1"/>
  <c r="X3489" i="1"/>
  <c r="W3488" i="1"/>
  <c r="Z3478" i="1"/>
  <c r="AB3478" i="1" s="1"/>
  <c r="Z3472" i="1"/>
  <c r="AB3472" i="1" s="1"/>
  <c r="AD3472" i="1"/>
  <c r="X3463" i="1"/>
  <c r="Z3460" i="1"/>
  <c r="AB3460" i="1" s="1"/>
  <c r="Z3437" i="1"/>
  <c r="AB3437" i="1" s="1"/>
  <c r="W3437" i="1"/>
  <c r="AD3394" i="1"/>
  <c r="Z3394" i="1"/>
  <c r="AB3394" i="1" s="1"/>
  <c r="W3383" i="1"/>
  <c r="X3383" i="1"/>
  <c r="Z3383" i="1"/>
  <c r="AB3383" i="1" s="1"/>
  <c r="X3374" i="1"/>
  <c r="Z3374" i="1"/>
  <c r="AB3374" i="1" s="1"/>
  <c r="W3374" i="1"/>
  <c r="Z3349" i="1"/>
  <c r="AB3349" i="1" s="1"/>
  <c r="W3349" i="1"/>
  <c r="X3349" i="1"/>
  <c r="AD3152" i="1"/>
  <c r="Z3152" i="1"/>
  <c r="AB3152" i="1" s="1"/>
  <c r="AD3073" i="1"/>
  <c r="Z3073" i="1"/>
  <c r="AB3073" i="1" s="1"/>
  <c r="AD3001" i="1"/>
  <c r="Z3001" i="1"/>
  <c r="AB3001" i="1" s="1"/>
  <c r="Z3584" i="1"/>
  <c r="AB3584" i="1" s="1"/>
  <c r="AD3584" i="1"/>
  <c r="X3582" i="1"/>
  <c r="X3563" i="1"/>
  <c r="W3556" i="1"/>
  <c r="W3555" i="1"/>
  <c r="Z3555" i="1"/>
  <c r="AB3555" i="1" s="1"/>
  <c r="Z3552" i="1"/>
  <c r="AB3552" i="1" s="1"/>
  <c r="AD3552" i="1"/>
  <c r="X3550" i="1"/>
  <c r="X3539" i="1"/>
  <c r="W3509" i="1"/>
  <c r="X3491" i="1"/>
  <c r="W3484" i="1"/>
  <c r="W3483" i="1"/>
  <c r="Z3483" i="1"/>
  <c r="AB3483" i="1" s="1"/>
  <c r="W3477" i="1"/>
  <c r="W3464" i="1"/>
  <c r="X3431" i="1"/>
  <c r="Z3431" i="1"/>
  <c r="AB3431" i="1" s="1"/>
  <c r="X3423" i="1"/>
  <c r="Z3423" i="1"/>
  <c r="AB3423" i="1" s="1"/>
  <c r="W3423" i="1"/>
  <c r="X3415" i="1"/>
  <c r="W3415" i="1"/>
  <c r="Z3415" i="1"/>
  <c r="AB3415" i="1" s="1"/>
  <c r="W3412" i="1"/>
  <c r="X3403" i="1"/>
  <c r="W3379" i="1"/>
  <c r="X3379" i="1"/>
  <c r="AD3338" i="1"/>
  <c r="Z3338" i="1"/>
  <c r="AB3338" i="1" s="1"/>
  <c r="Z3328" i="1"/>
  <c r="AB3328" i="1" s="1"/>
  <c r="W3327" i="1"/>
  <c r="X3327" i="1"/>
  <c r="Z3327" i="1"/>
  <c r="AB3327" i="1" s="1"/>
  <c r="W3154" i="1"/>
  <c r="X3154" i="1"/>
  <c r="Z3154" i="1"/>
  <c r="AB3154" i="1" s="1"/>
  <c r="Z3124" i="1"/>
  <c r="AB3124" i="1" s="1"/>
  <c r="W3124" i="1"/>
  <c r="X3124" i="1"/>
  <c r="W3408" i="1"/>
  <c r="X3407" i="1"/>
  <c r="Z3355" i="1"/>
  <c r="AB3355" i="1" s="1"/>
  <c r="W3351" i="1"/>
  <c r="X3351" i="1"/>
  <c r="Z3351" i="1"/>
  <c r="AB3351" i="1" s="1"/>
  <c r="W3319" i="1"/>
  <c r="X3319" i="1"/>
  <c r="Z3319" i="1"/>
  <c r="AB3319" i="1" s="1"/>
  <c r="W3311" i="1"/>
  <c r="X3311" i="1"/>
  <c r="Z3311" i="1"/>
  <c r="AB3311" i="1" s="1"/>
  <c r="W3303" i="1"/>
  <c r="X3303" i="1"/>
  <c r="Z3303" i="1"/>
  <c r="AB3303" i="1" s="1"/>
  <c r="W3295" i="1"/>
  <c r="X3295" i="1"/>
  <c r="Z3295" i="1"/>
  <c r="AB3295" i="1" s="1"/>
  <c r="W3287" i="1"/>
  <c r="X3287" i="1"/>
  <c r="Z3287" i="1"/>
  <c r="AB3287" i="1" s="1"/>
  <c r="W3279" i="1"/>
  <c r="X3279" i="1"/>
  <c r="Z3279" i="1"/>
  <c r="AB3279" i="1" s="1"/>
  <c r="W3271" i="1"/>
  <c r="X3271" i="1"/>
  <c r="Z3271" i="1"/>
  <c r="AB3271" i="1" s="1"/>
  <c r="W3263" i="1"/>
  <c r="X3263" i="1"/>
  <c r="Z3263" i="1"/>
  <c r="AB3263" i="1" s="1"/>
  <c r="W3255" i="1"/>
  <c r="X3255" i="1"/>
  <c r="Z3255" i="1"/>
  <c r="AB3255" i="1" s="1"/>
  <c r="W3247" i="1"/>
  <c r="X3247" i="1"/>
  <c r="Z3247" i="1"/>
  <c r="AB3247" i="1" s="1"/>
  <c r="W3239" i="1"/>
  <c r="X3239" i="1"/>
  <c r="Z3239" i="1"/>
  <c r="AB3239" i="1" s="1"/>
  <c r="W3231" i="1"/>
  <c r="X3231" i="1"/>
  <c r="Z3231" i="1"/>
  <c r="AB3231" i="1" s="1"/>
  <c r="W3223" i="1"/>
  <c r="X3223" i="1"/>
  <c r="Z3223" i="1"/>
  <c r="AB3223" i="1" s="1"/>
  <c r="W3215" i="1"/>
  <c r="X3215" i="1"/>
  <c r="Z3215" i="1"/>
  <c r="AB3215" i="1" s="1"/>
  <c r="W3207" i="1"/>
  <c r="X3207" i="1"/>
  <c r="Z3207" i="1"/>
  <c r="AB3207" i="1" s="1"/>
  <c r="W3199" i="1"/>
  <c r="X3199" i="1"/>
  <c r="Z3199" i="1"/>
  <c r="AB3199" i="1" s="1"/>
  <c r="W3191" i="1"/>
  <c r="X3191" i="1"/>
  <c r="Z3191" i="1"/>
  <c r="AB3191" i="1" s="1"/>
  <c r="W3183" i="1"/>
  <c r="X3183" i="1"/>
  <c r="Z3183" i="1"/>
  <c r="AB3183" i="1" s="1"/>
  <c r="W3175" i="1"/>
  <c r="X3175" i="1"/>
  <c r="Z3175" i="1"/>
  <c r="AB3175" i="1" s="1"/>
  <c r="W3167" i="1"/>
  <c r="X3167" i="1"/>
  <c r="Z3167" i="1"/>
  <c r="AB3167" i="1" s="1"/>
  <c r="Z3156" i="1"/>
  <c r="AB3156" i="1" s="1"/>
  <c r="W3156" i="1"/>
  <c r="X3156" i="1"/>
  <c r="W3126" i="1"/>
  <c r="X3126" i="1"/>
  <c r="Z3126" i="1"/>
  <c r="AB3126" i="1" s="1"/>
  <c r="W3102" i="1"/>
  <c r="X3102" i="1"/>
  <c r="Z3102" i="1"/>
  <c r="AB3102" i="1" s="1"/>
  <c r="AD3096" i="1"/>
  <c r="Z3096" i="1"/>
  <c r="AB3096" i="1" s="1"/>
  <c r="W3047" i="1"/>
  <c r="X3047" i="1"/>
  <c r="Z3047" i="1"/>
  <c r="AB3047" i="1" s="1"/>
  <c r="W2983" i="1"/>
  <c r="X2983" i="1"/>
  <c r="Z2983" i="1"/>
  <c r="AB2983" i="1" s="1"/>
  <c r="W2959" i="1"/>
  <c r="X2959" i="1"/>
  <c r="Z2959" i="1"/>
  <c r="AB2959" i="1" s="1"/>
  <c r="W2934" i="1"/>
  <c r="X2934" i="1"/>
  <c r="Z2934" i="1"/>
  <c r="AB2934" i="1" s="1"/>
  <c r="AD2928" i="1"/>
  <c r="Z2928" i="1"/>
  <c r="AB2928" i="1" s="1"/>
  <c r="W2926" i="1"/>
  <c r="X2926" i="1"/>
  <c r="Z2926" i="1"/>
  <c r="AB2926" i="1" s="1"/>
  <c r="W2895" i="1"/>
  <c r="X2895" i="1"/>
  <c r="Z2895" i="1"/>
  <c r="AB2895" i="1" s="1"/>
  <c r="W2578" i="1"/>
  <c r="X2578" i="1"/>
  <c r="Z2578" i="1"/>
  <c r="AB2578" i="1" s="1"/>
  <c r="AD2242" i="1"/>
  <c r="Z2242" i="1"/>
  <c r="AB2242" i="1" s="1"/>
  <c r="Z3589" i="1"/>
  <c r="AB3589" i="1" s="1"/>
  <c r="Z3581" i="1"/>
  <c r="AB3581" i="1" s="1"/>
  <c r="Z3573" i="1"/>
  <c r="AB3573" i="1" s="1"/>
  <c r="Z3557" i="1"/>
  <c r="AB3557" i="1" s="1"/>
  <c r="Z3549" i="1"/>
  <c r="AB3549" i="1" s="1"/>
  <c r="Z3541" i="1"/>
  <c r="AB3541" i="1" s="1"/>
  <c r="Z3533" i="1"/>
  <c r="AB3533" i="1" s="1"/>
  <c r="Z3525" i="1"/>
  <c r="AB3525" i="1" s="1"/>
  <c r="Z3517" i="1"/>
  <c r="AB3517" i="1" s="1"/>
  <c r="Z3509" i="1"/>
  <c r="AB3509" i="1" s="1"/>
  <c r="Z3501" i="1"/>
  <c r="AB3501" i="1" s="1"/>
  <c r="Z3493" i="1"/>
  <c r="AB3493" i="1" s="1"/>
  <c r="Z3485" i="1"/>
  <c r="AB3485" i="1" s="1"/>
  <c r="Z3477" i="1"/>
  <c r="AB3477" i="1" s="1"/>
  <c r="Z3469" i="1"/>
  <c r="AB3469" i="1" s="1"/>
  <c r="Z3461" i="1"/>
  <c r="AB3461" i="1" s="1"/>
  <c r="Z3453" i="1"/>
  <c r="AB3453" i="1" s="1"/>
  <c r="Z3445" i="1"/>
  <c r="AB3445" i="1" s="1"/>
  <c r="Z3436" i="1"/>
  <c r="AB3436" i="1" s="1"/>
  <c r="Z3435" i="1"/>
  <c r="AB3435" i="1" s="1"/>
  <c r="Z3434" i="1"/>
  <c r="AB3434" i="1" s="1"/>
  <c r="Z3414" i="1"/>
  <c r="AB3414" i="1" s="1"/>
  <c r="Z3405" i="1"/>
  <c r="AB3405" i="1" s="1"/>
  <c r="W3399" i="1"/>
  <c r="X3399" i="1"/>
  <c r="Z3399" i="1"/>
  <c r="AB3399" i="1" s="1"/>
  <c r="X3385" i="1"/>
  <c r="Z3378" i="1"/>
  <c r="AB3378" i="1" s="1"/>
  <c r="Z3373" i="1"/>
  <c r="AB3373" i="1" s="1"/>
  <c r="Z3346" i="1"/>
  <c r="AB3346" i="1" s="1"/>
  <c r="Z3341" i="1"/>
  <c r="AB3341" i="1" s="1"/>
  <c r="AD3337" i="1"/>
  <c r="Z3337" i="1"/>
  <c r="AB3337" i="1" s="1"/>
  <c r="Z3336" i="1"/>
  <c r="AB3336" i="1" s="1"/>
  <c r="Z3333" i="1"/>
  <c r="AB3333" i="1" s="1"/>
  <c r="Z3330" i="1"/>
  <c r="AB3330" i="1" s="1"/>
  <c r="AD3321" i="1"/>
  <c r="Z3321" i="1"/>
  <c r="AB3321" i="1" s="1"/>
  <c r="AD3313" i="1"/>
  <c r="Z3313" i="1"/>
  <c r="AB3313" i="1" s="1"/>
  <c r="AD3305" i="1"/>
  <c r="Z3305" i="1"/>
  <c r="AB3305" i="1" s="1"/>
  <c r="AD3297" i="1"/>
  <c r="Z3297" i="1"/>
  <c r="AB3297" i="1" s="1"/>
  <c r="AD3289" i="1"/>
  <c r="Z3289" i="1"/>
  <c r="AB3289" i="1" s="1"/>
  <c r="AD3281" i="1"/>
  <c r="Z3281" i="1"/>
  <c r="AB3281" i="1" s="1"/>
  <c r="AD3273" i="1"/>
  <c r="Z3273" i="1"/>
  <c r="AB3273" i="1" s="1"/>
  <c r="AD3265" i="1"/>
  <c r="Z3265" i="1"/>
  <c r="AB3265" i="1" s="1"/>
  <c r="AD3257" i="1"/>
  <c r="Z3257" i="1"/>
  <c r="AB3257" i="1" s="1"/>
  <c r="AD3249" i="1"/>
  <c r="Z3249" i="1"/>
  <c r="AB3249" i="1" s="1"/>
  <c r="AD3241" i="1"/>
  <c r="Z3241" i="1"/>
  <c r="AB3241" i="1" s="1"/>
  <c r="AD3233" i="1"/>
  <c r="Z3233" i="1"/>
  <c r="AB3233" i="1" s="1"/>
  <c r="AD3225" i="1"/>
  <c r="Z3225" i="1"/>
  <c r="AB3225" i="1" s="1"/>
  <c r="AD3217" i="1"/>
  <c r="Z3217" i="1"/>
  <c r="AB3217" i="1" s="1"/>
  <c r="AD3209" i="1"/>
  <c r="Z3209" i="1"/>
  <c r="AB3209" i="1" s="1"/>
  <c r="AD3201" i="1"/>
  <c r="Z3201" i="1"/>
  <c r="AB3201" i="1" s="1"/>
  <c r="AD3193" i="1"/>
  <c r="Z3193" i="1"/>
  <c r="AB3193" i="1" s="1"/>
  <c r="AD3185" i="1"/>
  <c r="Z3185" i="1"/>
  <c r="AB3185" i="1" s="1"/>
  <c r="AD3177" i="1"/>
  <c r="Z3177" i="1"/>
  <c r="AB3177" i="1" s="1"/>
  <c r="AD3169" i="1"/>
  <c r="Z3169" i="1"/>
  <c r="AB3169" i="1" s="1"/>
  <c r="AD3161" i="1"/>
  <c r="Z3161" i="1"/>
  <c r="AB3161" i="1" s="1"/>
  <c r="W3159" i="1"/>
  <c r="X3159" i="1"/>
  <c r="Z3159" i="1"/>
  <c r="AB3159" i="1" s="1"/>
  <c r="W3071" i="1"/>
  <c r="X3071" i="1"/>
  <c r="Z3071" i="1"/>
  <c r="AB3071" i="1" s="1"/>
  <c r="Z3025" i="1"/>
  <c r="AB3025" i="1" s="1"/>
  <c r="W3007" i="1"/>
  <c r="X3007" i="1"/>
  <c r="Z3007" i="1"/>
  <c r="AB3007" i="1" s="1"/>
  <c r="AD2936" i="1"/>
  <c r="Z2936" i="1"/>
  <c r="AB2936" i="1" s="1"/>
  <c r="X3589" i="1"/>
  <c r="X3581" i="1"/>
  <c r="X3573" i="1"/>
  <c r="X3557" i="1"/>
  <c r="X3549" i="1"/>
  <c r="X3541" i="1"/>
  <c r="X3533" i="1"/>
  <c r="X3525" i="1"/>
  <c r="X3517" i="1"/>
  <c r="X3509" i="1"/>
  <c r="X3501" i="1"/>
  <c r="X3493" i="1"/>
  <c r="X3485" i="1"/>
  <c r="X3477" i="1"/>
  <c r="X3469" i="1"/>
  <c r="X3461" i="1"/>
  <c r="X3453" i="1"/>
  <c r="Z3451" i="1"/>
  <c r="AB3451" i="1" s="1"/>
  <c r="X3445" i="1"/>
  <c r="Z3443" i="1"/>
  <c r="AB3443" i="1" s="1"/>
  <c r="X3436" i="1"/>
  <c r="X3435" i="1"/>
  <c r="Z3430" i="1"/>
  <c r="AB3430" i="1" s="1"/>
  <c r="Z3421" i="1"/>
  <c r="AB3421" i="1" s="1"/>
  <c r="X3414" i="1"/>
  <c r="X3413" i="1"/>
  <c r="Z3409" i="1"/>
  <c r="AB3409" i="1" s="1"/>
  <c r="W3400" i="1"/>
  <c r="Z3389" i="1"/>
  <c r="AB3389" i="1" s="1"/>
  <c r="X3381" i="1"/>
  <c r="Z3365" i="1"/>
  <c r="AB3365" i="1" s="1"/>
  <c r="W3357" i="1"/>
  <c r="X3336" i="1"/>
  <c r="W3320" i="1"/>
  <c r="X3320" i="1"/>
  <c r="Z3320" i="1"/>
  <c r="AB3320" i="1" s="1"/>
  <c r="W3312" i="1"/>
  <c r="X3312" i="1"/>
  <c r="Z3312" i="1"/>
  <c r="AB3312" i="1" s="1"/>
  <c r="W3304" i="1"/>
  <c r="X3304" i="1"/>
  <c r="Z3304" i="1"/>
  <c r="AB3304" i="1" s="1"/>
  <c r="W3296" i="1"/>
  <c r="X3296" i="1"/>
  <c r="Z3296" i="1"/>
  <c r="AB3296" i="1" s="1"/>
  <c r="W3288" i="1"/>
  <c r="X3288" i="1"/>
  <c r="Z3288" i="1"/>
  <c r="AB3288" i="1" s="1"/>
  <c r="W3280" i="1"/>
  <c r="X3280" i="1"/>
  <c r="Z3280" i="1"/>
  <c r="AB3280" i="1" s="1"/>
  <c r="W3272" i="1"/>
  <c r="X3272" i="1"/>
  <c r="Z3272" i="1"/>
  <c r="AB3272" i="1" s="1"/>
  <c r="W3264" i="1"/>
  <c r="X3264" i="1"/>
  <c r="Z3264" i="1"/>
  <c r="AB3264" i="1" s="1"/>
  <c r="W3256" i="1"/>
  <c r="X3256" i="1"/>
  <c r="Z3256" i="1"/>
  <c r="AB3256" i="1" s="1"/>
  <c r="W3248" i="1"/>
  <c r="X3248" i="1"/>
  <c r="Z3248" i="1"/>
  <c r="AB3248" i="1" s="1"/>
  <c r="W3240" i="1"/>
  <c r="X3240" i="1"/>
  <c r="Z3240" i="1"/>
  <c r="AB3240" i="1" s="1"/>
  <c r="W3232" i="1"/>
  <c r="X3232" i="1"/>
  <c r="Z3232" i="1"/>
  <c r="AB3232" i="1" s="1"/>
  <c r="W3224" i="1"/>
  <c r="X3224" i="1"/>
  <c r="Z3224" i="1"/>
  <c r="AB3224" i="1" s="1"/>
  <c r="W3216" i="1"/>
  <c r="X3216" i="1"/>
  <c r="Z3216" i="1"/>
  <c r="AB3216" i="1" s="1"/>
  <c r="W3208" i="1"/>
  <c r="X3208" i="1"/>
  <c r="Z3208" i="1"/>
  <c r="AB3208" i="1" s="1"/>
  <c r="W3200" i="1"/>
  <c r="X3200" i="1"/>
  <c r="Z3200" i="1"/>
  <c r="AB3200" i="1" s="1"/>
  <c r="W3192" i="1"/>
  <c r="X3192" i="1"/>
  <c r="Z3192" i="1"/>
  <c r="AB3192" i="1" s="1"/>
  <c r="W3184" i="1"/>
  <c r="X3184" i="1"/>
  <c r="Z3184" i="1"/>
  <c r="AB3184" i="1" s="1"/>
  <c r="W3176" i="1"/>
  <c r="X3176" i="1"/>
  <c r="Z3176" i="1"/>
  <c r="AB3176" i="1" s="1"/>
  <c r="W3168" i="1"/>
  <c r="X3168" i="1"/>
  <c r="Z3168" i="1"/>
  <c r="AB3168" i="1" s="1"/>
  <c r="X3157" i="1"/>
  <c r="W3157" i="1"/>
  <c r="Z3157" i="1"/>
  <c r="AB3157" i="1" s="1"/>
  <c r="AD3153" i="1"/>
  <c r="Z3153" i="1"/>
  <c r="AB3153" i="1" s="1"/>
  <c r="W3127" i="1"/>
  <c r="X3127" i="1"/>
  <c r="Z3127" i="1"/>
  <c r="AB3127" i="1" s="1"/>
  <c r="W3055" i="1"/>
  <c r="X3055" i="1"/>
  <c r="Z3055" i="1"/>
  <c r="AB3055" i="1" s="1"/>
  <c r="W2991" i="1"/>
  <c r="X2991" i="1"/>
  <c r="Z2991" i="1"/>
  <c r="AB2991" i="1" s="1"/>
  <c r="W3413" i="1"/>
  <c r="Z3408" i="1"/>
  <c r="AB3408" i="1" s="1"/>
  <c r="Z3407" i="1"/>
  <c r="AB3407" i="1" s="1"/>
  <c r="W3391" i="1"/>
  <c r="X3391" i="1"/>
  <c r="Z3391" i="1"/>
  <c r="AB3391" i="1" s="1"/>
  <c r="W3367" i="1"/>
  <c r="X3367" i="1"/>
  <c r="Z3367" i="1"/>
  <c r="AB3367" i="1" s="1"/>
  <c r="Z3360" i="1"/>
  <c r="AB3360" i="1" s="1"/>
  <c r="Z3350" i="1"/>
  <c r="AB3350" i="1" s="1"/>
  <c r="W3160" i="1"/>
  <c r="X3160" i="1"/>
  <c r="Z3160" i="1"/>
  <c r="AB3160" i="1" s="1"/>
  <c r="W3122" i="1"/>
  <c r="X3122" i="1"/>
  <c r="Z3122" i="1"/>
  <c r="AB3122" i="1" s="1"/>
  <c r="AD3120" i="1"/>
  <c r="Z3120" i="1"/>
  <c r="AB3120" i="1" s="1"/>
  <c r="W3079" i="1"/>
  <c r="X3079" i="1"/>
  <c r="Z3079" i="1"/>
  <c r="AB3079" i="1" s="1"/>
  <c r="W3015" i="1"/>
  <c r="X3015" i="1"/>
  <c r="Z3015" i="1"/>
  <c r="AB3015" i="1" s="1"/>
  <c r="AD2937" i="1"/>
  <c r="Z2937" i="1"/>
  <c r="AB2937" i="1" s="1"/>
  <c r="Z3155" i="1"/>
  <c r="AB3155" i="1" s="1"/>
  <c r="W3155" i="1"/>
  <c r="X3155" i="1"/>
  <c r="X3125" i="1"/>
  <c r="W3125" i="1"/>
  <c r="Z3125" i="1"/>
  <c r="AB3125" i="1" s="1"/>
  <c r="AD3121" i="1"/>
  <c r="Z3121" i="1"/>
  <c r="AB3121" i="1" s="1"/>
  <c r="X3093" i="1"/>
  <c r="Z3093" i="1"/>
  <c r="AB3093" i="1" s="1"/>
  <c r="W3093" i="1"/>
  <c r="W3039" i="1"/>
  <c r="X3039" i="1"/>
  <c r="Z3039" i="1"/>
  <c r="AB3039" i="1" s="1"/>
  <c r="W2975" i="1"/>
  <c r="X2975" i="1"/>
  <c r="Z2975" i="1"/>
  <c r="AB2975" i="1" s="1"/>
  <c r="W3429" i="1"/>
  <c r="X3408" i="1"/>
  <c r="W3407" i="1"/>
  <c r="W3397" i="1"/>
  <c r="Z3386" i="1"/>
  <c r="AB3386" i="1" s="1"/>
  <c r="X3360" i="1"/>
  <c r="W3359" i="1"/>
  <c r="X3359" i="1"/>
  <c r="Z3359" i="1"/>
  <c r="AB3359" i="1" s="1"/>
  <c r="Z3353" i="1"/>
  <c r="AB3353" i="1" s="1"/>
  <c r="W3350" i="1"/>
  <c r="W3158" i="1"/>
  <c r="X3158" i="1"/>
  <c r="Z3158" i="1"/>
  <c r="AB3158" i="1" s="1"/>
  <c r="AD3149" i="1"/>
  <c r="Z3149" i="1"/>
  <c r="AB3149" i="1" s="1"/>
  <c r="Z3081" i="1"/>
  <c r="AB3081" i="1" s="1"/>
  <c r="W3063" i="1"/>
  <c r="X3063" i="1"/>
  <c r="Z3063" i="1"/>
  <c r="AB3063" i="1" s="1"/>
  <c r="Z3017" i="1"/>
  <c r="AB3017" i="1" s="1"/>
  <c r="W2999" i="1"/>
  <c r="X2999" i="1"/>
  <c r="Z2999" i="1"/>
  <c r="AB2999" i="1" s="1"/>
  <c r="W2951" i="1"/>
  <c r="X2951" i="1"/>
  <c r="Z2951" i="1"/>
  <c r="AB2951" i="1" s="1"/>
  <c r="Z2945" i="1"/>
  <c r="AB2945" i="1" s="1"/>
  <c r="X3323" i="1"/>
  <c r="X3315" i="1"/>
  <c r="X3307" i="1"/>
  <c r="X3299" i="1"/>
  <c r="X3291" i="1"/>
  <c r="X3283" i="1"/>
  <c r="X3275" i="1"/>
  <c r="X3267" i="1"/>
  <c r="X3259" i="1"/>
  <c r="X3251" i="1"/>
  <c r="X3243" i="1"/>
  <c r="X3235" i="1"/>
  <c r="X3227" i="1"/>
  <c r="X3219" i="1"/>
  <c r="X3211" i="1"/>
  <c r="X3203" i="1"/>
  <c r="X3195" i="1"/>
  <c r="X3187" i="1"/>
  <c r="X3179" i="1"/>
  <c r="X3171" i="1"/>
  <c r="X3163" i="1"/>
  <c r="W3134" i="1"/>
  <c r="X3134" i="1"/>
  <c r="W3103" i="1"/>
  <c r="X3103" i="1"/>
  <c r="Z3103" i="1"/>
  <c r="AB3103" i="1" s="1"/>
  <c r="W2943" i="1"/>
  <c r="X2943" i="1"/>
  <c r="Z2943" i="1"/>
  <c r="AB2943" i="1" s="1"/>
  <c r="AD2920" i="1"/>
  <c r="Z2920" i="1"/>
  <c r="AB2920" i="1" s="1"/>
  <c r="W2918" i="1"/>
  <c r="X2918" i="1"/>
  <c r="Z2918" i="1"/>
  <c r="AB2918" i="1" s="1"/>
  <c r="X3143" i="1"/>
  <c r="Z3112" i="1"/>
  <c r="AB3112" i="1" s="1"/>
  <c r="W3094" i="1"/>
  <c r="X3094" i="1"/>
  <c r="Z3094" i="1"/>
  <c r="AB3094" i="1" s="1"/>
  <c r="W2935" i="1"/>
  <c r="X2935" i="1"/>
  <c r="Z2935" i="1"/>
  <c r="AB2935" i="1" s="1"/>
  <c r="Z2929" i="1"/>
  <c r="AB2929" i="1" s="1"/>
  <c r="AD2912" i="1"/>
  <c r="Z2912" i="1"/>
  <c r="AB2912" i="1" s="1"/>
  <c r="W2910" i="1"/>
  <c r="X2910" i="1"/>
  <c r="Z2910" i="1"/>
  <c r="AB2910" i="1" s="1"/>
  <c r="W2783" i="1"/>
  <c r="X2783" i="1"/>
  <c r="Z2783" i="1"/>
  <c r="AB2783" i="1" s="1"/>
  <c r="W3142" i="1"/>
  <c r="X3142" i="1"/>
  <c r="W3110" i="1"/>
  <c r="X3110" i="1"/>
  <c r="Z3110" i="1"/>
  <c r="AB3110" i="1" s="1"/>
  <c r="X3085" i="1"/>
  <c r="Z3085" i="1"/>
  <c r="AB3085" i="1" s="1"/>
  <c r="W2927" i="1"/>
  <c r="X2927" i="1"/>
  <c r="Z2927" i="1"/>
  <c r="AB2927" i="1" s="1"/>
  <c r="Z2921" i="1"/>
  <c r="AB2921" i="1" s="1"/>
  <c r="AD2904" i="1"/>
  <c r="Z2904" i="1"/>
  <c r="AB2904" i="1" s="1"/>
  <c r="W2902" i="1"/>
  <c r="X2902" i="1"/>
  <c r="Z2902" i="1"/>
  <c r="AB2902" i="1" s="1"/>
  <c r="W2815" i="1"/>
  <c r="X2815" i="1"/>
  <c r="Z2815" i="1"/>
  <c r="AB2815" i="1" s="1"/>
  <c r="AD2801" i="1"/>
  <c r="Z2801" i="1"/>
  <c r="AB2801" i="1" s="1"/>
  <c r="W3095" i="1"/>
  <c r="X3095" i="1"/>
  <c r="Z3095" i="1"/>
  <c r="AB3095" i="1" s="1"/>
  <c r="W2919" i="1"/>
  <c r="X2919" i="1"/>
  <c r="Z2919" i="1"/>
  <c r="AB2919" i="1" s="1"/>
  <c r="Z2913" i="1"/>
  <c r="AB2913" i="1" s="1"/>
  <c r="AD2896" i="1"/>
  <c r="Z2896" i="1"/>
  <c r="AB2896" i="1" s="1"/>
  <c r="W2894" i="1"/>
  <c r="X2894" i="1"/>
  <c r="Z2894" i="1"/>
  <c r="AB2894" i="1" s="1"/>
  <c r="W3150" i="1"/>
  <c r="X3150" i="1"/>
  <c r="Z3148" i="1"/>
  <c r="AB3148" i="1" s="1"/>
  <c r="Z3137" i="1"/>
  <c r="AB3137" i="1" s="1"/>
  <c r="Z3136" i="1"/>
  <c r="AB3136" i="1" s="1"/>
  <c r="Z3133" i="1"/>
  <c r="AB3133" i="1" s="1"/>
  <c r="W3118" i="1"/>
  <c r="X3118" i="1"/>
  <c r="W3111" i="1"/>
  <c r="Z3111" i="1"/>
  <c r="AB3111" i="1" s="1"/>
  <c r="X3101" i="1"/>
  <c r="Z3101" i="1"/>
  <c r="AB3101" i="1" s="1"/>
  <c r="W3086" i="1"/>
  <c r="X3086" i="1"/>
  <c r="Z3086" i="1"/>
  <c r="AB3086" i="1" s="1"/>
  <c r="AD3080" i="1"/>
  <c r="Z3080" i="1"/>
  <c r="AB3080" i="1" s="1"/>
  <c r="W3078" i="1"/>
  <c r="X3078" i="1"/>
  <c r="Z3078" i="1"/>
  <c r="AB3078" i="1" s="1"/>
  <c r="AD3072" i="1"/>
  <c r="Z3072" i="1"/>
  <c r="AB3072" i="1" s="1"/>
  <c r="W3070" i="1"/>
  <c r="X3070" i="1"/>
  <c r="Z3070" i="1"/>
  <c r="AB3070" i="1" s="1"/>
  <c r="AD3064" i="1"/>
  <c r="Z3064" i="1"/>
  <c r="AB3064" i="1" s="1"/>
  <c r="W3062" i="1"/>
  <c r="X3062" i="1"/>
  <c r="Z3062" i="1"/>
  <c r="AB3062" i="1" s="1"/>
  <c r="AD3056" i="1"/>
  <c r="Z3056" i="1"/>
  <c r="AB3056" i="1" s="1"/>
  <c r="W3054" i="1"/>
  <c r="X3054" i="1"/>
  <c r="Z3054" i="1"/>
  <c r="AB3054" i="1" s="1"/>
  <c r="AD3048" i="1"/>
  <c r="Z3048" i="1"/>
  <c r="AB3048" i="1" s="1"/>
  <c r="W3046" i="1"/>
  <c r="X3046" i="1"/>
  <c r="Z3046" i="1"/>
  <c r="AB3046" i="1" s="1"/>
  <c r="AD3040" i="1"/>
  <c r="Z3040" i="1"/>
  <c r="AB3040" i="1" s="1"/>
  <c r="W3038" i="1"/>
  <c r="X3038" i="1"/>
  <c r="Z3038" i="1"/>
  <c r="AB3038" i="1" s="1"/>
  <c r="AD3032" i="1"/>
  <c r="Z3032" i="1"/>
  <c r="AB3032" i="1" s="1"/>
  <c r="W3030" i="1"/>
  <c r="X3030" i="1"/>
  <c r="Z3030" i="1"/>
  <c r="AB3030" i="1" s="1"/>
  <c r="AD3024" i="1"/>
  <c r="Z3024" i="1"/>
  <c r="AB3024" i="1" s="1"/>
  <c r="W3022" i="1"/>
  <c r="X3022" i="1"/>
  <c r="Z3022" i="1"/>
  <c r="AB3022" i="1" s="1"/>
  <c r="AD3016" i="1"/>
  <c r="Z3016" i="1"/>
  <c r="AB3016" i="1" s="1"/>
  <c r="W3014" i="1"/>
  <c r="X3014" i="1"/>
  <c r="Z3014" i="1"/>
  <c r="AB3014" i="1" s="1"/>
  <c r="AD3008" i="1"/>
  <c r="Z3008" i="1"/>
  <c r="AB3008" i="1" s="1"/>
  <c r="W3006" i="1"/>
  <c r="X3006" i="1"/>
  <c r="Z3006" i="1"/>
  <c r="AB3006" i="1" s="1"/>
  <c r="AD3000" i="1"/>
  <c r="Z3000" i="1"/>
  <c r="AB3000" i="1" s="1"/>
  <c r="W2998" i="1"/>
  <c r="X2998" i="1"/>
  <c r="Z2998" i="1"/>
  <c r="AB2998" i="1" s="1"/>
  <c r="AD2992" i="1"/>
  <c r="Z2992" i="1"/>
  <c r="AB2992" i="1" s="1"/>
  <c r="W2990" i="1"/>
  <c r="X2990" i="1"/>
  <c r="Z2990" i="1"/>
  <c r="AB2990" i="1" s="1"/>
  <c r="AD2984" i="1"/>
  <c r="Z2984" i="1"/>
  <c r="AB2984" i="1" s="1"/>
  <c r="W2982" i="1"/>
  <c r="X2982" i="1"/>
  <c r="Z2982" i="1"/>
  <c r="AB2982" i="1" s="1"/>
  <c r="AD2976" i="1"/>
  <c r="Z2976" i="1"/>
  <c r="AB2976" i="1" s="1"/>
  <c r="W2974" i="1"/>
  <c r="X2974" i="1"/>
  <c r="Z2974" i="1"/>
  <c r="AB2974" i="1" s="1"/>
  <c r="AD2968" i="1"/>
  <c r="Z2968" i="1"/>
  <c r="AB2968" i="1" s="1"/>
  <c r="W2966" i="1"/>
  <c r="X2966" i="1"/>
  <c r="Z2966" i="1"/>
  <c r="AB2966" i="1" s="1"/>
  <c r="AD2960" i="1"/>
  <c r="Z2960" i="1"/>
  <c r="AB2960" i="1" s="1"/>
  <c r="W2958" i="1"/>
  <c r="X2958" i="1"/>
  <c r="Z2958" i="1"/>
  <c r="AB2958" i="1" s="1"/>
  <c r="AD2952" i="1"/>
  <c r="Z2952" i="1"/>
  <c r="AB2952" i="1" s="1"/>
  <c r="W2950" i="1"/>
  <c r="X2950" i="1"/>
  <c r="Z2950" i="1"/>
  <c r="AB2950" i="1" s="1"/>
  <c r="W2911" i="1"/>
  <c r="X2911" i="1"/>
  <c r="Z2911" i="1"/>
  <c r="AB2911" i="1" s="1"/>
  <c r="W2831" i="1"/>
  <c r="X2831" i="1"/>
  <c r="Z2831" i="1"/>
  <c r="AB2831" i="1" s="1"/>
  <c r="Z3135" i="1"/>
  <c r="AB3135" i="1" s="1"/>
  <c r="Z3134" i="1"/>
  <c r="AB3134" i="1" s="1"/>
  <c r="X3132" i="1"/>
  <c r="X3131" i="1"/>
  <c r="Z3114" i="1"/>
  <c r="AB3114" i="1" s="1"/>
  <c r="Z3109" i="1"/>
  <c r="AB3109" i="1" s="1"/>
  <c r="AD2944" i="1"/>
  <c r="Z2944" i="1"/>
  <c r="AB2944" i="1" s="1"/>
  <c r="W2942" i="1"/>
  <c r="X2942" i="1"/>
  <c r="Z2942" i="1"/>
  <c r="AB2942" i="1" s="1"/>
  <c r="W2903" i="1"/>
  <c r="X2903" i="1"/>
  <c r="Z2903" i="1"/>
  <c r="AB2903" i="1" s="1"/>
  <c r="Z2897" i="1"/>
  <c r="AB2897" i="1" s="1"/>
  <c r="W2887" i="1"/>
  <c r="X2887" i="1"/>
  <c r="Z2887" i="1"/>
  <c r="AB2887" i="1" s="1"/>
  <c r="AD2841" i="1"/>
  <c r="Z2841" i="1"/>
  <c r="AB2841" i="1" s="1"/>
  <c r="AD2873" i="1"/>
  <c r="Z2873" i="1"/>
  <c r="AB2873" i="1" s="1"/>
  <c r="AD2817" i="1"/>
  <c r="Z2817" i="1"/>
  <c r="AB2817" i="1" s="1"/>
  <c r="W2759" i="1"/>
  <c r="X2759" i="1"/>
  <c r="Z2759" i="1"/>
  <c r="AB2759" i="1" s="1"/>
  <c r="W2823" i="1"/>
  <c r="X2823" i="1"/>
  <c r="Z2823" i="1"/>
  <c r="AB2823" i="1" s="1"/>
  <c r="W2602" i="1"/>
  <c r="X2602" i="1"/>
  <c r="Z2602" i="1"/>
  <c r="AB2602" i="1" s="1"/>
  <c r="W2879" i="1"/>
  <c r="X2879" i="1"/>
  <c r="Z2879" i="1"/>
  <c r="AB2879" i="1" s="1"/>
  <c r="W2847" i="1"/>
  <c r="X2847" i="1"/>
  <c r="Z2847" i="1"/>
  <c r="AB2847" i="1" s="1"/>
  <c r="AD2833" i="1"/>
  <c r="Z2833" i="1"/>
  <c r="AB2833" i="1" s="1"/>
  <c r="W2807" i="1"/>
  <c r="X2807" i="1"/>
  <c r="Z2807" i="1"/>
  <c r="AB2807" i="1" s="1"/>
  <c r="AD2793" i="1"/>
  <c r="Z2793" i="1"/>
  <c r="AB2793" i="1" s="1"/>
  <c r="W2791" i="1"/>
  <c r="X2791" i="1"/>
  <c r="Z2791" i="1"/>
  <c r="AB2791" i="1" s="1"/>
  <c r="AD2785" i="1"/>
  <c r="Z2785" i="1"/>
  <c r="AB2785" i="1" s="1"/>
  <c r="W2767" i="1"/>
  <c r="X2767" i="1"/>
  <c r="Z2767" i="1"/>
  <c r="AB2767" i="1" s="1"/>
  <c r="W2751" i="1"/>
  <c r="X2751" i="1"/>
  <c r="Z2751" i="1"/>
  <c r="AB2751" i="1" s="1"/>
  <c r="W2735" i="1"/>
  <c r="X2735" i="1"/>
  <c r="Z2735" i="1"/>
  <c r="AB2735" i="1" s="1"/>
  <c r="W2719" i="1"/>
  <c r="X2719" i="1"/>
  <c r="Z2719" i="1"/>
  <c r="AB2719" i="1" s="1"/>
  <c r="Z3077" i="1"/>
  <c r="AB3077" i="1" s="1"/>
  <c r="Z3069" i="1"/>
  <c r="AB3069" i="1" s="1"/>
  <c r="Z3061" i="1"/>
  <c r="AB3061" i="1" s="1"/>
  <c r="Z3053" i="1"/>
  <c r="AB3053" i="1" s="1"/>
  <c r="Z3045" i="1"/>
  <c r="AB3045" i="1" s="1"/>
  <c r="Z3037" i="1"/>
  <c r="AB3037" i="1" s="1"/>
  <c r="Z3029" i="1"/>
  <c r="AB3029" i="1" s="1"/>
  <c r="Z3021" i="1"/>
  <c r="AB3021" i="1" s="1"/>
  <c r="Z3013" i="1"/>
  <c r="AB3013" i="1" s="1"/>
  <c r="Z3005" i="1"/>
  <c r="AB3005" i="1" s="1"/>
  <c r="Z2997" i="1"/>
  <c r="AB2997" i="1" s="1"/>
  <c r="Z2989" i="1"/>
  <c r="AB2989" i="1" s="1"/>
  <c r="Z2981" i="1"/>
  <c r="AB2981" i="1" s="1"/>
  <c r="Z2973" i="1"/>
  <c r="AB2973" i="1" s="1"/>
  <c r="Z2965" i="1"/>
  <c r="AB2965" i="1" s="1"/>
  <c r="Z2957" i="1"/>
  <c r="AB2957" i="1" s="1"/>
  <c r="Z2949" i="1"/>
  <c r="AB2949" i="1" s="1"/>
  <c r="Z2941" i="1"/>
  <c r="AB2941" i="1" s="1"/>
  <c r="Z2933" i="1"/>
  <c r="AB2933" i="1" s="1"/>
  <c r="Z2925" i="1"/>
  <c r="AB2925" i="1" s="1"/>
  <c r="Z2917" i="1"/>
  <c r="AB2917" i="1" s="1"/>
  <c r="Z2909" i="1"/>
  <c r="AB2909" i="1" s="1"/>
  <c r="Z2901" i="1"/>
  <c r="AB2901" i="1" s="1"/>
  <c r="Z2893" i="1"/>
  <c r="AB2893" i="1" s="1"/>
  <c r="W2863" i="1"/>
  <c r="X2863" i="1"/>
  <c r="Z2863" i="1"/>
  <c r="AB2863" i="1" s="1"/>
  <c r="AD2857" i="1"/>
  <c r="Z2857" i="1"/>
  <c r="AB2857" i="1" s="1"/>
  <c r="W2855" i="1"/>
  <c r="X2855" i="1"/>
  <c r="Z2855" i="1"/>
  <c r="AB2855" i="1" s="1"/>
  <c r="AD2849" i="1"/>
  <c r="Z2849" i="1"/>
  <c r="AB2849" i="1" s="1"/>
  <c r="AD2809" i="1"/>
  <c r="Z2809" i="1"/>
  <c r="AB2809" i="1" s="1"/>
  <c r="W2775" i="1"/>
  <c r="X2775" i="1"/>
  <c r="Z2775" i="1"/>
  <c r="AB2775" i="1" s="1"/>
  <c r="X2763" i="1"/>
  <c r="AD2889" i="1"/>
  <c r="Z2889" i="1"/>
  <c r="AB2889" i="1" s="1"/>
  <c r="AD2881" i="1"/>
  <c r="Z2881" i="1"/>
  <c r="AB2881" i="1" s="1"/>
  <c r="AD2865" i="1"/>
  <c r="Z2865" i="1"/>
  <c r="AB2865" i="1" s="1"/>
  <c r="W2839" i="1"/>
  <c r="X2839" i="1"/>
  <c r="Z2839" i="1"/>
  <c r="AB2839" i="1" s="1"/>
  <c r="AD2825" i="1"/>
  <c r="Z2825" i="1"/>
  <c r="AB2825" i="1" s="1"/>
  <c r="W2799" i="1"/>
  <c r="X2799" i="1"/>
  <c r="Z2799" i="1"/>
  <c r="AB2799" i="1" s="1"/>
  <c r="W2650" i="1"/>
  <c r="X2650" i="1"/>
  <c r="Z2650" i="1"/>
  <c r="AB2650" i="1" s="1"/>
  <c r="W2871" i="1"/>
  <c r="X2871" i="1"/>
  <c r="Z2871" i="1"/>
  <c r="AB2871" i="1" s="1"/>
  <c r="W2886" i="1"/>
  <c r="X2885" i="1"/>
  <c r="AD2880" i="1"/>
  <c r="W2878" i="1"/>
  <c r="X2877" i="1"/>
  <c r="AD2872" i="1"/>
  <c r="W2870" i="1"/>
  <c r="X2869" i="1"/>
  <c r="AD2864" i="1"/>
  <c r="W2862" i="1"/>
  <c r="X2861" i="1"/>
  <c r="AD2856" i="1"/>
  <c r="W2854" i="1"/>
  <c r="X2853" i="1"/>
  <c r="AD2848" i="1"/>
  <c r="W2846" i="1"/>
  <c r="X2845" i="1"/>
  <c r="AD2840" i="1"/>
  <c r="W2838" i="1"/>
  <c r="X2837" i="1"/>
  <c r="AD2832" i="1"/>
  <c r="W2830" i="1"/>
  <c r="X2829" i="1"/>
  <c r="Z2827" i="1"/>
  <c r="AB2827" i="1" s="1"/>
  <c r="W2822" i="1"/>
  <c r="Z2819" i="1"/>
  <c r="AB2819" i="1" s="1"/>
  <c r="AD2816" i="1"/>
  <c r="W2814" i="1"/>
  <c r="Z2811" i="1"/>
  <c r="AB2811" i="1" s="1"/>
  <c r="AD2808" i="1"/>
  <c r="W2806" i="1"/>
  <c r="Z2803" i="1"/>
  <c r="AB2803" i="1" s="1"/>
  <c r="Z2795" i="1"/>
  <c r="AB2795" i="1" s="1"/>
  <c r="AD2792" i="1"/>
  <c r="W2790" i="1"/>
  <c r="X2789" i="1"/>
  <c r="AD2784" i="1"/>
  <c r="W2782" i="1"/>
  <c r="X2781" i="1"/>
  <c r="AD2776" i="1"/>
  <c r="W2774" i="1"/>
  <c r="X2773" i="1"/>
  <c r="Z2771" i="1"/>
  <c r="AB2771" i="1" s="1"/>
  <c r="X2765" i="1"/>
  <c r="Z2763" i="1"/>
  <c r="AB2763" i="1" s="1"/>
  <c r="AD2760" i="1"/>
  <c r="W2758" i="1"/>
  <c r="X2757" i="1"/>
  <c r="Z2755" i="1"/>
  <c r="AB2755" i="1" s="1"/>
  <c r="AD2752" i="1"/>
  <c r="W2750" i="1"/>
  <c r="Z2747" i="1"/>
  <c r="AB2747" i="1" s="1"/>
  <c r="AD2744" i="1"/>
  <c r="W2742" i="1"/>
  <c r="Z2739" i="1"/>
  <c r="AB2739" i="1" s="1"/>
  <c r="AD2736" i="1"/>
  <c r="W2734" i="1"/>
  <c r="Z2731" i="1"/>
  <c r="AB2731" i="1" s="1"/>
  <c r="AD2728" i="1"/>
  <c r="W2726" i="1"/>
  <c r="Z2723" i="1"/>
  <c r="AB2723" i="1" s="1"/>
  <c r="AD2720" i="1"/>
  <c r="W2718" i="1"/>
  <c r="Z2715" i="1"/>
  <c r="AB2715" i="1" s="1"/>
  <c r="W2698" i="1"/>
  <c r="X2698" i="1"/>
  <c r="Z2698" i="1"/>
  <c r="AB2698" i="1" s="1"/>
  <c r="W2666" i="1"/>
  <c r="X2666" i="1"/>
  <c r="Z2666" i="1"/>
  <c r="AB2666" i="1" s="1"/>
  <c r="W2634" i="1"/>
  <c r="X2634" i="1"/>
  <c r="Z2634" i="1"/>
  <c r="AB2634" i="1" s="1"/>
  <c r="AD2886" i="1"/>
  <c r="W2884" i="1"/>
  <c r="Z2777" i="1"/>
  <c r="AB2777" i="1" s="1"/>
  <c r="Z2769" i="1"/>
  <c r="AB2769" i="1" s="1"/>
  <c r="Z2761" i="1"/>
  <c r="AB2761" i="1" s="1"/>
  <c r="X2755" i="1"/>
  <c r="Z2753" i="1"/>
  <c r="AB2753" i="1" s="1"/>
  <c r="Z2745" i="1"/>
  <c r="AB2745" i="1" s="1"/>
  <c r="Z2737" i="1"/>
  <c r="AB2737" i="1" s="1"/>
  <c r="Z2729" i="1"/>
  <c r="AB2729" i="1" s="1"/>
  <c r="Z2721" i="1"/>
  <c r="AB2721" i="1" s="1"/>
  <c r="Z2712" i="1"/>
  <c r="AB2712" i="1" s="1"/>
  <c r="X2712" i="1"/>
  <c r="W2674" i="1"/>
  <c r="X2674" i="1"/>
  <c r="Z2674" i="1"/>
  <c r="AB2674" i="1" s="1"/>
  <c r="W2657" i="1"/>
  <c r="W2626" i="1"/>
  <c r="X2626" i="1"/>
  <c r="Z2626" i="1"/>
  <c r="AB2626" i="1" s="1"/>
  <c r="W2617" i="1"/>
  <c r="AD2480" i="1"/>
  <c r="Z2480" i="1"/>
  <c r="AB2480" i="1" s="1"/>
  <c r="X2826" i="1"/>
  <c r="Z2824" i="1"/>
  <c r="AB2824" i="1" s="1"/>
  <c r="AD2821" i="1"/>
  <c r="AD2813" i="1"/>
  <c r="X2810" i="1"/>
  <c r="AD2805" i="1"/>
  <c r="X2802" i="1"/>
  <c r="Z2800" i="1"/>
  <c r="AB2800" i="1" s="1"/>
  <c r="X2794" i="1"/>
  <c r="X2754" i="1"/>
  <c r="X2746" i="1"/>
  <c r="X2738" i="1"/>
  <c r="X2730" i="1"/>
  <c r="X2722" i="1"/>
  <c r="W2713" i="1"/>
  <c r="W2689" i="1"/>
  <c r="W2658" i="1"/>
  <c r="X2658" i="1"/>
  <c r="Z2658" i="1"/>
  <c r="AB2658" i="1" s="1"/>
  <c r="X2570" i="1"/>
  <c r="W2570" i="1"/>
  <c r="Z2570" i="1"/>
  <c r="AB2570" i="1" s="1"/>
  <c r="X2873" i="1"/>
  <c r="X2865" i="1"/>
  <c r="AD2844" i="1"/>
  <c r="X2841" i="1"/>
  <c r="X2833" i="1"/>
  <c r="AD2812" i="1"/>
  <c r="AD2804" i="1"/>
  <c r="AD2796" i="1"/>
  <c r="X2785" i="1"/>
  <c r="X2777" i="1"/>
  <c r="X2769" i="1"/>
  <c r="X2761" i="1"/>
  <c r="X2753" i="1"/>
  <c r="X2745" i="1"/>
  <c r="X2737" i="1"/>
  <c r="X2729" i="1"/>
  <c r="X2721" i="1"/>
  <c r="W2706" i="1"/>
  <c r="X2706" i="1"/>
  <c r="Z2706" i="1"/>
  <c r="AB2706" i="1" s="1"/>
  <c r="W2682" i="1"/>
  <c r="X2682" i="1"/>
  <c r="Z2682" i="1"/>
  <c r="AB2682" i="1" s="1"/>
  <c r="W2642" i="1"/>
  <c r="X2642" i="1"/>
  <c r="Z2642" i="1"/>
  <c r="AB2642" i="1" s="1"/>
  <c r="W2594" i="1"/>
  <c r="X2594" i="1"/>
  <c r="Z2594" i="1"/>
  <c r="AB2594" i="1" s="1"/>
  <c r="X2888" i="1"/>
  <c r="Z2878" i="1"/>
  <c r="AB2878" i="1" s="1"/>
  <c r="Z2870" i="1"/>
  <c r="AB2870" i="1" s="1"/>
  <c r="Z2862" i="1"/>
  <c r="AB2862" i="1" s="1"/>
  <c r="Z2854" i="1"/>
  <c r="AB2854" i="1" s="1"/>
  <c r="Z2846" i="1"/>
  <c r="AB2846" i="1" s="1"/>
  <c r="Z2838" i="1"/>
  <c r="AB2838" i="1" s="1"/>
  <c r="Z2830" i="1"/>
  <c r="AB2830" i="1" s="1"/>
  <c r="X2824" i="1"/>
  <c r="Z2822" i="1"/>
  <c r="AB2822" i="1" s="1"/>
  <c r="Z2814" i="1"/>
  <c r="AB2814" i="1" s="1"/>
  <c r="Z2806" i="1"/>
  <c r="AB2806" i="1" s="1"/>
  <c r="X2800" i="1"/>
  <c r="Z2798" i="1"/>
  <c r="AB2798" i="1" s="1"/>
  <c r="Z2790" i="1"/>
  <c r="AB2790" i="1" s="1"/>
  <c r="Z2782" i="1"/>
  <c r="AB2782" i="1" s="1"/>
  <c r="X2714" i="1"/>
  <c r="X2686" i="1"/>
  <c r="W2618" i="1"/>
  <c r="X2618" i="1"/>
  <c r="Z2618" i="1"/>
  <c r="AB2618" i="1" s="1"/>
  <c r="W2586" i="1"/>
  <c r="X2586" i="1"/>
  <c r="Z2586" i="1"/>
  <c r="AB2586" i="1" s="1"/>
  <c r="W2690" i="1"/>
  <c r="X2690" i="1"/>
  <c r="Z2690" i="1"/>
  <c r="AB2690" i="1" s="1"/>
  <c r="W2610" i="1"/>
  <c r="X2610" i="1"/>
  <c r="Z2610" i="1"/>
  <c r="AB2610" i="1" s="1"/>
  <c r="Z2713" i="1"/>
  <c r="AB2713" i="1" s="1"/>
  <c r="AD2713" i="1"/>
  <c r="Z2710" i="1"/>
  <c r="AB2710" i="1" s="1"/>
  <c r="X2704" i="1"/>
  <c r="Z2702" i="1"/>
  <c r="AB2702" i="1" s="1"/>
  <c r="X2696" i="1"/>
  <c r="Z2694" i="1"/>
  <c r="AB2694" i="1" s="1"/>
  <c r="X2688" i="1"/>
  <c r="Z2686" i="1"/>
  <c r="AB2686" i="1" s="1"/>
  <c r="X2680" i="1"/>
  <c r="Z2678" i="1"/>
  <c r="AB2678" i="1" s="1"/>
  <c r="X2672" i="1"/>
  <c r="Z2670" i="1"/>
  <c r="AB2670" i="1" s="1"/>
  <c r="AD2667" i="1"/>
  <c r="Z2662" i="1"/>
  <c r="AB2662" i="1" s="1"/>
  <c r="AD2659" i="1"/>
  <c r="X2656" i="1"/>
  <c r="Z2654" i="1"/>
  <c r="AB2654" i="1" s="1"/>
  <c r="Z2646" i="1"/>
  <c r="AB2646" i="1" s="1"/>
  <c r="X2640" i="1"/>
  <c r="Z2638" i="1"/>
  <c r="AB2638" i="1" s="1"/>
  <c r="Z2630" i="1"/>
  <c r="AB2630" i="1" s="1"/>
  <c r="AD2627" i="1"/>
  <c r="Z2622" i="1"/>
  <c r="AB2622" i="1" s="1"/>
  <c r="AD2619" i="1"/>
  <c r="Z2614" i="1"/>
  <c r="AB2614" i="1" s="1"/>
  <c r="AD2611" i="1"/>
  <c r="Z2606" i="1"/>
  <c r="AB2606" i="1" s="1"/>
  <c r="W2601" i="1"/>
  <c r="Z2598" i="1"/>
  <c r="AB2598" i="1" s="1"/>
  <c r="AD2595" i="1"/>
  <c r="W2593" i="1"/>
  <c r="Z2590" i="1"/>
  <c r="AB2590" i="1" s="1"/>
  <c r="Z2582" i="1"/>
  <c r="AB2582" i="1" s="1"/>
  <c r="Z2574" i="1"/>
  <c r="AB2574" i="1" s="1"/>
  <c r="Z2572" i="1"/>
  <c r="AB2572" i="1" s="1"/>
  <c r="Z2475" i="1"/>
  <c r="AB2475" i="1" s="1"/>
  <c r="W2475" i="1"/>
  <c r="X2475" i="1"/>
  <c r="W2468" i="1"/>
  <c r="X2468" i="1"/>
  <c r="Z2468" i="1"/>
  <c r="AB2468" i="1" s="1"/>
  <c r="W2465" i="1"/>
  <c r="X2465" i="1"/>
  <c r="Z2465" i="1"/>
  <c r="AB2465" i="1" s="1"/>
  <c r="X2420" i="1"/>
  <c r="W2420" i="1"/>
  <c r="Z2420" i="1"/>
  <c r="AB2420" i="1" s="1"/>
  <c r="Z2708" i="1"/>
  <c r="AB2708" i="1" s="1"/>
  <c r="AD2705" i="1"/>
  <c r="W2703" i="1"/>
  <c r="Z2700" i="1"/>
  <c r="AB2700" i="1" s="1"/>
  <c r="AD2697" i="1"/>
  <c r="Z2692" i="1"/>
  <c r="AB2692" i="1" s="1"/>
  <c r="AD2689" i="1"/>
  <c r="Z2684" i="1"/>
  <c r="AB2684" i="1" s="1"/>
  <c r="AD2681" i="1"/>
  <c r="Z2676" i="1"/>
  <c r="AB2676" i="1" s="1"/>
  <c r="AD2673" i="1"/>
  <c r="Z2668" i="1"/>
  <c r="AB2668" i="1" s="1"/>
  <c r="X2662" i="1"/>
  <c r="Z2660" i="1"/>
  <c r="AB2660" i="1" s="1"/>
  <c r="X2654" i="1"/>
  <c r="Z2652" i="1"/>
  <c r="AB2652" i="1" s="1"/>
  <c r="AD2649" i="1"/>
  <c r="X2646" i="1"/>
  <c r="Z2644" i="1"/>
  <c r="AB2644" i="1" s="1"/>
  <c r="AD2641" i="1"/>
  <c r="Z2636" i="1"/>
  <c r="AB2636" i="1" s="1"/>
  <c r="AD2633" i="1"/>
  <c r="X2630" i="1"/>
  <c r="Z2628" i="1"/>
  <c r="AB2628" i="1" s="1"/>
  <c r="X2622" i="1"/>
  <c r="Z2620" i="1"/>
  <c r="AB2620" i="1" s="1"/>
  <c r="AD2617" i="1"/>
  <c r="X2614" i="1"/>
  <c r="Z2612" i="1"/>
  <c r="AB2612" i="1" s="1"/>
  <c r="AD2609" i="1"/>
  <c r="X2606" i="1"/>
  <c r="Z2604" i="1"/>
  <c r="AB2604" i="1" s="1"/>
  <c r="X2598" i="1"/>
  <c r="Z2596" i="1"/>
  <c r="AB2596" i="1" s="1"/>
  <c r="X2590" i="1"/>
  <c r="Z2588" i="1"/>
  <c r="AB2588" i="1" s="1"/>
  <c r="X2582" i="1"/>
  <c r="Z2580" i="1"/>
  <c r="AB2580" i="1" s="1"/>
  <c r="X2574" i="1"/>
  <c r="X2572" i="1"/>
  <c r="AD2664" i="1"/>
  <c r="X2661" i="1"/>
  <c r="X2645" i="1"/>
  <c r="X2637" i="1"/>
  <c r="X2629" i="1"/>
  <c r="X2621" i="1"/>
  <c r="X2613" i="1"/>
  <c r="X2605" i="1"/>
  <c r="X2597" i="1"/>
  <c r="X2589" i="1"/>
  <c r="Z2587" i="1"/>
  <c r="AB2587" i="1" s="1"/>
  <c r="X2581" i="1"/>
  <c r="Z2579" i="1"/>
  <c r="AB2579" i="1" s="1"/>
  <c r="W2537" i="1"/>
  <c r="X2471" i="1"/>
  <c r="W2471" i="1"/>
  <c r="Z2471" i="1"/>
  <c r="AB2471" i="1" s="1"/>
  <c r="X2700" i="1"/>
  <c r="X2692" i="1"/>
  <c r="X2684" i="1"/>
  <c r="X2676" i="1"/>
  <c r="X2668" i="1"/>
  <c r="X2660" i="1"/>
  <c r="X2652" i="1"/>
  <c r="X2644" i="1"/>
  <c r="X2636" i="1"/>
  <c r="X2628" i="1"/>
  <c r="X2620" i="1"/>
  <c r="X2612" i="1"/>
  <c r="X2604" i="1"/>
  <c r="X2596" i="1"/>
  <c r="X2588" i="1"/>
  <c r="X2580" i="1"/>
  <c r="Z2560" i="1"/>
  <c r="AB2560" i="1" s="1"/>
  <c r="X2560" i="1"/>
  <c r="Z2552" i="1"/>
  <c r="AB2552" i="1" s="1"/>
  <c r="X2552" i="1"/>
  <c r="W2530" i="1"/>
  <c r="X2530" i="1"/>
  <c r="Z2530" i="1"/>
  <c r="AB2530" i="1" s="1"/>
  <c r="W2476" i="1"/>
  <c r="X2476" i="1"/>
  <c r="Z2476" i="1"/>
  <c r="AB2476" i="1" s="1"/>
  <c r="Z2568" i="1"/>
  <c r="AB2568" i="1" s="1"/>
  <c r="X2568" i="1"/>
  <c r="W2522" i="1"/>
  <c r="X2522" i="1"/>
  <c r="Z2522" i="1"/>
  <c r="AB2522" i="1" s="1"/>
  <c r="W2514" i="1"/>
  <c r="X2514" i="1"/>
  <c r="Z2514" i="1"/>
  <c r="AB2514" i="1" s="1"/>
  <c r="W2513" i="1"/>
  <c r="W2506" i="1"/>
  <c r="X2506" i="1"/>
  <c r="Z2506" i="1"/>
  <c r="AB2506" i="1" s="1"/>
  <c r="W2498" i="1"/>
  <c r="X2498" i="1"/>
  <c r="Z2498" i="1"/>
  <c r="AB2498" i="1" s="1"/>
  <c r="W2490" i="1"/>
  <c r="X2490" i="1"/>
  <c r="Z2490" i="1"/>
  <c r="AB2490" i="1" s="1"/>
  <c r="W2554" i="1"/>
  <c r="X2554" i="1"/>
  <c r="Z2554" i="1"/>
  <c r="AB2554" i="1" s="1"/>
  <c r="W2538" i="1"/>
  <c r="X2538" i="1"/>
  <c r="Z2538" i="1"/>
  <c r="AB2538" i="1" s="1"/>
  <c r="X2452" i="1"/>
  <c r="W2452" i="1"/>
  <c r="Z2452" i="1"/>
  <c r="AB2452" i="1" s="1"/>
  <c r="W2562" i="1"/>
  <c r="X2562" i="1"/>
  <c r="Z2562" i="1"/>
  <c r="AB2562" i="1" s="1"/>
  <c r="W2546" i="1"/>
  <c r="X2546" i="1"/>
  <c r="Z2546" i="1"/>
  <c r="AB2546" i="1" s="1"/>
  <c r="W2470" i="1"/>
  <c r="X2470" i="1"/>
  <c r="Z2470" i="1"/>
  <c r="AB2470" i="1" s="1"/>
  <c r="AD2456" i="1"/>
  <c r="Z2456" i="1"/>
  <c r="AB2456" i="1" s="1"/>
  <c r="W2425" i="1"/>
  <c r="X2425" i="1"/>
  <c r="Z2425" i="1"/>
  <c r="AB2425" i="1" s="1"/>
  <c r="AD2320" i="1"/>
  <c r="Z2320" i="1"/>
  <c r="AB2320" i="1" s="1"/>
  <c r="W2569" i="1"/>
  <c r="W2561" i="1"/>
  <c r="Z2558" i="1"/>
  <c r="AB2558" i="1" s="1"/>
  <c r="Z2550" i="1"/>
  <c r="AB2550" i="1" s="1"/>
  <c r="X2544" i="1"/>
  <c r="Z2542" i="1"/>
  <c r="AB2542" i="1" s="1"/>
  <c r="X2536" i="1"/>
  <c r="Z2534" i="1"/>
  <c r="AB2534" i="1" s="1"/>
  <c r="X2528" i="1"/>
  <c r="Z2526" i="1"/>
  <c r="AB2526" i="1" s="1"/>
  <c r="X2520" i="1"/>
  <c r="Z2518" i="1"/>
  <c r="AB2518" i="1" s="1"/>
  <c r="X2512" i="1"/>
  <c r="Z2510" i="1"/>
  <c r="AB2510" i="1" s="1"/>
  <c r="X2504" i="1"/>
  <c r="Z2502" i="1"/>
  <c r="AB2502" i="1" s="1"/>
  <c r="X2496" i="1"/>
  <c r="Z2494" i="1"/>
  <c r="AB2494" i="1" s="1"/>
  <c r="X2488" i="1"/>
  <c r="Z2486" i="1"/>
  <c r="AB2486" i="1" s="1"/>
  <c r="W2478" i="1"/>
  <c r="X2477" i="1"/>
  <c r="X2469" i="1"/>
  <c r="Z2469" i="1"/>
  <c r="AB2469" i="1" s="1"/>
  <c r="Z2467" i="1"/>
  <c r="AB2467" i="1" s="1"/>
  <c r="X2463" i="1"/>
  <c r="W2462" i="1"/>
  <c r="X2445" i="1"/>
  <c r="Z2445" i="1"/>
  <c r="AB2445" i="1" s="1"/>
  <c r="W2445" i="1"/>
  <c r="W2438" i="1"/>
  <c r="Z2438" i="1"/>
  <c r="AB2438" i="1" s="1"/>
  <c r="Z2314" i="1"/>
  <c r="AB2314" i="1" s="1"/>
  <c r="W2314" i="1"/>
  <c r="X2314" i="1"/>
  <c r="W2223" i="1"/>
  <c r="X2223" i="1"/>
  <c r="Z2223" i="1"/>
  <c r="AB2223" i="1" s="1"/>
  <c r="Z2564" i="1"/>
  <c r="AB2564" i="1" s="1"/>
  <c r="Z2556" i="1"/>
  <c r="AB2556" i="1" s="1"/>
  <c r="Z2548" i="1"/>
  <c r="AB2548" i="1" s="1"/>
  <c r="Z2540" i="1"/>
  <c r="AB2540" i="1" s="1"/>
  <c r="AD2537" i="1"/>
  <c r="Z2532" i="1"/>
  <c r="AB2532" i="1" s="1"/>
  <c r="Z2524" i="1"/>
  <c r="AB2524" i="1" s="1"/>
  <c r="Z2516" i="1"/>
  <c r="AB2516" i="1" s="1"/>
  <c r="Z2508" i="1"/>
  <c r="AB2508" i="1" s="1"/>
  <c r="Z2500" i="1"/>
  <c r="AB2500" i="1" s="1"/>
  <c r="Z2492" i="1"/>
  <c r="AB2492" i="1" s="1"/>
  <c r="Z2482" i="1"/>
  <c r="AB2482" i="1" s="1"/>
  <c r="Z2481" i="1"/>
  <c r="AB2481" i="1" s="1"/>
  <c r="X2453" i="1"/>
  <c r="Z2453" i="1"/>
  <c r="AB2453" i="1" s="1"/>
  <c r="W2453" i="1"/>
  <c r="W2446" i="1"/>
  <c r="Z2446" i="1"/>
  <c r="AB2446" i="1" s="1"/>
  <c r="X2421" i="1"/>
  <c r="Z2345" i="1"/>
  <c r="AB2345" i="1" s="1"/>
  <c r="W2337" i="1"/>
  <c r="X2337" i="1"/>
  <c r="Z2337" i="1"/>
  <c r="AB2337" i="1" s="1"/>
  <c r="Z2303" i="1"/>
  <c r="AB2303" i="1" s="1"/>
  <c r="AD2292" i="1"/>
  <c r="Z2292" i="1"/>
  <c r="AB2292" i="1" s="1"/>
  <c r="AD2153" i="1"/>
  <c r="Z2153" i="1"/>
  <c r="AB2153" i="1" s="1"/>
  <c r="X2413" i="1"/>
  <c r="X2405" i="1"/>
  <c r="X2397" i="1"/>
  <c r="X2389" i="1"/>
  <c r="X2381" i="1"/>
  <c r="X2373" i="1"/>
  <c r="X2365" i="1"/>
  <c r="X2357" i="1"/>
  <c r="X2349" i="1"/>
  <c r="AD2344" i="1"/>
  <c r="Z2344" i="1"/>
  <c r="AB2344" i="1" s="1"/>
  <c r="W2340" i="1"/>
  <c r="X2340" i="1"/>
  <c r="W2322" i="1"/>
  <c r="X2322" i="1"/>
  <c r="Z2322" i="1"/>
  <c r="AB2322" i="1" s="1"/>
  <c r="X2564" i="1"/>
  <c r="X2556" i="1"/>
  <c r="X2548" i="1"/>
  <c r="X2540" i="1"/>
  <c r="X2532" i="1"/>
  <c r="X2524" i="1"/>
  <c r="X2516" i="1"/>
  <c r="X2508" i="1"/>
  <c r="X2500" i="1"/>
  <c r="X2492" i="1"/>
  <c r="X2482" i="1"/>
  <c r="X2481" i="1"/>
  <c r="Z2478" i="1"/>
  <c r="AB2478" i="1" s="1"/>
  <c r="Z2477" i="1"/>
  <c r="AB2477" i="1" s="1"/>
  <c r="Z2464" i="1"/>
  <c r="AB2464" i="1" s="1"/>
  <c r="X2459" i="1"/>
  <c r="W2454" i="1"/>
  <c r="Z2454" i="1"/>
  <c r="AB2454" i="1" s="1"/>
  <c r="X2429" i="1"/>
  <c r="Z2429" i="1"/>
  <c r="AB2429" i="1" s="1"/>
  <c r="W2429" i="1"/>
  <c r="W2422" i="1"/>
  <c r="Z2422" i="1"/>
  <c r="AB2422" i="1" s="1"/>
  <c r="W2326" i="1"/>
  <c r="Z2326" i="1"/>
  <c r="AB2326" i="1" s="1"/>
  <c r="X2326" i="1"/>
  <c r="AD2324" i="1"/>
  <c r="Z2324" i="1"/>
  <c r="AB2324" i="1" s="1"/>
  <c r="X2317" i="1"/>
  <c r="W2317" i="1"/>
  <c r="Z2317" i="1"/>
  <c r="AB2317" i="1" s="1"/>
  <c r="W2309" i="1"/>
  <c r="X2309" i="1"/>
  <c r="Z2309" i="1"/>
  <c r="AB2309" i="1" s="1"/>
  <c r="W2265" i="1"/>
  <c r="X2265" i="1"/>
  <c r="Z2265" i="1"/>
  <c r="AB2265" i="1" s="1"/>
  <c r="X2263" i="1"/>
  <c r="W2263" i="1"/>
  <c r="Z2263" i="1"/>
  <c r="AB2263" i="1" s="1"/>
  <c r="W2167" i="1"/>
  <c r="X2167" i="1"/>
  <c r="Z2167" i="1"/>
  <c r="AB2167" i="1" s="1"/>
  <c r="W2459" i="1"/>
  <c r="X2457" i="1"/>
  <c r="X2449" i="1"/>
  <c r="W2444" i="1"/>
  <c r="Z2432" i="1"/>
  <c r="AB2432" i="1" s="1"/>
  <c r="W2409" i="1"/>
  <c r="X2409" i="1"/>
  <c r="W2401" i="1"/>
  <c r="X2401" i="1"/>
  <c r="W2393" i="1"/>
  <c r="X2393" i="1"/>
  <c r="W2385" i="1"/>
  <c r="X2385" i="1"/>
  <c r="W2377" i="1"/>
  <c r="X2377" i="1"/>
  <c r="W2369" i="1"/>
  <c r="X2369" i="1"/>
  <c r="W2361" i="1"/>
  <c r="X2361" i="1"/>
  <c r="W2353" i="1"/>
  <c r="X2353" i="1"/>
  <c r="W2268" i="1"/>
  <c r="X2268" i="1"/>
  <c r="Z2268" i="1"/>
  <c r="AB2268" i="1" s="1"/>
  <c r="W2184" i="1"/>
  <c r="X2184" i="1"/>
  <c r="Z2184" i="1"/>
  <c r="AB2184" i="1" s="1"/>
  <c r="Z2483" i="1"/>
  <c r="AB2483" i="1" s="1"/>
  <c r="X2478" i="1"/>
  <c r="W2477" i="1"/>
  <c r="W2469" i="1"/>
  <c r="W2467" i="1"/>
  <c r="W2463" i="1"/>
  <c r="X2462" i="1"/>
  <c r="X2438" i="1"/>
  <c r="X2437" i="1"/>
  <c r="Z2437" i="1"/>
  <c r="AB2437" i="1" s="1"/>
  <c r="W2437" i="1"/>
  <c r="W2430" i="1"/>
  <c r="Z2430" i="1"/>
  <c r="AB2430" i="1" s="1"/>
  <c r="AD2416" i="1"/>
  <c r="Z2416" i="1"/>
  <c r="AB2416" i="1" s="1"/>
  <c r="W2414" i="1"/>
  <c r="Z2414" i="1"/>
  <c r="AB2414" i="1" s="1"/>
  <c r="AD2408" i="1"/>
  <c r="Z2408" i="1"/>
  <c r="AB2408" i="1" s="1"/>
  <c r="W2406" i="1"/>
  <c r="Z2406" i="1"/>
  <c r="AB2406" i="1" s="1"/>
  <c r="AD2400" i="1"/>
  <c r="Z2400" i="1"/>
  <c r="AB2400" i="1" s="1"/>
  <c r="W2398" i="1"/>
  <c r="Z2398" i="1"/>
  <c r="AB2398" i="1" s="1"/>
  <c r="AD2392" i="1"/>
  <c r="Z2392" i="1"/>
  <c r="AB2392" i="1" s="1"/>
  <c r="W2390" i="1"/>
  <c r="Z2390" i="1"/>
  <c r="AB2390" i="1" s="1"/>
  <c r="AD2384" i="1"/>
  <c r="Z2384" i="1"/>
  <c r="AB2384" i="1" s="1"/>
  <c r="W2382" i="1"/>
  <c r="Z2382" i="1"/>
  <c r="AB2382" i="1" s="1"/>
  <c r="AD2376" i="1"/>
  <c r="Z2376" i="1"/>
  <c r="AB2376" i="1" s="1"/>
  <c r="W2374" i="1"/>
  <c r="Z2374" i="1"/>
  <c r="AB2374" i="1" s="1"/>
  <c r="AD2368" i="1"/>
  <c r="Z2368" i="1"/>
  <c r="AB2368" i="1" s="1"/>
  <c r="W2366" i="1"/>
  <c r="Z2366" i="1"/>
  <c r="AB2366" i="1" s="1"/>
  <c r="AD2360" i="1"/>
  <c r="Z2360" i="1"/>
  <c r="AB2360" i="1" s="1"/>
  <c r="W2358" i="1"/>
  <c r="Z2358" i="1"/>
  <c r="AB2358" i="1" s="1"/>
  <c r="AD2352" i="1"/>
  <c r="Z2352" i="1"/>
  <c r="AB2352" i="1" s="1"/>
  <c r="W2350" i="1"/>
  <c r="Z2350" i="1"/>
  <c r="AB2350" i="1" s="1"/>
  <c r="W2335" i="1"/>
  <c r="X2335" i="1"/>
  <c r="Z2323" i="1"/>
  <c r="AB2323" i="1" s="1"/>
  <c r="X2461" i="1"/>
  <c r="Z2461" i="1"/>
  <c r="AB2461" i="1" s="1"/>
  <c r="Z2433" i="1"/>
  <c r="AB2433" i="1" s="1"/>
  <c r="Z2428" i="1"/>
  <c r="AB2428" i="1" s="1"/>
  <c r="Z2411" i="1"/>
  <c r="AB2411" i="1" s="1"/>
  <c r="Z2403" i="1"/>
  <c r="AB2403" i="1" s="1"/>
  <c r="Z2395" i="1"/>
  <c r="AB2395" i="1" s="1"/>
  <c r="Z2387" i="1"/>
  <c r="AB2387" i="1" s="1"/>
  <c r="Z2379" i="1"/>
  <c r="AB2379" i="1" s="1"/>
  <c r="Z2371" i="1"/>
  <c r="AB2371" i="1" s="1"/>
  <c r="Z2363" i="1"/>
  <c r="AB2363" i="1" s="1"/>
  <c r="Z2355" i="1"/>
  <c r="AB2355" i="1" s="1"/>
  <c r="Z2339" i="1"/>
  <c r="AB2339" i="1" s="1"/>
  <c r="W2339" i="1"/>
  <c r="X2339" i="1"/>
  <c r="W2305" i="1"/>
  <c r="X2305" i="1"/>
  <c r="AD2271" i="1"/>
  <c r="Z2271" i="1"/>
  <c r="AB2271" i="1" s="1"/>
  <c r="W2421" i="1"/>
  <c r="W2413" i="1"/>
  <c r="W2405" i="1"/>
  <c r="W2397" i="1"/>
  <c r="W2389" i="1"/>
  <c r="W2381" i="1"/>
  <c r="W2373" i="1"/>
  <c r="W2365" i="1"/>
  <c r="W2357" i="1"/>
  <c r="W2349" i="1"/>
  <c r="W2327" i="1"/>
  <c r="W2310" i="1"/>
  <c r="Z2310" i="1"/>
  <c r="AB2310" i="1" s="1"/>
  <c r="Z2298" i="1"/>
  <c r="AB2298" i="1" s="1"/>
  <c r="W2298" i="1"/>
  <c r="W2293" i="1"/>
  <c r="X2293" i="1"/>
  <c r="X2246" i="1"/>
  <c r="W2246" i="1"/>
  <c r="Z2246" i="1"/>
  <c r="AB2246" i="1" s="1"/>
  <c r="X2230" i="1"/>
  <c r="Z2230" i="1"/>
  <c r="AB2230" i="1" s="1"/>
  <c r="W2230" i="1"/>
  <c r="AD2209" i="1"/>
  <c r="Z2209" i="1"/>
  <c r="AB2209" i="1" s="1"/>
  <c r="Z2180" i="1"/>
  <c r="AB2180" i="1" s="1"/>
  <c r="W2180" i="1"/>
  <c r="X2180" i="1"/>
  <c r="AD2162" i="1"/>
  <c r="Z2162" i="1"/>
  <c r="AB2162" i="1" s="1"/>
  <c r="W2318" i="1"/>
  <c r="Z2318" i="1"/>
  <c r="AB2318" i="1" s="1"/>
  <c r="W2294" i="1"/>
  <c r="Z2294" i="1"/>
  <c r="AB2294" i="1" s="1"/>
  <c r="Z2244" i="1"/>
  <c r="AB2244" i="1" s="1"/>
  <c r="W2244" i="1"/>
  <c r="X2244" i="1"/>
  <c r="W2155" i="1"/>
  <c r="Z2347" i="1"/>
  <c r="AB2347" i="1" s="1"/>
  <c r="W2329" i="1"/>
  <c r="X2329" i="1"/>
  <c r="Z2319" i="1"/>
  <c r="AB2319" i="1" s="1"/>
  <c r="Z2306" i="1"/>
  <c r="AB2306" i="1" s="1"/>
  <c r="W2306" i="1"/>
  <c r="W2301" i="1"/>
  <c r="X2301" i="1"/>
  <c r="W2289" i="1"/>
  <c r="X2289" i="1"/>
  <c r="W2285" i="1"/>
  <c r="X2285" i="1"/>
  <c r="Z2285" i="1"/>
  <c r="AB2285" i="1" s="1"/>
  <c r="AD2272" i="1"/>
  <c r="Z2272" i="1"/>
  <c r="AB2272" i="1" s="1"/>
  <c r="X2127" i="1"/>
  <c r="W2127" i="1"/>
  <c r="Z2127" i="1"/>
  <c r="AB2127" i="1" s="1"/>
  <c r="W2321" i="1"/>
  <c r="X2321" i="1"/>
  <c r="W2313" i="1"/>
  <c r="X2313" i="1"/>
  <c r="W2224" i="1"/>
  <c r="X2224" i="1"/>
  <c r="Z2224" i="1"/>
  <c r="AB2224" i="1" s="1"/>
  <c r="W2159" i="1"/>
  <c r="X2159" i="1"/>
  <c r="Z2159" i="1"/>
  <c r="AB2159" i="1" s="1"/>
  <c r="Z2421" i="1"/>
  <c r="AB2421" i="1" s="1"/>
  <c r="Z2413" i="1"/>
  <c r="AB2413" i="1" s="1"/>
  <c r="Z2405" i="1"/>
  <c r="AB2405" i="1" s="1"/>
  <c r="Z2397" i="1"/>
  <c r="AB2397" i="1" s="1"/>
  <c r="Z2389" i="1"/>
  <c r="AB2389" i="1" s="1"/>
  <c r="Z2381" i="1"/>
  <c r="AB2381" i="1" s="1"/>
  <c r="Z2373" i="1"/>
  <c r="AB2373" i="1" s="1"/>
  <c r="Z2365" i="1"/>
  <c r="AB2365" i="1" s="1"/>
  <c r="Z2357" i="1"/>
  <c r="AB2357" i="1" s="1"/>
  <c r="Z2349" i="1"/>
  <c r="AB2349" i="1" s="1"/>
  <c r="W2342" i="1"/>
  <c r="X2341" i="1"/>
  <c r="W2334" i="1"/>
  <c r="Z2334" i="1"/>
  <c r="AB2334" i="1" s="1"/>
  <c r="X2333" i="1"/>
  <c r="W2302" i="1"/>
  <c r="Z2302" i="1"/>
  <c r="AB2302" i="1" s="1"/>
  <c r="Z2300" i="1"/>
  <c r="AB2300" i="1" s="1"/>
  <c r="Z2293" i="1"/>
  <c r="AB2293" i="1" s="1"/>
  <c r="Z2288" i="1"/>
  <c r="AB2288" i="1" s="1"/>
  <c r="Z2273" i="1"/>
  <c r="AB2273" i="1" s="1"/>
  <c r="W2264" i="1"/>
  <c r="X2264" i="1"/>
  <c r="Z2264" i="1"/>
  <c r="AB2264" i="1" s="1"/>
  <c r="Z2236" i="1"/>
  <c r="AB2236" i="1" s="1"/>
  <c r="W2236" i="1"/>
  <c r="X2236" i="1"/>
  <c r="Z2172" i="1"/>
  <c r="AB2172" i="1" s="1"/>
  <c r="W2172" i="1"/>
  <c r="X2172" i="1"/>
  <c r="Z2170" i="1"/>
  <c r="AB2170" i="1" s="1"/>
  <c r="AD2161" i="1"/>
  <c r="Z2161" i="1"/>
  <c r="AB2161" i="1" s="1"/>
  <c r="W2297" i="1"/>
  <c r="X2297" i="1"/>
  <c r="Z2291" i="1"/>
  <c r="AB2291" i="1" s="1"/>
  <c r="W2286" i="1"/>
  <c r="Z2286" i="1"/>
  <c r="AB2286" i="1" s="1"/>
  <c r="Z2281" i="1"/>
  <c r="AB2281" i="1" s="1"/>
  <c r="W2267" i="1"/>
  <c r="X2267" i="1"/>
  <c r="Z2267" i="1"/>
  <c r="AB2267" i="1" s="1"/>
  <c r="X2327" i="1"/>
  <c r="Z2315" i="1"/>
  <c r="AB2315" i="1" s="1"/>
  <c r="Z2287" i="1"/>
  <c r="AB2287" i="1" s="1"/>
  <c r="W2176" i="1"/>
  <c r="X2176" i="1"/>
  <c r="Z2176" i="1"/>
  <c r="AB2176" i="1" s="1"/>
  <c r="W2290" i="1"/>
  <c r="W2278" i="1"/>
  <c r="W2277" i="1"/>
  <c r="X2276" i="1"/>
  <c r="X2275" i="1"/>
  <c r="Z2261" i="1"/>
  <c r="AB2261" i="1" s="1"/>
  <c r="W2257" i="1"/>
  <c r="X2256" i="1"/>
  <c r="X2254" i="1"/>
  <c r="X2253" i="1"/>
  <c r="X2252" i="1"/>
  <c r="X2251" i="1"/>
  <c r="W2247" i="1"/>
  <c r="X2247" i="1"/>
  <c r="W2231" i="1"/>
  <c r="X2231" i="1"/>
  <c r="W2220" i="1"/>
  <c r="W2168" i="1"/>
  <c r="X2168" i="1"/>
  <c r="Z2168" i="1"/>
  <c r="AB2168" i="1" s="1"/>
  <c r="Z2164" i="1"/>
  <c r="AB2164" i="1" s="1"/>
  <c r="W2164" i="1"/>
  <c r="W2151" i="1"/>
  <c r="X2151" i="1"/>
  <c r="W2040" i="1"/>
  <c r="X2040" i="1"/>
  <c r="Z2040" i="1"/>
  <c r="AB2040" i="1" s="1"/>
  <c r="W2280" i="1"/>
  <c r="X2279" i="1"/>
  <c r="Z2266" i="1"/>
  <c r="AB2266" i="1" s="1"/>
  <c r="W2252" i="1"/>
  <c r="W2248" i="1"/>
  <c r="Z2248" i="1"/>
  <c r="AB2248" i="1" s="1"/>
  <c r="Z2243" i="1"/>
  <c r="AB2243" i="1" s="1"/>
  <c r="W2239" i="1"/>
  <c r="X2239" i="1"/>
  <c r="W2232" i="1"/>
  <c r="X2232" i="1"/>
  <c r="Z2232" i="1"/>
  <c r="AB2232" i="1" s="1"/>
  <c r="W2219" i="1"/>
  <c r="Z2210" i="1"/>
  <c r="AB2210" i="1" s="1"/>
  <c r="W2207" i="1"/>
  <c r="X2207" i="1"/>
  <c r="W2203" i="1"/>
  <c r="AD2201" i="1"/>
  <c r="Z2201" i="1"/>
  <c r="AB2201" i="1" s="1"/>
  <c r="W2160" i="1"/>
  <c r="X2160" i="1"/>
  <c r="Z2160" i="1"/>
  <c r="AB2160" i="1" s="1"/>
  <c r="Z2156" i="1"/>
  <c r="AB2156" i="1" s="1"/>
  <c r="W2156" i="1"/>
  <c r="Z2154" i="1"/>
  <c r="AB2154" i="1" s="1"/>
  <c r="AD2145" i="1"/>
  <c r="Z2145" i="1"/>
  <c r="AB2145" i="1" s="1"/>
  <c r="Z2135" i="1"/>
  <c r="AB2135" i="1" s="1"/>
  <c r="AD2130" i="1"/>
  <c r="Z2130" i="1"/>
  <c r="AB2130" i="1" s="1"/>
  <c r="W2128" i="1"/>
  <c r="X2128" i="1"/>
  <c r="Z2128" i="1"/>
  <c r="AB2128" i="1" s="1"/>
  <c r="X2255" i="1"/>
  <c r="W2240" i="1"/>
  <c r="Z2240" i="1"/>
  <c r="AB2240" i="1" s="1"/>
  <c r="X2214" i="1"/>
  <c r="Z2214" i="1"/>
  <c r="AB2214" i="1" s="1"/>
  <c r="W2199" i="1"/>
  <c r="X2199" i="1"/>
  <c r="AD2193" i="1"/>
  <c r="Z2193" i="1"/>
  <c r="AB2193" i="1" s="1"/>
  <c r="W2152" i="1"/>
  <c r="X2152" i="1"/>
  <c r="Z2152" i="1"/>
  <c r="AB2152" i="1" s="1"/>
  <c r="W2143" i="1"/>
  <c r="X2143" i="1"/>
  <c r="AD2131" i="1"/>
  <c r="Z2125" i="1"/>
  <c r="AB2125" i="1" s="1"/>
  <c r="W2125" i="1"/>
  <c r="X2125" i="1"/>
  <c r="Z2253" i="1"/>
  <c r="AB2253" i="1" s="1"/>
  <c r="W2208" i="1"/>
  <c r="X2208" i="1"/>
  <c r="Z2208" i="1"/>
  <c r="AB2208" i="1" s="1"/>
  <c r="Z2204" i="1"/>
  <c r="AB2204" i="1" s="1"/>
  <c r="W2204" i="1"/>
  <c r="W2191" i="1"/>
  <c r="X2191" i="1"/>
  <c r="AD2185" i="1"/>
  <c r="Z2185" i="1"/>
  <c r="AB2185" i="1" s="1"/>
  <c r="Z2148" i="1"/>
  <c r="AB2148" i="1" s="1"/>
  <c r="W2148" i="1"/>
  <c r="Z2139" i="1"/>
  <c r="AB2139" i="1" s="1"/>
  <c r="W2139" i="1"/>
  <c r="W2048" i="1"/>
  <c r="X2048" i="1"/>
  <c r="Z2048" i="1"/>
  <c r="AB2048" i="1" s="1"/>
  <c r="AD2042" i="1"/>
  <c r="Z2042" i="1"/>
  <c r="AB2042" i="1" s="1"/>
  <c r="W2272" i="1"/>
  <c r="X2271" i="1"/>
  <c r="Z2258" i="1"/>
  <c r="AB2258" i="1" s="1"/>
  <c r="Z2238" i="1"/>
  <c r="AB2238" i="1" s="1"/>
  <c r="Z2225" i="1"/>
  <c r="AB2225" i="1" s="1"/>
  <c r="X2222" i="1"/>
  <c r="Z2222" i="1"/>
  <c r="AB2222" i="1" s="1"/>
  <c r="W2215" i="1"/>
  <c r="X2215" i="1"/>
  <c r="W2200" i="1"/>
  <c r="X2200" i="1"/>
  <c r="Z2200" i="1"/>
  <c r="AB2200" i="1" s="1"/>
  <c r="Z2196" i="1"/>
  <c r="AB2196" i="1" s="1"/>
  <c r="W2196" i="1"/>
  <c r="Z2194" i="1"/>
  <c r="AB2194" i="1" s="1"/>
  <c r="W2183" i="1"/>
  <c r="X2183" i="1"/>
  <c r="W2179" i="1"/>
  <c r="AD2177" i="1"/>
  <c r="Z2177" i="1"/>
  <c r="AB2177" i="1" s="1"/>
  <c r="W2144" i="1"/>
  <c r="X2144" i="1"/>
  <c r="Z2144" i="1"/>
  <c r="AB2144" i="1" s="1"/>
  <c r="Z2136" i="1"/>
  <c r="AB2136" i="1" s="1"/>
  <c r="W2129" i="1"/>
  <c r="X2129" i="1"/>
  <c r="Z2129" i="1"/>
  <c r="AB2129" i="1" s="1"/>
  <c r="W2216" i="1"/>
  <c r="X2216" i="1"/>
  <c r="Z2216" i="1"/>
  <c r="AB2216" i="1" s="1"/>
  <c r="W2192" i="1"/>
  <c r="X2192" i="1"/>
  <c r="Z2192" i="1"/>
  <c r="AB2192" i="1" s="1"/>
  <c r="Z2188" i="1"/>
  <c r="AB2188" i="1" s="1"/>
  <c r="W2188" i="1"/>
  <c r="W2175" i="1"/>
  <c r="X2175" i="1"/>
  <c r="AD2169" i="1"/>
  <c r="Z2169" i="1"/>
  <c r="AB2169" i="1" s="1"/>
  <c r="Z2140" i="1"/>
  <c r="AB2140" i="1" s="1"/>
  <c r="W2140" i="1"/>
  <c r="W2120" i="1"/>
  <c r="X2120" i="1"/>
  <c r="Z2120" i="1"/>
  <c r="AB2120" i="1" s="1"/>
  <c r="W2103" i="1"/>
  <c r="X2103" i="1"/>
  <c r="Z2103" i="1"/>
  <c r="AB2103" i="1" s="1"/>
  <c r="AD2010" i="1"/>
  <c r="Z2010" i="1"/>
  <c r="AB2010" i="1" s="1"/>
  <c r="AD2050" i="1"/>
  <c r="Z2050" i="1"/>
  <c r="AB2050" i="1" s="1"/>
  <c r="W2016" i="1"/>
  <c r="X2016" i="1"/>
  <c r="Z2016" i="1"/>
  <c r="AB2016" i="1" s="1"/>
  <c r="W2121" i="1"/>
  <c r="X2121" i="1"/>
  <c r="Z2121" i="1"/>
  <c r="AB2121" i="1" s="1"/>
  <c r="W2117" i="1"/>
  <c r="W2112" i="1"/>
  <c r="X2112" i="1"/>
  <c r="Z2112" i="1"/>
  <c r="AB2112" i="1" s="1"/>
  <c r="W2032" i="1"/>
  <c r="X2032" i="1"/>
  <c r="Z2032" i="1"/>
  <c r="AB2032" i="1" s="1"/>
  <c r="W2024" i="1"/>
  <c r="X2024" i="1"/>
  <c r="Z2024" i="1"/>
  <c r="AB2024" i="1" s="1"/>
  <c r="Z2018" i="1"/>
  <c r="AB2018" i="1" s="1"/>
  <c r="W2116" i="1"/>
  <c r="Z2114" i="1"/>
  <c r="AB2114" i="1" s="1"/>
  <c r="X2107" i="1"/>
  <c r="W2095" i="1"/>
  <c r="X2095" i="1"/>
  <c r="Z2095" i="1"/>
  <c r="AB2095" i="1" s="1"/>
  <c r="W2087" i="1"/>
  <c r="X2087" i="1"/>
  <c r="Z2087" i="1"/>
  <c r="AB2087" i="1" s="1"/>
  <c r="W2079" i="1"/>
  <c r="X2079" i="1"/>
  <c r="Z2079" i="1"/>
  <c r="AB2079" i="1" s="1"/>
  <c r="W2071" i="1"/>
  <c r="X2071" i="1"/>
  <c r="Z2071" i="1"/>
  <c r="AB2071" i="1" s="1"/>
  <c r="W2063" i="1"/>
  <c r="X2063" i="1"/>
  <c r="Z2063" i="1"/>
  <c r="AB2063" i="1" s="1"/>
  <c r="Z2034" i="1"/>
  <c r="AB2034" i="1" s="1"/>
  <c r="W2104" i="1"/>
  <c r="X2104" i="1"/>
  <c r="Z2104" i="1"/>
  <c r="AB2104" i="1" s="1"/>
  <c r="W2055" i="1"/>
  <c r="X2055" i="1"/>
  <c r="Z2055" i="1"/>
  <c r="AB2055" i="1" s="1"/>
  <c r="W2007" i="1"/>
  <c r="X2007" i="1"/>
  <c r="Z2007" i="1"/>
  <c r="AB2007" i="1" s="1"/>
  <c r="Z2206" i="1"/>
  <c r="AB2206" i="1" s="1"/>
  <c r="Z2198" i="1"/>
  <c r="AB2198" i="1" s="1"/>
  <c r="Z2190" i="1"/>
  <c r="AB2190" i="1" s="1"/>
  <c r="Z2182" i="1"/>
  <c r="AB2182" i="1" s="1"/>
  <c r="Z2174" i="1"/>
  <c r="AB2174" i="1" s="1"/>
  <c r="Z2166" i="1"/>
  <c r="AB2166" i="1" s="1"/>
  <c r="Z2158" i="1"/>
  <c r="AB2158" i="1" s="1"/>
  <c r="Z2150" i="1"/>
  <c r="AB2150" i="1" s="1"/>
  <c r="Z2142" i="1"/>
  <c r="AB2142" i="1" s="1"/>
  <c r="W2136" i="1"/>
  <c r="X2135" i="1"/>
  <c r="X2123" i="1"/>
  <c r="Z2106" i="1"/>
  <c r="AB2106" i="1" s="1"/>
  <c r="X2099" i="1"/>
  <c r="X2091" i="1"/>
  <c r="X2083" i="1"/>
  <c r="W2047" i="1"/>
  <c r="X2047" i="1"/>
  <c r="Z2047" i="1"/>
  <c r="AB2047" i="1" s="1"/>
  <c r="W2039" i="1"/>
  <c r="X2039" i="1"/>
  <c r="Z2039" i="1"/>
  <c r="AB2039" i="1" s="1"/>
  <c r="W2015" i="1"/>
  <c r="X2015" i="1"/>
  <c r="Z2015" i="1"/>
  <c r="AB2015" i="1" s="1"/>
  <c r="Z2133" i="1"/>
  <c r="AB2133" i="1" s="1"/>
  <c r="W2119" i="1"/>
  <c r="X2119" i="1"/>
  <c r="Z2119" i="1"/>
  <c r="AB2119" i="1" s="1"/>
  <c r="W2096" i="1"/>
  <c r="X2096" i="1"/>
  <c r="Z2096" i="1"/>
  <c r="AB2096" i="1" s="1"/>
  <c r="W2088" i="1"/>
  <c r="X2088" i="1"/>
  <c r="Z2088" i="1"/>
  <c r="AB2088" i="1" s="1"/>
  <c r="W2080" i="1"/>
  <c r="X2080" i="1"/>
  <c r="Z2080" i="1"/>
  <c r="AB2080" i="1" s="1"/>
  <c r="W2072" i="1"/>
  <c r="X2072" i="1"/>
  <c r="Z2072" i="1"/>
  <c r="AB2072" i="1" s="1"/>
  <c r="W2064" i="1"/>
  <c r="X2064" i="1"/>
  <c r="Z2064" i="1"/>
  <c r="AB2064" i="1" s="1"/>
  <c r="W2111" i="1"/>
  <c r="X2111" i="1"/>
  <c r="Z2111" i="1"/>
  <c r="AB2111" i="1" s="1"/>
  <c r="W2056" i="1"/>
  <c r="X2056" i="1"/>
  <c r="Z2056" i="1"/>
  <c r="AB2056" i="1" s="1"/>
  <c r="W2031" i="1"/>
  <c r="X2031" i="1"/>
  <c r="Z2031" i="1"/>
  <c r="AB2031" i="1" s="1"/>
  <c r="W2023" i="1"/>
  <c r="X2023" i="1"/>
  <c r="Z2023" i="1"/>
  <c r="AB2023" i="1" s="1"/>
  <c r="W2008" i="1"/>
  <c r="X2008" i="1"/>
  <c r="Z2008" i="1"/>
  <c r="AB2008" i="1" s="1"/>
  <c r="Z2002" i="1"/>
  <c r="AB2002" i="1" s="1"/>
  <c r="AD2118" i="1"/>
  <c r="Z2113" i="1"/>
  <c r="AB2113" i="1" s="1"/>
  <c r="Z2105" i="1"/>
  <c r="AB2105" i="1" s="1"/>
  <c r="Z2097" i="1"/>
  <c r="AB2097" i="1" s="1"/>
  <c r="AD2094" i="1"/>
  <c r="Z2089" i="1"/>
  <c r="AB2089" i="1" s="1"/>
  <c r="AD2086" i="1"/>
  <c r="Z2081" i="1"/>
  <c r="AB2081" i="1" s="1"/>
  <c r="AD2078" i="1"/>
  <c r="Z2073" i="1"/>
  <c r="AB2073" i="1" s="1"/>
  <c r="Z2065" i="1"/>
  <c r="AB2065" i="1" s="1"/>
  <c r="Z2057" i="1"/>
  <c r="AB2057" i="1" s="1"/>
  <c r="Z2049" i="1"/>
  <c r="AB2049" i="1" s="1"/>
  <c r="Z2041" i="1"/>
  <c r="AB2041" i="1" s="1"/>
  <c r="Z2033" i="1"/>
  <c r="AB2033" i="1" s="1"/>
  <c r="X2027" i="1"/>
  <c r="Z2025" i="1"/>
  <c r="AB2025" i="1" s="1"/>
  <c r="X2019" i="1"/>
  <c r="Z2017" i="1"/>
  <c r="AB2017" i="1" s="1"/>
  <c r="X2011" i="1"/>
  <c r="Z2009" i="1"/>
  <c r="AB2009" i="1" s="1"/>
  <c r="X2003" i="1"/>
  <c r="Z2001" i="1"/>
  <c r="AB2001" i="1" s="1"/>
  <c r="AD2021" i="1"/>
  <c r="X2018" i="1"/>
  <c r="X2010" i="1"/>
  <c r="X2002" i="1"/>
  <c r="X2113" i="1"/>
  <c r="X2105" i="1"/>
  <c r="X2097" i="1"/>
  <c r="X2089" i="1"/>
  <c r="X2081" i="1"/>
  <c r="X2073" i="1"/>
  <c r="X2065" i="1"/>
  <c r="X2057" i="1"/>
  <c r="X2049" i="1"/>
  <c r="X2041" i="1"/>
  <c r="X2033" i="1"/>
  <c r="X2025" i="1"/>
  <c r="X2017" i="1"/>
  <c r="X2009" i="1"/>
  <c r="X2001" i="1"/>
  <c r="U202" i="1"/>
  <c r="V202" i="1"/>
  <c r="Y202" i="1"/>
  <c r="AA202" i="1"/>
  <c r="AD202" i="1" s="1"/>
  <c r="U203" i="1"/>
  <c r="V203" i="1"/>
  <c r="Y203" i="1"/>
  <c r="AA203" i="1"/>
  <c r="AD203" i="1" s="1"/>
  <c r="U204" i="1"/>
  <c r="V204" i="1"/>
  <c r="Y204" i="1"/>
  <c r="AA204" i="1"/>
  <c r="U205" i="1"/>
  <c r="V205" i="1"/>
  <c r="Y205" i="1"/>
  <c r="AA205" i="1"/>
  <c r="U206" i="1"/>
  <c r="V206" i="1"/>
  <c r="Y206" i="1"/>
  <c r="AA206" i="1"/>
  <c r="AD206" i="1" s="1"/>
  <c r="U207" i="1"/>
  <c r="V207" i="1"/>
  <c r="Y207" i="1"/>
  <c r="AA207" i="1"/>
  <c r="U208" i="1"/>
  <c r="V208" i="1"/>
  <c r="Y208" i="1"/>
  <c r="AA208" i="1"/>
  <c r="AD208" i="1" s="1"/>
  <c r="U209" i="1"/>
  <c r="V209" i="1"/>
  <c r="Y209" i="1"/>
  <c r="AA209" i="1"/>
  <c r="AD209" i="1" s="1"/>
  <c r="U210" i="1"/>
  <c r="V210" i="1"/>
  <c r="Y210" i="1"/>
  <c r="AA210" i="1"/>
  <c r="AD210" i="1" s="1"/>
  <c r="U211" i="1"/>
  <c r="V211" i="1"/>
  <c r="Y211" i="1"/>
  <c r="AA211" i="1"/>
  <c r="AD211" i="1" s="1"/>
  <c r="U212" i="1"/>
  <c r="V212" i="1"/>
  <c r="Y212" i="1"/>
  <c r="AA212" i="1"/>
  <c r="AD212" i="1" s="1"/>
  <c r="U213" i="1"/>
  <c r="V213" i="1"/>
  <c r="Y213" i="1"/>
  <c r="AA213" i="1"/>
  <c r="U214" i="1"/>
  <c r="V214" i="1"/>
  <c r="Y214" i="1"/>
  <c r="AA214" i="1"/>
  <c r="AD214" i="1" s="1"/>
  <c r="U215" i="1"/>
  <c r="V215" i="1"/>
  <c r="Y215" i="1"/>
  <c r="AA215" i="1"/>
  <c r="U216" i="1"/>
  <c r="V216" i="1"/>
  <c r="Y216" i="1"/>
  <c r="AA216" i="1"/>
  <c r="AD216" i="1" s="1"/>
  <c r="U217" i="1"/>
  <c r="V217" i="1"/>
  <c r="Y217" i="1"/>
  <c r="AA217" i="1"/>
  <c r="U218" i="1"/>
  <c r="V218" i="1"/>
  <c r="Y218" i="1"/>
  <c r="AA218" i="1"/>
  <c r="AD218" i="1" s="1"/>
  <c r="U219" i="1"/>
  <c r="V219" i="1"/>
  <c r="Y219" i="1"/>
  <c r="AA219" i="1"/>
  <c r="AD219" i="1" s="1"/>
  <c r="U220" i="1"/>
  <c r="V220" i="1"/>
  <c r="Y220" i="1"/>
  <c r="AA220" i="1"/>
  <c r="AD220" i="1" s="1"/>
  <c r="U221" i="1"/>
  <c r="V221" i="1"/>
  <c r="Y221" i="1"/>
  <c r="AA221" i="1"/>
  <c r="AD221" i="1" s="1"/>
  <c r="U222" i="1"/>
  <c r="V222" i="1"/>
  <c r="Y222" i="1"/>
  <c r="AA222" i="1"/>
  <c r="AD222" i="1" s="1"/>
  <c r="U223" i="1"/>
  <c r="V223" i="1"/>
  <c r="Y223" i="1"/>
  <c r="AA223" i="1"/>
  <c r="U224" i="1"/>
  <c r="V224" i="1"/>
  <c r="Y224" i="1"/>
  <c r="AA224" i="1"/>
  <c r="AD224" i="1" s="1"/>
  <c r="U225" i="1"/>
  <c r="V225" i="1"/>
  <c r="Y225" i="1"/>
  <c r="AA225" i="1"/>
  <c r="AD225" i="1" s="1"/>
  <c r="U226" i="1"/>
  <c r="V226" i="1"/>
  <c r="Y226" i="1"/>
  <c r="AA226" i="1"/>
  <c r="AD226" i="1" s="1"/>
  <c r="U227" i="1"/>
  <c r="V227" i="1"/>
  <c r="Y227" i="1"/>
  <c r="AA227" i="1"/>
  <c r="AD227" i="1" s="1"/>
  <c r="U228" i="1"/>
  <c r="V228" i="1"/>
  <c r="Y228" i="1"/>
  <c r="AA228" i="1"/>
  <c r="AD228" i="1" s="1"/>
  <c r="U229" i="1"/>
  <c r="V229" i="1"/>
  <c r="Y229" i="1"/>
  <c r="AA229" i="1"/>
  <c r="AD229" i="1" s="1"/>
  <c r="U230" i="1"/>
  <c r="V230" i="1"/>
  <c r="Y230" i="1"/>
  <c r="AA230" i="1"/>
  <c r="AD230" i="1" s="1"/>
  <c r="U231" i="1"/>
  <c r="V231" i="1"/>
  <c r="Y231" i="1"/>
  <c r="AA231" i="1"/>
  <c r="AD231" i="1" s="1"/>
  <c r="U232" i="1"/>
  <c r="V232" i="1"/>
  <c r="Y232" i="1"/>
  <c r="AA232" i="1"/>
  <c r="AD232" i="1" s="1"/>
  <c r="U233" i="1"/>
  <c r="V233" i="1"/>
  <c r="Y233" i="1"/>
  <c r="AA233" i="1"/>
  <c r="AD233" i="1" s="1"/>
  <c r="U234" i="1"/>
  <c r="V234" i="1"/>
  <c r="Y234" i="1"/>
  <c r="AA234" i="1"/>
  <c r="AD234" i="1" s="1"/>
  <c r="U235" i="1"/>
  <c r="V235" i="1"/>
  <c r="Y235" i="1"/>
  <c r="AA235" i="1"/>
  <c r="AD235" i="1" s="1"/>
  <c r="U236" i="1"/>
  <c r="V236" i="1"/>
  <c r="Y236" i="1"/>
  <c r="AA236" i="1"/>
  <c r="AD236" i="1" s="1"/>
  <c r="U237" i="1"/>
  <c r="V237" i="1"/>
  <c r="Y237" i="1"/>
  <c r="AA237" i="1"/>
  <c r="AD237" i="1" s="1"/>
  <c r="U238" i="1"/>
  <c r="V238" i="1"/>
  <c r="Y238" i="1"/>
  <c r="AA238" i="1"/>
  <c r="AD238" i="1" s="1"/>
  <c r="U239" i="1"/>
  <c r="V239" i="1"/>
  <c r="Y239" i="1"/>
  <c r="AA239" i="1"/>
  <c r="AD239" i="1" s="1"/>
  <c r="U240" i="1"/>
  <c r="V240" i="1"/>
  <c r="Y240" i="1"/>
  <c r="AA240" i="1"/>
  <c r="AD240" i="1" s="1"/>
  <c r="U241" i="1"/>
  <c r="V241" i="1"/>
  <c r="Y241" i="1"/>
  <c r="AA241" i="1"/>
  <c r="AD241" i="1" s="1"/>
  <c r="U242" i="1"/>
  <c r="V242" i="1"/>
  <c r="Y242" i="1"/>
  <c r="AA242" i="1"/>
  <c r="AD242" i="1" s="1"/>
  <c r="U243" i="1"/>
  <c r="V243" i="1"/>
  <c r="Y243" i="1"/>
  <c r="AA243" i="1"/>
  <c r="AD243" i="1" s="1"/>
  <c r="U244" i="1"/>
  <c r="V244" i="1"/>
  <c r="Y244" i="1"/>
  <c r="AA244" i="1"/>
  <c r="U245" i="1"/>
  <c r="V245" i="1"/>
  <c r="Y245" i="1"/>
  <c r="AA245" i="1"/>
  <c r="U246" i="1"/>
  <c r="V246" i="1"/>
  <c r="Y246" i="1"/>
  <c r="AA246" i="1"/>
  <c r="AD246" i="1" s="1"/>
  <c r="U247" i="1"/>
  <c r="V247" i="1"/>
  <c r="Y247" i="1"/>
  <c r="AA247" i="1"/>
  <c r="AD247" i="1" s="1"/>
  <c r="U248" i="1"/>
  <c r="V248" i="1"/>
  <c r="Y248" i="1"/>
  <c r="AA248" i="1"/>
  <c r="AD248" i="1" s="1"/>
  <c r="U249" i="1"/>
  <c r="V249" i="1"/>
  <c r="Y249" i="1"/>
  <c r="AA249" i="1"/>
  <c r="AD249" i="1" s="1"/>
  <c r="U250" i="1"/>
  <c r="V250" i="1"/>
  <c r="Y250" i="1"/>
  <c r="AA250" i="1"/>
  <c r="AD250" i="1" s="1"/>
  <c r="U251" i="1"/>
  <c r="V251" i="1"/>
  <c r="Y251" i="1"/>
  <c r="AA251" i="1"/>
  <c r="AD251" i="1" s="1"/>
  <c r="U252" i="1"/>
  <c r="V252" i="1"/>
  <c r="Y252" i="1"/>
  <c r="AA252" i="1"/>
  <c r="AD252" i="1" s="1"/>
  <c r="U253" i="1"/>
  <c r="V253" i="1"/>
  <c r="Y253" i="1"/>
  <c r="AA253" i="1"/>
  <c r="U254" i="1"/>
  <c r="V254" i="1"/>
  <c r="Y254" i="1"/>
  <c r="AA254" i="1"/>
  <c r="AD254" i="1" s="1"/>
  <c r="U255" i="1"/>
  <c r="V255" i="1"/>
  <c r="Y255" i="1"/>
  <c r="AA255" i="1"/>
  <c r="AD255" i="1" s="1"/>
  <c r="U256" i="1"/>
  <c r="V256" i="1"/>
  <c r="Y256" i="1"/>
  <c r="AA256" i="1"/>
  <c r="AD256" i="1" s="1"/>
  <c r="U257" i="1"/>
  <c r="V257" i="1"/>
  <c r="Y257" i="1"/>
  <c r="AA257" i="1"/>
  <c r="AD257" i="1" s="1"/>
  <c r="U258" i="1"/>
  <c r="V258" i="1"/>
  <c r="Y258" i="1"/>
  <c r="AA258" i="1"/>
  <c r="AD258" i="1" s="1"/>
  <c r="U259" i="1"/>
  <c r="V259" i="1"/>
  <c r="Y259" i="1"/>
  <c r="AA259" i="1"/>
  <c r="AD259" i="1" s="1"/>
  <c r="U260" i="1"/>
  <c r="V260" i="1"/>
  <c r="Y260" i="1"/>
  <c r="AA260" i="1"/>
  <c r="AD260" i="1" s="1"/>
  <c r="U261" i="1"/>
  <c r="V261" i="1"/>
  <c r="Y261" i="1"/>
  <c r="AA261" i="1"/>
  <c r="U262" i="1"/>
  <c r="V262" i="1"/>
  <c r="Y262" i="1"/>
  <c r="AA262" i="1"/>
  <c r="AD262" i="1" s="1"/>
  <c r="U263" i="1"/>
  <c r="V263" i="1"/>
  <c r="Y263" i="1"/>
  <c r="AA263" i="1"/>
  <c r="AD263" i="1" s="1"/>
  <c r="U264" i="1"/>
  <c r="V264" i="1"/>
  <c r="Y264" i="1"/>
  <c r="AA264" i="1"/>
  <c r="AD264" i="1" s="1"/>
  <c r="U265" i="1"/>
  <c r="V265" i="1"/>
  <c r="Y265" i="1"/>
  <c r="AA265" i="1"/>
  <c r="AD265" i="1" s="1"/>
  <c r="U266" i="1"/>
  <c r="V266" i="1"/>
  <c r="Y266" i="1"/>
  <c r="AA266" i="1"/>
  <c r="AD266" i="1" s="1"/>
  <c r="U267" i="1"/>
  <c r="V267" i="1"/>
  <c r="Y267" i="1"/>
  <c r="AA267" i="1"/>
  <c r="AD267" i="1" s="1"/>
  <c r="U268" i="1"/>
  <c r="V268" i="1"/>
  <c r="Y268" i="1"/>
  <c r="AA268" i="1"/>
  <c r="AD268" i="1" s="1"/>
  <c r="U269" i="1"/>
  <c r="V269" i="1"/>
  <c r="Y269" i="1"/>
  <c r="AA269" i="1"/>
  <c r="U270" i="1"/>
  <c r="V270" i="1"/>
  <c r="Y270" i="1"/>
  <c r="AA270" i="1"/>
  <c r="AD270" i="1" s="1"/>
  <c r="U271" i="1"/>
  <c r="V271" i="1"/>
  <c r="Y271" i="1"/>
  <c r="AA271" i="1"/>
  <c r="AD271" i="1" s="1"/>
  <c r="U272" i="1"/>
  <c r="V272" i="1"/>
  <c r="Y272" i="1"/>
  <c r="AA272" i="1"/>
  <c r="AD272" i="1" s="1"/>
  <c r="U273" i="1"/>
  <c r="V273" i="1"/>
  <c r="Y273" i="1"/>
  <c r="AA273" i="1"/>
  <c r="AD273" i="1" s="1"/>
  <c r="U274" i="1"/>
  <c r="V274" i="1"/>
  <c r="Y274" i="1"/>
  <c r="AA274" i="1"/>
  <c r="AD274" i="1" s="1"/>
  <c r="U275" i="1"/>
  <c r="V275" i="1"/>
  <c r="Y275" i="1"/>
  <c r="AA275" i="1"/>
  <c r="AD275" i="1" s="1"/>
  <c r="U276" i="1"/>
  <c r="V276" i="1"/>
  <c r="Y276" i="1"/>
  <c r="AA276" i="1"/>
  <c r="AD276" i="1" s="1"/>
  <c r="U277" i="1"/>
  <c r="V277" i="1"/>
  <c r="Y277" i="1"/>
  <c r="AA277" i="1"/>
  <c r="AD277" i="1" s="1"/>
  <c r="U278" i="1"/>
  <c r="V278" i="1"/>
  <c r="Y278" i="1"/>
  <c r="AA278" i="1"/>
  <c r="AD278" i="1" s="1"/>
  <c r="U279" i="1"/>
  <c r="V279" i="1"/>
  <c r="Y279" i="1"/>
  <c r="AA279" i="1"/>
  <c r="AD279" i="1" s="1"/>
  <c r="U280" i="1"/>
  <c r="V280" i="1"/>
  <c r="Y280" i="1"/>
  <c r="AA280" i="1"/>
  <c r="AD280" i="1" s="1"/>
  <c r="U281" i="1"/>
  <c r="V281" i="1"/>
  <c r="Y281" i="1"/>
  <c r="AA281" i="1"/>
  <c r="AD281" i="1" s="1"/>
  <c r="U282" i="1"/>
  <c r="V282" i="1"/>
  <c r="Y282" i="1"/>
  <c r="AA282" i="1"/>
  <c r="AD282" i="1" s="1"/>
  <c r="U283" i="1"/>
  <c r="V283" i="1"/>
  <c r="Y283" i="1"/>
  <c r="AA283" i="1"/>
  <c r="AD283" i="1" s="1"/>
  <c r="U284" i="1"/>
  <c r="V284" i="1"/>
  <c r="Y284" i="1"/>
  <c r="AA284" i="1"/>
  <c r="AD284" i="1" s="1"/>
  <c r="U285" i="1"/>
  <c r="V285" i="1"/>
  <c r="Y285" i="1"/>
  <c r="AA285" i="1"/>
  <c r="AD285" i="1" s="1"/>
  <c r="U286" i="1"/>
  <c r="V286" i="1"/>
  <c r="Y286" i="1"/>
  <c r="AA286" i="1"/>
  <c r="AD286" i="1" s="1"/>
  <c r="U287" i="1"/>
  <c r="V287" i="1"/>
  <c r="Y287" i="1"/>
  <c r="AA287" i="1"/>
  <c r="AD287" i="1" s="1"/>
  <c r="U288" i="1"/>
  <c r="V288" i="1"/>
  <c r="Y288" i="1"/>
  <c r="AA288" i="1"/>
  <c r="AD288" i="1" s="1"/>
  <c r="U289" i="1"/>
  <c r="V289" i="1"/>
  <c r="Y289" i="1"/>
  <c r="AA289" i="1"/>
  <c r="AD289" i="1" s="1"/>
  <c r="U290" i="1"/>
  <c r="V290" i="1"/>
  <c r="Y290" i="1"/>
  <c r="AA290" i="1"/>
  <c r="AD290" i="1" s="1"/>
  <c r="U291" i="1"/>
  <c r="V291" i="1"/>
  <c r="Y291" i="1"/>
  <c r="AA291" i="1"/>
  <c r="AD291" i="1" s="1"/>
  <c r="U292" i="1"/>
  <c r="V292" i="1"/>
  <c r="Y292" i="1"/>
  <c r="AA292" i="1"/>
  <c r="AD292" i="1" s="1"/>
  <c r="U293" i="1"/>
  <c r="V293" i="1"/>
  <c r="Y293" i="1"/>
  <c r="AA293" i="1"/>
  <c r="U294" i="1"/>
  <c r="V294" i="1"/>
  <c r="Y294" i="1"/>
  <c r="AA294" i="1"/>
  <c r="AD294" i="1" s="1"/>
  <c r="U295" i="1"/>
  <c r="V295" i="1"/>
  <c r="Y295" i="1"/>
  <c r="AA295" i="1"/>
  <c r="AD295" i="1" s="1"/>
  <c r="U296" i="1"/>
  <c r="V296" i="1"/>
  <c r="Y296" i="1"/>
  <c r="AA296" i="1"/>
  <c r="AD296" i="1" s="1"/>
  <c r="U297" i="1"/>
  <c r="V297" i="1"/>
  <c r="Y297" i="1"/>
  <c r="AA297" i="1"/>
  <c r="AD297" i="1" s="1"/>
  <c r="U298" i="1"/>
  <c r="V298" i="1"/>
  <c r="Y298" i="1"/>
  <c r="AA298" i="1"/>
  <c r="AD298" i="1" s="1"/>
  <c r="U299" i="1"/>
  <c r="V299" i="1"/>
  <c r="Y299" i="1"/>
  <c r="AA299" i="1"/>
  <c r="AD299" i="1" s="1"/>
  <c r="U300" i="1"/>
  <c r="V300" i="1"/>
  <c r="Y300" i="1"/>
  <c r="AA300" i="1"/>
  <c r="AD300" i="1" s="1"/>
  <c r="U301" i="1"/>
  <c r="V301" i="1"/>
  <c r="Y301" i="1"/>
  <c r="AA301" i="1"/>
  <c r="AD301" i="1" s="1"/>
  <c r="U302" i="1"/>
  <c r="V302" i="1"/>
  <c r="Y302" i="1"/>
  <c r="AA302" i="1"/>
  <c r="AD302" i="1" s="1"/>
  <c r="U303" i="1"/>
  <c r="V303" i="1"/>
  <c r="Y303" i="1"/>
  <c r="AA303" i="1"/>
  <c r="AD303" i="1" s="1"/>
  <c r="U304" i="1"/>
  <c r="V304" i="1"/>
  <c r="Y304" i="1"/>
  <c r="AA304" i="1"/>
  <c r="AD304" i="1" s="1"/>
  <c r="U305" i="1"/>
  <c r="V305" i="1"/>
  <c r="Y305" i="1"/>
  <c r="AA305" i="1"/>
  <c r="AD305" i="1" s="1"/>
  <c r="U306" i="1"/>
  <c r="V306" i="1"/>
  <c r="Y306" i="1"/>
  <c r="AA306" i="1"/>
  <c r="U307" i="1"/>
  <c r="V307" i="1"/>
  <c r="Y307" i="1"/>
  <c r="AA307" i="1"/>
  <c r="AD307" i="1" s="1"/>
  <c r="U308" i="1"/>
  <c r="V308" i="1"/>
  <c r="Y308" i="1"/>
  <c r="AA308" i="1"/>
  <c r="AD308" i="1" s="1"/>
  <c r="U309" i="1"/>
  <c r="V309" i="1"/>
  <c r="Y309" i="1"/>
  <c r="AA309" i="1"/>
  <c r="AD309" i="1" s="1"/>
  <c r="U310" i="1"/>
  <c r="V310" i="1"/>
  <c r="Y310" i="1"/>
  <c r="AA310" i="1"/>
  <c r="AD310" i="1" s="1"/>
  <c r="U311" i="1"/>
  <c r="V311" i="1"/>
  <c r="Y311" i="1"/>
  <c r="AA311" i="1"/>
  <c r="AD311" i="1" s="1"/>
  <c r="U312" i="1"/>
  <c r="V312" i="1"/>
  <c r="Y312" i="1"/>
  <c r="AA312" i="1"/>
  <c r="AD312" i="1" s="1"/>
  <c r="U313" i="1"/>
  <c r="V313" i="1"/>
  <c r="Y313" i="1"/>
  <c r="AA313" i="1"/>
  <c r="AD313" i="1" s="1"/>
  <c r="U314" i="1"/>
  <c r="V314" i="1"/>
  <c r="Y314" i="1"/>
  <c r="AA314" i="1"/>
  <c r="AD314" i="1" s="1"/>
  <c r="U315" i="1"/>
  <c r="V315" i="1"/>
  <c r="Y315" i="1"/>
  <c r="AA315" i="1"/>
  <c r="AD315" i="1" s="1"/>
  <c r="U316" i="1"/>
  <c r="V316" i="1"/>
  <c r="Y316" i="1"/>
  <c r="AA316" i="1"/>
  <c r="U317" i="1"/>
  <c r="V317" i="1"/>
  <c r="Y317" i="1"/>
  <c r="AA317" i="1"/>
  <c r="AD317" i="1" s="1"/>
  <c r="U318" i="1"/>
  <c r="V318" i="1"/>
  <c r="Y318" i="1"/>
  <c r="AA318" i="1"/>
  <c r="AD318" i="1" s="1"/>
  <c r="U319" i="1"/>
  <c r="V319" i="1"/>
  <c r="Y319" i="1"/>
  <c r="AA319" i="1"/>
  <c r="AD319" i="1" s="1"/>
  <c r="U320" i="1"/>
  <c r="V320" i="1"/>
  <c r="Y320" i="1"/>
  <c r="AA320" i="1"/>
  <c r="AD320" i="1" s="1"/>
  <c r="U321" i="1"/>
  <c r="V321" i="1"/>
  <c r="Y321" i="1"/>
  <c r="AA321" i="1"/>
  <c r="AD321" i="1" s="1"/>
  <c r="U322" i="1"/>
  <c r="V322" i="1"/>
  <c r="Y322" i="1"/>
  <c r="AA322" i="1"/>
  <c r="AD322" i="1" s="1"/>
  <c r="U323" i="1"/>
  <c r="V323" i="1"/>
  <c r="Y323" i="1"/>
  <c r="AA323" i="1"/>
  <c r="AD323" i="1" s="1"/>
  <c r="U324" i="1"/>
  <c r="V324" i="1"/>
  <c r="Y324" i="1"/>
  <c r="AA324" i="1"/>
  <c r="AD324" i="1" s="1"/>
  <c r="U325" i="1"/>
  <c r="V325" i="1"/>
  <c r="Y325" i="1"/>
  <c r="AA325" i="1"/>
  <c r="AD325" i="1" s="1"/>
  <c r="U326" i="1"/>
  <c r="V326" i="1"/>
  <c r="Y326" i="1"/>
  <c r="AA326" i="1"/>
  <c r="AD326" i="1" s="1"/>
  <c r="U327" i="1"/>
  <c r="V327" i="1"/>
  <c r="Y327" i="1"/>
  <c r="AA327" i="1"/>
  <c r="AD327" i="1" s="1"/>
  <c r="U328" i="1"/>
  <c r="V328" i="1"/>
  <c r="Y328" i="1"/>
  <c r="AA328" i="1"/>
  <c r="AD328" i="1" s="1"/>
  <c r="U329" i="1"/>
  <c r="V329" i="1"/>
  <c r="Y329" i="1"/>
  <c r="AA329" i="1"/>
  <c r="AD329" i="1" s="1"/>
  <c r="U330" i="1"/>
  <c r="V330" i="1"/>
  <c r="Y330" i="1"/>
  <c r="AA330" i="1"/>
  <c r="AD330" i="1" s="1"/>
  <c r="U331" i="1"/>
  <c r="V331" i="1"/>
  <c r="Y331" i="1"/>
  <c r="AA331" i="1"/>
  <c r="AD331" i="1" s="1"/>
  <c r="U332" i="1"/>
  <c r="V332" i="1"/>
  <c r="Y332" i="1"/>
  <c r="AA332" i="1"/>
  <c r="AD332" i="1" s="1"/>
  <c r="U333" i="1"/>
  <c r="V333" i="1"/>
  <c r="Y333" i="1"/>
  <c r="AA333" i="1"/>
  <c r="U334" i="1"/>
  <c r="V334" i="1"/>
  <c r="Y334" i="1"/>
  <c r="AA334" i="1"/>
  <c r="U335" i="1"/>
  <c r="V335" i="1"/>
  <c r="Y335" i="1"/>
  <c r="AA335" i="1"/>
  <c r="AD335" i="1" s="1"/>
  <c r="U336" i="1"/>
  <c r="V336" i="1"/>
  <c r="Y336" i="1"/>
  <c r="AA336" i="1"/>
  <c r="AD336" i="1" s="1"/>
  <c r="U337" i="1"/>
  <c r="V337" i="1"/>
  <c r="Y337" i="1"/>
  <c r="AA337" i="1"/>
  <c r="AD337" i="1" s="1"/>
  <c r="U338" i="1"/>
  <c r="V338" i="1"/>
  <c r="Y338" i="1"/>
  <c r="AA338" i="1"/>
  <c r="U339" i="1"/>
  <c r="V339" i="1"/>
  <c r="Y339" i="1"/>
  <c r="AA339" i="1"/>
  <c r="AD339" i="1" s="1"/>
  <c r="U340" i="1"/>
  <c r="V340" i="1"/>
  <c r="Y340" i="1"/>
  <c r="AA340" i="1"/>
  <c r="U341" i="1"/>
  <c r="V341" i="1"/>
  <c r="Y341" i="1"/>
  <c r="AA341" i="1"/>
  <c r="AD341" i="1" s="1"/>
  <c r="U342" i="1"/>
  <c r="V342" i="1"/>
  <c r="Y342" i="1"/>
  <c r="AA342" i="1"/>
  <c r="AD342" i="1" s="1"/>
  <c r="U343" i="1"/>
  <c r="V343" i="1"/>
  <c r="Y343" i="1"/>
  <c r="AA343" i="1"/>
  <c r="AD343" i="1" s="1"/>
  <c r="U344" i="1"/>
  <c r="V344" i="1"/>
  <c r="Y344" i="1"/>
  <c r="AA344" i="1"/>
  <c r="AD344" i="1" s="1"/>
  <c r="U345" i="1"/>
  <c r="V345" i="1"/>
  <c r="Y345" i="1"/>
  <c r="AA345" i="1"/>
  <c r="AD345" i="1" s="1"/>
  <c r="U346" i="1"/>
  <c r="V346" i="1"/>
  <c r="Y346" i="1"/>
  <c r="AA346" i="1"/>
  <c r="AD346" i="1" s="1"/>
  <c r="U347" i="1"/>
  <c r="V347" i="1"/>
  <c r="Y347" i="1"/>
  <c r="AA347" i="1"/>
  <c r="AD347" i="1" s="1"/>
  <c r="U348" i="1"/>
  <c r="V348" i="1"/>
  <c r="Y348" i="1"/>
  <c r="AA348" i="1"/>
  <c r="AD348" i="1" s="1"/>
  <c r="U349" i="1"/>
  <c r="V349" i="1"/>
  <c r="Y349" i="1"/>
  <c r="AA349" i="1"/>
  <c r="AD349" i="1" s="1"/>
  <c r="U350" i="1"/>
  <c r="V350" i="1"/>
  <c r="Y350" i="1"/>
  <c r="AA350" i="1"/>
  <c r="U351" i="1"/>
  <c r="V351" i="1"/>
  <c r="Y351" i="1"/>
  <c r="AA351" i="1"/>
  <c r="AD351" i="1" s="1"/>
  <c r="U352" i="1"/>
  <c r="V352" i="1"/>
  <c r="Y352" i="1"/>
  <c r="AA352" i="1"/>
  <c r="AD352" i="1" s="1"/>
  <c r="U353" i="1"/>
  <c r="V353" i="1"/>
  <c r="Y353" i="1"/>
  <c r="AA353" i="1"/>
  <c r="AD353" i="1" s="1"/>
  <c r="U354" i="1"/>
  <c r="V354" i="1"/>
  <c r="Y354" i="1"/>
  <c r="AA354" i="1"/>
  <c r="AD354" i="1" s="1"/>
  <c r="U355" i="1"/>
  <c r="V355" i="1"/>
  <c r="Y355" i="1"/>
  <c r="AA355" i="1"/>
  <c r="AD355" i="1" s="1"/>
  <c r="U356" i="1"/>
  <c r="V356" i="1"/>
  <c r="Y356" i="1"/>
  <c r="AA356" i="1"/>
  <c r="U357" i="1"/>
  <c r="V357" i="1"/>
  <c r="Y357" i="1"/>
  <c r="AA357" i="1"/>
  <c r="AD357" i="1" s="1"/>
  <c r="U358" i="1"/>
  <c r="V358" i="1"/>
  <c r="Y358" i="1"/>
  <c r="AA358" i="1"/>
  <c r="AD358" i="1" s="1"/>
  <c r="U359" i="1"/>
  <c r="V359" i="1"/>
  <c r="Y359" i="1"/>
  <c r="AA359" i="1"/>
  <c r="AD359" i="1" s="1"/>
  <c r="U360" i="1"/>
  <c r="V360" i="1"/>
  <c r="Y360" i="1"/>
  <c r="AA360" i="1"/>
  <c r="AD360" i="1" s="1"/>
  <c r="U361" i="1"/>
  <c r="V361" i="1"/>
  <c r="Y361" i="1"/>
  <c r="AA361" i="1"/>
  <c r="AD361" i="1" s="1"/>
  <c r="U362" i="1"/>
  <c r="V362" i="1"/>
  <c r="Y362" i="1"/>
  <c r="AA362" i="1"/>
  <c r="AD362" i="1" s="1"/>
  <c r="U363" i="1"/>
  <c r="V363" i="1"/>
  <c r="Y363" i="1"/>
  <c r="AA363" i="1"/>
  <c r="AD363" i="1" s="1"/>
  <c r="U364" i="1"/>
  <c r="V364" i="1"/>
  <c r="Y364" i="1"/>
  <c r="AA364" i="1"/>
  <c r="AD364" i="1" s="1"/>
  <c r="U365" i="1"/>
  <c r="V365" i="1"/>
  <c r="Y365" i="1"/>
  <c r="AA365" i="1"/>
  <c r="AD365" i="1" s="1"/>
  <c r="U366" i="1"/>
  <c r="V366" i="1"/>
  <c r="Y366" i="1"/>
  <c r="AA366" i="1"/>
  <c r="AD366" i="1" s="1"/>
  <c r="U367" i="1"/>
  <c r="V367" i="1"/>
  <c r="Y367" i="1"/>
  <c r="AA367" i="1"/>
  <c r="AD367" i="1" s="1"/>
  <c r="U368" i="1"/>
  <c r="V368" i="1"/>
  <c r="Y368" i="1"/>
  <c r="AA368" i="1"/>
  <c r="AD368" i="1" s="1"/>
  <c r="U369" i="1"/>
  <c r="V369" i="1"/>
  <c r="Y369" i="1"/>
  <c r="AA369" i="1"/>
  <c r="AD369" i="1" s="1"/>
  <c r="U370" i="1"/>
  <c r="V370" i="1"/>
  <c r="Y370" i="1"/>
  <c r="AA370" i="1"/>
  <c r="AD370" i="1" s="1"/>
  <c r="U371" i="1"/>
  <c r="V371" i="1"/>
  <c r="Y371" i="1"/>
  <c r="AA371" i="1"/>
  <c r="AD371" i="1" s="1"/>
  <c r="U372" i="1"/>
  <c r="V372" i="1"/>
  <c r="Y372" i="1"/>
  <c r="AA372" i="1"/>
  <c r="U373" i="1"/>
  <c r="V373" i="1"/>
  <c r="Y373" i="1"/>
  <c r="AA373" i="1"/>
  <c r="AD373" i="1" s="1"/>
  <c r="U374" i="1"/>
  <c r="V374" i="1"/>
  <c r="Y374" i="1"/>
  <c r="AA374" i="1"/>
  <c r="AD374" i="1" s="1"/>
  <c r="U375" i="1"/>
  <c r="V375" i="1"/>
  <c r="Y375" i="1"/>
  <c r="AA375" i="1"/>
  <c r="AD375" i="1" s="1"/>
  <c r="U376" i="1"/>
  <c r="V376" i="1"/>
  <c r="Y376" i="1"/>
  <c r="AA376" i="1"/>
  <c r="AD376" i="1" s="1"/>
  <c r="U377" i="1"/>
  <c r="V377" i="1"/>
  <c r="Y377" i="1"/>
  <c r="AA377" i="1"/>
  <c r="AD377" i="1" s="1"/>
  <c r="U378" i="1"/>
  <c r="V378" i="1"/>
  <c r="Y378" i="1"/>
  <c r="AA378" i="1"/>
  <c r="AD378" i="1" s="1"/>
  <c r="U379" i="1"/>
  <c r="V379" i="1"/>
  <c r="Y379" i="1"/>
  <c r="AA379" i="1"/>
  <c r="AD379" i="1" s="1"/>
  <c r="U380" i="1"/>
  <c r="V380" i="1"/>
  <c r="Y380" i="1"/>
  <c r="AA380" i="1"/>
  <c r="AD380" i="1" s="1"/>
  <c r="U381" i="1"/>
  <c r="V381" i="1"/>
  <c r="Y381" i="1"/>
  <c r="AA381" i="1"/>
  <c r="AD381" i="1" s="1"/>
  <c r="U382" i="1"/>
  <c r="V382" i="1"/>
  <c r="Y382" i="1"/>
  <c r="AA382" i="1"/>
  <c r="AD382" i="1" s="1"/>
  <c r="U383" i="1"/>
  <c r="V383" i="1"/>
  <c r="Y383" i="1"/>
  <c r="AA383" i="1"/>
  <c r="AD383" i="1" s="1"/>
  <c r="U384" i="1"/>
  <c r="V384" i="1"/>
  <c r="Y384" i="1"/>
  <c r="AA384" i="1"/>
  <c r="AD384" i="1" s="1"/>
  <c r="U385" i="1"/>
  <c r="V385" i="1"/>
  <c r="Y385" i="1"/>
  <c r="AA385" i="1"/>
  <c r="AD385" i="1" s="1"/>
  <c r="U386" i="1"/>
  <c r="V386" i="1"/>
  <c r="Y386" i="1"/>
  <c r="AA386" i="1"/>
  <c r="AD386" i="1" s="1"/>
  <c r="U387" i="1"/>
  <c r="V387" i="1"/>
  <c r="Y387" i="1"/>
  <c r="AA387" i="1"/>
  <c r="AD387" i="1" s="1"/>
  <c r="U388" i="1"/>
  <c r="V388" i="1"/>
  <c r="Y388" i="1"/>
  <c r="AA388" i="1"/>
  <c r="U389" i="1"/>
  <c r="V389" i="1"/>
  <c r="Y389" i="1"/>
  <c r="AA389" i="1"/>
  <c r="AD389" i="1" s="1"/>
  <c r="U390" i="1"/>
  <c r="V390" i="1"/>
  <c r="Y390" i="1"/>
  <c r="AA390" i="1"/>
  <c r="AD390" i="1" s="1"/>
  <c r="U391" i="1"/>
  <c r="V391" i="1"/>
  <c r="Y391" i="1"/>
  <c r="AA391" i="1"/>
  <c r="AD391" i="1" s="1"/>
  <c r="U392" i="1"/>
  <c r="V392" i="1"/>
  <c r="Y392" i="1"/>
  <c r="AA392" i="1"/>
  <c r="AD392" i="1" s="1"/>
  <c r="U393" i="1"/>
  <c r="V393" i="1"/>
  <c r="Y393" i="1"/>
  <c r="AA393" i="1"/>
  <c r="AD393" i="1" s="1"/>
  <c r="U394" i="1"/>
  <c r="V394" i="1"/>
  <c r="Y394" i="1"/>
  <c r="AA394" i="1"/>
  <c r="AD394" i="1" s="1"/>
  <c r="U395" i="1"/>
  <c r="V395" i="1"/>
  <c r="Y395" i="1"/>
  <c r="AA395" i="1"/>
  <c r="AD395" i="1" s="1"/>
  <c r="U396" i="1"/>
  <c r="V396" i="1"/>
  <c r="Y396" i="1"/>
  <c r="AA396" i="1"/>
  <c r="AD396" i="1" s="1"/>
  <c r="U397" i="1"/>
  <c r="V397" i="1"/>
  <c r="Y397" i="1"/>
  <c r="AA397" i="1"/>
  <c r="AD397" i="1" s="1"/>
  <c r="U398" i="1"/>
  <c r="V398" i="1"/>
  <c r="Y398" i="1"/>
  <c r="AA398" i="1"/>
  <c r="AD398" i="1" s="1"/>
  <c r="U399" i="1"/>
  <c r="V399" i="1"/>
  <c r="Y399" i="1"/>
  <c r="AA399" i="1"/>
  <c r="AD399" i="1" s="1"/>
  <c r="U400" i="1"/>
  <c r="V400" i="1"/>
  <c r="Y400" i="1"/>
  <c r="AA400" i="1"/>
  <c r="AD400" i="1" s="1"/>
  <c r="U401" i="1"/>
  <c r="V401" i="1"/>
  <c r="Y401" i="1"/>
  <c r="AA401" i="1"/>
  <c r="AD401" i="1" s="1"/>
  <c r="U402" i="1"/>
  <c r="V402" i="1"/>
  <c r="Y402" i="1"/>
  <c r="AA402" i="1"/>
  <c r="AD402" i="1" s="1"/>
  <c r="U403" i="1"/>
  <c r="V403" i="1"/>
  <c r="Y403" i="1"/>
  <c r="AA403" i="1"/>
  <c r="AD403" i="1" s="1"/>
  <c r="U404" i="1"/>
  <c r="V404" i="1"/>
  <c r="Y404" i="1"/>
  <c r="AA404" i="1"/>
  <c r="AD404" i="1" s="1"/>
  <c r="U405" i="1"/>
  <c r="V405" i="1"/>
  <c r="Y405" i="1"/>
  <c r="AA405" i="1"/>
  <c r="AD405" i="1" s="1"/>
  <c r="U406" i="1"/>
  <c r="V406" i="1"/>
  <c r="Y406" i="1"/>
  <c r="AA406" i="1"/>
  <c r="AD406" i="1" s="1"/>
  <c r="U407" i="1"/>
  <c r="V407" i="1"/>
  <c r="Y407" i="1"/>
  <c r="AA407" i="1"/>
  <c r="AD407" i="1" s="1"/>
  <c r="U408" i="1"/>
  <c r="V408" i="1"/>
  <c r="Y408" i="1"/>
  <c r="AA408" i="1"/>
  <c r="AD408" i="1" s="1"/>
  <c r="U409" i="1"/>
  <c r="V409" i="1"/>
  <c r="Y409" i="1"/>
  <c r="AA409" i="1"/>
  <c r="AD409" i="1" s="1"/>
  <c r="U410" i="1"/>
  <c r="V410" i="1"/>
  <c r="Y410" i="1"/>
  <c r="AA410" i="1"/>
  <c r="AD410" i="1" s="1"/>
  <c r="U411" i="1"/>
  <c r="V411" i="1"/>
  <c r="Y411" i="1"/>
  <c r="AA411" i="1"/>
  <c r="AD411" i="1" s="1"/>
  <c r="U412" i="1"/>
  <c r="V412" i="1"/>
  <c r="Y412" i="1"/>
  <c r="AA412" i="1"/>
  <c r="AD412" i="1" s="1"/>
  <c r="U413" i="1"/>
  <c r="V413" i="1"/>
  <c r="Y413" i="1"/>
  <c r="AA413" i="1"/>
  <c r="AD413" i="1" s="1"/>
  <c r="U414" i="1"/>
  <c r="V414" i="1"/>
  <c r="Y414" i="1"/>
  <c r="AA414" i="1"/>
  <c r="AD414" i="1" s="1"/>
  <c r="U415" i="1"/>
  <c r="V415" i="1"/>
  <c r="Y415" i="1"/>
  <c r="AA415" i="1"/>
  <c r="AD415" i="1" s="1"/>
  <c r="U416" i="1"/>
  <c r="V416" i="1"/>
  <c r="Y416" i="1"/>
  <c r="AA416" i="1"/>
  <c r="AD416" i="1" s="1"/>
  <c r="U417" i="1"/>
  <c r="V417" i="1"/>
  <c r="Y417" i="1"/>
  <c r="AA417" i="1"/>
  <c r="AD417" i="1" s="1"/>
  <c r="U418" i="1"/>
  <c r="V418" i="1"/>
  <c r="Y418" i="1"/>
  <c r="AA418" i="1"/>
  <c r="AD418" i="1" s="1"/>
  <c r="U419" i="1"/>
  <c r="V419" i="1"/>
  <c r="Y419" i="1"/>
  <c r="AA419" i="1"/>
  <c r="AD419" i="1" s="1"/>
  <c r="U420" i="1"/>
  <c r="V420" i="1"/>
  <c r="Y420" i="1"/>
  <c r="AA420" i="1"/>
  <c r="AD420" i="1" s="1"/>
  <c r="U421" i="1"/>
  <c r="V421" i="1"/>
  <c r="Y421" i="1"/>
  <c r="AA421" i="1"/>
  <c r="AD421" i="1" s="1"/>
  <c r="U422" i="1"/>
  <c r="V422" i="1"/>
  <c r="Y422" i="1"/>
  <c r="AA422" i="1"/>
  <c r="AD422" i="1" s="1"/>
  <c r="U423" i="1"/>
  <c r="V423" i="1"/>
  <c r="Y423" i="1"/>
  <c r="AA423" i="1"/>
  <c r="AD423" i="1" s="1"/>
  <c r="U424" i="1"/>
  <c r="V424" i="1"/>
  <c r="Y424" i="1"/>
  <c r="AA424" i="1"/>
  <c r="AD424" i="1" s="1"/>
  <c r="U425" i="1"/>
  <c r="V425" i="1"/>
  <c r="Y425" i="1"/>
  <c r="AA425" i="1"/>
  <c r="AD425" i="1" s="1"/>
  <c r="U426" i="1"/>
  <c r="V426" i="1"/>
  <c r="Y426" i="1"/>
  <c r="AA426" i="1"/>
  <c r="U427" i="1"/>
  <c r="V427" i="1"/>
  <c r="Y427" i="1"/>
  <c r="AA427" i="1"/>
  <c r="AD427" i="1" s="1"/>
  <c r="U428" i="1"/>
  <c r="V428" i="1"/>
  <c r="Y428" i="1"/>
  <c r="AA428" i="1"/>
  <c r="U429" i="1"/>
  <c r="V429" i="1"/>
  <c r="Y429" i="1"/>
  <c r="AA429" i="1"/>
  <c r="AD429" i="1" s="1"/>
  <c r="U430" i="1"/>
  <c r="V430" i="1"/>
  <c r="Y430" i="1"/>
  <c r="AA430" i="1"/>
  <c r="AD430" i="1" s="1"/>
  <c r="U431" i="1"/>
  <c r="V431" i="1"/>
  <c r="Y431" i="1"/>
  <c r="AA431" i="1"/>
  <c r="AD431" i="1" s="1"/>
  <c r="U432" i="1"/>
  <c r="V432" i="1"/>
  <c r="Y432" i="1"/>
  <c r="AA432" i="1"/>
  <c r="AD432" i="1" s="1"/>
  <c r="U433" i="1"/>
  <c r="V433" i="1"/>
  <c r="Y433" i="1"/>
  <c r="AA433" i="1"/>
  <c r="AD433" i="1" s="1"/>
  <c r="U434" i="1"/>
  <c r="V434" i="1"/>
  <c r="Y434" i="1"/>
  <c r="AA434" i="1"/>
  <c r="AD434" i="1" s="1"/>
  <c r="U435" i="1"/>
  <c r="V435" i="1"/>
  <c r="Y435" i="1"/>
  <c r="AA435" i="1"/>
  <c r="AD435" i="1" s="1"/>
  <c r="U436" i="1"/>
  <c r="V436" i="1"/>
  <c r="Y436" i="1"/>
  <c r="AA436" i="1"/>
  <c r="AD436" i="1" s="1"/>
  <c r="U437" i="1"/>
  <c r="V437" i="1"/>
  <c r="Y437" i="1"/>
  <c r="AA437" i="1"/>
  <c r="AD437" i="1" s="1"/>
  <c r="U438" i="1"/>
  <c r="V438" i="1"/>
  <c r="Y438" i="1"/>
  <c r="AA438" i="1"/>
  <c r="AD438" i="1" s="1"/>
  <c r="U439" i="1"/>
  <c r="V439" i="1"/>
  <c r="Y439" i="1"/>
  <c r="AA439" i="1"/>
  <c r="AD439" i="1" s="1"/>
  <c r="U440" i="1"/>
  <c r="V440" i="1"/>
  <c r="Y440" i="1"/>
  <c r="AA440" i="1"/>
  <c r="AD440" i="1" s="1"/>
  <c r="U441" i="1"/>
  <c r="V441" i="1"/>
  <c r="Y441" i="1"/>
  <c r="AA441" i="1"/>
  <c r="AD441" i="1" s="1"/>
  <c r="U442" i="1"/>
  <c r="V442" i="1"/>
  <c r="Y442" i="1"/>
  <c r="AA442" i="1"/>
  <c r="AD442" i="1" s="1"/>
  <c r="U443" i="1"/>
  <c r="V443" i="1"/>
  <c r="Y443" i="1"/>
  <c r="AA443" i="1"/>
  <c r="AD443" i="1" s="1"/>
  <c r="U444" i="1"/>
  <c r="V444" i="1"/>
  <c r="Y444" i="1"/>
  <c r="AA444" i="1"/>
  <c r="U445" i="1"/>
  <c r="V445" i="1"/>
  <c r="Y445" i="1"/>
  <c r="AA445" i="1"/>
  <c r="AD445" i="1" s="1"/>
  <c r="U446" i="1"/>
  <c r="V446" i="1"/>
  <c r="Y446" i="1"/>
  <c r="AA446" i="1"/>
  <c r="AD446" i="1" s="1"/>
  <c r="U447" i="1"/>
  <c r="V447" i="1"/>
  <c r="Y447" i="1"/>
  <c r="AA447" i="1"/>
  <c r="AD447" i="1" s="1"/>
  <c r="U448" i="1"/>
  <c r="V448" i="1"/>
  <c r="Y448" i="1"/>
  <c r="AA448" i="1"/>
  <c r="AD448" i="1" s="1"/>
  <c r="U449" i="1"/>
  <c r="V449" i="1"/>
  <c r="Y449" i="1"/>
  <c r="AA449" i="1"/>
  <c r="AD449" i="1" s="1"/>
  <c r="U450" i="1"/>
  <c r="V450" i="1"/>
  <c r="Y450" i="1"/>
  <c r="AA450" i="1"/>
  <c r="AD450" i="1" s="1"/>
  <c r="U451" i="1"/>
  <c r="V451" i="1"/>
  <c r="Y451" i="1"/>
  <c r="AA451" i="1"/>
  <c r="AD451" i="1" s="1"/>
  <c r="U452" i="1"/>
  <c r="V452" i="1"/>
  <c r="Y452" i="1"/>
  <c r="AA452" i="1"/>
  <c r="AD452" i="1" s="1"/>
  <c r="U453" i="1"/>
  <c r="V453" i="1"/>
  <c r="Y453" i="1"/>
  <c r="AA453" i="1"/>
  <c r="U454" i="1"/>
  <c r="V454" i="1"/>
  <c r="Y454" i="1"/>
  <c r="AA454" i="1"/>
  <c r="AD454" i="1" s="1"/>
  <c r="U455" i="1"/>
  <c r="V455" i="1"/>
  <c r="Y455" i="1"/>
  <c r="AA455" i="1"/>
  <c r="AD455" i="1" s="1"/>
  <c r="U456" i="1"/>
  <c r="V456" i="1"/>
  <c r="Y456" i="1"/>
  <c r="AA456" i="1"/>
  <c r="AD456" i="1" s="1"/>
  <c r="U457" i="1"/>
  <c r="V457" i="1"/>
  <c r="Y457" i="1"/>
  <c r="AA457" i="1"/>
  <c r="U458" i="1"/>
  <c r="V458" i="1"/>
  <c r="Y458" i="1"/>
  <c r="AA458" i="1"/>
  <c r="AD458" i="1" s="1"/>
  <c r="U459" i="1"/>
  <c r="V459" i="1"/>
  <c r="Y459" i="1"/>
  <c r="AA459" i="1"/>
  <c r="AD459" i="1" s="1"/>
  <c r="U460" i="1"/>
  <c r="V460" i="1"/>
  <c r="Y460" i="1"/>
  <c r="AA460" i="1"/>
  <c r="AD460" i="1" s="1"/>
  <c r="U461" i="1"/>
  <c r="V461" i="1"/>
  <c r="Y461" i="1"/>
  <c r="AA461" i="1"/>
  <c r="U462" i="1"/>
  <c r="V462" i="1"/>
  <c r="Y462" i="1"/>
  <c r="AA462" i="1"/>
  <c r="AD462" i="1" s="1"/>
  <c r="U463" i="1"/>
  <c r="V463" i="1"/>
  <c r="Y463" i="1"/>
  <c r="AA463" i="1"/>
  <c r="AD463" i="1" s="1"/>
  <c r="U464" i="1"/>
  <c r="V464" i="1"/>
  <c r="Y464" i="1"/>
  <c r="AA464" i="1"/>
  <c r="AD464" i="1" s="1"/>
  <c r="U465" i="1"/>
  <c r="V465" i="1"/>
  <c r="Y465" i="1"/>
  <c r="AA465" i="1"/>
  <c r="U466" i="1"/>
  <c r="V466" i="1"/>
  <c r="Y466" i="1"/>
  <c r="AA466" i="1"/>
  <c r="U467" i="1"/>
  <c r="V467" i="1"/>
  <c r="Y467" i="1"/>
  <c r="AA467" i="1"/>
  <c r="AD467" i="1" s="1"/>
  <c r="U468" i="1"/>
  <c r="V468" i="1"/>
  <c r="Y468" i="1"/>
  <c r="AA468" i="1"/>
  <c r="AD468" i="1" s="1"/>
  <c r="U469" i="1"/>
  <c r="V469" i="1"/>
  <c r="Y469" i="1"/>
  <c r="AA469" i="1"/>
  <c r="U470" i="1"/>
  <c r="V470" i="1"/>
  <c r="Y470" i="1"/>
  <c r="AA470" i="1"/>
  <c r="AD470" i="1" s="1"/>
  <c r="U471" i="1"/>
  <c r="V471" i="1"/>
  <c r="Y471" i="1"/>
  <c r="AA471" i="1"/>
  <c r="AD471" i="1" s="1"/>
  <c r="U472" i="1"/>
  <c r="V472" i="1"/>
  <c r="Y472" i="1"/>
  <c r="AA472" i="1"/>
  <c r="AD472" i="1" s="1"/>
  <c r="U473" i="1"/>
  <c r="V473" i="1"/>
  <c r="Y473" i="1"/>
  <c r="AA473" i="1"/>
  <c r="U474" i="1"/>
  <c r="V474" i="1"/>
  <c r="Y474" i="1"/>
  <c r="AA474" i="1"/>
  <c r="AD474" i="1" s="1"/>
  <c r="U475" i="1"/>
  <c r="V475" i="1"/>
  <c r="Y475" i="1"/>
  <c r="AA475" i="1"/>
  <c r="AD475" i="1" s="1"/>
  <c r="U476" i="1"/>
  <c r="V476" i="1"/>
  <c r="Y476" i="1"/>
  <c r="AA476" i="1"/>
  <c r="AD476" i="1" s="1"/>
  <c r="U477" i="1"/>
  <c r="V477" i="1"/>
  <c r="Y477" i="1"/>
  <c r="AA477" i="1"/>
  <c r="U478" i="1"/>
  <c r="V478" i="1"/>
  <c r="Y478" i="1"/>
  <c r="AA478" i="1"/>
  <c r="U479" i="1"/>
  <c r="V479" i="1"/>
  <c r="Y479" i="1"/>
  <c r="AA479" i="1"/>
  <c r="AD479" i="1" s="1"/>
  <c r="U480" i="1"/>
  <c r="V480" i="1"/>
  <c r="Y480" i="1"/>
  <c r="AA480" i="1"/>
  <c r="AD480" i="1" s="1"/>
  <c r="U481" i="1"/>
  <c r="V481" i="1"/>
  <c r="Y481" i="1"/>
  <c r="AA481" i="1"/>
  <c r="U482" i="1"/>
  <c r="V482" i="1"/>
  <c r="Y482" i="1"/>
  <c r="AA482" i="1"/>
  <c r="AD482" i="1" s="1"/>
  <c r="U483" i="1"/>
  <c r="V483" i="1"/>
  <c r="Y483" i="1"/>
  <c r="AA483" i="1"/>
  <c r="AD483" i="1" s="1"/>
  <c r="U484" i="1"/>
  <c r="V484" i="1"/>
  <c r="Y484" i="1"/>
  <c r="AA484" i="1"/>
  <c r="AD484" i="1" s="1"/>
  <c r="U485" i="1"/>
  <c r="V485" i="1"/>
  <c r="Y485" i="1"/>
  <c r="AA485" i="1"/>
  <c r="U486" i="1"/>
  <c r="V486" i="1"/>
  <c r="Y486" i="1"/>
  <c r="AA486" i="1"/>
  <c r="AD486" i="1" s="1"/>
  <c r="U487" i="1"/>
  <c r="V487" i="1"/>
  <c r="Y487" i="1"/>
  <c r="AA487" i="1"/>
  <c r="AD487" i="1" s="1"/>
  <c r="U488" i="1"/>
  <c r="V488" i="1"/>
  <c r="Y488" i="1"/>
  <c r="AA488" i="1"/>
  <c r="AD488" i="1" s="1"/>
  <c r="U489" i="1"/>
  <c r="V489" i="1"/>
  <c r="Y489" i="1"/>
  <c r="AA489" i="1"/>
  <c r="U490" i="1"/>
  <c r="V490" i="1"/>
  <c r="Y490" i="1"/>
  <c r="AA490" i="1"/>
  <c r="AD490" i="1" s="1"/>
  <c r="U491" i="1"/>
  <c r="V491" i="1"/>
  <c r="Y491" i="1"/>
  <c r="AA491" i="1"/>
  <c r="AD491" i="1" s="1"/>
  <c r="U492" i="1"/>
  <c r="V492" i="1"/>
  <c r="Y492" i="1"/>
  <c r="AA492" i="1"/>
  <c r="AD492" i="1" s="1"/>
  <c r="U493" i="1"/>
  <c r="V493" i="1"/>
  <c r="Y493" i="1"/>
  <c r="AA493" i="1"/>
  <c r="U494" i="1"/>
  <c r="V494" i="1"/>
  <c r="Y494" i="1"/>
  <c r="AA494" i="1"/>
  <c r="AD494" i="1" s="1"/>
  <c r="U495" i="1"/>
  <c r="V495" i="1"/>
  <c r="Y495" i="1"/>
  <c r="AA495" i="1"/>
  <c r="AD495" i="1" s="1"/>
  <c r="U496" i="1"/>
  <c r="V496" i="1"/>
  <c r="Y496" i="1"/>
  <c r="AA496" i="1"/>
  <c r="AD496" i="1" s="1"/>
  <c r="U497" i="1"/>
  <c r="V497" i="1"/>
  <c r="Y497" i="1"/>
  <c r="AA497" i="1"/>
  <c r="U498" i="1"/>
  <c r="V498" i="1"/>
  <c r="Y498" i="1"/>
  <c r="AA498" i="1"/>
  <c r="U499" i="1"/>
  <c r="V499" i="1"/>
  <c r="Y499" i="1"/>
  <c r="AA499" i="1"/>
  <c r="AD499" i="1" s="1"/>
  <c r="U500" i="1"/>
  <c r="V500" i="1"/>
  <c r="Y500" i="1"/>
  <c r="AA500" i="1"/>
  <c r="AD500" i="1" s="1"/>
  <c r="U501" i="1"/>
  <c r="V501" i="1"/>
  <c r="Y501" i="1"/>
  <c r="AA501" i="1"/>
  <c r="U502" i="1"/>
  <c r="V502" i="1"/>
  <c r="Y502" i="1"/>
  <c r="AA502" i="1"/>
  <c r="AD502" i="1" s="1"/>
  <c r="U503" i="1"/>
  <c r="V503" i="1"/>
  <c r="Y503" i="1"/>
  <c r="AA503" i="1"/>
  <c r="AD503" i="1" s="1"/>
  <c r="U504" i="1"/>
  <c r="V504" i="1"/>
  <c r="Y504" i="1"/>
  <c r="AA504" i="1"/>
  <c r="AD504" i="1" s="1"/>
  <c r="U505" i="1"/>
  <c r="V505" i="1"/>
  <c r="Y505" i="1"/>
  <c r="AA505" i="1"/>
  <c r="U506" i="1"/>
  <c r="V506" i="1"/>
  <c r="Y506" i="1"/>
  <c r="AA506" i="1"/>
  <c r="AD506" i="1" s="1"/>
  <c r="U507" i="1"/>
  <c r="V507" i="1"/>
  <c r="Y507" i="1"/>
  <c r="AA507" i="1"/>
  <c r="AD507" i="1" s="1"/>
  <c r="U508" i="1"/>
  <c r="V508" i="1"/>
  <c r="Y508" i="1"/>
  <c r="AA508" i="1"/>
  <c r="AD508" i="1" s="1"/>
  <c r="U509" i="1"/>
  <c r="V509" i="1"/>
  <c r="Y509" i="1"/>
  <c r="AA509" i="1"/>
  <c r="U510" i="1"/>
  <c r="V510" i="1"/>
  <c r="Y510" i="1"/>
  <c r="AA510" i="1"/>
  <c r="AD510" i="1" s="1"/>
  <c r="U511" i="1"/>
  <c r="V511" i="1"/>
  <c r="Y511" i="1"/>
  <c r="AA511" i="1"/>
  <c r="AD511" i="1" s="1"/>
  <c r="U512" i="1"/>
  <c r="V512" i="1"/>
  <c r="Y512" i="1"/>
  <c r="AA512" i="1"/>
  <c r="U513" i="1"/>
  <c r="V513" i="1"/>
  <c r="Y513" i="1"/>
  <c r="AA513" i="1"/>
  <c r="U514" i="1"/>
  <c r="V514" i="1"/>
  <c r="Y514" i="1"/>
  <c r="AA514" i="1"/>
  <c r="AD514" i="1" s="1"/>
  <c r="U515" i="1"/>
  <c r="V515" i="1"/>
  <c r="Y515" i="1"/>
  <c r="AA515" i="1"/>
  <c r="AD515" i="1" s="1"/>
  <c r="U516" i="1"/>
  <c r="V516" i="1"/>
  <c r="Y516" i="1"/>
  <c r="AA516" i="1"/>
  <c r="AD516" i="1" s="1"/>
  <c r="U517" i="1"/>
  <c r="V517" i="1"/>
  <c r="Y517" i="1"/>
  <c r="AA517" i="1"/>
  <c r="U518" i="1"/>
  <c r="V518" i="1"/>
  <c r="Y518" i="1"/>
  <c r="AA518" i="1"/>
  <c r="AD518" i="1" s="1"/>
  <c r="U519" i="1"/>
  <c r="V519" i="1"/>
  <c r="Y519" i="1"/>
  <c r="AA519" i="1"/>
  <c r="AD519" i="1" s="1"/>
  <c r="U520" i="1"/>
  <c r="V520" i="1"/>
  <c r="Y520" i="1"/>
  <c r="AA520" i="1"/>
  <c r="U521" i="1"/>
  <c r="V521" i="1"/>
  <c r="Y521" i="1"/>
  <c r="AA521" i="1"/>
  <c r="U522" i="1"/>
  <c r="V522" i="1"/>
  <c r="Y522" i="1"/>
  <c r="AA522" i="1"/>
  <c r="AD522" i="1" s="1"/>
  <c r="U523" i="1"/>
  <c r="V523" i="1"/>
  <c r="Y523" i="1"/>
  <c r="AA523" i="1"/>
  <c r="AD523" i="1" s="1"/>
  <c r="U524" i="1"/>
  <c r="V524" i="1"/>
  <c r="Y524" i="1"/>
  <c r="AA524" i="1"/>
  <c r="AD524" i="1" s="1"/>
  <c r="U525" i="1"/>
  <c r="V525" i="1"/>
  <c r="Y525" i="1"/>
  <c r="AA525" i="1"/>
  <c r="U526" i="1"/>
  <c r="V526" i="1"/>
  <c r="Y526" i="1"/>
  <c r="AA526" i="1"/>
  <c r="AD526" i="1" s="1"/>
  <c r="U527" i="1"/>
  <c r="V527" i="1"/>
  <c r="Y527" i="1"/>
  <c r="AA527" i="1"/>
  <c r="AD527" i="1" s="1"/>
  <c r="U528" i="1"/>
  <c r="V528" i="1"/>
  <c r="Y528" i="1"/>
  <c r="AA528" i="1"/>
  <c r="U529" i="1"/>
  <c r="V529" i="1"/>
  <c r="Y529" i="1"/>
  <c r="AA529" i="1"/>
  <c r="U530" i="1"/>
  <c r="V530" i="1"/>
  <c r="Y530" i="1"/>
  <c r="AA530" i="1"/>
  <c r="AD530" i="1" s="1"/>
  <c r="U531" i="1"/>
  <c r="V531" i="1"/>
  <c r="Y531" i="1"/>
  <c r="AA531" i="1"/>
  <c r="AD531" i="1" s="1"/>
  <c r="U532" i="1"/>
  <c r="V532" i="1"/>
  <c r="Y532" i="1"/>
  <c r="AA532" i="1"/>
  <c r="AD532" i="1" s="1"/>
  <c r="U533" i="1"/>
  <c r="V533" i="1"/>
  <c r="Y533" i="1"/>
  <c r="AA533" i="1"/>
  <c r="U534" i="1"/>
  <c r="V534" i="1"/>
  <c r="Y534" i="1"/>
  <c r="AA534" i="1"/>
  <c r="AD534" i="1" s="1"/>
  <c r="U535" i="1"/>
  <c r="V535" i="1"/>
  <c r="Y535" i="1"/>
  <c r="AA535" i="1"/>
  <c r="AD535" i="1" s="1"/>
  <c r="U536" i="1"/>
  <c r="V536" i="1"/>
  <c r="Y536" i="1"/>
  <c r="AA536" i="1"/>
  <c r="U537" i="1"/>
  <c r="V537" i="1"/>
  <c r="Y537" i="1"/>
  <c r="AA537" i="1"/>
  <c r="AD537" i="1" s="1"/>
  <c r="U538" i="1"/>
  <c r="V538" i="1"/>
  <c r="Y538" i="1"/>
  <c r="AA538" i="1"/>
  <c r="AD538" i="1" s="1"/>
  <c r="U539" i="1"/>
  <c r="V539" i="1"/>
  <c r="Y539" i="1"/>
  <c r="AA539" i="1"/>
  <c r="AD539" i="1" s="1"/>
  <c r="U540" i="1"/>
  <c r="V540" i="1"/>
  <c r="Y540" i="1"/>
  <c r="AA540" i="1"/>
  <c r="AD540" i="1" s="1"/>
  <c r="U541" i="1"/>
  <c r="V541" i="1"/>
  <c r="Y541" i="1"/>
  <c r="AA541" i="1"/>
  <c r="U542" i="1"/>
  <c r="V542" i="1"/>
  <c r="Y542" i="1"/>
  <c r="AA542" i="1"/>
  <c r="AD542" i="1" s="1"/>
  <c r="U543" i="1"/>
  <c r="V543" i="1"/>
  <c r="Y543" i="1"/>
  <c r="AA543" i="1"/>
  <c r="AD543" i="1" s="1"/>
  <c r="U544" i="1"/>
  <c r="V544" i="1"/>
  <c r="Y544" i="1"/>
  <c r="AA544" i="1"/>
  <c r="U545" i="1"/>
  <c r="V545" i="1"/>
  <c r="Y545" i="1"/>
  <c r="AA545" i="1"/>
  <c r="AD545" i="1" s="1"/>
  <c r="U546" i="1"/>
  <c r="V546" i="1"/>
  <c r="Y546" i="1"/>
  <c r="AA546" i="1"/>
  <c r="AD546" i="1" s="1"/>
  <c r="U547" i="1"/>
  <c r="V547" i="1"/>
  <c r="Y547" i="1"/>
  <c r="AA547" i="1"/>
  <c r="AD547" i="1" s="1"/>
  <c r="U548" i="1"/>
  <c r="V548" i="1"/>
  <c r="Y548" i="1"/>
  <c r="AA548" i="1"/>
  <c r="AD548" i="1" s="1"/>
  <c r="U549" i="1"/>
  <c r="V549" i="1"/>
  <c r="Y549" i="1"/>
  <c r="AA549" i="1"/>
  <c r="U550" i="1"/>
  <c r="V550" i="1"/>
  <c r="Y550" i="1"/>
  <c r="AA550" i="1"/>
  <c r="AD550" i="1" s="1"/>
  <c r="U551" i="1"/>
  <c r="V551" i="1"/>
  <c r="Y551" i="1"/>
  <c r="AA551" i="1"/>
  <c r="AD551" i="1" s="1"/>
  <c r="U552" i="1"/>
  <c r="V552" i="1"/>
  <c r="Y552" i="1"/>
  <c r="AA552" i="1"/>
  <c r="U553" i="1"/>
  <c r="V553" i="1"/>
  <c r="Y553" i="1"/>
  <c r="AA553" i="1"/>
  <c r="AD553" i="1" s="1"/>
  <c r="U554" i="1"/>
  <c r="V554" i="1"/>
  <c r="Y554" i="1"/>
  <c r="AA554" i="1"/>
  <c r="AD554" i="1" s="1"/>
  <c r="U555" i="1"/>
  <c r="V555" i="1"/>
  <c r="Y555" i="1"/>
  <c r="AA555" i="1"/>
  <c r="AD555" i="1" s="1"/>
  <c r="U556" i="1"/>
  <c r="V556" i="1"/>
  <c r="Y556" i="1"/>
  <c r="AA556" i="1"/>
  <c r="AD556" i="1" s="1"/>
  <c r="U557" i="1"/>
  <c r="V557" i="1"/>
  <c r="Y557" i="1"/>
  <c r="AA557" i="1"/>
  <c r="AD557" i="1" s="1"/>
  <c r="U558" i="1"/>
  <c r="V558" i="1"/>
  <c r="Y558" i="1"/>
  <c r="AA558" i="1"/>
  <c r="AD558" i="1" s="1"/>
  <c r="U559" i="1"/>
  <c r="V559" i="1"/>
  <c r="Y559" i="1"/>
  <c r="AA559" i="1"/>
  <c r="AD559" i="1" s="1"/>
  <c r="U560" i="1"/>
  <c r="V560" i="1"/>
  <c r="Y560" i="1"/>
  <c r="AA560" i="1"/>
  <c r="U561" i="1"/>
  <c r="V561" i="1"/>
  <c r="Y561" i="1"/>
  <c r="AA561" i="1"/>
  <c r="AD561" i="1" s="1"/>
  <c r="U562" i="1"/>
  <c r="V562" i="1"/>
  <c r="Y562" i="1"/>
  <c r="AA562" i="1"/>
  <c r="AD562" i="1" s="1"/>
  <c r="U563" i="1"/>
  <c r="V563" i="1"/>
  <c r="Y563" i="1"/>
  <c r="AA563" i="1"/>
  <c r="AD563" i="1" s="1"/>
  <c r="U564" i="1"/>
  <c r="V564" i="1"/>
  <c r="Y564" i="1"/>
  <c r="AA564" i="1"/>
  <c r="AD564" i="1" s="1"/>
  <c r="U565" i="1"/>
  <c r="V565" i="1"/>
  <c r="Y565" i="1"/>
  <c r="AA565" i="1"/>
  <c r="AD565" i="1" s="1"/>
  <c r="U566" i="1"/>
  <c r="V566" i="1"/>
  <c r="Y566" i="1"/>
  <c r="AA566" i="1"/>
  <c r="U567" i="1"/>
  <c r="V567" i="1"/>
  <c r="Y567" i="1"/>
  <c r="AA567" i="1"/>
  <c r="AD567" i="1" s="1"/>
  <c r="U568" i="1"/>
  <c r="V568" i="1"/>
  <c r="Y568" i="1"/>
  <c r="AA568" i="1"/>
  <c r="U569" i="1"/>
  <c r="V569" i="1"/>
  <c r="Y569" i="1"/>
  <c r="AA569" i="1"/>
  <c r="U570" i="1"/>
  <c r="V570" i="1"/>
  <c r="Y570" i="1"/>
  <c r="AA570" i="1"/>
  <c r="AD570" i="1" s="1"/>
  <c r="U571" i="1"/>
  <c r="V571" i="1"/>
  <c r="Y571" i="1"/>
  <c r="AA571" i="1"/>
  <c r="AD571" i="1" s="1"/>
  <c r="U572" i="1"/>
  <c r="V572" i="1"/>
  <c r="Y572" i="1"/>
  <c r="AA572" i="1"/>
  <c r="AD572" i="1" s="1"/>
  <c r="U573" i="1"/>
  <c r="V573" i="1"/>
  <c r="Y573" i="1"/>
  <c r="AA573" i="1"/>
  <c r="U574" i="1"/>
  <c r="V574" i="1"/>
  <c r="Y574" i="1"/>
  <c r="AA574" i="1"/>
  <c r="AD574" i="1" s="1"/>
  <c r="U575" i="1"/>
  <c r="V575" i="1"/>
  <c r="Y575" i="1"/>
  <c r="AA575" i="1"/>
  <c r="AD575" i="1" s="1"/>
  <c r="U576" i="1"/>
  <c r="V576" i="1"/>
  <c r="Y576" i="1"/>
  <c r="AA576" i="1"/>
  <c r="AD576" i="1" s="1"/>
  <c r="U577" i="1"/>
  <c r="V577" i="1"/>
  <c r="Y577" i="1"/>
  <c r="AA577" i="1"/>
  <c r="AD577" i="1" s="1"/>
  <c r="U578" i="1"/>
  <c r="V578" i="1"/>
  <c r="Y578" i="1"/>
  <c r="AA578" i="1"/>
  <c r="AD578" i="1" s="1"/>
  <c r="U579" i="1"/>
  <c r="V579" i="1"/>
  <c r="Y579" i="1"/>
  <c r="AA579" i="1"/>
  <c r="U580" i="1"/>
  <c r="V580" i="1"/>
  <c r="Y580" i="1"/>
  <c r="AA580" i="1"/>
  <c r="U581" i="1"/>
  <c r="V581" i="1"/>
  <c r="Y581" i="1"/>
  <c r="AA581" i="1"/>
  <c r="AD581" i="1" s="1"/>
  <c r="U582" i="1"/>
  <c r="V582" i="1"/>
  <c r="Y582" i="1"/>
  <c r="AA582" i="1"/>
  <c r="AD582" i="1" s="1"/>
  <c r="U583" i="1"/>
  <c r="V583" i="1"/>
  <c r="Y583" i="1"/>
  <c r="AA583" i="1"/>
  <c r="AD583" i="1" s="1"/>
  <c r="U584" i="1"/>
  <c r="V584" i="1"/>
  <c r="Y584" i="1"/>
  <c r="AA584" i="1"/>
  <c r="AD584" i="1" s="1"/>
  <c r="U585" i="1"/>
  <c r="V585" i="1"/>
  <c r="Y585" i="1"/>
  <c r="AA585" i="1"/>
  <c r="AD585" i="1" s="1"/>
  <c r="U586" i="1"/>
  <c r="V586" i="1"/>
  <c r="Y586" i="1"/>
  <c r="AA586" i="1"/>
  <c r="AD586" i="1" s="1"/>
  <c r="U587" i="1"/>
  <c r="V587" i="1"/>
  <c r="Y587" i="1"/>
  <c r="AA587" i="1"/>
  <c r="U588" i="1"/>
  <c r="V588" i="1"/>
  <c r="Y588" i="1"/>
  <c r="AA588" i="1"/>
  <c r="AD588" i="1" s="1"/>
  <c r="U589" i="1"/>
  <c r="V589" i="1"/>
  <c r="Y589" i="1"/>
  <c r="AA589" i="1"/>
  <c r="AD589" i="1" s="1"/>
  <c r="U590" i="1"/>
  <c r="V590" i="1"/>
  <c r="Y590" i="1"/>
  <c r="AA590" i="1"/>
  <c r="AD590" i="1" s="1"/>
  <c r="U591" i="1"/>
  <c r="V591" i="1"/>
  <c r="Y591" i="1"/>
  <c r="AA591" i="1"/>
  <c r="AD591" i="1" s="1"/>
  <c r="U592" i="1"/>
  <c r="V592" i="1"/>
  <c r="Y592" i="1"/>
  <c r="AA592" i="1"/>
  <c r="AD592" i="1" s="1"/>
  <c r="U593" i="1"/>
  <c r="V593" i="1"/>
  <c r="Y593" i="1"/>
  <c r="AA593" i="1"/>
  <c r="AD593" i="1" s="1"/>
  <c r="U594" i="1"/>
  <c r="V594" i="1"/>
  <c r="Y594" i="1"/>
  <c r="AA594" i="1"/>
  <c r="AD594" i="1" s="1"/>
  <c r="U595" i="1"/>
  <c r="V595" i="1"/>
  <c r="Y595" i="1"/>
  <c r="AA595" i="1"/>
  <c r="U596" i="1"/>
  <c r="V596" i="1"/>
  <c r="Y596" i="1"/>
  <c r="AA596" i="1"/>
  <c r="U597" i="1"/>
  <c r="V597" i="1"/>
  <c r="Y597" i="1"/>
  <c r="AA597" i="1"/>
  <c r="AD597" i="1" s="1"/>
  <c r="U598" i="1"/>
  <c r="V598" i="1"/>
  <c r="Y598" i="1"/>
  <c r="AA598" i="1"/>
  <c r="AD598" i="1" s="1"/>
  <c r="U599" i="1"/>
  <c r="V599" i="1"/>
  <c r="Y599" i="1"/>
  <c r="AA599" i="1"/>
  <c r="AD599" i="1" s="1"/>
  <c r="U600" i="1"/>
  <c r="V600" i="1"/>
  <c r="Y600" i="1"/>
  <c r="AA600" i="1"/>
  <c r="AD600" i="1" s="1"/>
  <c r="U601" i="1"/>
  <c r="V601" i="1"/>
  <c r="Y601" i="1"/>
  <c r="AA601" i="1"/>
  <c r="AD601" i="1" s="1"/>
  <c r="U602" i="1"/>
  <c r="V602" i="1"/>
  <c r="Y602" i="1"/>
  <c r="AA602" i="1"/>
  <c r="AD602" i="1" s="1"/>
  <c r="U603" i="1"/>
  <c r="V603" i="1"/>
  <c r="Y603" i="1"/>
  <c r="AA603" i="1"/>
  <c r="U604" i="1"/>
  <c r="V604" i="1"/>
  <c r="Y604" i="1"/>
  <c r="AA604" i="1"/>
  <c r="AD604" i="1" s="1"/>
  <c r="U605" i="1"/>
  <c r="V605" i="1"/>
  <c r="Y605" i="1"/>
  <c r="AA605" i="1"/>
  <c r="AD605" i="1" s="1"/>
  <c r="U606" i="1"/>
  <c r="V606" i="1"/>
  <c r="Y606" i="1"/>
  <c r="AA606" i="1"/>
  <c r="AD606" i="1" s="1"/>
  <c r="U607" i="1"/>
  <c r="V607" i="1"/>
  <c r="Y607" i="1"/>
  <c r="AA607" i="1"/>
  <c r="AD607" i="1" s="1"/>
  <c r="U608" i="1"/>
  <c r="V608" i="1"/>
  <c r="Y608" i="1"/>
  <c r="AA608" i="1"/>
  <c r="AD608" i="1" s="1"/>
  <c r="U609" i="1"/>
  <c r="V609" i="1"/>
  <c r="Y609" i="1"/>
  <c r="AA609" i="1"/>
  <c r="AD609" i="1" s="1"/>
  <c r="U610" i="1"/>
  <c r="V610" i="1"/>
  <c r="Y610" i="1"/>
  <c r="AA610" i="1"/>
  <c r="AD610" i="1" s="1"/>
  <c r="U611" i="1"/>
  <c r="V611" i="1"/>
  <c r="Y611" i="1"/>
  <c r="AA611" i="1"/>
  <c r="U612" i="1"/>
  <c r="V612" i="1"/>
  <c r="Y612" i="1"/>
  <c r="AA612" i="1"/>
  <c r="U613" i="1"/>
  <c r="V613" i="1"/>
  <c r="Y613" i="1"/>
  <c r="AA613" i="1"/>
  <c r="AD613" i="1" s="1"/>
  <c r="U614" i="1"/>
  <c r="V614" i="1"/>
  <c r="Y614" i="1"/>
  <c r="AA614" i="1"/>
  <c r="AD614" i="1" s="1"/>
  <c r="U615" i="1"/>
  <c r="V615" i="1"/>
  <c r="Y615" i="1"/>
  <c r="AA615" i="1"/>
  <c r="AD615" i="1" s="1"/>
  <c r="U616" i="1"/>
  <c r="V616" i="1"/>
  <c r="Y616" i="1"/>
  <c r="AA616" i="1"/>
  <c r="AD616" i="1" s="1"/>
  <c r="U617" i="1"/>
  <c r="V617" i="1"/>
  <c r="Y617" i="1"/>
  <c r="AA617" i="1"/>
  <c r="AD617" i="1" s="1"/>
  <c r="U618" i="1"/>
  <c r="V618" i="1"/>
  <c r="Y618" i="1"/>
  <c r="AA618" i="1"/>
  <c r="AD618" i="1" s="1"/>
  <c r="U619" i="1"/>
  <c r="V619" i="1"/>
  <c r="Y619" i="1"/>
  <c r="AA619" i="1"/>
  <c r="U620" i="1"/>
  <c r="V620" i="1"/>
  <c r="Y620" i="1"/>
  <c r="AA620" i="1"/>
  <c r="AD620" i="1" s="1"/>
  <c r="U621" i="1"/>
  <c r="V621" i="1"/>
  <c r="Y621" i="1"/>
  <c r="AA621" i="1"/>
  <c r="AD621" i="1" s="1"/>
  <c r="U622" i="1"/>
  <c r="V622" i="1"/>
  <c r="Y622" i="1"/>
  <c r="AA622" i="1"/>
  <c r="AD622" i="1" s="1"/>
  <c r="U623" i="1"/>
  <c r="V623" i="1"/>
  <c r="Y623" i="1"/>
  <c r="AA623" i="1"/>
  <c r="AD623" i="1" s="1"/>
  <c r="U624" i="1"/>
  <c r="V624" i="1"/>
  <c r="Y624" i="1"/>
  <c r="AA624" i="1"/>
  <c r="AD624" i="1" s="1"/>
  <c r="U625" i="1"/>
  <c r="V625" i="1"/>
  <c r="Y625" i="1"/>
  <c r="AA625" i="1"/>
  <c r="AD625" i="1" s="1"/>
  <c r="U626" i="1"/>
  <c r="V626" i="1"/>
  <c r="Y626" i="1"/>
  <c r="AA626" i="1"/>
  <c r="AD626" i="1" s="1"/>
  <c r="U627" i="1"/>
  <c r="V627" i="1"/>
  <c r="Y627" i="1"/>
  <c r="AA627" i="1"/>
  <c r="U628" i="1"/>
  <c r="V628" i="1"/>
  <c r="Y628" i="1"/>
  <c r="AA628" i="1"/>
  <c r="AD628" i="1" s="1"/>
  <c r="U629" i="1"/>
  <c r="V629" i="1"/>
  <c r="Y629" i="1"/>
  <c r="AA629" i="1"/>
  <c r="AD629" i="1" s="1"/>
  <c r="U630" i="1"/>
  <c r="V630" i="1"/>
  <c r="Y630" i="1"/>
  <c r="AA630" i="1"/>
  <c r="AD630" i="1" s="1"/>
  <c r="U631" i="1"/>
  <c r="V631" i="1"/>
  <c r="Y631" i="1"/>
  <c r="AA631" i="1"/>
  <c r="AD631" i="1" s="1"/>
  <c r="U632" i="1"/>
  <c r="V632" i="1"/>
  <c r="Y632" i="1"/>
  <c r="AA632" i="1"/>
  <c r="AD632" i="1" s="1"/>
  <c r="U633" i="1"/>
  <c r="V633" i="1"/>
  <c r="Y633" i="1"/>
  <c r="AA633" i="1"/>
  <c r="AD633" i="1" s="1"/>
  <c r="U634" i="1"/>
  <c r="V634" i="1"/>
  <c r="Y634" i="1"/>
  <c r="AA634" i="1"/>
  <c r="AD634" i="1" s="1"/>
  <c r="U635" i="1"/>
  <c r="V635" i="1"/>
  <c r="Y635" i="1"/>
  <c r="AA635" i="1"/>
  <c r="U636" i="1"/>
  <c r="V636" i="1"/>
  <c r="Y636" i="1"/>
  <c r="AA636" i="1"/>
  <c r="AD636" i="1" s="1"/>
  <c r="U637" i="1"/>
  <c r="V637" i="1"/>
  <c r="Y637" i="1"/>
  <c r="AA637" i="1"/>
  <c r="AD637" i="1" s="1"/>
  <c r="U638" i="1"/>
  <c r="V638" i="1"/>
  <c r="Y638" i="1"/>
  <c r="AA638" i="1"/>
  <c r="AD638" i="1" s="1"/>
  <c r="U639" i="1"/>
  <c r="V639" i="1"/>
  <c r="Y639" i="1"/>
  <c r="AA639" i="1"/>
  <c r="AD639" i="1" s="1"/>
  <c r="U640" i="1"/>
  <c r="V640" i="1"/>
  <c r="Y640" i="1"/>
  <c r="AA640" i="1"/>
  <c r="AD640" i="1" s="1"/>
  <c r="U641" i="1"/>
  <c r="V641" i="1"/>
  <c r="Y641" i="1"/>
  <c r="AA641" i="1"/>
  <c r="AD641" i="1" s="1"/>
  <c r="U642" i="1"/>
  <c r="V642" i="1"/>
  <c r="Y642" i="1"/>
  <c r="AA642" i="1"/>
  <c r="AD642" i="1" s="1"/>
  <c r="U643" i="1"/>
  <c r="V643" i="1"/>
  <c r="Y643" i="1"/>
  <c r="AA643" i="1"/>
  <c r="U644" i="1"/>
  <c r="V644" i="1"/>
  <c r="Y644" i="1"/>
  <c r="AA644" i="1"/>
  <c r="U645" i="1"/>
  <c r="V645" i="1"/>
  <c r="Y645" i="1"/>
  <c r="AA645" i="1"/>
  <c r="U646" i="1"/>
  <c r="V646" i="1"/>
  <c r="Y646" i="1"/>
  <c r="AA646" i="1"/>
  <c r="AD646" i="1" s="1"/>
  <c r="U647" i="1"/>
  <c r="V647" i="1"/>
  <c r="Y647" i="1"/>
  <c r="AA647" i="1"/>
  <c r="AD647" i="1" s="1"/>
  <c r="U648" i="1"/>
  <c r="V648" i="1"/>
  <c r="Y648" i="1"/>
  <c r="AA648" i="1"/>
  <c r="AD648" i="1" s="1"/>
  <c r="U649" i="1"/>
  <c r="V649" i="1"/>
  <c r="Y649" i="1"/>
  <c r="AA649" i="1"/>
  <c r="AD649" i="1" s="1"/>
  <c r="U650" i="1"/>
  <c r="V650" i="1"/>
  <c r="Y650" i="1"/>
  <c r="AA650" i="1"/>
  <c r="AD650" i="1" s="1"/>
  <c r="U651" i="1"/>
  <c r="V651" i="1"/>
  <c r="Y651" i="1"/>
  <c r="AA651" i="1"/>
  <c r="U652" i="1"/>
  <c r="V652" i="1"/>
  <c r="Y652" i="1"/>
  <c r="AA652" i="1"/>
  <c r="AD652" i="1" s="1"/>
  <c r="U653" i="1"/>
  <c r="V653" i="1"/>
  <c r="Y653" i="1"/>
  <c r="AA653" i="1"/>
  <c r="AD653" i="1" s="1"/>
  <c r="U654" i="1"/>
  <c r="V654" i="1"/>
  <c r="Y654" i="1"/>
  <c r="AA654" i="1"/>
  <c r="AD654" i="1" s="1"/>
  <c r="U655" i="1"/>
  <c r="V655" i="1"/>
  <c r="Y655" i="1"/>
  <c r="AA655" i="1"/>
  <c r="AD655" i="1" s="1"/>
  <c r="U656" i="1"/>
  <c r="V656" i="1"/>
  <c r="Y656" i="1"/>
  <c r="AA656" i="1"/>
  <c r="AD656" i="1" s="1"/>
  <c r="U657" i="1"/>
  <c r="V657" i="1"/>
  <c r="Y657" i="1"/>
  <c r="AA657" i="1"/>
  <c r="AD657" i="1" s="1"/>
  <c r="U658" i="1"/>
  <c r="V658" i="1"/>
  <c r="Y658" i="1"/>
  <c r="AA658" i="1"/>
  <c r="AD658" i="1" s="1"/>
  <c r="U659" i="1"/>
  <c r="V659" i="1"/>
  <c r="Y659" i="1"/>
  <c r="AA659" i="1"/>
  <c r="AD659" i="1" s="1"/>
  <c r="U660" i="1"/>
  <c r="V660" i="1"/>
  <c r="Y660" i="1"/>
  <c r="AA660" i="1"/>
  <c r="AD660" i="1" s="1"/>
  <c r="U661" i="1"/>
  <c r="V661" i="1"/>
  <c r="Y661" i="1"/>
  <c r="AA661" i="1"/>
  <c r="AD661" i="1" s="1"/>
  <c r="U662" i="1"/>
  <c r="V662" i="1"/>
  <c r="Y662" i="1"/>
  <c r="AA662" i="1"/>
  <c r="AD662" i="1" s="1"/>
  <c r="U663" i="1"/>
  <c r="V663" i="1"/>
  <c r="Y663" i="1"/>
  <c r="AA663" i="1"/>
  <c r="AD663" i="1" s="1"/>
  <c r="U664" i="1"/>
  <c r="V664" i="1"/>
  <c r="Y664" i="1"/>
  <c r="AA664" i="1"/>
  <c r="AD664" i="1" s="1"/>
  <c r="U665" i="1"/>
  <c r="V665" i="1"/>
  <c r="Y665" i="1"/>
  <c r="AA665" i="1"/>
  <c r="AD665" i="1" s="1"/>
  <c r="U666" i="1"/>
  <c r="V666" i="1"/>
  <c r="Y666" i="1"/>
  <c r="AA666" i="1"/>
  <c r="AD666" i="1" s="1"/>
  <c r="U667" i="1"/>
  <c r="V667" i="1"/>
  <c r="Y667" i="1"/>
  <c r="AA667" i="1"/>
  <c r="AD667" i="1" s="1"/>
  <c r="U668" i="1"/>
  <c r="V668" i="1"/>
  <c r="Y668" i="1"/>
  <c r="AA668" i="1"/>
  <c r="AD668" i="1" s="1"/>
  <c r="U669" i="1"/>
  <c r="V669" i="1"/>
  <c r="Y669" i="1"/>
  <c r="AA669" i="1"/>
  <c r="AD669" i="1" s="1"/>
  <c r="U670" i="1"/>
  <c r="V670" i="1"/>
  <c r="Y670" i="1"/>
  <c r="AA670" i="1"/>
  <c r="AD670" i="1" s="1"/>
  <c r="U671" i="1"/>
  <c r="V671" i="1"/>
  <c r="Y671" i="1"/>
  <c r="AA671" i="1"/>
  <c r="AD671" i="1" s="1"/>
  <c r="U672" i="1"/>
  <c r="V672" i="1"/>
  <c r="Y672" i="1"/>
  <c r="AA672" i="1"/>
  <c r="AD672" i="1" s="1"/>
  <c r="U673" i="1"/>
  <c r="V673" i="1"/>
  <c r="Y673" i="1"/>
  <c r="AA673" i="1"/>
  <c r="AD673" i="1" s="1"/>
  <c r="U674" i="1"/>
  <c r="V674" i="1"/>
  <c r="Y674" i="1"/>
  <c r="AA674" i="1"/>
  <c r="AD674" i="1" s="1"/>
  <c r="U675" i="1"/>
  <c r="V675" i="1"/>
  <c r="Y675" i="1"/>
  <c r="AA675" i="1"/>
  <c r="AD675" i="1" s="1"/>
  <c r="U676" i="1"/>
  <c r="V676" i="1"/>
  <c r="Y676" i="1"/>
  <c r="AA676" i="1"/>
  <c r="AD676" i="1" s="1"/>
  <c r="U677" i="1"/>
  <c r="V677" i="1"/>
  <c r="Y677" i="1"/>
  <c r="AA677" i="1"/>
  <c r="AD677" i="1" s="1"/>
  <c r="U678" i="1"/>
  <c r="V678" i="1"/>
  <c r="Y678" i="1"/>
  <c r="AA678" i="1"/>
  <c r="AD678" i="1" s="1"/>
  <c r="U679" i="1"/>
  <c r="V679" i="1"/>
  <c r="Y679" i="1"/>
  <c r="AA679" i="1"/>
  <c r="AD679" i="1" s="1"/>
  <c r="U680" i="1"/>
  <c r="V680" i="1"/>
  <c r="Y680" i="1"/>
  <c r="AA680" i="1"/>
  <c r="AD680" i="1" s="1"/>
  <c r="U681" i="1"/>
  <c r="V681" i="1"/>
  <c r="Y681" i="1"/>
  <c r="AA681" i="1"/>
  <c r="AD681" i="1" s="1"/>
  <c r="U682" i="1"/>
  <c r="V682" i="1"/>
  <c r="Y682" i="1"/>
  <c r="AA682" i="1"/>
  <c r="AD682" i="1" s="1"/>
  <c r="U683" i="1"/>
  <c r="V683" i="1"/>
  <c r="Y683" i="1"/>
  <c r="AA683" i="1"/>
  <c r="AD683" i="1" s="1"/>
  <c r="U684" i="1"/>
  <c r="V684" i="1"/>
  <c r="Y684" i="1"/>
  <c r="AA684" i="1"/>
  <c r="AD684" i="1" s="1"/>
  <c r="U685" i="1"/>
  <c r="V685" i="1"/>
  <c r="Y685" i="1"/>
  <c r="AA685" i="1"/>
  <c r="U686" i="1"/>
  <c r="V686" i="1"/>
  <c r="Y686" i="1"/>
  <c r="AA686" i="1"/>
  <c r="AD686" i="1" s="1"/>
  <c r="U687" i="1"/>
  <c r="V687" i="1"/>
  <c r="Y687" i="1"/>
  <c r="AA687" i="1"/>
  <c r="AD687" i="1" s="1"/>
  <c r="U688" i="1"/>
  <c r="V688" i="1"/>
  <c r="Y688" i="1"/>
  <c r="AA688" i="1"/>
  <c r="AD688" i="1" s="1"/>
  <c r="U689" i="1"/>
  <c r="V689" i="1"/>
  <c r="Y689" i="1"/>
  <c r="AA689" i="1"/>
  <c r="AD689" i="1" s="1"/>
  <c r="U690" i="1"/>
  <c r="V690" i="1"/>
  <c r="Y690" i="1"/>
  <c r="AA690" i="1"/>
  <c r="AD690" i="1" s="1"/>
  <c r="U691" i="1"/>
  <c r="V691" i="1"/>
  <c r="Y691" i="1"/>
  <c r="AA691" i="1"/>
  <c r="AD691" i="1" s="1"/>
  <c r="U692" i="1"/>
  <c r="V692" i="1"/>
  <c r="Y692" i="1"/>
  <c r="AA692" i="1"/>
  <c r="AD692" i="1" s="1"/>
  <c r="U693" i="1"/>
  <c r="V693" i="1"/>
  <c r="Y693" i="1"/>
  <c r="AA693" i="1"/>
  <c r="AD693" i="1" s="1"/>
  <c r="U694" i="1"/>
  <c r="V694" i="1"/>
  <c r="Y694" i="1"/>
  <c r="AA694" i="1"/>
  <c r="U695" i="1"/>
  <c r="V695" i="1"/>
  <c r="Y695" i="1"/>
  <c r="AA695" i="1"/>
  <c r="AD695" i="1" s="1"/>
  <c r="U696" i="1"/>
  <c r="V696" i="1"/>
  <c r="Y696" i="1"/>
  <c r="AA696" i="1"/>
  <c r="AD696" i="1" s="1"/>
  <c r="U697" i="1"/>
  <c r="V697" i="1"/>
  <c r="Y697" i="1"/>
  <c r="AA697" i="1"/>
  <c r="AD697" i="1" s="1"/>
  <c r="U698" i="1"/>
  <c r="V698" i="1"/>
  <c r="Y698" i="1"/>
  <c r="AA698" i="1"/>
  <c r="AD698" i="1" s="1"/>
  <c r="U699" i="1"/>
  <c r="V699" i="1"/>
  <c r="Y699" i="1"/>
  <c r="AA699" i="1"/>
  <c r="AD699" i="1" s="1"/>
  <c r="U700" i="1"/>
  <c r="V700" i="1"/>
  <c r="Y700" i="1"/>
  <c r="AA700" i="1"/>
  <c r="AD700" i="1" s="1"/>
  <c r="U701" i="1"/>
  <c r="V701" i="1"/>
  <c r="Y701" i="1"/>
  <c r="AA701" i="1"/>
  <c r="AD701" i="1" s="1"/>
  <c r="U702" i="1"/>
  <c r="V702" i="1"/>
  <c r="Y702" i="1"/>
  <c r="AA702" i="1"/>
  <c r="U703" i="1"/>
  <c r="V703" i="1"/>
  <c r="Y703" i="1"/>
  <c r="AA703" i="1"/>
  <c r="AD703" i="1" s="1"/>
  <c r="U704" i="1"/>
  <c r="V704" i="1"/>
  <c r="Y704" i="1"/>
  <c r="AA704" i="1"/>
  <c r="AD704" i="1" s="1"/>
  <c r="U705" i="1"/>
  <c r="V705" i="1"/>
  <c r="Y705" i="1"/>
  <c r="AA705" i="1"/>
  <c r="AD705" i="1" s="1"/>
  <c r="U706" i="1"/>
  <c r="V706" i="1"/>
  <c r="Y706" i="1"/>
  <c r="AA706" i="1"/>
  <c r="AD706" i="1" s="1"/>
  <c r="U707" i="1"/>
  <c r="V707" i="1"/>
  <c r="Y707" i="1"/>
  <c r="AA707" i="1"/>
  <c r="AD707" i="1" s="1"/>
  <c r="U708" i="1"/>
  <c r="V708" i="1"/>
  <c r="Y708" i="1"/>
  <c r="AA708" i="1"/>
  <c r="AD708" i="1" s="1"/>
  <c r="U709" i="1"/>
  <c r="V709" i="1"/>
  <c r="Y709" i="1"/>
  <c r="AA709" i="1"/>
  <c r="AD709" i="1" s="1"/>
  <c r="U710" i="1"/>
  <c r="V710" i="1"/>
  <c r="Y710" i="1"/>
  <c r="AA710" i="1"/>
  <c r="U711" i="1"/>
  <c r="V711" i="1"/>
  <c r="Y711" i="1"/>
  <c r="AA711" i="1"/>
  <c r="AD711" i="1" s="1"/>
  <c r="U712" i="1"/>
  <c r="V712" i="1"/>
  <c r="Y712" i="1"/>
  <c r="AA712" i="1"/>
  <c r="AD712" i="1" s="1"/>
  <c r="U713" i="1"/>
  <c r="V713" i="1"/>
  <c r="Y713" i="1"/>
  <c r="AA713" i="1"/>
  <c r="AD713" i="1" s="1"/>
  <c r="U714" i="1"/>
  <c r="V714" i="1"/>
  <c r="Y714" i="1"/>
  <c r="AA714" i="1"/>
  <c r="AD714" i="1" s="1"/>
  <c r="U715" i="1"/>
  <c r="V715" i="1"/>
  <c r="Y715" i="1"/>
  <c r="AA715" i="1"/>
  <c r="AD715" i="1" s="1"/>
  <c r="U716" i="1"/>
  <c r="V716" i="1"/>
  <c r="Y716" i="1"/>
  <c r="AA716" i="1"/>
  <c r="AD716" i="1" s="1"/>
  <c r="U717" i="1"/>
  <c r="V717" i="1"/>
  <c r="Y717" i="1"/>
  <c r="AA717" i="1"/>
  <c r="AD717" i="1" s="1"/>
  <c r="U718" i="1"/>
  <c r="V718" i="1"/>
  <c r="Y718" i="1"/>
  <c r="AA718" i="1"/>
  <c r="U719" i="1"/>
  <c r="V719" i="1"/>
  <c r="Y719" i="1"/>
  <c r="AA719" i="1"/>
  <c r="AD719" i="1" s="1"/>
  <c r="U720" i="1"/>
  <c r="V720" i="1"/>
  <c r="Y720" i="1"/>
  <c r="AA720" i="1"/>
  <c r="AD720" i="1" s="1"/>
  <c r="U721" i="1"/>
  <c r="V721" i="1"/>
  <c r="Y721" i="1"/>
  <c r="AA721" i="1"/>
  <c r="AD721" i="1" s="1"/>
  <c r="U722" i="1"/>
  <c r="V722" i="1"/>
  <c r="Y722" i="1"/>
  <c r="AA722" i="1"/>
  <c r="AD722" i="1" s="1"/>
  <c r="U723" i="1"/>
  <c r="V723" i="1"/>
  <c r="Y723" i="1"/>
  <c r="AA723" i="1"/>
  <c r="AD723" i="1" s="1"/>
  <c r="U724" i="1"/>
  <c r="V724" i="1"/>
  <c r="Y724" i="1"/>
  <c r="AA724" i="1"/>
  <c r="AD724" i="1" s="1"/>
  <c r="U725" i="1"/>
  <c r="V725" i="1"/>
  <c r="Y725" i="1"/>
  <c r="AA725" i="1"/>
  <c r="AD725" i="1" s="1"/>
  <c r="U726" i="1"/>
  <c r="V726" i="1"/>
  <c r="Y726" i="1"/>
  <c r="AA726" i="1"/>
  <c r="U727" i="1"/>
  <c r="V727" i="1"/>
  <c r="Y727" i="1"/>
  <c r="AA727" i="1"/>
  <c r="AD727" i="1" s="1"/>
  <c r="U728" i="1"/>
  <c r="V728" i="1"/>
  <c r="Y728" i="1"/>
  <c r="AA728" i="1"/>
  <c r="AD728" i="1" s="1"/>
  <c r="U729" i="1"/>
  <c r="V729" i="1"/>
  <c r="Y729" i="1"/>
  <c r="AA729" i="1"/>
  <c r="AD729" i="1" s="1"/>
  <c r="U730" i="1"/>
  <c r="V730" i="1"/>
  <c r="Y730" i="1"/>
  <c r="AA730" i="1"/>
  <c r="AD730" i="1" s="1"/>
  <c r="U731" i="1"/>
  <c r="V731" i="1"/>
  <c r="Y731" i="1"/>
  <c r="AA731" i="1"/>
  <c r="AD731" i="1" s="1"/>
  <c r="U732" i="1"/>
  <c r="V732" i="1"/>
  <c r="Y732" i="1"/>
  <c r="AA732" i="1"/>
  <c r="AD732" i="1" s="1"/>
  <c r="U733" i="1"/>
  <c r="V733" i="1"/>
  <c r="Y733" i="1"/>
  <c r="AA733" i="1"/>
  <c r="AD733" i="1" s="1"/>
  <c r="U734" i="1"/>
  <c r="V734" i="1"/>
  <c r="Y734" i="1"/>
  <c r="AA734" i="1"/>
  <c r="U735" i="1"/>
  <c r="V735" i="1"/>
  <c r="Y735" i="1"/>
  <c r="AA735" i="1"/>
  <c r="AD735" i="1" s="1"/>
  <c r="U736" i="1"/>
  <c r="V736" i="1"/>
  <c r="Y736" i="1"/>
  <c r="AA736" i="1"/>
  <c r="AD736" i="1" s="1"/>
  <c r="U737" i="1"/>
  <c r="V737" i="1"/>
  <c r="Y737" i="1"/>
  <c r="AA737" i="1"/>
  <c r="AD737" i="1" s="1"/>
  <c r="U738" i="1"/>
  <c r="V738" i="1"/>
  <c r="Y738" i="1"/>
  <c r="AA738" i="1"/>
  <c r="AD738" i="1" s="1"/>
  <c r="U739" i="1"/>
  <c r="V739" i="1"/>
  <c r="Y739" i="1"/>
  <c r="AA739" i="1"/>
  <c r="AD739" i="1" s="1"/>
  <c r="U740" i="1"/>
  <c r="V740" i="1"/>
  <c r="Y740" i="1"/>
  <c r="AA740" i="1"/>
  <c r="AD740" i="1" s="1"/>
  <c r="U741" i="1"/>
  <c r="V741" i="1"/>
  <c r="Y741" i="1"/>
  <c r="AA741" i="1"/>
  <c r="AD741" i="1" s="1"/>
  <c r="U742" i="1"/>
  <c r="V742" i="1"/>
  <c r="Y742" i="1"/>
  <c r="AA742" i="1"/>
  <c r="U743" i="1"/>
  <c r="V743" i="1"/>
  <c r="Y743" i="1"/>
  <c r="AA743" i="1"/>
  <c r="AD743" i="1" s="1"/>
  <c r="U744" i="1"/>
  <c r="V744" i="1"/>
  <c r="Y744" i="1"/>
  <c r="AA744" i="1"/>
  <c r="AD744" i="1" s="1"/>
  <c r="U745" i="1"/>
  <c r="V745" i="1"/>
  <c r="Y745" i="1"/>
  <c r="AA745" i="1"/>
  <c r="AD745" i="1" s="1"/>
  <c r="U746" i="1"/>
  <c r="V746" i="1"/>
  <c r="Y746" i="1"/>
  <c r="AA746" i="1"/>
  <c r="AD746" i="1" s="1"/>
  <c r="U747" i="1"/>
  <c r="V747" i="1"/>
  <c r="Y747" i="1"/>
  <c r="AA747" i="1"/>
  <c r="AD747" i="1" s="1"/>
  <c r="U748" i="1"/>
  <c r="V748" i="1"/>
  <c r="Y748" i="1"/>
  <c r="AA748" i="1"/>
  <c r="AD748" i="1" s="1"/>
  <c r="U749" i="1"/>
  <c r="V749" i="1"/>
  <c r="Y749" i="1"/>
  <c r="AA749" i="1"/>
  <c r="U750" i="1"/>
  <c r="V750" i="1"/>
  <c r="Y750" i="1"/>
  <c r="AA750" i="1"/>
  <c r="U751" i="1"/>
  <c r="V751" i="1"/>
  <c r="Y751" i="1"/>
  <c r="AA751" i="1"/>
  <c r="AD751" i="1" s="1"/>
  <c r="U752" i="1"/>
  <c r="V752" i="1"/>
  <c r="Y752" i="1"/>
  <c r="AA752" i="1"/>
  <c r="AD752" i="1" s="1"/>
  <c r="U753" i="1"/>
  <c r="V753" i="1"/>
  <c r="Y753" i="1"/>
  <c r="AA753" i="1"/>
  <c r="AD753" i="1" s="1"/>
  <c r="U754" i="1"/>
  <c r="V754" i="1"/>
  <c r="Y754" i="1"/>
  <c r="AA754" i="1"/>
  <c r="AD754" i="1" s="1"/>
  <c r="U755" i="1"/>
  <c r="V755" i="1"/>
  <c r="Y755" i="1"/>
  <c r="AA755" i="1"/>
  <c r="AD755" i="1" s="1"/>
  <c r="U756" i="1"/>
  <c r="V756" i="1"/>
  <c r="Y756" i="1"/>
  <c r="AA756" i="1"/>
  <c r="AD756" i="1" s="1"/>
  <c r="U757" i="1"/>
  <c r="V757" i="1"/>
  <c r="Y757" i="1"/>
  <c r="AA757" i="1"/>
  <c r="AD757" i="1" s="1"/>
  <c r="U758" i="1"/>
  <c r="V758" i="1"/>
  <c r="Y758" i="1"/>
  <c r="AA758" i="1"/>
  <c r="U759" i="1"/>
  <c r="V759" i="1"/>
  <c r="Y759" i="1"/>
  <c r="AA759" i="1"/>
  <c r="U760" i="1"/>
  <c r="V760" i="1"/>
  <c r="Y760" i="1"/>
  <c r="AA760" i="1"/>
  <c r="AD760" i="1" s="1"/>
  <c r="U761" i="1"/>
  <c r="V761" i="1"/>
  <c r="Y761" i="1"/>
  <c r="AA761" i="1"/>
  <c r="AD761" i="1" s="1"/>
  <c r="U762" i="1"/>
  <c r="V762" i="1"/>
  <c r="Y762" i="1"/>
  <c r="AA762" i="1"/>
  <c r="AD762" i="1" s="1"/>
  <c r="U763" i="1"/>
  <c r="V763" i="1"/>
  <c r="Y763" i="1"/>
  <c r="AA763" i="1"/>
  <c r="AD763" i="1" s="1"/>
  <c r="U764" i="1"/>
  <c r="V764" i="1"/>
  <c r="Y764" i="1"/>
  <c r="AA764" i="1"/>
  <c r="AD764" i="1" s="1"/>
  <c r="U765" i="1"/>
  <c r="V765" i="1"/>
  <c r="Y765" i="1"/>
  <c r="AA765" i="1"/>
  <c r="AD765" i="1" s="1"/>
  <c r="U766" i="1"/>
  <c r="V766" i="1"/>
  <c r="Y766" i="1"/>
  <c r="AA766" i="1"/>
  <c r="U767" i="1"/>
  <c r="V767" i="1"/>
  <c r="Y767" i="1"/>
  <c r="AA767" i="1"/>
  <c r="U768" i="1"/>
  <c r="V768" i="1"/>
  <c r="Y768" i="1"/>
  <c r="AA768" i="1"/>
  <c r="AD768" i="1" s="1"/>
  <c r="U769" i="1"/>
  <c r="V769" i="1"/>
  <c r="Y769" i="1"/>
  <c r="AA769" i="1"/>
  <c r="AD769" i="1" s="1"/>
  <c r="U770" i="1"/>
  <c r="V770" i="1"/>
  <c r="Y770" i="1"/>
  <c r="AA770" i="1"/>
  <c r="AD770" i="1" s="1"/>
  <c r="U771" i="1"/>
  <c r="V771" i="1"/>
  <c r="Y771" i="1"/>
  <c r="AA771" i="1"/>
  <c r="AD771" i="1" s="1"/>
  <c r="U772" i="1"/>
  <c r="V772" i="1"/>
  <c r="Y772" i="1"/>
  <c r="AA772" i="1"/>
  <c r="AD772" i="1" s="1"/>
  <c r="U773" i="1"/>
  <c r="V773" i="1"/>
  <c r="Y773" i="1"/>
  <c r="AA773" i="1"/>
  <c r="AD773" i="1" s="1"/>
  <c r="U774" i="1"/>
  <c r="V774" i="1"/>
  <c r="Y774" i="1"/>
  <c r="AA774" i="1"/>
  <c r="U775" i="1"/>
  <c r="V775" i="1"/>
  <c r="Y775" i="1"/>
  <c r="AA775" i="1"/>
  <c r="AD775" i="1" s="1"/>
  <c r="U776" i="1"/>
  <c r="V776" i="1"/>
  <c r="Y776" i="1"/>
  <c r="AA776" i="1"/>
  <c r="AD776" i="1" s="1"/>
  <c r="U777" i="1"/>
  <c r="V777" i="1"/>
  <c r="Y777" i="1"/>
  <c r="AA777" i="1"/>
  <c r="AD777" i="1" s="1"/>
  <c r="U778" i="1"/>
  <c r="V778" i="1"/>
  <c r="Y778" i="1"/>
  <c r="AA778" i="1"/>
  <c r="AD778" i="1" s="1"/>
  <c r="U779" i="1"/>
  <c r="V779" i="1"/>
  <c r="Y779" i="1"/>
  <c r="AA779" i="1"/>
  <c r="AD779" i="1" s="1"/>
  <c r="U780" i="1"/>
  <c r="V780" i="1"/>
  <c r="Y780" i="1"/>
  <c r="AA780" i="1"/>
  <c r="AD780" i="1" s="1"/>
  <c r="U781" i="1"/>
  <c r="V781" i="1"/>
  <c r="Y781" i="1"/>
  <c r="AA781" i="1"/>
  <c r="AD781" i="1" s="1"/>
  <c r="U782" i="1"/>
  <c r="V782" i="1"/>
  <c r="Y782" i="1"/>
  <c r="AA782" i="1"/>
  <c r="U783" i="1"/>
  <c r="V783" i="1"/>
  <c r="Y783" i="1"/>
  <c r="AA783" i="1"/>
  <c r="AD783" i="1" s="1"/>
  <c r="U784" i="1"/>
  <c r="V784" i="1"/>
  <c r="Y784" i="1"/>
  <c r="AA784" i="1"/>
  <c r="AD784" i="1" s="1"/>
  <c r="U785" i="1"/>
  <c r="V785" i="1"/>
  <c r="Y785" i="1"/>
  <c r="AA785" i="1"/>
  <c r="AD785" i="1" s="1"/>
  <c r="U786" i="1"/>
  <c r="V786" i="1"/>
  <c r="Y786" i="1"/>
  <c r="AA786" i="1"/>
  <c r="AD786" i="1" s="1"/>
  <c r="U787" i="1"/>
  <c r="V787" i="1"/>
  <c r="Y787" i="1"/>
  <c r="AA787" i="1"/>
  <c r="U788" i="1"/>
  <c r="V788" i="1"/>
  <c r="Y788" i="1"/>
  <c r="AA788" i="1"/>
  <c r="U789" i="1"/>
  <c r="V789" i="1"/>
  <c r="Y789" i="1"/>
  <c r="AA789" i="1"/>
  <c r="AD789" i="1" s="1"/>
  <c r="U790" i="1"/>
  <c r="V790" i="1"/>
  <c r="Y790" i="1"/>
  <c r="AA790" i="1"/>
  <c r="AD790" i="1" s="1"/>
  <c r="U791" i="1"/>
  <c r="V791" i="1"/>
  <c r="Y791" i="1"/>
  <c r="AA791" i="1"/>
  <c r="U792" i="1"/>
  <c r="V792" i="1"/>
  <c r="Y792" i="1"/>
  <c r="AA792" i="1"/>
  <c r="U793" i="1"/>
  <c r="V793" i="1"/>
  <c r="Y793" i="1"/>
  <c r="AA793" i="1"/>
  <c r="AD793" i="1" s="1"/>
  <c r="U794" i="1"/>
  <c r="V794" i="1"/>
  <c r="Y794" i="1"/>
  <c r="AA794" i="1"/>
  <c r="AD794" i="1" s="1"/>
  <c r="U795" i="1"/>
  <c r="V795" i="1"/>
  <c r="Y795" i="1"/>
  <c r="AA795" i="1"/>
  <c r="AD795" i="1" s="1"/>
  <c r="U796" i="1"/>
  <c r="V796" i="1"/>
  <c r="Y796" i="1"/>
  <c r="AA796" i="1"/>
  <c r="AD796" i="1" s="1"/>
  <c r="U797" i="1"/>
  <c r="V797" i="1"/>
  <c r="Y797" i="1"/>
  <c r="AA797" i="1"/>
  <c r="AD797" i="1" s="1"/>
  <c r="U798" i="1"/>
  <c r="V798" i="1"/>
  <c r="Y798" i="1"/>
  <c r="AA798" i="1"/>
  <c r="AD798" i="1" s="1"/>
  <c r="U799" i="1"/>
  <c r="V799" i="1"/>
  <c r="Y799" i="1"/>
  <c r="AA799" i="1"/>
  <c r="AD799" i="1" s="1"/>
  <c r="U800" i="1"/>
  <c r="V800" i="1"/>
  <c r="Y800" i="1"/>
  <c r="AA800" i="1"/>
  <c r="U801" i="1"/>
  <c r="V801" i="1"/>
  <c r="Y801" i="1"/>
  <c r="AA801" i="1"/>
  <c r="AD801" i="1" s="1"/>
  <c r="U802" i="1"/>
  <c r="V802" i="1"/>
  <c r="Y802" i="1"/>
  <c r="AA802" i="1"/>
  <c r="U803" i="1"/>
  <c r="V803" i="1"/>
  <c r="Y803" i="1"/>
  <c r="AA803" i="1"/>
  <c r="AD803" i="1" s="1"/>
  <c r="U804" i="1"/>
  <c r="V804" i="1"/>
  <c r="Y804" i="1"/>
  <c r="AA804" i="1"/>
  <c r="AD804" i="1" s="1"/>
  <c r="U805" i="1"/>
  <c r="V805" i="1"/>
  <c r="Y805" i="1"/>
  <c r="AA805" i="1"/>
  <c r="AD805" i="1" s="1"/>
  <c r="U806" i="1"/>
  <c r="V806" i="1"/>
  <c r="Y806" i="1"/>
  <c r="AA806" i="1"/>
  <c r="AD806" i="1" s="1"/>
  <c r="U807" i="1"/>
  <c r="V807" i="1"/>
  <c r="Y807" i="1"/>
  <c r="AA807" i="1"/>
  <c r="U808" i="1"/>
  <c r="V808" i="1"/>
  <c r="Y808" i="1"/>
  <c r="AA808" i="1"/>
  <c r="U809" i="1"/>
  <c r="V809" i="1"/>
  <c r="Y809" i="1"/>
  <c r="AA809" i="1"/>
  <c r="AD809" i="1" s="1"/>
  <c r="U810" i="1"/>
  <c r="V810" i="1"/>
  <c r="Y810" i="1"/>
  <c r="AA810" i="1"/>
  <c r="AD810" i="1" s="1"/>
  <c r="U811" i="1"/>
  <c r="V811" i="1"/>
  <c r="Y811" i="1"/>
  <c r="AA811" i="1"/>
  <c r="AD811" i="1" s="1"/>
  <c r="U812" i="1"/>
  <c r="V812" i="1"/>
  <c r="Y812" i="1"/>
  <c r="AA812" i="1"/>
  <c r="AD812" i="1" s="1"/>
  <c r="U813" i="1"/>
  <c r="V813" i="1"/>
  <c r="Y813" i="1"/>
  <c r="AA813" i="1"/>
  <c r="AD813" i="1" s="1"/>
  <c r="U814" i="1"/>
  <c r="V814" i="1"/>
  <c r="Y814" i="1"/>
  <c r="AA814" i="1"/>
  <c r="AD814" i="1" s="1"/>
  <c r="U815" i="1"/>
  <c r="V815" i="1"/>
  <c r="Y815" i="1"/>
  <c r="AA815" i="1"/>
  <c r="AD815" i="1" s="1"/>
  <c r="U816" i="1"/>
  <c r="V816" i="1"/>
  <c r="Y816" i="1"/>
  <c r="AA816" i="1"/>
  <c r="U817" i="1"/>
  <c r="V817" i="1"/>
  <c r="Y817" i="1"/>
  <c r="AA817" i="1"/>
  <c r="AD817" i="1" s="1"/>
  <c r="U818" i="1"/>
  <c r="V818" i="1"/>
  <c r="Y818" i="1"/>
  <c r="AA818" i="1"/>
  <c r="AD818" i="1" s="1"/>
  <c r="U819" i="1"/>
  <c r="V819" i="1"/>
  <c r="Y819" i="1"/>
  <c r="AA819" i="1"/>
  <c r="AD819" i="1" s="1"/>
  <c r="U820" i="1"/>
  <c r="V820" i="1"/>
  <c r="Y820" i="1"/>
  <c r="AA820" i="1"/>
  <c r="AD820" i="1" s="1"/>
  <c r="U821" i="1"/>
  <c r="V821" i="1"/>
  <c r="Y821" i="1"/>
  <c r="AA821" i="1"/>
  <c r="AD821" i="1" s="1"/>
  <c r="U822" i="1"/>
  <c r="V822" i="1"/>
  <c r="Y822" i="1"/>
  <c r="AA822" i="1"/>
  <c r="AD822" i="1" s="1"/>
  <c r="U823" i="1"/>
  <c r="V823" i="1"/>
  <c r="Y823" i="1"/>
  <c r="AA823" i="1"/>
  <c r="AD823" i="1" s="1"/>
  <c r="U824" i="1"/>
  <c r="V824" i="1"/>
  <c r="Y824" i="1"/>
  <c r="AA824" i="1"/>
  <c r="U825" i="1"/>
  <c r="V825" i="1"/>
  <c r="Y825" i="1"/>
  <c r="AA825" i="1"/>
  <c r="AD825" i="1" s="1"/>
  <c r="U826" i="1"/>
  <c r="V826" i="1"/>
  <c r="Y826" i="1"/>
  <c r="AA826" i="1"/>
  <c r="AD826" i="1" s="1"/>
  <c r="U827" i="1"/>
  <c r="V827" i="1"/>
  <c r="Y827" i="1"/>
  <c r="AA827" i="1"/>
  <c r="AD827" i="1" s="1"/>
  <c r="U828" i="1"/>
  <c r="V828" i="1"/>
  <c r="Y828" i="1"/>
  <c r="AA828" i="1"/>
  <c r="AD828" i="1" s="1"/>
  <c r="U829" i="1"/>
  <c r="V829" i="1"/>
  <c r="Y829" i="1"/>
  <c r="AA829" i="1"/>
  <c r="AD829" i="1" s="1"/>
  <c r="U830" i="1"/>
  <c r="V830" i="1"/>
  <c r="Y830" i="1"/>
  <c r="AA830" i="1"/>
  <c r="AD830" i="1" s="1"/>
  <c r="U831" i="1"/>
  <c r="V831" i="1"/>
  <c r="Y831" i="1"/>
  <c r="AA831" i="1"/>
  <c r="AD831" i="1" s="1"/>
  <c r="U832" i="1"/>
  <c r="V832" i="1"/>
  <c r="Y832" i="1"/>
  <c r="AA832" i="1"/>
  <c r="U833" i="1"/>
  <c r="V833" i="1"/>
  <c r="Y833" i="1"/>
  <c r="AA833" i="1"/>
  <c r="AD833" i="1" s="1"/>
  <c r="U834" i="1"/>
  <c r="V834" i="1"/>
  <c r="Y834" i="1"/>
  <c r="AA834" i="1"/>
  <c r="AD834" i="1" s="1"/>
  <c r="U835" i="1"/>
  <c r="V835" i="1"/>
  <c r="Y835" i="1"/>
  <c r="AA835" i="1"/>
  <c r="AD835" i="1" s="1"/>
  <c r="U836" i="1"/>
  <c r="V836" i="1"/>
  <c r="Y836" i="1"/>
  <c r="AA836" i="1"/>
  <c r="AD836" i="1" s="1"/>
  <c r="U837" i="1"/>
  <c r="V837" i="1"/>
  <c r="Y837" i="1"/>
  <c r="AA837" i="1"/>
  <c r="AD837" i="1" s="1"/>
  <c r="U838" i="1"/>
  <c r="V838" i="1"/>
  <c r="Y838" i="1"/>
  <c r="AA838" i="1"/>
  <c r="AD838" i="1" s="1"/>
  <c r="U839" i="1"/>
  <c r="V839" i="1"/>
  <c r="Y839" i="1"/>
  <c r="AA839" i="1"/>
  <c r="U840" i="1"/>
  <c r="V840" i="1"/>
  <c r="Y840" i="1"/>
  <c r="AA840" i="1"/>
  <c r="U841" i="1"/>
  <c r="V841" i="1"/>
  <c r="Y841" i="1"/>
  <c r="AA841" i="1"/>
  <c r="AD841" i="1" s="1"/>
  <c r="U842" i="1"/>
  <c r="V842" i="1"/>
  <c r="Y842" i="1"/>
  <c r="AA842" i="1"/>
  <c r="AD842" i="1" s="1"/>
  <c r="U843" i="1"/>
  <c r="V843" i="1"/>
  <c r="Y843" i="1"/>
  <c r="AA843" i="1"/>
  <c r="AD843" i="1" s="1"/>
  <c r="U844" i="1"/>
  <c r="V844" i="1"/>
  <c r="Y844" i="1"/>
  <c r="AA844" i="1"/>
  <c r="AD844" i="1" s="1"/>
  <c r="U845" i="1"/>
  <c r="V845" i="1"/>
  <c r="Y845" i="1"/>
  <c r="AA845" i="1"/>
  <c r="AD845" i="1" s="1"/>
  <c r="U846" i="1"/>
  <c r="V846" i="1"/>
  <c r="Y846" i="1"/>
  <c r="AA846" i="1"/>
  <c r="AD846" i="1" s="1"/>
  <c r="U847" i="1"/>
  <c r="V847" i="1"/>
  <c r="Y847" i="1"/>
  <c r="AA847" i="1"/>
  <c r="AD847" i="1" s="1"/>
  <c r="U848" i="1"/>
  <c r="V848" i="1"/>
  <c r="Y848" i="1"/>
  <c r="AA848" i="1"/>
  <c r="U849" i="1"/>
  <c r="V849" i="1"/>
  <c r="Y849" i="1"/>
  <c r="AA849" i="1"/>
  <c r="AD849" i="1" s="1"/>
  <c r="U850" i="1"/>
  <c r="V850" i="1"/>
  <c r="Y850" i="1"/>
  <c r="AA850" i="1"/>
  <c r="AD850" i="1" s="1"/>
  <c r="U851" i="1"/>
  <c r="V851" i="1"/>
  <c r="Y851" i="1"/>
  <c r="AA851" i="1"/>
  <c r="AD851" i="1" s="1"/>
  <c r="U852" i="1"/>
  <c r="V852" i="1"/>
  <c r="Y852" i="1"/>
  <c r="AA852" i="1"/>
  <c r="AD852" i="1" s="1"/>
  <c r="U853" i="1"/>
  <c r="V853" i="1"/>
  <c r="Y853" i="1"/>
  <c r="AA853" i="1"/>
  <c r="AD853" i="1" s="1"/>
  <c r="U854" i="1"/>
  <c r="V854" i="1"/>
  <c r="Y854" i="1"/>
  <c r="AA854" i="1"/>
  <c r="AD854" i="1" s="1"/>
  <c r="U855" i="1"/>
  <c r="V855" i="1"/>
  <c r="Y855" i="1"/>
  <c r="AA855" i="1"/>
  <c r="U856" i="1"/>
  <c r="V856" i="1"/>
  <c r="Y856" i="1"/>
  <c r="AA856" i="1"/>
  <c r="U857" i="1"/>
  <c r="V857" i="1"/>
  <c r="Y857" i="1"/>
  <c r="AA857" i="1"/>
  <c r="AD857" i="1" s="1"/>
  <c r="U858" i="1"/>
  <c r="V858" i="1"/>
  <c r="Y858" i="1"/>
  <c r="AA858" i="1"/>
  <c r="AD858" i="1" s="1"/>
  <c r="U859" i="1"/>
  <c r="V859" i="1"/>
  <c r="Y859" i="1"/>
  <c r="AA859" i="1"/>
  <c r="AD859" i="1" s="1"/>
  <c r="U860" i="1"/>
  <c r="V860" i="1"/>
  <c r="Y860" i="1"/>
  <c r="AA860" i="1"/>
  <c r="AD860" i="1" s="1"/>
  <c r="U861" i="1"/>
  <c r="V861" i="1"/>
  <c r="Y861" i="1"/>
  <c r="AA861" i="1"/>
  <c r="AD861" i="1" s="1"/>
  <c r="U862" i="1"/>
  <c r="V862" i="1"/>
  <c r="Y862" i="1"/>
  <c r="AA862" i="1"/>
  <c r="AD862" i="1" s="1"/>
  <c r="U863" i="1"/>
  <c r="V863" i="1"/>
  <c r="Y863" i="1"/>
  <c r="AA863" i="1"/>
  <c r="AD863" i="1" s="1"/>
  <c r="U864" i="1"/>
  <c r="V864" i="1"/>
  <c r="Y864" i="1"/>
  <c r="AA864" i="1"/>
  <c r="U865" i="1"/>
  <c r="V865" i="1"/>
  <c r="Y865" i="1"/>
  <c r="AA865" i="1"/>
  <c r="AD865" i="1" s="1"/>
  <c r="U866" i="1"/>
  <c r="V866" i="1"/>
  <c r="Y866" i="1"/>
  <c r="AA866" i="1"/>
  <c r="AD866" i="1" s="1"/>
  <c r="U867" i="1"/>
  <c r="V867" i="1"/>
  <c r="Y867" i="1"/>
  <c r="AA867" i="1"/>
  <c r="AD867" i="1" s="1"/>
  <c r="U868" i="1"/>
  <c r="V868" i="1"/>
  <c r="Y868" i="1"/>
  <c r="AA868" i="1"/>
  <c r="U869" i="1"/>
  <c r="V869" i="1"/>
  <c r="Y869" i="1"/>
  <c r="AA869" i="1"/>
  <c r="AD869" i="1" s="1"/>
  <c r="U870" i="1"/>
  <c r="V870" i="1"/>
  <c r="Y870" i="1"/>
  <c r="AA870" i="1"/>
  <c r="AD870" i="1" s="1"/>
  <c r="U871" i="1"/>
  <c r="V871" i="1"/>
  <c r="Y871" i="1"/>
  <c r="AA871" i="1"/>
  <c r="AD871" i="1" s="1"/>
  <c r="U872" i="1"/>
  <c r="V872" i="1"/>
  <c r="Y872" i="1"/>
  <c r="AA872" i="1"/>
  <c r="U873" i="1"/>
  <c r="V873" i="1"/>
  <c r="Y873" i="1"/>
  <c r="AA873" i="1"/>
  <c r="AD873" i="1" s="1"/>
  <c r="U874" i="1"/>
  <c r="V874" i="1"/>
  <c r="Y874" i="1"/>
  <c r="AA874" i="1"/>
  <c r="AD874" i="1" s="1"/>
  <c r="U875" i="1"/>
  <c r="V875" i="1"/>
  <c r="Y875" i="1"/>
  <c r="AA875" i="1"/>
  <c r="AD875" i="1" s="1"/>
  <c r="U876" i="1"/>
  <c r="V876" i="1"/>
  <c r="Y876" i="1"/>
  <c r="AA876" i="1"/>
  <c r="AD876" i="1" s="1"/>
  <c r="U877" i="1"/>
  <c r="V877" i="1"/>
  <c r="Y877" i="1"/>
  <c r="AA877" i="1"/>
  <c r="AD877" i="1" s="1"/>
  <c r="U878" i="1"/>
  <c r="V878" i="1"/>
  <c r="Y878" i="1"/>
  <c r="AA878" i="1"/>
  <c r="AD878" i="1" s="1"/>
  <c r="U879" i="1"/>
  <c r="V879" i="1"/>
  <c r="Y879" i="1"/>
  <c r="AA879" i="1"/>
  <c r="AD879" i="1" s="1"/>
  <c r="U880" i="1"/>
  <c r="V880" i="1"/>
  <c r="Y880" i="1"/>
  <c r="AA880" i="1"/>
  <c r="U881" i="1"/>
  <c r="V881" i="1"/>
  <c r="Y881" i="1"/>
  <c r="AA881" i="1"/>
  <c r="AD881" i="1" s="1"/>
  <c r="U882" i="1"/>
  <c r="V882" i="1"/>
  <c r="Y882" i="1"/>
  <c r="AA882" i="1"/>
  <c r="AD882" i="1" s="1"/>
  <c r="U883" i="1"/>
  <c r="V883" i="1"/>
  <c r="Y883" i="1"/>
  <c r="AA883" i="1"/>
  <c r="AD883" i="1" s="1"/>
  <c r="U884" i="1"/>
  <c r="V884" i="1"/>
  <c r="Y884" i="1"/>
  <c r="AA884" i="1"/>
  <c r="AD884" i="1" s="1"/>
  <c r="U885" i="1"/>
  <c r="V885" i="1"/>
  <c r="Y885" i="1"/>
  <c r="AA885" i="1"/>
  <c r="AD885" i="1" s="1"/>
  <c r="U886" i="1"/>
  <c r="V886" i="1"/>
  <c r="Y886" i="1"/>
  <c r="AA886" i="1"/>
  <c r="AD886" i="1" s="1"/>
  <c r="U887" i="1"/>
  <c r="V887" i="1"/>
  <c r="Y887" i="1"/>
  <c r="AA887" i="1"/>
  <c r="AD887" i="1" s="1"/>
  <c r="U888" i="1"/>
  <c r="V888" i="1"/>
  <c r="Y888" i="1"/>
  <c r="AA888" i="1"/>
  <c r="U889" i="1"/>
  <c r="V889" i="1"/>
  <c r="Y889" i="1"/>
  <c r="AA889" i="1"/>
  <c r="AD889" i="1" s="1"/>
  <c r="U890" i="1"/>
  <c r="V890" i="1"/>
  <c r="Y890" i="1"/>
  <c r="AA890" i="1"/>
  <c r="AD890" i="1" s="1"/>
  <c r="U891" i="1"/>
  <c r="V891" i="1"/>
  <c r="Y891" i="1"/>
  <c r="AA891" i="1"/>
  <c r="AD891" i="1" s="1"/>
  <c r="U892" i="1"/>
  <c r="V892" i="1"/>
  <c r="Y892" i="1"/>
  <c r="AA892" i="1"/>
  <c r="AD892" i="1" s="1"/>
  <c r="U893" i="1"/>
  <c r="V893" i="1"/>
  <c r="Y893" i="1"/>
  <c r="AA893" i="1"/>
  <c r="AD893" i="1" s="1"/>
  <c r="U894" i="1"/>
  <c r="V894" i="1"/>
  <c r="Y894" i="1"/>
  <c r="AA894" i="1"/>
  <c r="AD894" i="1" s="1"/>
  <c r="U895" i="1"/>
  <c r="V895" i="1"/>
  <c r="Y895" i="1"/>
  <c r="AA895" i="1"/>
  <c r="AD895" i="1" s="1"/>
  <c r="U896" i="1"/>
  <c r="V896" i="1"/>
  <c r="Y896" i="1"/>
  <c r="AA896" i="1"/>
  <c r="U897" i="1"/>
  <c r="V897" i="1"/>
  <c r="Y897" i="1"/>
  <c r="AA897" i="1"/>
  <c r="AD897" i="1" s="1"/>
  <c r="U898" i="1"/>
  <c r="V898" i="1"/>
  <c r="Y898" i="1"/>
  <c r="AA898" i="1"/>
  <c r="AD898" i="1" s="1"/>
  <c r="U899" i="1"/>
  <c r="V899" i="1"/>
  <c r="Y899" i="1"/>
  <c r="AA899" i="1"/>
  <c r="AD899" i="1" s="1"/>
  <c r="U900" i="1"/>
  <c r="V900" i="1"/>
  <c r="Y900" i="1"/>
  <c r="AA900" i="1"/>
  <c r="AD900" i="1" s="1"/>
  <c r="U901" i="1"/>
  <c r="V901" i="1"/>
  <c r="Y901" i="1"/>
  <c r="AA901" i="1"/>
  <c r="AD901" i="1" s="1"/>
  <c r="U902" i="1"/>
  <c r="V902" i="1"/>
  <c r="Y902" i="1"/>
  <c r="AA902" i="1"/>
  <c r="AD902" i="1" s="1"/>
  <c r="U903" i="1"/>
  <c r="V903" i="1"/>
  <c r="Y903" i="1"/>
  <c r="AA903" i="1"/>
  <c r="AD903" i="1" s="1"/>
  <c r="U904" i="1"/>
  <c r="V904" i="1"/>
  <c r="Y904" i="1"/>
  <c r="AA904" i="1"/>
  <c r="U905" i="1"/>
  <c r="V905" i="1"/>
  <c r="Y905" i="1"/>
  <c r="AA905" i="1"/>
  <c r="U906" i="1"/>
  <c r="V906" i="1"/>
  <c r="Y906" i="1"/>
  <c r="AA906" i="1"/>
  <c r="AD906" i="1" s="1"/>
  <c r="U907" i="1"/>
  <c r="V907" i="1"/>
  <c r="Y907" i="1"/>
  <c r="AA907" i="1"/>
  <c r="AD907" i="1" s="1"/>
  <c r="U908" i="1"/>
  <c r="V908" i="1"/>
  <c r="Y908" i="1"/>
  <c r="AA908" i="1"/>
  <c r="AD908" i="1" s="1"/>
  <c r="U909" i="1"/>
  <c r="V909" i="1"/>
  <c r="Y909" i="1"/>
  <c r="AA909" i="1"/>
  <c r="AD909" i="1" s="1"/>
  <c r="U910" i="1"/>
  <c r="V910" i="1"/>
  <c r="Y910" i="1"/>
  <c r="AA910" i="1"/>
  <c r="AD910" i="1" s="1"/>
  <c r="U911" i="1"/>
  <c r="V911" i="1"/>
  <c r="Y911" i="1"/>
  <c r="AA911" i="1"/>
  <c r="AD911" i="1" s="1"/>
  <c r="U912" i="1"/>
  <c r="V912" i="1"/>
  <c r="Y912" i="1"/>
  <c r="AA912" i="1"/>
  <c r="U913" i="1"/>
  <c r="V913" i="1"/>
  <c r="Y913" i="1"/>
  <c r="AA913" i="1"/>
  <c r="U914" i="1"/>
  <c r="V914" i="1"/>
  <c r="Y914" i="1"/>
  <c r="AA914" i="1"/>
  <c r="AD914" i="1" s="1"/>
  <c r="U915" i="1"/>
  <c r="V915" i="1"/>
  <c r="Y915" i="1"/>
  <c r="AA915" i="1"/>
  <c r="AD915" i="1" s="1"/>
  <c r="U916" i="1"/>
  <c r="V916" i="1"/>
  <c r="Y916" i="1"/>
  <c r="AA916" i="1"/>
  <c r="AD916" i="1" s="1"/>
  <c r="U917" i="1"/>
  <c r="V917" i="1"/>
  <c r="Y917" i="1"/>
  <c r="AA917" i="1"/>
  <c r="AD917" i="1" s="1"/>
  <c r="U918" i="1"/>
  <c r="V918" i="1"/>
  <c r="Y918" i="1"/>
  <c r="AA918" i="1"/>
  <c r="AD918" i="1" s="1"/>
  <c r="U919" i="1"/>
  <c r="V919" i="1"/>
  <c r="Y919" i="1"/>
  <c r="AA919" i="1"/>
  <c r="AD919" i="1" s="1"/>
  <c r="U920" i="1"/>
  <c r="V920" i="1"/>
  <c r="Y920" i="1"/>
  <c r="AA920" i="1"/>
  <c r="AD920" i="1" s="1"/>
  <c r="U921" i="1"/>
  <c r="V921" i="1"/>
  <c r="Y921" i="1"/>
  <c r="AA921" i="1"/>
  <c r="AD921" i="1" s="1"/>
  <c r="U922" i="1"/>
  <c r="V922" i="1"/>
  <c r="Y922" i="1"/>
  <c r="AA922" i="1"/>
  <c r="AD922" i="1" s="1"/>
  <c r="U923" i="1"/>
  <c r="V923" i="1"/>
  <c r="Y923" i="1"/>
  <c r="AA923" i="1"/>
  <c r="AD923" i="1" s="1"/>
  <c r="U924" i="1"/>
  <c r="V924" i="1"/>
  <c r="Y924" i="1"/>
  <c r="AA924" i="1"/>
  <c r="AD924" i="1" s="1"/>
  <c r="U925" i="1"/>
  <c r="V925" i="1"/>
  <c r="Y925" i="1"/>
  <c r="AA925" i="1"/>
  <c r="AD925" i="1" s="1"/>
  <c r="U926" i="1"/>
  <c r="V926" i="1"/>
  <c r="Y926" i="1"/>
  <c r="AA926" i="1"/>
  <c r="AD926" i="1" s="1"/>
  <c r="U927" i="1"/>
  <c r="V927" i="1"/>
  <c r="Y927" i="1"/>
  <c r="AA927" i="1"/>
  <c r="AD927" i="1" s="1"/>
  <c r="U928" i="1"/>
  <c r="V928" i="1"/>
  <c r="Y928" i="1"/>
  <c r="AA928" i="1"/>
  <c r="AD928" i="1" s="1"/>
  <c r="U929" i="1"/>
  <c r="V929" i="1"/>
  <c r="Y929" i="1"/>
  <c r="AA929" i="1"/>
  <c r="AD929" i="1" s="1"/>
  <c r="U930" i="1"/>
  <c r="V930" i="1"/>
  <c r="Y930" i="1"/>
  <c r="AA930" i="1"/>
  <c r="U931" i="1"/>
  <c r="V931" i="1"/>
  <c r="Y931" i="1"/>
  <c r="AA931" i="1"/>
  <c r="AD931" i="1" s="1"/>
  <c r="U932" i="1"/>
  <c r="V932" i="1"/>
  <c r="Y932" i="1"/>
  <c r="AA932" i="1"/>
  <c r="AD932" i="1" s="1"/>
  <c r="U933" i="1"/>
  <c r="V933" i="1"/>
  <c r="Y933" i="1"/>
  <c r="AA933" i="1"/>
  <c r="AD933" i="1" s="1"/>
  <c r="U934" i="1"/>
  <c r="V934" i="1"/>
  <c r="Y934" i="1"/>
  <c r="AA934" i="1"/>
  <c r="AD934" i="1" s="1"/>
  <c r="U935" i="1"/>
  <c r="V935" i="1"/>
  <c r="Y935" i="1"/>
  <c r="AA935" i="1"/>
  <c r="AD935" i="1" s="1"/>
  <c r="U936" i="1"/>
  <c r="V936" i="1"/>
  <c r="Y936" i="1"/>
  <c r="AA936" i="1"/>
  <c r="AD936" i="1" s="1"/>
  <c r="U937" i="1"/>
  <c r="V937" i="1"/>
  <c r="Y937" i="1"/>
  <c r="AA937" i="1"/>
  <c r="AD937" i="1" s="1"/>
  <c r="U938" i="1"/>
  <c r="V938" i="1"/>
  <c r="Y938" i="1"/>
  <c r="AA938" i="1"/>
  <c r="AD938" i="1" s="1"/>
  <c r="U939" i="1"/>
  <c r="V939" i="1"/>
  <c r="Y939" i="1"/>
  <c r="AA939" i="1"/>
  <c r="AD939" i="1" s="1"/>
  <c r="U940" i="1"/>
  <c r="V940" i="1"/>
  <c r="Y940" i="1"/>
  <c r="AA940" i="1"/>
  <c r="AD940" i="1" s="1"/>
  <c r="U941" i="1"/>
  <c r="V941" i="1"/>
  <c r="Y941" i="1"/>
  <c r="AA941" i="1"/>
  <c r="AD941" i="1" s="1"/>
  <c r="U942" i="1"/>
  <c r="V942" i="1"/>
  <c r="Y942" i="1"/>
  <c r="AA942" i="1"/>
  <c r="AD942" i="1" s="1"/>
  <c r="U943" i="1"/>
  <c r="V943" i="1"/>
  <c r="Y943" i="1"/>
  <c r="AA943" i="1"/>
  <c r="AD943" i="1" s="1"/>
  <c r="U944" i="1"/>
  <c r="V944" i="1"/>
  <c r="Y944" i="1"/>
  <c r="AA944" i="1"/>
  <c r="AD944" i="1" s="1"/>
  <c r="U945" i="1"/>
  <c r="V945" i="1"/>
  <c r="Y945" i="1"/>
  <c r="AA945" i="1"/>
  <c r="AD945" i="1" s="1"/>
  <c r="U946" i="1"/>
  <c r="V946" i="1"/>
  <c r="Y946" i="1"/>
  <c r="AA946" i="1"/>
  <c r="AD946" i="1" s="1"/>
  <c r="U947" i="1"/>
  <c r="V947" i="1"/>
  <c r="Y947" i="1"/>
  <c r="AA947" i="1"/>
  <c r="AD947" i="1" s="1"/>
  <c r="U948" i="1"/>
  <c r="V948" i="1"/>
  <c r="Y948" i="1"/>
  <c r="AA948" i="1"/>
  <c r="AD948" i="1" s="1"/>
  <c r="U949" i="1"/>
  <c r="V949" i="1"/>
  <c r="Y949" i="1"/>
  <c r="AA949" i="1"/>
  <c r="AD949" i="1" s="1"/>
  <c r="U950" i="1"/>
  <c r="V950" i="1"/>
  <c r="Y950" i="1"/>
  <c r="AA950" i="1"/>
  <c r="AD950" i="1" s="1"/>
  <c r="U951" i="1"/>
  <c r="V951" i="1"/>
  <c r="Y951" i="1"/>
  <c r="AA951" i="1"/>
  <c r="AD951" i="1" s="1"/>
  <c r="U952" i="1"/>
  <c r="V952" i="1"/>
  <c r="Y952" i="1"/>
  <c r="AA952" i="1"/>
  <c r="AD952" i="1" s="1"/>
  <c r="U953" i="1"/>
  <c r="V953" i="1"/>
  <c r="Y953" i="1"/>
  <c r="AA953" i="1"/>
  <c r="AD953" i="1" s="1"/>
  <c r="U954" i="1"/>
  <c r="V954" i="1"/>
  <c r="Y954" i="1"/>
  <c r="AA954" i="1"/>
  <c r="AD954" i="1" s="1"/>
  <c r="U955" i="1"/>
  <c r="V955" i="1"/>
  <c r="Y955" i="1"/>
  <c r="AA955" i="1"/>
  <c r="AD955" i="1" s="1"/>
  <c r="U956" i="1"/>
  <c r="V956" i="1"/>
  <c r="Y956" i="1"/>
  <c r="AA956" i="1"/>
  <c r="AD956" i="1" s="1"/>
  <c r="U957" i="1"/>
  <c r="V957" i="1"/>
  <c r="Y957" i="1"/>
  <c r="AA957" i="1"/>
  <c r="AD957" i="1" s="1"/>
  <c r="U958" i="1"/>
  <c r="V958" i="1"/>
  <c r="Y958" i="1"/>
  <c r="AA958" i="1"/>
  <c r="AD958" i="1" s="1"/>
  <c r="U959" i="1"/>
  <c r="V959" i="1"/>
  <c r="Y959" i="1"/>
  <c r="AA959" i="1"/>
  <c r="AD959" i="1" s="1"/>
  <c r="U960" i="1"/>
  <c r="V960" i="1"/>
  <c r="Y960" i="1"/>
  <c r="AA960" i="1"/>
  <c r="AD960" i="1" s="1"/>
  <c r="U961" i="1"/>
  <c r="V961" i="1"/>
  <c r="Y961" i="1"/>
  <c r="AA961" i="1"/>
  <c r="AD961" i="1" s="1"/>
  <c r="U962" i="1"/>
  <c r="V962" i="1"/>
  <c r="Y962" i="1"/>
  <c r="AA962" i="1"/>
  <c r="AD962" i="1" s="1"/>
  <c r="U963" i="1"/>
  <c r="V963" i="1"/>
  <c r="Y963" i="1"/>
  <c r="AA963" i="1"/>
  <c r="AD963" i="1" s="1"/>
  <c r="U964" i="1"/>
  <c r="V964" i="1"/>
  <c r="Y964" i="1"/>
  <c r="AA964" i="1"/>
  <c r="AD964" i="1" s="1"/>
  <c r="U965" i="1"/>
  <c r="V965" i="1"/>
  <c r="Y965" i="1"/>
  <c r="AA965" i="1"/>
  <c r="AD965" i="1" s="1"/>
  <c r="U966" i="1"/>
  <c r="V966" i="1"/>
  <c r="Y966" i="1"/>
  <c r="AA966" i="1"/>
  <c r="AD966" i="1" s="1"/>
  <c r="U967" i="1"/>
  <c r="V967" i="1"/>
  <c r="Y967" i="1"/>
  <c r="AA967" i="1"/>
  <c r="AD967" i="1" s="1"/>
  <c r="U968" i="1"/>
  <c r="V968" i="1"/>
  <c r="Y968" i="1"/>
  <c r="AA968" i="1"/>
  <c r="AD968" i="1" s="1"/>
  <c r="U969" i="1"/>
  <c r="V969" i="1"/>
  <c r="Y969" i="1"/>
  <c r="AA969" i="1"/>
  <c r="AD969" i="1" s="1"/>
  <c r="U970" i="1"/>
  <c r="V970" i="1"/>
  <c r="Y970" i="1"/>
  <c r="AA970" i="1"/>
  <c r="AD970" i="1" s="1"/>
  <c r="U971" i="1"/>
  <c r="V971" i="1"/>
  <c r="Y971" i="1"/>
  <c r="AA971" i="1"/>
  <c r="AD971" i="1" s="1"/>
  <c r="U972" i="1"/>
  <c r="V972" i="1"/>
  <c r="Y972" i="1"/>
  <c r="AA972" i="1"/>
  <c r="AD972" i="1" s="1"/>
  <c r="U973" i="1"/>
  <c r="V973" i="1"/>
  <c r="Y973" i="1"/>
  <c r="AA973" i="1"/>
  <c r="AD973" i="1" s="1"/>
  <c r="U974" i="1"/>
  <c r="V974" i="1"/>
  <c r="Y974" i="1"/>
  <c r="AA974" i="1"/>
  <c r="U975" i="1"/>
  <c r="V975" i="1"/>
  <c r="Y975" i="1"/>
  <c r="AA975" i="1"/>
  <c r="AD975" i="1" s="1"/>
  <c r="U976" i="1"/>
  <c r="V976" i="1"/>
  <c r="Y976" i="1"/>
  <c r="AA976" i="1"/>
  <c r="AD976" i="1" s="1"/>
  <c r="U977" i="1"/>
  <c r="V977" i="1"/>
  <c r="Y977" i="1"/>
  <c r="AA977" i="1"/>
  <c r="AD977" i="1" s="1"/>
  <c r="U978" i="1"/>
  <c r="V978" i="1"/>
  <c r="Y978" i="1"/>
  <c r="AA978" i="1"/>
  <c r="AD978" i="1" s="1"/>
  <c r="U979" i="1"/>
  <c r="V979" i="1"/>
  <c r="Y979" i="1"/>
  <c r="AA979" i="1"/>
  <c r="AD979" i="1" s="1"/>
  <c r="U980" i="1"/>
  <c r="V980" i="1"/>
  <c r="Y980" i="1"/>
  <c r="AA980" i="1"/>
  <c r="AD980" i="1" s="1"/>
  <c r="U981" i="1"/>
  <c r="V981" i="1"/>
  <c r="Y981" i="1"/>
  <c r="AA981" i="1"/>
  <c r="AD981" i="1" s="1"/>
  <c r="U982" i="1"/>
  <c r="V982" i="1"/>
  <c r="Y982" i="1"/>
  <c r="AA982" i="1"/>
  <c r="AD982" i="1" s="1"/>
  <c r="U983" i="1"/>
  <c r="V983" i="1"/>
  <c r="Y983" i="1"/>
  <c r="AA983" i="1"/>
  <c r="AD983" i="1" s="1"/>
  <c r="U984" i="1"/>
  <c r="V984" i="1"/>
  <c r="Y984" i="1"/>
  <c r="AA984" i="1"/>
  <c r="AD984" i="1" s="1"/>
  <c r="U985" i="1"/>
  <c r="V985" i="1"/>
  <c r="Y985" i="1"/>
  <c r="AA985" i="1"/>
  <c r="AD985" i="1" s="1"/>
  <c r="U986" i="1"/>
  <c r="V986" i="1"/>
  <c r="Y986" i="1"/>
  <c r="AA986" i="1"/>
  <c r="AD986" i="1" s="1"/>
  <c r="U987" i="1"/>
  <c r="V987" i="1"/>
  <c r="Y987" i="1"/>
  <c r="AA987" i="1"/>
  <c r="AD987" i="1" s="1"/>
  <c r="U988" i="1"/>
  <c r="V988" i="1"/>
  <c r="Y988" i="1"/>
  <c r="AA988" i="1"/>
  <c r="AD988" i="1" s="1"/>
  <c r="U989" i="1"/>
  <c r="V989" i="1"/>
  <c r="Y989" i="1"/>
  <c r="AA989" i="1"/>
  <c r="AD989" i="1" s="1"/>
  <c r="U990" i="1"/>
  <c r="V990" i="1"/>
  <c r="Y990" i="1"/>
  <c r="AA990" i="1"/>
  <c r="U991" i="1"/>
  <c r="V991" i="1"/>
  <c r="Y991" i="1"/>
  <c r="AA991" i="1"/>
  <c r="AD991" i="1" s="1"/>
  <c r="U992" i="1"/>
  <c r="V992" i="1"/>
  <c r="Y992" i="1"/>
  <c r="AA992" i="1"/>
  <c r="AD992" i="1" s="1"/>
  <c r="U993" i="1"/>
  <c r="V993" i="1"/>
  <c r="Y993" i="1"/>
  <c r="AA993" i="1"/>
  <c r="AD993" i="1" s="1"/>
  <c r="U994" i="1"/>
  <c r="V994" i="1"/>
  <c r="Y994" i="1"/>
  <c r="AA994" i="1"/>
  <c r="AD994" i="1" s="1"/>
  <c r="U995" i="1"/>
  <c r="V995" i="1"/>
  <c r="Y995" i="1"/>
  <c r="AA995" i="1"/>
  <c r="AD995" i="1" s="1"/>
  <c r="U996" i="1"/>
  <c r="V996" i="1"/>
  <c r="Y996" i="1"/>
  <c r="AA996" i="1"/>
  <c r="AD996" i="1" s="1"/>
  <c r="U997" i="1"/>
  <c r="V997" i="1"/>
  <c r="Y997" i="1"/>
  <c r="AA997" i="1"/>
  <c r="AD997" i="1" s="1"/>
  <c r="U998" i="1"/>
  <c r="V998" i="1"/>
  <c r="Y998" i="1"/>
  <c r="AA998" i="1"/>
  <c r="AD998" i="1" s="1"/>
  <c r="U999" i="1"/>
  <c r="V999" i="1"/>
  <c r="Y999" i="1"/>
  <c r="AA999" i="1"/>
  <c r="AD999" i="1" s="1"/>
  <c r="U1000" i="1"/>
  <c r="V1000" i="1"/>
  <c r="Y1000" i="1"/>
  <c r="AA1000" i="1"/>
  <c r="AD1000" i="1" s="1"/>
  <c r="U1001" i="1"/>
  <c r="V1001" i="1"/>
  <c r="Y1001" i="1"/>
  <c r="AA1001" i="1"/>
  <c r="AD1001" i="1" s="1"/>
  <c r="U1002" i="1"/>
  <c r="V1002" i="1"/>
  <c r="Y1002" i="1"/>
  <c r="AA1002" i="1"/>
  <c r="U1003" i="1"/>
  <c r="V1003" i="1"/>
  <c r="Y1003" i="1"/>
  <c r="AA1003" i="1"/>
  <c r="AD1003" i="1" s="1"/>
  <c r="U1004" i="1"/>
  <c r="V1004" i="1"/>
  <c r="Y1004" i="1"/>
  <c r="AA1004" i="1"/>
  <c r="AD1004" i="1" s="1"/>
  <c r="U1005" i="1"/>
  <c r="V1005" i="1"/>
  <c r="Y1005" i="1"/>
  <c r="AA1005" i="1"/>
  <c r="AD1005" i="1" s="1"/>
  <c r="U1006" i="1"/>
  <c r="V1006" i="1"/>
  <c r="Y1006" i="1"/>
  <c r="AA1006" i="1"/>
  <c r="AD1006" i="1" s="1"/>
  <c r="U1007" i="1"/>
  <c r="V1007" i="1"/>
  <c r="Y1007" i="1"/>
  <c r="AA1007" i="1"/>
  <c r="AD1007" i="1" s="1"/>
  <c r="U1008" i="1"/>
  <c r="V1008" i="1"/>
  <c r="Y1008" i="1"/>
  <c r="AA1008" i="1"/>
  <c r="AD1008" i="1" s="1"/>
  <c r="U1009" i="1"/>
  <c r="V1009" i="1"/>
  <c r="Y1009" i="1"/>
  <c r="AA1009" i="1"/>
  <c r="AD1009" i="1" s="1"/>
  <c r="U1010" i="1"/>
  <c r="V1010" i="1"/>
  <c r="Y1010" i="1"/>
  <c r="AA1010" i="1"/>
  <c r="AD1010" i="1" s="1"/>
  <c r="U1011" i="1"/>
  <c r="V1011" i="1"/>
  <c r="Y1011" i="1"/>
  <c r="AA1011" i="1"/>
  <c r="AD1011" i="1" s="1"/>
  <c r="U1012" i="1"/>
  <c r="V1012" i="1"/>
  <c r="Y1012" i="1"/>
  <c r="AA1012" i="1"/>
  <c r="AD1012" i="1" s="1"/>
  <c r="U1013" i="1"/>
  <c r="V1013" i="1"/>
  <c r="Y1013" i="1"/>
  <c r="AA1013" i="1"/>
  <c r="AD1013" i="1" s="1"/>
  <c r="U1014" i="1"/>
  <c r="V1014" i="1"/>
  <c r="Y1014" i="1"/>
  <c r="AA1014" i="1"/>
  <c r="AD1014" i="1" s="1"/>
  <c r="U1015" i="1"/>
  <c r="V1015" i="1"/>
  <c r="Y1015" i="1"/>
  <c r="AA1015" i="1"/>
  <c r="AD1015" i="1" s="1"/>
  <c r="U1016" i="1"/>
  <c r="V1016" i="1"/>
  <c r="Y1016" i="1"/>
  <c r="AA1016" i="1"/>
  <c r="AD1016" i="1" s="1"/>
  <c r="U1017" i="1"/>
  <c r="V1017" i="1"/>
  <c r="Y1017" i="1"/>
  <c r="AA1017" i="1"/>
  <c r="AD1017" i="1" s="1"/>
  <c r="U1018" i="1"/>
  <c r="V1018" i="1"/>
  <c r="Y1018" i="1"/>
  <c r="AA1018" i="1"/>
  <c r="AD1018" i="1" s="1"/>
  <c r="U1019" i="1"/>
  <c r="V1019" i="1"/>
  <c r="Y1019" i="1"/>
  <c r="AA1019" i="1"/>
  <c r="AD1019" i="1" s="1"/>
  <c r="U1020" i="1"/>
  <c r="V1020" i="1"/>
  <c r="Y1020" i="1"/>
  <c r="AA1020" i="1"/>
  <c r="AD1020" i="1" s="1"/>
  <c r="U1021" i="1"/>
  <c r="V1021" i="1"/>
  <c r="Y1021" i="1"/>
  <c r="AA1021" i="1"/>
  <c r="AD1021" i="1" s="1"/>
  <c r="U1022" i="1"/>
  <c r="V1022" i="1"/>
  <c r="Y1022" i="1"/>
  <c r="AA1022" i="1"/>
  <c r="AD1022" i="1" s="1"/>
  <c r="U1023" i="1"/>
  <c r="V1023" i="1"/>
  <c r="Y1023" i="1"/>
  <c r="AA1023" i="1"/>
  <c r="AD1023" i="1" s="1"/>
  <c r="U1024" i="1"/>
  <c r="V1024" i="1"/>
  <c r="Y1024" i="1"/>
  <c r="AA1024" i="1"/>
  <c r="AD1024" i="1" s="1"/>
  <c r="U1025" i="1"/>
  <c r="V1025" i="1"/>
  <c r="Y1025" i="1"/>
  <c r="AA1025" i="1"/>
  <c r="AD1025" i="1" s="1"/>
  <c r="U1026" i="1"/>
  <c r="V1026" i="1"/>
  <c r="Y1026" i="1"/>
  <c r="AA1026" i="1"/>
  <c r="U1027" i="1"/>
  <c r="V1027" i="1"/>
  <c r="Y1027" i="1"/>
  <c r="AA1027" i="1"/>
  <c r="AD1027" i="1" s="1"/>
  <c r="U1028" i="1"/>
  <c r="V1028" i="1"/>
  <c r="Y1028" i="1"/>
  <c r="AA1028" i="1"/>
  <c r="AD1028" i="1" s="1"/>
  <c r="U1029" i="1"/>
  <c r="V1029" i="1"/>
  <c r="Y1029" i="1"/>
  <c r="AA1029" i="1"/>
  <c r="AD1029" i="1" s="1"/>
  <c r="U1030" i="1"/>
  <c r="V1030" i="1"/>
  <c r="Y1030" i="1"/>
  <c r="AA1030" i="1"/>
  <c r="AD1030" i="1" s="1"/>
  <c r="U1031" i="1"/>
  <c r="V1031" i="1"/>
  <c r="Y1031" i="1"/>
  <c r="AA1031" i="1"/>
  <c r="AD1031" i="1" s="1"/>
  <c r="U1032" i="1"/>
  <c r="V1032" i="1"/>
  <c r="Y1032" i="1"/>
  <c r="AA1032" i="1"/>
  <c r="AD1032" i="1" s="1"/>
  <c r="U1033" i="1"/>
  <c r="V1033" i="1"/>
  <c r="Y1033" i="1"/>
  <c r="AA1033" i="1"/>
  <c r="AD1033" i="1" s="1"/>
  <c r="U1034" i="1"/>
  <c r="V1034" i="1"/>
  <c r="Y1034" i="1"/>
  <c r="AA1034" i="1"/>
  <c r="U1035" i="1"/>
  <c r="V1035" i="1"/>
  <c r="Y1035" i="1"/>
  <c r="AA1035" i="1"/>
  <c r="AD1035" i="1" s="1"/>
  <c r="U1036" i="1"/>
  <c r="V1036" i="1"/>
  <c r="Y1036" i="1"/>
  <c r="AA1036" i="1"/>
  <c r="AD1036" i="1" s="1"/>
  <c r="U1037" i="1"/>
  <c r="V1037" i="1"/>
  <c r="Y1037" i="1"/>
  <c r="AA1037" i="1"/>
  <c r="AD1037" i="1" s="1"/>
  <c r="U1038" i="1"/>
  <c r="V1038" i="1"/>
  <c r="Y1038" i="1"/>
  <c r="AA1038" i="1"/>
  <c r="AD1038" i="1" s="1"/>
  <c r="U1039" i="1"/>
  <c r="V1039" i="1"/>
  <c r="Y1039" i="1"/>
  <c r="AA1039" i="1"/>
  <c r="AD1039" i="1" s="1"/>
  <c r="U1040" i="1"/>
  <c r="V1040" i="1"/>
  <c r="Y1040" i="1"/>
  <c r="AA1040" i="1"/>
  <c r="AD1040" i="1" s="1"/>
  <c r="U1041" i="1"/>
  <c r="V1041" i="1"/>
  <c r="Y1041" i="1"/>
  <c r="AA1041" i="1"/>
  <c r="AD1041" i="1" s="1"/>
  <c r="U1042" i="1"/>
  <c r="V1042" i="1"/>
  <c r="Y1042" i="1"/>
  <c r="AA1042" i="1"/>
  <c r="AD1042" i="1" s="1"/>
  <c r="U1043" i="1"/>
  <c r="V1043" i="1"/>
  <c r="Y1043" i="1"/>
  <c r="AA1043" i="1"/>
  <c r="AD1043" i="1" s="1"/>
  <c r="U1044" i="1"/>
  <c r="V1044" i="1"/>
  <c r="Y1044" i="1"/>
  <c r="AA1044" i="1"/>
  <c r="AD1044" i="1" s="1"/>
  <c r="U1045" i="1"/>
  <c r="V1045" i="1"/>
  <c r="Y1045" i="1"/>
  <c r="AA1045" i="1"/>
  <c r="AD1045" i="1" s="1"/>
  <c r="U1046" i="1"/>
  <c r="V1046" i="1"/>
  <c r="Y1046" i="1"/>
  <c r="AA1046" i="1"/>
  <c r="AD1046" i="1" s="1"/>
  <c r="U1047" i="1"/>
  <c r="V1047" i="1"/>
  <c r="Y1047" i="1"/>
  <c r="AA1047" i="1"/>
  <c r="AD1047" i="1" s="1"/>
  <c r="U1048" i="1"/>
  <c r="V1048" i="1"/>
  <c r="Y1048" i="1"/>
  <c r="AA1048" i="1"/>
  <c r="AD1048" i="1" s="1"/>
  <c r="U1049" i="1"/>
  <c r="V1049" i="1"/>
  <c r="Y1049" i="1"/>
  <c r="AA1049" i="1"/>
  <c r="AD1049" i="1" s="1"/>
  <c r="U1050" i="1"/>
  <c r="V1050" i="1"/>
  <c r="Y1050" i="1"/>
  <c r="AA1050" i="1"/>
  <c r="U1051" i="1"/>
  <c r="V1051" i="1"/>
  <c r="Y1051" i="1"/>
  <c r="AA1051" i="1"/>
  <c r="AD1051" i="1" s="1"/>
  <c r="U1052" i="1"/>
  <c r="V1052" i="1"/>
  <c r="Y1052" i="1"/>
  <c r="AA1052" i="1"/>
  <c r="AD1052" i="1" s="1"/>
  <c r="U1053" i="1"/>
  <c r="V1053" i="1"/>
  <c r="Y1053" i="1"/>
  <c r="AA1053" i="1"/>
  <c r="AD1053" i="1" s="1"/>
  <c r="U1054" i="1"/>
  <c r="V1054" i="1"/>
  <c r="Y1054" i="1"/>
  <c r="AA1054" i="1"/>
  <c r="AD1054" i="1" s="1"/>
  <c r="U1055" i="1"/>
  <c r="V1055" i="1"/>
  <c r="Y1055" i="1"/>
  <c r="AA1055" i="1"/>
  <c r="AD1055" i="1" s="1"/>
  <c r="U1056" i="1"/>
  <c r="V1056" i="1"/>
  <c r="Y1056" i="1"/>
  <c r="AA1056" i="1"/>
  <c r="AD1056" i="1" s="1"/>
  <c r="U1057" i="1"/>
  <c r="V1057" i="1"/>
  <c r="Y1057" i="1"/>
  <c r="AA1057" i="1"/>
  <c r="AD1057" i="1" s="1"/>
  <c r="U1058" i="1"/>
  <c r="V1058" i="1"/>
  <c r="Y1058" i="1"/>
  <c r="AA1058" i="1"/>
  <c r="U1059" i="1"/>
  <c r="V1059" i="1"/>
  <c r="Y1059" i="1"/>
  <c r="AA1059" i="1"/>
  <c r="AD1059" i="1" s="1"/>
  <c r="U1060" i="1"/>
  <c r="V1060" i="1"/>
  <c r="Y1060" i="1"/>
  <c r="AA1060" i="1"/>
  <c r="AD1060" i="1" s="1"/>
  <c r="U1061" i="1"/>
  <c r="V1061" i="1"/>
  <c r="Y1061" i="1"/>
  <c r="AA1061" i="1"/>
  <c r="AD1061" i="1" s="1"/>
  <c r="U1062" i="1"/>
  <c r="V1062" i="1"/>
  <c r="Y1062" i="1"/>
  <c r="AA1062" i="1"/>
  <c r="AD1062" i="1" s="1"/>
  <c r="U1063" i="1"/>
  <c r="V1063" i="1"/>
  <c r="Y1063" i="1"/>
  <c r="AA1063" i="1"/>
  <c r="AD1063" i="1" s="1"/>
  <c r="U1064" i="1"/>
  <c r="V1064" i="1"/>
  <c r="Y1064" i="1"/>
  <c r="AA1064" i="1"/>
  <c r="AD1064" i="1" s="1"/>
  <c r="U1065" i="1"/>
  <c r="V1065" i="1"/>
  <c r="Y1065" i="1"/>
  <c r="AA1065" i="1"/>
  <c r="AD1065" i="1" s="1"/>
  <c r="U1066" i="1"/>
  <c r="V1066" i="1"/>
  <c r="Y1066" i="1"/>
  <c r="AA1066" i="1"/>
  <c r="U1067" i="1"/>
  <c r="V1067" i="1"/>
  <c r="Y1067" i="1"/>
  <c r="AA1067" i="1"/>
  <c r="AD1067" i="1" s="1"/>
  <c r="U1068" i="1"/>
  <c r="V1068" i="1"/>
  <c r="Y1068" i="1"/>
  <c r="AA1068" i="1"/>
  <c r="AD1068" i="1" s="1"/>
  <c r="U1069" i="1"/>
  <c r="V1069" i="1"/>
  <c r="Y1069" i="1"/>
  <c r="AA1069" i="1"/>
  <c r="AD1069" i="1" s="1"/>
  <c r="U1070" i="1"/>
  <c r="V1070" i="1"/>
  <c r="Y1070" i="1"/>
  <c r="AA1070" i="1"/>
  <c r="AD1070" i="1" s="1"/>
  <c r="U1071" i="1"/>
  <c r="V1071" i="1"/>
  <c r="Y1071" i="1"/>
  <c r="AA1071" i="1"/>
  <c r="AD1071" i="1" s="1"/>
  <c r="U1072" i="1"/>
  <c r="V1072" i="1"/>
  <c r="Y1072" i="1"/>
  <c r="AA1072" i="1"/>
  <c r="AD1072" i="1" s="1"/>
  <c r="U1073" i="1"/>
  <c r="V1073" i="1"/>
  <c r="Y1073" i="1"/>
  <c r="AA1073" i="1"/>
  <c r="AD1073" i="1" s="1"/>
  <c r="U1074" i="1"/>
  <c r="V1074" i="1"/>
  <c r="Y1074" i="1"/>
  <c r="AA1074" i="1"/>
  <c r="AD1074" i="1" s="1"/>
  <c r="U1075" i="1"/>
  <c r="V1075" i="1"/>
  <c r="Y1075" i="1"/>
  <c r="AA1075" i="1"/>
  <c r="AD1075" i="1" s="1"/>
  <c r="U1076" i="1"/>
  <c r="V1076" i="1"/>
  <c r="Y1076" i="1"/>
  <c r="AA1076" i="1"/>
  <c r="AD1076" i="1" s="1"/>
  <c r="U1077" i="1"/>
  <c r="V1077" i="1"/>
  <c r="Y1077" i="1"/>
  <c r="AA1077" i="1"/>
  <c r="AD1077" i="1" s="1"/>
  <c r="U1078" i="1"/>
  <c r="V1078" i="1"/>
  <c r="Y1078" i="1"/>
  <c r="AA1078" i="1"/>
  <c r="AD1078" i="1" s="1"/>
  <c r="U1079" i="1"/>
  <c r="V1079" i="1"/>
  <c r="Y1079" i="1"/>
  <c r="AA1079" i="1"/>
  <c r="U1080" i="1"/>
  <c r="V1080" i="1"/>
  <c r="Y1080" i="1"/>
  <c r="AA1080" i="1"/>
  <c r="AD1080" i="1" s="1"/>
  <c r="U1081" i="1"/>
  <c r="V1081" i="1"/>
  <c r="Y1081" i="1"/>
  <c r="AA1081" i="1"/>
  <c r="AD1081" i="1" s="1"/>
  <c r="U1082" i="1"/>
  <c r="V1082" i="1"/>
  <c r="Y1082" i="1"/>
  <c r="AA1082" i="1"/>
  <c r="AD1082" i="1" s="1"/>
  <c r="U1083" i="1"/>
  <c r="V1083" i="1"/>
  <c r="Y1083" i="1"/>
  <c r="AA1083" i="1"/>
  <c r="AD1083" i="1" s="1"/>
  <c r="U1084" i="1"/>
  <c r="V1084" i="1"/>
  <c r="Y1084" i="1"/>
  <c r="AA1084" i="1"/>
  <c r="AD1084" i="1" s="1"/>
  <c r="U1085" i="1"/>
  <c r="V1085" i="1"/>
  <c r="Y1085" i="1"/>
  <c r="AA1085" i="1"/>
  <c r="AD1085" i="1" s="1"/>
  <c r="U1086" i="1"/>
  <c r="V1086" i="1"/>
  <c r="Y1086" i="1"/>
  <c r="AA1086" i="1"/>
  <c r="AD1086" i="1" s="1"/>
  <c r="U1087" i="1"/>
  <c r="V1087" i="1"/>
  <c r="Y1087" i="1"/>
  <c r="AA1087" i="1"/>
  <c r="U1088" i="1"/>
  <c r="V1088" i="1"/>
  <c r="Y1088" i="1"/>
  <c r="AA1088" i="1"/>
  <c r="AD1088" i="1" s="1"/>
  <c r="U1089" i="1"/>
  <c r="V1089" i="1"/>
  <c r="Y1089" i="1"/>
  <c r="AA1089" i="1"/>
  <c r="AD1089" i="1" s="1"/>
  <c r="U1090" i="1"/>
  <c r="V1090" i="1"/>
  <c r="Y1090" i="1"/>
  <c r="AA1090" i="1"/>
  <c r="AD1090" i="1" s="1"/>
  <c r="U1091" i="1"/>
  <c r="V1091" i="1"/>
  <c r="Y1091" i="1"/>
  <c r="AA1091" i="1"/>
  <c r="AD1091" i="1" s="1"/>
  <c r="U1092" i="1"/>
  <c r="V1092" i="1"/>
  <c r="Y1092" i="1"/>
  <c r="AA1092" i="1"/>
  <c r="AD1092" i="1" s="1"/>
  <c r="U1093" i="1"/>
  <c r="V1093" i="1"/>
  <c r="Y1093" i="1"/>
  <c r="AA1093" i="1"/>
  <c r="AD1093" i="1" s="1"/>
  <c r="U1094" i="1"/>
  <c r="V1094" i="1"/>
  <c r="Y1094" i="1"/>
  <c r="AA1094" i="1"/>
  <c r="AD1094" i="1" s="1"/>
  <c r="U1095" i="1"/>
  <c r="V1095" i="1"/>
  <c r="Y1095" i="1"/>
  <c r="AA1095" i="1"/>
  <c r="U1096" i="1"/>
  <c r="V1096" i="1"/>
  <c r="Y1096" i="1"/>
  <c r="AA1096" i="1"/>
  <c r="AD1096" i="1" s="1"/>
  <c r="U1097" i="1"/>
  <c r="V1097" i="1"/>
  <c r="Y1097" i="1"/>
  <c r="AA1097" i="1"/>
  <c r="AD1097" i="1" s="1"/>
  <c r="U1098" i="1"/>
  <c r="V1098" i="1"/>
  <c r="Y1098" i="1"/>
  <c r="AA1098" i="1"/>
  <c r="U1099" i="1"/>
  <c r="V1099" i="1"/>
  <c r="Y1099" i="1"/>
  <c r="AA1099" i="1"/>
  <c r="AD1099" i="1" s="1"/>
  <c r="U1100" i="1"/>
  <c r="V1100" i="1"/>
  <c r="Y1100" i="1"/>
  <c r="AA1100" i="1"/>
  <c r="AD1100" i="1" s="1"/>
  <c r="U1101" i="1"/>
  <c r="V1101" i="1"/>
  <c r="Y1101" i="1"/>
  <c r="AA1101" i="1"/>
  <c r="AD1101" i="1" s="1"/>
  <c r="U1102" i="1"/>
  <c r="V1102" i="1"/>
  <c r="Y1102" i="1"/>
  <c r="AA1102" i="1"/>
  <c r="U1103" i="1"/>
  <c r="V1103" i="1"/>
  <c r="Y1103" i="1"/>
  <c r="AA1103" i="1"/>
  <c r="AD1103" i="1" s="1"/>
  <c r="U1104" i="1"/>
  <c r="V1104" i="1"/>
  <c r="Y1104" i="1"/>
  <c r="AA1104" i="1"/>
  <c r="AD1104" i="1" s="1"/>
  <c r="U1105" i="1"/>
  <c r="V1105" i="1"/>
  <c r="Y1105" i="1"/>
  <c r="AA1105" i="1"/>
  <c r="AD1105" i="1" s="1"/>
  <c r="U1106" i="1"/>
  <c r="V1106" i="1"/>
  <c r="Y1106" i="1"/>
  <c r="AA1106" i="1"/>
  <c r="AD1106" i="1" s="1"/>
  <c r="U1107" i="1"/>
  <c r="V1107" i="1"/>
  <c r="Y1107" i="1"/>
  <c r="AA1107" i="1"/>
  <c r="AD1107" i="1" s="1"/>
  <c r="U1108" i="1"/>
  <c r="V1108" i="1"/>
  <c r="Y1108" i="1"/>
  <c r="AA1108" i="1"/>
  <c r="AD1108" i="1" s="1"/>
  <c r="U1109" i="1"/>
  <c r="V1109" i="1"/>
  <c r="Y1109" i="1"/>
  <c r="AA1109" i="1"/>
  <c r="AD1109" i="1" s="1"/>
  <c r="U1110" i="1"/>
  <c r="V1110" i="1"/>
  <c r="Y1110" i="1"/>
  <c r="AA1110" i="1"/>
  <c r="AD1110" i="1" s="1"/>
  <c r="U1111" i="1"/>
  <c r="V1111" i="1"/>
  <c r="Y1111" i="1"/>
  <c r="AA1111" i="1"/>
  <c r="AD1111" i="1" s="1"/>
  <c r="U1112" i="1"/>
  <c r="V1112" i="1"/>
  <c r="Y1112" i="1"/>
  <c r="AA1112" i="1"/>
  <c r="AD1112" i="1" s="1"/>
  <c r="U1113" i="1"/>
  <c r="V1113" i="1"/>
  <c r="Y1113" i="1"/>
  <c r="AA1113" i="1"/>
  <c r="AD1113" i="1" s="1"/>
  <c r="U1114" i="1"/>
  <c r="V1114" i="1"/>
  <c r="Y1114" i="1"/>
  <c r="AA1114" i="1"/>
  <c r="AD1114" i="1" s="1"/>
  <c r="U1115" i="1"/>
  <c r="V1115" i="1"/>
  <c r="Y1115" i="1"/>
  <c r="AA1115" i="1"/>
  <c r="AD1115" i="1" s="1"/>
  <c r="U1116" i="1"/>
  <c r="V1116" i="1"/>
  <c r="Y1116" i="1"/>
  <c r="AA1116" i="1"/>
  <c r="U1117" i="1"/>
  <c r="V1117" i="1"/>
  <c r="Y1117" i="1"/>
  <c r="AA1117" i="1"/>
  <c r="AD1117" i="1" s="1"/>
  <c r="U1118" i="1"/>
  <c r="V1118" i="1"/>
  <c r="Y1118" i="1"/>
  <c r="AA1118" i="1"/>
  <c r="AD1118" i="1" s="1"/>
  <c r="U1119" i="1"/>
  <c r="V1119" i="1"/>
  <c r="Y1119" i="1"/>
  <c r="AA1119" i="1"/>
  <c r="AD1119" i="1" s="1"/>
  <c r="U1120" i="1"/>
  <c r="V1120" i="1"/>
  <c r="Y1120" i="1"/>
  <c r="AA1120" i="1"/>
  <c r="AD1120" i="1" s="1"/>
  <c r="U1121" i="1"/>
  <c r="V1121" i="1"/>
  <c r="Y1121" i="1"/>
  <c r="AA1121" i="1"/>
  <c r="AD1121" i="1" s="1"/>
  <c r="U1122" i="1"/>
  <c r="V1122" i="1"/>
  <c r="Y1122" i="1"/>
  <c r="AA1122" i="1"/>
  <c r="AD1122" i="1" s="1"/>
  <c r="U1123" i="1"/>
  <c r="V1123" i="1"/>
  <c r="Y1123" i="1"/>
  <c r="AA1123" i="1"/>
  <c r="AD1123" i="1" s="1"/>
  <c r="U1124" i="1"/>
  <c r="V1124" i="1"/>
  <c r="Y1124" i="1"/>
  <c r="AA1124" i="1"/>
  <c r="U1125" i="1"/>
  <c r="V1125" i="1"/>
  <c r="Y1125" i="1"/>
  <c r="AA1125" i="1"/>
  <c r="AD1125" i="1" s="1"/>
  <c r="U1126" i="1"/>
  <c r="V1126" i="1"/>
  <c r="Y1126" i="1"/>
  <c r="AA1126" i="1"/>
  <c r="U1127" i="1"/>
  <c r="V1127" i="1"/>
  <c r="Y1127" i="1"/>
  <c r="AA1127" i="1"/>
  <c r="AD1127" i="1" s="1"/>
  <c r="U1128" i="1"/>
  <c r="V1128" i="1"/>
  <c r="Y1128" i="1"/>
  <c r="AA1128" i="1"/>
  <c r="AD1128" i="1" s="1"/>
  <c r="U1129" i="1"/>
  <c r="V1129" i="1"/>
  <c r="Y1129" i="1"/>
  <c r="AA1129" i="1"/>
  <c r="AD1129" i="1" s="1"/>
  <c r="U1130" i="1"/>
  <c r="V1130" i="1"/>
  <c r="Y1130" i="1"/>
  <c r="AA1130" i="1"/>
  <c r="AD1130" i="1" s="1"/>
  <c r="U1131" i="1"/>
  <c r="V1131" i="1"/>
  <c r="Y1131" i="1"/>
  <c r="AA1131" i="1"/>
  <c r="AD1131" i="1" s="1"/>
  <c r="U1132" i="1"/>
  <c r="V1132" i="1"/>
  <c r="Y1132" i="1"/>
  <c r="AA1132" i="1"/>
  <c r="U1133" i="1"/>
  <c r="V1133" i="1"/>
  <c r="Y1133" i="1"/>
  <c r="AA1133" i="1"/>
  <c r="AD1133" i="1" s="1"/>
  <c r="U1134" i="1"/>
  <c r="V1134" i="1"/>
  <c r="Y1134" i="1"/>
  <c r="AA1134" i="1"/>
  <c r="AD1134" i="1" s="1"/>
  <c r="U1135" i="1"/>
  <c r="V1135" i="1"/>
  <c r="Y1135" i="1"/>
  <c r="AA1135" i="1"/>
  <c r="AD1135" i="1" s="1"/>
  <c r="U1136" i="1"/>
  <c r="V1136" i="1"/>
  <c r="Y1136" i="1"/>
  <c r="AA1136" i="1"/>
  <c r="AD1136" i="1" s="1"/>
  <c r="U1137" i="1"/>
  <c r="V1137" i="1"/>
  <c r="Y1137" i="1"/>
  <c r="AA1137" i="1"/>
  <c r="AD1137" i="1" s="1"/>
  <c r="U1138" i="1"/>
  <c r="V1138" i="1"/>
  <c r="Y1138" i="1"/>
  <c r="AA1138" i="1"/>
  <c r="AD1138" i="1" s="1"/>
  <c r="U1139" i="1"/>
  <c r="V1139" i="1"/>
  <c r="Y1139" i="1"/>
  <c r="AA1139" i="1"/>
  <c r="AD1139" i="1" s="1"/>
  <c r="U1140" i="1"/>
  <c r="V1140" i="1"/>
  <c r="Y1140" i="1"/>
  <c r="AA1140" i="1"/>
  <c r="U1141" i="1"/>
  <c r="V1141" i="1"/>
  <c r="Y1141" i="1"/>
  <c r="AA1141" i="1"/>
  <c r="AD1141" i="1" s="1"/>
  <c r="U1142" i="1"/>
  <c r="V1142" i="1"/>
  <c r="Y1142" i="1"/>
  <c r="AA1142" i="1"/>
  <c r="AD1142" i="1" s="1"/>
  <c r="U1143" i="1"/>
  <c r="V1143" i="1"/>
  <c r="Y1143" i="1"/>
  <c r="AA1143" i="1"/>
  <c r="AD1143" i="1" s="1"/>
  <c r="U1144" i="1"/>
  <c r="V1144" i="1"/>
  <c r="Y1144" i="1"/>
  <c r="AA1144" i="1"/>
  <c r="AD1144" i="1" s="1"/>
  <c r="U1145" i="1"/>
  <c r="V1145" i="1"/>
  <c r="Y1145" i="1"/>
  <c r="AA1145" i="1"/>
  <c r="AD1145" i="1" s="1"/>
  <c r="U1146" i="1"/>
  <c r="V1146" i="1"/>
  <c r="Y1146" i="1"/>
  <c r="AA1146" i="1"/>
  <c r="AD1146" i="1" s="1"/>
  <c r="U1147" i="1"/>
  <c r="V1147" i="1"/>
  <c r="Y1147" i="1"/>
  <c r="AA1147" i="1"/>
  <c r="AD1147" i="1" s="1"/>
  <c r="U1148" i="1"/>
  <c r="V1148" i="1"/>
  <c r="Y1148" i="1"/>
  <c r="AA1148" i="1"/>
  <c r="U1149" i="1"/>
  <c r="V1149" i="1"/>
  <c r="Y1149" i="1"/>
  <c r="AA1149" i="1"/>
  <c r="AD1149" i="1" s="1"/>
  <c r="U1150" i="1"/>
  <c r="V1150" i="1"/>
  <c r="Y1150" i="1"/>
  <c r="AA1150" i="1"/>
  <c r="AD1150" i="1" s="1"/>
  <c r="U1151" i="1"/>
  <c r="V1151" i="1"/>
  <c r="Y1151" i="1"/>
  <c r="AA1151" i="1"/>
  <c r="AD1151" i="1" s="1"/>
  <c r="U1152" i="1"/>
  <c r="V1152" i="1"/>
  <c r="Y1152" i="1"/>
  <c r="AA1152" i="1"/>
  <c r="AD1152" i="1" s="1"/>
  <c r="U1153" i="1"/>
  <c r="V1153" i="1"/>
  <c r="Y1153" i="1"/>
  <c r="AA1153" i="1"/>
  <c r="AD1153" i="1" s="1"/>
  <c r="U1154" i="1"/>
  <c r="V1154" i="1"/>
  <c r="Y1154" i="1"/>
  <c r="AA1154" i="1"/>
  <c r="AD1154" i="1" s="1"/>
  <c r="U1155" i="1"/>
  <c r="V1155" i="1"/>
  <c r="Y1155" i="1"/>
  <c r="AA1155" i="1"/>
  <c r="AD1155" i="1" s="1"/>
  <c r="U1156" i="1"/>
  <c r="V1156" i="1"/>
  <c r="Y1156" i="1"/>
  <c r="AA1156" i="1"/>
  <c r="U1157" i="1"/>
  <c r="V1157" i="1"/>
  <c r="Y1157" i="1"/>
  <c r="AA1157" i="1"/>
  <c r="AD1157" i="1" s="1"/>
  <c r="U1158" i="1"/>
  <c r="V1158" i="1"/>
  <c r="Y1158" i="1"/>
  <c r="AA1158" i="1"/>
  <c r="AD1158" i="1" s="1"/>
  <c r="U1159" i="1"/>
  <c r="V1159" i="1"/>
  <c r="Y1159" i="1"/>
  <c r="AA1159" i="1"/>
  <c r="AD1159" i="1" s="1"/>
  <c r="U1160" i="1"/>
  <c r="V1160" i="1"/>
  <c r="Y1160" i="1"/>
  <c r="AA1160" i="1"/>
  <c r="AD1160" i="1" s="1"/>
  <c r="U1161" i="1"/>
  <c r="V1161" i="1"/>
  <c r="Y1161" i="1"/>
  <c r="AA1161" i="1"/>
  <c r="AD1161" i="1" s="1"/>
  <c r="U1162" i="1"/>
  <c r="V1162" i="1"/>
  <c r="Y1162" i="1"/>
  <c r="AA1162" i="1"/>
  <c r="AD1162" i="1" s="1"/>
  <c r="U1163" i="1"/>
  <c r="V1163" i="1"/>
  <c r="Y1163" i="1"/>
  <c r="AA1163" i="1"/>
  <c r="AD1163" i="1" s="1"/>
  <c r="U1164" i="1"/>
  <c r="V1164" i="1"/>
  <c r="Y1164" i="1"/>
  <c r="AA1164" i="1"/>
  <c r="U1165" i="1"/>
  <c r="V1165" i="1"/>
  <c r="Y1165" i="1"/>
  <c r="AA1165" i="1"/>
  <c r="U1166" i="1"/>
  <c r="V1166" i="1"/>
  <c r="Y1166" i="1"/>
  <c r="AA1166" i="1"/>
  <c r="AD1166" i="1" s="1"/>
  <c r="U1167" i="1"/>
  <c r="V1167" i="1"/>
  <c r="Y1167" i="1"/>
  <c r="AA1167" i="1"/>
  <c r="AD1167" i="1" s="1"/>
  <c r="U1168" i="1"/>
  <c r="V1168" i="1"/>
  <c r="Y1168" i="1"/>
  <c r="AA1168" i="1"/>
  <c r="AD1168" i="1" s="1"/>
  <c r="U1169" i="1"/>
  <c r="V1169" i="1"/>
  <c r="Y1169" i="1"/>
  <c r="AA1169" i="1"/>
  <c r="AD1169" i="1" s="1"/>
  <c r="U1170" i="1"/>
  <c r="V1170" i="1"/>
  <c r="Y1170" i="1"/>
  <c r="AA1170" i="1"/>
  <c r="AD1170" i="1" s="1"/>
  <c r="U1171" i="1"/>
  <c r="V1171" i="1"/>
  <c r="Y1171" i="1"/>
  <c r="AA1171" i="1"/>
  <c r="U1172" i="1"/>
  <c r="V1172" i="1"/>
  <c r="Y1172" i="1"/>
  <c r="AA1172" i="1"/>
  <c r="AD1172" i="1" s="1"/>
  <c r="U1173" i="1"/>
  <c r="V1173" i="1"/>
  <c r="Y1173" i="1"/>
  <c r="AA1173" i="1"/>
  <c r="U1174" i="1"/>
  <c r="V1174" i="1"/>
  <c r="Y1174" i="1"/>
  <c r="AA1174" i="1"/>
  <c r="AD1174" i="1" s="1"/>
  <c r="U1175" i="1"/>
  <c r="V1175" i="1"/>
  <c r="Y1175" i="1"/>
  <c r="AA1175" i="1"/>
  <c r="AD1175" i="1" s="1"/>
  <c r="U1176" i="1"/>
  <c r="V1176" i="1"/>
  <c r="Y1176" i="1"/>
  <c r="AA1176" i="1"/>
  <c r="AD1176" i="1" s="1"/>
  <c r="U1177" i="1"/>
  <c r="V1177" i="1"/>
  <c r="Y1177" i="1"/>
  <c r="AA1177" i="1"/>
  <c r="AD1177" i="1" s="1"/>
  <c r="U1178" i="1"/>
  <c r="V1178" i="1"/>
  <c r="Y1178" i="1"/>
  <c r="AA1178" i="1"/>
  <c r="AD1178" i="1" s="1"/>
  <c r="U1179" i="1"/>
  <c r="V1179" i="1"/>
  <c r="Y1179" i="1"/>
  <c r="AA1179" i="1"/>
  <c r="U1180" i="1"/>
  <c r="V1180" i="1"/>
  <c r="Y1180" i="1"/>
  <c r="AA1180" i="1"/>
  <c r="AD1180" i="1" s="1"/>
  <c r="U1181" i="1"/>
  <c r="V1181" i="1"/>
  <c r="Y1181" i="1"/>
  <c r="AA1181" i="1"/>
  <c r="AD1181" i="1" s="1"/>
  <c r="U1182" i="1"/>
  <c r="V1182" i="1"/>
  <c r="Y1182" i="1"/>
  <c r="AA1182" i="1"/>
  <c r="AD1182" i="1" s="1"/>
  <c r="U1183" i="1"/>
  <c r="V1183" i="1"/>
  <c r="Y1183" i="1"/>
  <c r="AA1183" i="1"/>
  <c r="AD1183" i="1" s="1"/>
  <c r="U1184" i="1"/>
  <c r="V1184" i="1"/>
  <c r="Y1184" i="1"/>
  <c r="AA1184" i="1"/>
  <c r="AD1184" i="1" s="1"/>
  <c r="U1185" i="1"/>
  <c r="V1185" i="1"/>
  <c r="Y1185" i="1"/>
  <c r="AA1185" i="1"/>
  <c r="AD1185" i="1" s="1"/>
  <c r="U1186" i="1"/>
  <c r="V1186" i="1"/>
  <c r="Y1186" i="1"/>
  <c r="AA1186" i="1"/>
  <c r="AD1186" i="1" s="1"/>
  <c r="U1187" i="1"/>
  <c r="V1187" i="1"/>
  <c r="Y1187" i="1"/>
  <c r="AA1187" i="1"/>
  <c r="U1188" i="1"/>
  <c r="V1188" i="1"/>
  <c r="Y1188" i="1"/>
  <c r="AA1188" i="1"/>
  <c r="U1189" i="1"/>
  <c r="V1189" i="1"/>
  <c r="Y1189" i="1"/>
  <c r="AA1189" i="1"/>
  <c r="U1190" i="1"/>
  <c r="V1190" i="1"/>
  <c r="Y1190" i="1"/>
  <c r="AA1190" i="1"/>
  <c r="AD1190" i="1" s="1"/>
  <c r="U1191" i="1"/>
  <c r="V1191" i="1"/>
  <c r="Y1191" i="1"/>
  <c r="AA1191" i="1"/>
  <c r="AD1191" i="1" s="1"/>
  <c r="U1192" i="1"/>
  <c r="V1192" i="1"/>
  <c r="Y1192" i="1"/>
  <c r="AA1192" i="1"/>
  <c r="AD1192" i="1" s="1"/>
  <c r="U1193" i="1"/>
  <c r="V1193" i="1"/>
  <c r="Y1193" i="1"/>
  <c r="AA1193" i="1"/>
  <c r="AD1193" i="1" s="1"/>
  <c r="U1194" i="1"/>
  <c r="V1194" i="1"/>
  <c r="Y1194" i="1"/>
  <c r="AA1194" i="1"/>
  <c r="AD1194" i="1" s="1"/>
  <c r="U1195" i="1"/>
  <c r="V1195" i="1"/>
  <c r="Y1195" i="1"/>
  <c r="AA1195" i="1"/>
  <c r="U1196" i="1"/>
  <c r="V1196" i="1"/>
  <c r="Y1196" i="1"/>
  <c r="AA1196" i="1"/>
  <c r="AD1196" i="1" s="1"/>
  <c r="U1197" i="1"/>
  <c r="V1197" i="1"/>
  <c r="Y1197" i="1"/>
  <c r="AA1197" i="1"/>
  <c r="AD1197" i="1" s="1"/>
  <c r="U1198" i="1"/>
  <c r="V1198" i="1"/>
  <c r="Y1198" i="1"/>
  <c r="AA1198" i="1"/>
  <c r="AD1198" i="1" s="1"/>
  <c r="U1199" i="1"/>
  <c r="V1199" i="1"/>
  <c r="Y1199" i="1"/>
  <c r="AA1199" i="1"/>
  <c r="AD1199" i="1" s="1"/>
  <c r="U1200" i="1"/>
  <c r="V1200" i="1"/>
  <c r="Y1200" i="1"/>
  <c r="AA1200" i="1"/>
  <c r="AD1200" i="1" s="1"/>
  <c r="U1201" i="1"/>
  <c r="V1201" i="1"/>
  <c r="Y1201" i="1"/>
  <c r="AA1201" i="1"/>
  <c r="AD1201" i="1" s="1"/>
  <c r="U1202" i="1"/>
  <c r="V1202" i="1"/>
  <c r="Y1202" i="1"/>
  <c r="AA1202" i="1"/>
  <c r="AD1202" i="1" s="1"/>
  <c r="U1203" i="1"/>
  <c r="V1203" i="1"/>
  <c r="Y1203" i="1"/>
  <c r="AA1203" i="1"/>
  <c r="U1204" i="1"/>
  <c r="V1204" i="1"/>
  <c r="Y1204" i="1"/>
  <c r="AA1204" i="1"/>
  <c r="AD1204" i="1" s="1"/>
  <c r="U1205" i="1"/>
  <c r="V1205" i="1"/>
  <c r="Y1205" i="1"/>
  <c r="AA1205" i="1"/>
  <c r="AD1205" i="1" s="1"/>
  <c r="U1206" i="1"/>
  <c r="V1206" i="1"/>
  <c r="Y1206" i="1"/>
  <c r="AA1206" i="1"/>
  <c r="AD1206" i="1" s="1"/>
  <c r="U1207" i="1"/>
  <c r="V1207" i="1"/>
  <c r="Y1207" i="1"/>
  <c r="AA1207" i="1"/>
  <c r="AD1207" i="1" s="1"/>
  <c r="U1208" i="1"/>
  <c r="V1208" i="1"/>
  <c r="Y1208" i="1"/>
  <c r="AA1208" i="1"/>
  <c r="AD1208" i="1" s="1"/>
  <c r="U1209" i="1"/>
  <c r="V1209" i="1"/>
  <c r="Y1209" i="1"/>
  <c r="AA1209" i="1"/>
  <c r="AD1209" i="1" s="1"/>
  <c r="U1210" i="1"/>
  <c r="V1210" i="1"/>
  <c r="Y1210" i="1"/>
  <c r="AA1210" i="1"/>
  <c r="AD1210" i="1" s="1"/>
  <c r="U1211" i="1"/>
  <c r="V1211" i="1"/>
  <c r="Y1211" i="1"/>
  <c r="AA1211" i="1"/>
  <c r="U1212" i="1"/>
  <c r="V1212" i="1"/>
  <c r="Y1212" i="1"/>
  <c r="AA1212" i="1"/>
  <c r="AD1212" i="1" s="1"/>
  <c r="U1213" i="1"/>
  <c r="V1213" i="1"/>
  <c r="Y1213" i="1"/>
  <c r="AA1213" i="1"/>
  <c r="AD1213" i="1" s="1"/>
  <c r="U1214" i="1"/>
  <c r="V1214" i="1"/>
  <c r="Y1214" i="1"/>
  <c r="AA1214" i="1"/>
  <c r="AD1214" i="1" s="1"/>
  <c r="U1215" i="1"/>
  <c r="V1215" i="1"/>
  <c r="Y1215" i="1"/>
  <c r="AA1215" i="1"/>
  <c r="AD1215" i="1" s="1"/>
  <c r="U1216" i="1"/>
  <c r="V1216" i="1"/>
  <c r="Y1216" i="1"/>
  <c r="AA1216" i="1"/>
  <c r="AD1216" i="1" s="1"/>
  <c r="U1217" i="1"/>
  <c r="V1217" i="1"/>
  <c r="Y1217" i="1"/>
  <c r="AA1217" i="1"/>
  <c r="AD1217" i="1" s="1"/>
  <c r="U1218" i="1"/>
  <c r="V1218" i="1"/>
  <c r="Y1218" i="1"/>
  <c r="AA1218" i="1"/>
  <c r="AD1218" i="1" s="1"/>
  <c r="U1219" i="1"/>
  <c r="V1219" i="1"/>
  <c r="Y1219" i="1"/>
  <c r="AA1219" i="1"/>
  <c r="U1220" i="1"/>
  <c r="V1220" i="1"/>
  <c r="Y1220" i="1"/>
  <c r="AA1220" i="1"/>
  <c r="AD1220" i="1" s="1"/>
  <c r="U1221" i="1"/>
  <c r="V1221" i="1"/>
  <c r="Y1221" i="1"/>
  <c r="AA1221" i="1"/>
  <c r="AD1221" i="1" s="1"/>
  <c r="U1222" i="1"/>
  <c r="V1222" i="1"/>
  <c r="Y1222" i="1"/>
  <c r="AA1222" i="1"/>
  <c r="AD1222" i="1" s="1"/>
  <c r="U1223" i="1"/>
  <c r="V1223" i="1"/>
  <c r="Y1223" i="1"/>
  <c r="AA1223" i="1"/>
  <c r="AD1223" i="1" s="1"/>
  <c r="U1224" i="1"/>
  <c r="V1224" i="1"/>
  <c r="Y1224" i="1"/>
  <c r="AA1224" i="1"/>
  <c r="AD1224" i="1" s="1"/>
  <c r="U1225" i="1"/>
  <c r="V1225" i="1"/>
  <c r="Y1225" i="1"/>
  <c r="AA1225" i="1"/>
  <c r="AD1225" i="1" s="1"/>
  <c r="U1226" i="1"/>
  <c r="V1226" i="1"/>
  <c r="Y1226" i="1"/>
  <c r="AA1226" i="1"/>
  <c r="AD1226" i="1" s="1"/>
  <c r="U1227" i="1"/>
  <c r="V1227" i="1"/>
  <c r="Y1227" i="1"/>
  <c r="AA1227" i="1"/>
  <c r="U1228" i="1"/>
  <c r="V1228" i="1"/>
  <c r="Y1228" i="1"/>
  <c r="AA1228" i="1"/>
  <c r="AD1228" i="1" s="1"/>
  <c r="U1229" i="1"/>
  <c r="V1229" i="1"/>
  <c r="Y1229" i="1"/>
  <c r="AA1229" i="1"/>
  <c r="AD1229" i="1" s="1"/>
  <c r="U1230" i="1"/>
  <c r="V1230" i="1"/>
  <c r="Y1230" i="1"/>
  <c r="AA1230" i="1"/>
  <c r="AD1230" i="1" s="1"/>
  <c r="U1231" i="1"/>
  <c r="V1231" i="1"/>
  <c r="Y1231" i="1"/>
  <c r="AA1231" i="1"/>
  <c r="AD1231" i="1" s="1"/>
  <c r="U1232" i="1"/>
  <c r="V1232" i="1"/>
  <c r="Y1232" i="1"/>
  <c r="AA1232" i="1"/>
  <c r="AD1232" i="1" s="1"/>
  <c r="U1233" i="1"/>
  <c r="V1233" i="1"/>
  <c r="Y1233" i="1"/>
  <c r="AA1233" i="1"/>
  <c r="AD1233" i="1" s="1"/>
  <c r="U1234" i="1"/>
  <c r="V1234" i="1"/>
  <c r="Y1234" i="1"/>
  <c r="AA1234" i="1"/>
  <c r="AD1234" i="1" s="1"/>
  <c r="U1235" i="1"/>
  <c r="V1235" i="1"/>
  <c r="Y1235" i="1"/>
  <c r="AA1235" i="1"/>
  <c r="U1236" i="1"/>
  <c r="V1236" i="1"/>
  <c r="Y1236" i="1"/>
  <c r="AA1236" i="1"/>
  <c r="AD1236" i="1" s="1"/>
  <c r="U1237" i="1"/>
  <c r="V1237" i="1"/>
  <c r="Y1237" i="1"/>
  <c r="AA1237" i="1"/>
  <c r="U1238" i="1"/>
  <c r="V1238" i="1"/>
  <c r="Y1238" i="1"/>
  <c r="AA1238" i="1"/>
  <c r="AD1238" i="1" s="1"/>
  <c r="U1239" i="1"/>
  <c r="V1239" i="1"/>
  <c r="Y1239" i="1"/>
  <c r="AA1239" i="1"/>
  <c r="AD1239" i="1" s="1"/>
  <c r="U1240" i="1"/>
  <c r="V1240" i="1"/>
  <c r="Y1240" i="1"/>
  <c r="AA1240" i="1"/>
  <c r="AD1240" i="1" s="1"/>
  <c r="U1241" i="1"/>
  <c r="V1241" i="1"/>
  <c r="Y1241" i="1"/>
  <c r="AA1241" i="1"/>
  <c r="AD1241" i="1" s="1"/>
  <c r="U1242" i="1"/>
  <c r="V1242" i="1"/>
  <c r="Y1242" i="1"/>
  <c r="AA1242" i="1"/>
  <c r="AD1242" i="1" s="1"/>
  <c r="U1243" i="1"/>
  <c r="V1243" i="1"/>
  <c r="Y1243" i="1"/>
  <c r="AA1243" i="1"/>
  <c r="U1244" i="1"/>
  <c r="V1244" i="1"/>
  <c r="Y1244" i="1"/>
  <c r="AA1244" i="1"/>
  <c r="U1245" i="1"/>
  <c r="V1245" i="1"/>
  <c r="Y1245" i="1"/>
  <c r="AA1245" i="1"/>
  <c r="U1246" i="1"/>
  <c r="V1246" i="1"/>
  <c r="Y1246" i="1"/>
  <c r="AA1246" i="1"/>
  <c r="AD1246" i="1" s="1"/>
  <c r="U1247" i="1"/>
  <c r="V1247" i="1"/>
  <c r="Y1247" i="1"/>
  <c r="AA1247" i="1"/>
  <c r="AD1247" i="1" s="1"/>
  <c r="U1248" i="1"/>
  <c r="V1248" i="1"/>
  <c r="Y1248" i="1"/>
  <c r="AA1248" i="1"/>
  <c r="AD1248" i="1" s="1"/>
  <c r="U1249" i="1"/>
  <c r="V1249" i="1"/>
  <c r="Y1249" i="1"/>
  <c r="AA1249" i="1"/>
  <c r="AD1249" i="1" s="1"/>
  <c r="U1250" i="1"/>
  <c r="V1250" i="1"/>
  <c r="Y1250" i="1"/>
  <c r="AA1250" i="1"/>
  <c r="AD1250" i="1" s="1"/>
  <c r="U1251" i="1"/>
  <c r="V1251" i="1"/>
  <c r="Y1251" i="1"/>
  <c r="AA1251" i="1"/>
  <c r="U1252" i="1"/>
  <c r="V1252" i="1"/>
  <c r="Y1252" i="1"/>
  <c r="AA1252" i="1"/>
  <c r="U1253" i="1"/>
  <c r="V1253" i="1"/>
  <c r="Y1253" i="1"/>
  <c r="AA1253" i="1"/>
  <c r="AD1253" i="1" s="1"/>
  <c r="U1254" i="1"/>
  <c r="V1254" i="1"/>
  <c r="Y1254" i="1"/>
  <c r="AA1254" i="1"/>
  <c r="AD1254" i="1" s="1"/>
  <c r="U1255" i="1"/>
  <c r="V1255" i="1"/>
  <c r="Y1255" i="1"/>
  <c r="AA1255" i="1"/>
  <c r="AD1255" i="1" s="1"/>
  <c r="U1256" i="1"/>
  <c r="V1256" i="1"/>
  <c r="Y1256" i="1"/>
  <c r="AA1256" i="1"/>
  <c r="AD1256" i="1" s="1"/>
  <c r="U1257" i="1"/>
  <c r="V1257" i="1"/>
  <c r="Y1257" i="1"/>
  <c r="AA1257" i="1"/>
  <c r="AD1257" i="1" s="1"/>
  <c r="U1258" i="1"/>
  <c r="V1258" i="1"/>
  <c r="Y1258" i="1"/>
  <c r="AA1258" i="1"/>
  <c r="AD1258" i="1" s="1"/>
  <c r="U1259" i="1"/>
  <c r="V1259" i="1"/>
  <c r="Y1259" i="1"/>
  <c r="AA1259" i="1"/>
  <c r="U1260" i="1"/>
  <c r="V1260" i="1"/>
  <c r="Y1260" i="1"/>
  <c r="AA1260" i="1"/>
  <c r="AD1260" i="1" s="1"/>
  <c r="U1261" i="1"/>
  <c r="V1261" i="1"/>
  <c r="Y1261" i="1"/>
  <c r="AA1261" i="1"/>
  <c r="AD1261" i="1" s="1"/>
  <c r="U1262" i="1"/>
  <c r="V1262" i="1"/>
  <c r="Y1262" i="1"/>
  <c r="AA1262" i="1"/>
  <c r="AD1262" i="1" s="1"/>
  <c r="U1263" i="1"/>
  <c r="V1263" i="1"/>
  <c r="Y1263" i="1"/>
  <c r="AA1263" i="1"/>
  <c r="AD1263" i="1" s="1"/>
  <c r="U1264" i="1"/>
  <c r="V1264" i="1"/>
  <c r="Y1264" i="1"/>
  <c r="AA1264" i="1"/>
  <c r="AD1264" i="1" s="1"/>
  <c r="U1265" i="1"/>
  <c r="V1265" i="1"/>
  <c r="Y1265" i="1"/>
  <c r="AA1265" i="1"/>
  <c r="AD1265" i="1" s="1"/>
  <c r="U1266" i="1"/>
  <c r="V1266" i="1"/>
  <c r="Y1266" i="1"/>
  <c r="AA1266" i="1"/>
  <c r="AD1266" i="1" s="1"/>
  <c r="U1267" i="1"/>
  <c r="V1267" i="1"/>
  <c r="Y1267" i="1"/>
  <c r="AA1267" i="1"/>
  <c r="U1268" i="1"/>
  <c r="V1268" i="1"/>
  <c r="Y1268" i="1"/>
  <c r="AA1268" i="1"/>
  <c r="AD1268" i="1" s="1"/>
  <c r="U1269" i="1"/>
  <c r="V1269" i="1"/>
  <c r="Y1269" i="1"/>
  <c r="AA1269" i="1"/>
  <c r="AD1269" i="1" s="1"/>
  <c r="U1270" i="1"/>
  <c r="V1270" i="1"/>
  <c r="Y1270" i="1"/>
  <c r="AA1270" i="1"/>
  <c r="AD1270" i="1" s="1"/>
  <c r="U1271" i="1"/>
  <c r="V1271" i="1"/>
  <c r="Y1271" i="1"/>
  <c r="AA1271" i="1"/>
  <c r="AD1271" i="1" s="1"/>
  <c r="U1272" i="1"/>
  <c r="V1272" i="1"/>
  <c r="Y1272" i="1"/>
  <c r="AA1272" i="1"/>
  <c r="AD1272" i="1" s="1"/>
  <c r="U1273" i="1"/>
  <c r="V1273" i="1"/>
  <c r="Y1273" i="1"/>
  <c r="AA1273" i="1"/>
  <c r="AD1273" i="1" s="1"/>
  <c r="U1274" i="1"/>
  <c r="V1274" i="1"/>
  <c r="Y1274" i="1"/>
  <c r="AA1274" i="1"/>
  <c r="AD1274" i="1" s="1"/>
  <c r="U1275" i="1"/>
  <c r="V1275" i="1"/>
  <c r="Y1275" i="1"/>
  <c r="AA1275" i="1"/>
  <c r="U1276" i="1"/>
  <c r="V1276" i="1"/>
  <c r="Y1276" i="1"/>
  <c r="AA1276" i="1"/>
  <c r="AD1276" i="1" s="1"/>
  <c r="U1277" i="1"/>
  <c r="V1277" i="1"/>
  <c r="Y1277" i="1"/>
  <c r="AA1277" i="1"/>
  <c r="U1278" i="1"/>
  <c r="V1278" i="1"/>
  <c r="Y1278" i="1"/>
  <c r="AA1278" i="1"/>
  <c r="AD1278" i="1" s="1"/>
  <c r="U1279" i="1"/>
  <c r="V1279" i="1"/>
  <c r="Y1279" i="1"/>
  <c r="AA1279" i="1"/>
  <c r="AD1279" i="1" s="1"/>
  <c r="U1280" i="1"/>
  <c r="V1280" i="1"/>
  <c r="Y1280" i="1"/>
  <c r="AA1280" i="1"/>
  <c r="AD1280" i="1" s="1"/>
  <c r="U1281" i="1"/>
  <c r="V1281" i="1"/>
  <c r="Y1281" i="1"/>
  <c r="AA1281" i="1"/>
  <c r="AD1281" i="1" s="1"/>
  <c r="U1282" i="1"/>
  <c r="V1282" i="1"/>
  <c r="Y1282" i="1"/>
  <c r="AA1282" i="1"/>
  <c r="AD1282" i="1" s="1"/>
  <c r="U1283" i="1"/>
  <c r="V1283" i="1"/>
  <c r="Y1283" i="1"/>
  <c r="AA1283" i="1"/>
  <c r="AD1283" i="1" s="1"/>
  <c r="U1284" i="1"/>
  <c r="V1284" i="1"/>
  <c r="Y1284" i="1"/>
  <c r="AA1284" i="1"/>
  <c r="AD1284" i="1" s="1"/>
  <c r="U1285" i="1"/>
  <c r="V1285" i="1"/>
  <c r="Y1285" i="1"/>
  <c r="AA1285" i="1"/>
  <c r="AD1285" i="1" s="1"/>
  <c r="U1286" i="1"/>
  <c r="V1286" i="1"/>
  <c r="Y1286" i="1"/>
  <c r="AA1286" i="1"/>
  <c r="AD1286" i="1" s="1"/>
  <c r="U1287" i="1"/>
  <c r="V1287" i="1"/>
  <c r="Y1287" i="1"/>
  <c r="AA1287" i="1"/>
  <c r="AD1287" i="1" s="1"/>
  <c r="U1288" i="1"/>
  <c r="V1288" i="1"/>
  <c r="Y1288" i="1"/>
  <c r="AA1288" i="1"/>
  <c r="AD1288" i="1" s="1"/>
  <c r="U1289" i="1"/>
  <c r="V1289" i="1"/>
  <c r="Y1289" i="1"/>
  <c r="AA1289" i="1"/>
  <c r="U1290" i="1"/>
  <c r="V1290" i="1"/>
  <c r="Y1290" i="1"/>
  <c r="AA1290" i="1"/>
  <c r="AD1290" i="1" s="1"/>
  <c r="U1291" i="1"/>
  <c r="V1291" i="1"/>
  <c r="Y1291" i="1"/>
  <c r="AA1291" i="1"/>
  <c r="AD1291" i="1" s="1"/>
  <c r="U1292" i="1"/>
  <c r="V1292" i="1"/>
  <c r="Y1292" i="1"/>
  <c r="AA1292" i="1"/>
  <c r="AD1292" i="1" s="1"/>
  <c r="U1293" i="1"/>
  <c r="V1293" i="1"/>
  <c r="Y1293" i="1"/>
  <c r="AA1293" i="1"/>
  <c r="U1294" i="1"/>
  <c r="V1294" i="1"/>
  <c r="Y1294" i="1"/>
  <c r="AA1294" i="1"/>
  <c r="AD1294" i="1" s="1"/>
  <c r="U1295" i="1"/>
  <c r="V1295" i="1"/>
  <c r="Y1295" i="1"/>
  <c r="AA1295" i="1"/>
  <c r="AD1295" i="1" s="1"/>
  <c r="U1296" i="1"/>
  <c r="V1296" i="1"/>
  <c r="Y1296" i="1"/>
  <c r="AA1296" i="1"/>
  <c r="AD1296" i="1" s="1"/>
  <c r="U1297" i="1"/>
  <c r="V1297" i="1"/>
  <c r="Y1297" i="1"/>
  <c r="AA1297" i="1"/>
  <c r="U1298" i="1"/>
  <c r="V1298" i="1"/>
  <c r="Y1298" i="1"/>
  <c r="AA1298" i="1"/>
  <c r="AD1298" i="1" s="1"/>
  <c r="U1299" i="1"/>
  <c r="V1299" i="1"/>
  <c r="Y1299" i="1"/>
  <c r="AA1299" i="1"/>
  <c r="U1300" i="1"/>
  <c r="V1300" i="1"/>
  <c r="Y1300" i="1"/>
  <c r="AA1300" i="1"/>
  <c r="AD1300" i="1" s="1"/>
  <c r="U1301" i="1"/>
  <c r="V1301" i="1"/>
  <c r="Y1301" i="1"/>
  <c r="AA1301" i="1"/>
  <c r="AD1301" i="1" s="1"/>
  <c r="U1302" i="1"/>
  <c r="V1302" i="1"/>
  <c r="Y1302" i="1"/>
  <c r="AA1302" i="1"/>
  <c r="AD1302" i="1" s="1"/>
  <c r="U1303" i="1"/>
  <c r="V1303" i="1"/>
  <c r="Y1303" i="1"/>
  <c r="AA1303" i="1"/>
  <c r="AD1303" i="1" s="1"/>
  <c r="U1304" i="1"/>
  <c r="V1304" i="1"/>
  <c r="Y1304" i="1"/>
  <c r="AA1304" i="1"/>
  <c r="AD1304" i="1" s="1"/>
  <c r="U1305" i="1"/>
  <c r="V1305" i="1"/>
  <c r="Y1305" i="1"/>
  <c r="AA1305" i="1"/>
  <c r="AD1305" i="1" s="1"/>
  <c r="U1306" i="1"/>
  <c r="V1306" i="1"/>
  <c r="Y1306" i="1"/>
  <c r="AA1306" i="1"/>
  <c r="AD1306" i="1" s="1"/>
  <c r="U1307" i="1"/>
  <c r="V1307" i="1"/>
  <c r="Y1307" i="1"/>
  <c r="AA1307" i="1"/>
  <c r="AD1307" i="1" s="1"/>
  <c r="U1308" i="1"/>
  <c r="V1308" i="1"/>
  <c r="Y1308" i="1"/>
  <c r="AA1308" i="1"/>
  <c r="AD1308" i="1" s="1"/>
  <c r="U1309" i="1"/>
  <c r="V1309" i="1"/>
  <c r="Y1309" i="1"/>
  <c r="AA1309" i="1"/>
  <c r="U1310" i="1"/>
  <c r="V1310" i="1"/>
  <c r="Y1310" i="1"/>
  <c r="AA1310" i="1"/>
  <c r="U1311" i="1"/>
  <c r="V1311" i="1"/>
  <c r="Y1311" i="1"/>
  <c r="AA1311" i="1"/>
  <c r="U1312" i="1"/>
  <c r="V1312" i="1"/>
  <c r="Y1312" i="1"/>
  <c r="AA1312" i="1"/>
  <c r="U1313" i="1"/>
  <c r="V1313" i="1"/>
  <c r="Y1313" i="1"/>
  <c r="AA1313" i="1"/>
  <c r="U1314" i="1"/>
  <c r="V1314" i="1"/>
  <c r="Y1314" i="1"/>
  <c r="AA1314" i="1"/>
  <c r="AD1314" i="1" s="1"/>
  <c r="U1315" i="1"/>
  <c r="V1315" i="1"/>
  <c r="Y1315" i="1"/>
  <c r="AA1315" i="1"/>
  <c r="AD1315" i="1" s="1"/>
  <c r="U1316" i="1"/>
  <c r="V1316" i="1"/>
  <c r="Y1316" i="1"/>
  <c r="AA1316" i="1"/>
  <c r="AD1316" i="1" s="1"/>
  <c r="U1317" i="1"/>
  <c r="V1317" i="1"/>
  <c r="Y1317" i="1"/>
  <c r="AA1317" i="1"/>
  <c r="AD1317" i="1" s="1"/>
  <c r="U1318" i="1"/>
  <c r="V1318" i="1"/>
  <c r="Y1318" i="1"/>
  <c r="AA1318" i="1"/>
  <c r="AD1318" i="1" s="1"/>
  <c r="U1319" i="1"/>
  <c r="V1319" i="1"/>
  <c r="Y1319" i="1"/>
  <c r="AA1319" i="1"/>
  <c r="U1320" i="1"/>
  <c r="V1320" i="1"/>
  <c r="Y1320" i="1"/>
  <c r="AA1320" i="1"/>
  <c r="AD1320" i="1" s="1"/>
  <c r="U1321" i="1"/>
  <c r="V1321" i="1"/>
  <c r="Y1321" i="1"/>
  <c r="AA1321" i="1"/>
  <c r="AD1321" i="1" s="1"/>
  <c r="U1322" i="1"/>
  <c r="V1322" i="1"/>
  <c r="Y1322" i="1"/>
  <c r="AA1322" i="1"/>
  <c r="AD1322" i="1" s="1"/>
  <c r="U1323" i="1"/>
  <c r="V1323" i="1"/>
  <c r="Y1323" i="1"/>
  <c r="AA1323" i="1"/>
  <c r="AD1323" i="1" s="1"/>
  <c r="U1324" i="1"/>
  <c r="V1324" i="1"/>
  <c r="Y1324" i="1"/>
  <c r="AA1324" i="1"/>
  <c r="AD1324" i="1" s="1"/>
  <c r="U1325" i="1"/>
  <c r="V1325" i="1"/>
  <c r="Y1325" i="1"/>
  <c r="AA1325" i="1"/>
  <c r="AD1325" i="1" s="1"/>
  <c r="U1326" i="1"/>
  <c r="V1326" i="1"/>
  <c r="Y1326" i="1"/>
  <c r="AA1326" i="1"/>
  <c r="AD1326" i="1" s="1"/>
  <c r="U1327" i="1"/>
  <c r="V1327" i="1"/>
  <c r="Y1327" i="1"/>
  <c r="AA1327" i="1"/>
  <c r="U1328" i="1"/>
  <c r="V1328" i="1"/>
  <c r="Y1328" i="1"/>
  <c r="AA1328" i="1"/>
  <c r="AD1328" i="1" s="1"/>
  <c r="U1329" i="1"/>
  <c r="V1329" i="1"/>
  <c r="Y1329" i="1"/>
  <c r="AA1329" i="1"/>
  <c r="AD1329" i="1" s="1"/>
  <c r="U1330" i="1"/>
  <c r="V1330" i="1"/>
  <c r="Y1330" i="1"/>
  <c r="AA1330" i="1"/>
  <c r="AD1330" i="1" s="1"/>
  <c r="U1331" i="1"/>
  <c r="V1331" i="1"/>
  <c r="Y1331" i="1"/>
  <c r="AA1331" i="1"/>
  <c r="AD1331" i="1" s="1"/>
  <c r="U1332" i="1"/>
  <c r="V1332" i="1"/>
  <c r="Y1332" i="1"/>
  <c r="AA1332" i="1"/>
  <c r="AD1332" i="1" s="1"/>
  <c r="U1333" i="1"/>
  <c r="V1333" i="1"/>
  <c r="Y1333" i="1"/>
  <c r="AA1333" i="1"/>
  <c r="AD1333" i="1" s="1"/>
  <c r="U1334" i="1"/>
  <c r="V1334" i="1"/>
  <c r="Y1334" i="1"/>
  <c r="AA1334" i="1"/>
  <c r="AD1334" i="1" s="1"/>
  <c r="U1335" i="1"/>
  <c r="V1335" i="1"/>
  <c r="Y1335" i="1"/>
  <c r="AA1335" i="1"/>
  <c r="AD1335" i="1" s="1"/>
  <c r="U1336" i="1"/>
  <c r="V1336" i="1"/>
  <c r="Y1336" i="1"/>
  <c r="AA1336" i="1"/>
  <c r="AD1336" i="1" s="1"/>
  <c r="U1337" i="1"/>
  <c r="V1337" i="1"/>
  <c r="Y1337" i="1"/>
  <c r="AA1337" i="1"/>
  <c r="AD1337" i="1" s="1"/>
  <c r="U1338" i="1"/>
  <c r="V1338" i="1"/>
  <c r="Y1338" i="1"/>
  <c r="AA1338" i="1"/>
  <c r="AD1338" i="1" s="1"/>
  <c r="U1339" i="1"/>
  <c r="V1339" i="1"/>
  <c r="Y1339" i="1"/>
  <c r="AA1339" i="1"/>
  <c r="AD1339" i="1" s="1"/>
  <c r="U1340" i="1"/>
  <c r="V1340" i="1"/>
  <c r="Y1340" i="1"/>
  <c r="AA1340" i="1"/>
  <c r="U1341" i="1"/>
  <c r="V1341" i="1"/>
  <c r="Y1341" i="1"/>
  <c r="AA1341" i="1"/>
  <c r="AD1341" i="1" s="1"/>
  <c r="U1342" i="1"/>
  <c r="V1342" i="1"/>
  <c r="Y1342" i="1"/>
  <c r="AA1342" i="1"/>
  <c r="AD1342" i="1" s="1"/>
  <c r="U1343" i="1"/>
  <c r="V1343" i="1"/>
  <c r="Y1343" i="1"/>
  <c r="AA1343" i="1"/>
  <c r="AD1343" i="1" s="1"/>
  <c r="U1344" i="1"/>
  <c r="V1344" i="1"/>
  <c r="Y1344" i="1"/>
  <c r="AA1344" i="1"/>
  <c r="AD1344" i="1" s="1"/>
  <c r="U1345" i="1"/>
  <c r="V1345" i="1"/>
  <c r="Y1345" i="1"/>
  <c r="AA1345" i="1"/>
  <c r="AD1345" i="1" s="1"/>
  <c r="U1346" i="1"/>
  <c r="V1346" i="1"/>
  <c r="Y1346" i="1"/>
  <c r="AA1346" i="1"/>
  <c r="AD1346" i="1" s="1"/>
  <c r="U1347" i="1"/>
  <c r="V1347" i="1"/>
  <c r="Y1347" i="1"/>
  <c r="AA1347" i="1"/>
  <c r="AD1347" i="1" s="1"/>
  <c r="U1348" i="1"/>
  <c r="V1348" i="1"/>
  <c r="Y1348" i="1"/>
  <c r="AA1348" i="1"/>
  <c r="U1349" i="1"/>
  <c r="V1349" i="1"/>
  <c r="Y1349" i="1"/>
  <c r="AA1349" i="1"/>
  <c r="AD1349" i="1" s="1"/>
  <c r="U1350" i="1"/>
  <c r="V1350" i="1"/>
  <c r="Y1350" i="1"/>
  <c r="AA1350" i="1"/>
  <c r="AD1350" i="1" s="1"/>
  <c r="U1351" i="1"/>
  <c r="V1351" i="1"/>
  <c r="Y1351" i="1"/>
  <c r="AA1351" i="1"/>
  <c r="AD1351" i="1" s="1"/>
  <c r="U1352" i="1"/>
  <c r="V1352" i="1"/>
  <c r="Y1352" i="1"/>
  <c r="AA1352" i="1"/>
  <c r="AD1352" i="1" s="1"/>
  <c r="U1353" i="1"/>
  <c r="V1353" i="1"/>
  <c r="Y1353" i="1"/>
  <c r="AA1353" i="1"/>
  <c r="AD1353" i="1" s="1"/>
  <c r="U1354" i="1"/>
  <c r="V1354" i="1"/>
  <c r="Y1354" i="1"/>
  <c r="AA1354" i="1"/>
  <c r="AD1354" i="1" s="1"/>
  <c r="U1355" i="1"/>
  <c r="V1355" i="1"/>
  <c r="Y1355" i="1"/>
  <c r="AA1355" i="1"/>
  <c r="AD1355" i="1" s="1"/>
  <c r="U1356" i="1"/>
  <c r="V1356" i="1"/>
  <c r="Y1356" i="1"/>
  <c r="AA1356" i="1"/>
  <c r="U1357" i="1"/>
  <c r="V1357" i="1"/>
  <c r="Y1357" i="1"/>
  <c r="AA1357" i="1"/>
  <c r="AD1357" i="1" s="1"/>
  <c r="U1358" i="1"/>
  <c r="V1358" i="1"/>
  <c r="Y1358" i="1"/>
  <c r="AA1358" i="1"/>
  <c r="U1359" i="1"/>
  <c r="V1359" i="1"/>
  <c r="Y1359" i="1"/>
  <c r="AA1359" i="1"/>
  <c r="AD1359" i="1" s="1"/>
  <c r="U1360" i="1"/>
  <c r="V1360" i="1"/>
  <c r="Y1360" i="1"/>
  <c r="AA1360" i="1"/>
  <c r="AD1360" i="1" s="1"/>
  <c r="U1361" i="1"/>
  <c r="V1361" i="1"/>
  <c r="Y1361" i="1"/>
  <c r="AA1361" i="1"/>
  <c r="AD1361" i="1" s="1"/>
  <c r="U1362" i="1"/>
  <c r="V1362" i="1"/>
  <c r="Y1362" i="1"/>
  <c r="AA1362" i="1"/>
  <c r="AD1362" i="1" s="1"/>
  <c r="U1363" i="1"/>
  <c r="V1363" i="1"/>
  <c r="Y1363" i="1"/>
  <c r="AA1363" i="1"/>
  <c r="AD1363" i="1" s="1"/>
  <c r="U1364" i="1"/>
  <c r="V1364" i="1"/>
  <c r="Y1364" i="1"/>
  <c r="AA1364" i="1"/>
  <c r="U1365" i="1"/>
  <c r="V1365" i="1"/>
  <c r="Y1365" i="1"/>
  <c r="AA1365" i="1"/>
  <c r="AD1365" i="1" s="1"/>
  <c r="U1366" i="1"/>
  <c r="V1366" i="1"/>
  <c r="Y1366" i="1"/>
  <c r="AA1366" i="1"/>
  <c r="AD1366" i="1" s="1"/>
  <c r="U1367" i="1"/>
  <c r="V1367" i="1"/>
  <c r="Y1367" i="1"/>
  <c r="AA1367" i="1"/>
  <c r="AD1367" i="1" s="1"/>
  <c r="U1368" i="1"/>
  <c r="V1368" i="1"/>
  <c r="Y1368" i="1"/>
  <c r="AA1368" i="1"/>
  <c r="AD1368" i="1" s="1"/>
  <c r="U1369" i="1"/>
  <c r="V1369" i="1"/>
  <c r="Y1369" i="1"/>
  <c r="AA1369" i="1"/>
  <c r="AD1369" i="1" s="1"/>
  <c r="U1370" i="1"/>
  <c r="V1370" i="1"/>
  <c r="Y1370" i="1"/>
  <c r="AA1370" i="1"/>
  <c r="AD1370" i="1" s="1"/>
  <c r="U1371" i="1"/>
  <c r="V1371" i="1"/>
  <c r="Y1371" i="1"/>
  <c r="AA1371" i="1"/>
  <c r="AD1371" i="1" s="1"/>
  <c r="U1372" i="1"/>
  <c r="V1372" i="1"/>
  <c r="Y1372" i="1"/>
  <c r="AA1372" i="1"/>
  <c r="U1373" i="1"/>
  <c r="V1373" i="1"/>
  <c r="Y1373" i="1"/>
  <c r="AA1373" i="1"/>
  <c r="AD1373" i="1" s="1"/>
  <c r="U1374" i="1"/>
  <c r="V1374" i="1"/>
  <c r="Y1374" i="1"/>
  <c r="AA1374" i="1"/>
  <c r="AD1374" i="1" s="1"/>
  <c r="U1375" i="1"/>
  <c r="V1375" i="1"/>
  <c r="Y1375" i="1"/>
  <c r="AA1375" i="1"/>
  <c r="AD1375" i="1" s="1"/>
  <c r="U1376" i="1"/>
  <c r="V1376" i="1"/>
  <c r="Y1376" i="1"/>
  <c r="AA1376" i="1"/>
  <c r="AD1376" i="1" s="1"/>
  <c r="U1377" i="1"/>
  <c r="V1377" i="1"/>
  <c r="Y1377" i="1"/>
  <c r="AA1377" i="1"/>
  <c r="AD1377" i="1" s="1"/>
  <c r="U1378" i="1"/>
  <c r="V1378" i="1"/>
  <c r="Y1378" i="1"/>
  <c r="AA1378" i="1"/>
  <c r="AD1378" i="1" s="1"/>
  <c r="U1379" i="1"/>
  <c r="V1379" i="1"/>
  <c r="Y1379" i="1"/>
  <c r="AA1379" i="1"/>
  <c r="AD1379" i="1" s="1"/>
  <c r="U1380" i="1"/>
  <c r="V1380" i="1"/>
  <c r="Y1380" i="1"/>
  <c r="AA1380" i="1"/>
  <c r="U1381" i="1"/>
  <c r="V1381" i="1"/>
  <c r="Y1381" i="1"/>
  <c r="AA1381" i="1"/>
  <c r="AD1381" i="1" s="1"/>
  <c r="U1382" i="1"/>
  <c r="V1382" i="1"/>
  <c r="Y1382" i="1"/>
  <c r="AA1382" i="1"/>
  <c r="AD1382" i="1" s="1"/>
  <c r="U1383" i="1"/>
  <c r="V1383" i="1"/>
  <c r="Y1383" i="1"/>
  <c r="AA1383" i="1"/>
  <c r="AD1383" i="1" s="1"/>
  <c r="U1384" i="1"/>
  <c r="V1384" i="1"/>
  <c r="Y1384" i="1"/>
  <c r="AA1384" i="1"/>
  <c r="AD1384" i="1" s="1"/>
  <c r="U1385" i="1"/>
  <c r="V1385" i="1"/>
  <c r="Y1385" i="1"/>
  <c r="AA1385" i="1"/>
  <c r="AD1385" i="1" s="1"/>
  <c r="U1386" i="1"/>
  <c r="V1386" i="1"/>
  <c r="Y1386" i="1"/>
  <c r="AA1386" i="1"/>
  <c r="AD1386" i="1" s="1"/>
  <c r="U1387" i="1"/>
  <c r="V1387" i="1"/>
  <c r="Y1387" i="1"/>
  <c r="AA1387" i="1"/>
  <c r="AD1387" i="1" s="1"/>
  <c r="U1388" i="1"/>
  <c r="V1388" i="1"/>
  <c r="Y1388" i="1"/>
  <c r="AA1388" i="1"/>
  <c r="U1389" i="1"/>
  <c r="V1389" i="1"/>
  <c r="Y1389" i="1"/>
  <c r="AA1389" i="1"/>
  <c r="U1390" i="1"/>
  <c r="V1390" i="1"/>
  <c r="Y1390" i="1"/>
  <c r="AA1390" i="1"/>
  <c r="AD1390" i="1" s="1"/>
  <c r="U1391" i="1"/>
  <c r="V1391" i="1"/>
  <c r="Y1391" i="1"/>
  <c r="AA1391" i="1"/>
  <c r="AD1391" i="1" s="1"/>
  <c r="U1392" i="1"/>
  <c r="V1392" i="1"/>
  <c r="Y1392" i="1"/>
  <c r="AA1392" i="1"/>
  <c r="AD1392" i="1" s="1"/>
  <c r="U1393" i="1"/>
  <c r="V1393" i="1"/>
  <c r="Y1393" i="1"/>
  <c r="AA1393" i="1"/>
  <c r="AD1393" i="1" s="1"/>
  <c r="U1394" i="1"/>
  <c r="V1394" i="1"/>
  <c r="Y1394" i="1"/>
  <c r="AA1394" i="1"/>
  <c r="AD1394" i="1" s="1"/>
  <c r="U1395" i="1"/>
  <c r="V1395" i="1"/>
  <c r="Y1395" i="1"/>
  <c r="AA1395" i="1"/>
  <c r="AD1395" i="1" s="1"/>
  <c r="U1396" i="1"/>
  <c r="V1396" i="1"/>
  <c r="Y1396" i="1"/>
  <c r="AA1396" i="1"/>
  <c r="U1397" i="1"/>
  <c r="V1397" i="1"/>
  <c r="Y1397" i="1"/>
  <c r="AA1397" i="1"/>
  <c r="AD1397" i="1" s="1"/>
  <c r="U1398" i="1"/>
  <c r="V1398" i="1"/>
  <c r="Y1398" i="1"/>
  <c r="AA1398" i="1"/>
  <c r="AD1398" i="1" s="1"/>
  <c r="U1399" i="1"/>
  <c r="V1399" i="1"/>
  <c r="Y1399" i="1"/>
  <c r="AA1399" i="1"/>
  <c r="AD1399" i="1" s="1"/>
  <c r="U1400" i="1"/>
  <c r="V1400" i="1"/>
  <c r="Y1400" i="1"/>
  <c r="AA1400" i="1"/>
  <c r="AD1400" i="1" s="1"/>
  <c r="U1401" i="1"/>
  <c r="V1401" i="1"/>
  <c r="Y1401" i="1"/>
  <c r="AA1401" i="1"/>
  <c r="AD1401" i="1" s="1"/>
  <c r="U1402" i="1"/>
  <c r="V1402" i="1"/>
  <c r="Y1402" i="1"/>
  <c r="AA1402" i="1"/>
  <c r="AD1402" i="1" s="1"/>
  <c r="U1403" i="1"/>
  <c r="V1403" i="1"/>
  <c r="Y1403" i="1"/>
  <c r="AA1403" i="1"/>
  <c r="AD1403" i="1" s="1"/>
  <c r="U1404" i="1"/>
  <c r="V1404" i="1"/>
  <c r="Y1404" i="1"/>
  <c r="AA1404" i="1"/>
  <c r="U1405" i="1"/>
  <c r="V1405" i="1"/>
  <c r="Y1405" i="1"/>
  <c r="AA1405" i="1"/>
  <c r="AD1405" i="1" s="1"/>
  <c r="U1406" i="1"/>
  <c r="V1406" i="1"/>
  <c r="Y1406" i="1"/>
  <c r="AA1406" i="1"/>
  <c r="AD1406" i="1" s="1"/>
  <c r="U1407" i="1"/>
  <c r="V1407" i="1"/>
  <c r="Y1407" i="1"/>
  <c r="AA1407" i="1"/>
  <c r="AD1407" i="1" s="1"/>
  <c r="U1408" i="1"/>
  <c r="V1408" i="1"/>
  <c r="Y1408" i="1"/>
  <c r="AA1408" i="1"/>
  <c r="AD1408" i="1" s="1"/>
  <c r="U1409" i="1"/>
  <c r="V1409" i="1"/>
  <c r="Y1409" i="1"/>
  <c r="AA1409" i="1"/>
  <c r="AD1409" i="1" s="1"/>
  <c r="U1410" i="1"/>
  <c r="V1410" i="1"/>
  <c r="Y1410" i="1"/>
  <c r="AA1410" i="1"/>
  <c r="AD1410" i="1" s="1"/>
  <c r="U1411" i="1"/>
  <c r="V1411" i="1"/>
  <c r="Y1411" i="1"/>
  <c r="AA1411" i="1"/>
  <c r="AD1411" i="1" s="1"/>
  <c r="U1412" i="1"/>
  <c r="V1412" i="1"/>
  <c r="Y1412" i="1"/>
  <c r="AA1412" i="1"/>
  <c r="U1413" i="1"/>
  <c r="V1413" i="1"/>
  <c r="Y1413" i="1"/>
  <c r="AA1413" i="1"/>
  <c r="U1414" i="1"/>
  <c r="V1414" i="1"/>
  <c r="Y1414" i="1"/>
  <c r="AA1414" i="1"/>
  <c r="AD1414" i="1" s="1"/>
  <c r="U1415" i="1"/>
  <c r="V1415" i="1"/>
  <c r="Y1415" i="1"/>
  <c r="AA1415" i="1"/>
  <c r="AD1415" i="1" s="1"/>
  <c r="U1416" i="1"/>
  <c r="V1416" i="1"/>
  <c r="Y1416" i="1"/>
  <c r="AA1416" i="1"/>
  <c r="AD1416" i="1" s="1"/>
  <c r="U1417" i="1"/>
  <c r="V1417" i="1"/>
  <c r="Y1417" i="1"/>
  <c r="AA1417" i="1"/>
  <c r="AD1417" i="1" s="1"/>
  <c r="U1418" i="1"/>
  <c r="V1418" i="1"/>
  <c r="Y1418" i="1"/>
  <c r="AA1418" i="1"/>
  <c r="AD1418" i="1" s="1"/>
  <c r="U1419" i="1"/>
  <c r="V1419" i="1"/>
  <c r="Y1419" i="1"/>
  <c r="AA1419" i="1"/>
  <c r="AD1419" i="1" s="1"/>
  <c r="U1420" i="1"/>
  <c r="V1420" i="1"/>
  <c r="Y1420" i="1"/>
  <c r="AA1420" i="1"/>
  <c r="U1421" i="1"/>
  <c r="V1421" i="1"/>
  <c r="Y1421" i="1"/>
  <c r="AA1421" i="1"/>
  <c r="AD1421" i="1" s="1"/>
  <c r="U1422" i="1"/>
  <c r="V1422" i="1"/>
  <c r="Y1422" i="1"/>
  <c r="AA1422" i="1"/>
  <c r="AD1422" i="1" s="1"/>
  <c r="U1423" i="1"/>
  <c r="V1423" i="1"/>
  <c r="Y1423" i="1"/>
  <c r="AA1423" i="1"/>
  <c r="AD1423" i="1" s="1"/>
  <c r="U1424" i="1"/>
  <c r="V1424" i="1"/>
  <c r="Y1424" i="1"/>
  <c r="AA1424" i="1"/>
  <c r="AD1424" i="1" s="1"/>
  <c r="U1425" i="1"/>
  <c r="V1425" i="1"/>
  <c r="Y1425" i="1"/>
  <c r="AA1425" i="1"/>
  <c r="AD1425" i="1" s="1"/>
  <c r="U1426" i="1"/>
  <c r="V1426" i="1"/>
  <c r="Y1426" i="1"/>
  <c r="AA1426" i="1"/>
  <c r="AD1426" i="1" s="1"/>
  <c r="U1427" i="1"/>
  <c r="V1427" i="1"/>
  <c r="Y1427" i="1"/>
  <c r="AA1427" i="1"/>
  <c r="AD1427" i="1" s="1"/>
  <c r="U1428" i="1"/>
  <c r="V1428" i="1"/>
  <c r="Y1428" i="1"/>
  <c r="AA1428" i="1"/>
  <c r="U1429" i="1"/>
  <c r="V1429" i="1"/>
  <c r="Y1429" i="1"/>
  <c r="AA1429" i="1"/>
  <c r="AD1429" i="1" s="1"/>
  <c r="U1430" i="1"/>
  <c r="V1430" i="1"/>
  <c r="Y1430" i="1"/>
  <c r="AA1430" i="1"/>
  <c r="AD1430" i="1" s="1"/>
  <c r="U1431" i="1"/>
  <c r="V1431" i="1"/>
  <c r="Y1431" i="1"/>
  <c r="AA1431" i="1"/>
  <c r="AD1431" i="1" s="1"/>
  <c r="U1432" i="1"/>
  <c r="V1432" i="1"/>
  <c r="Y1432" i="1"/>
  <c r="AA1432" i="1"/>
  <c r="AD1432" i="1" s="1"/>
  <c r="U1433" i="1"/>
  <c r="V1433" i="1"/>
  <c r="Y1433" i="1"/>
  <c r="AA1433" i="1"/>
  <c r="AD1433" i="1" s="1"/>
  <c r="U1434" i="1"/>
  <c r="V1434" i="1"/>
  <c r="Y1434" i="1"/>
  <c r="AA1434" i="1"/>
  <c r="AD1434" i="1" s="1"/>
  <c r="U1435" i="1"/>
  <c r="V1435" i="1"/>
  <c r="Y1435" i="1"/>
  <c r="AA1435" i="1"/>
  <c r="AD1435" i="1" s="1"/>
  <c r="U1436" i="1"/>
  <c r="V1436" i="1"/>
  <c r="Y1436" i="1"/>
  <c r="AA1436" i="1"/>
  <c r="U1437" i="1"/>
  <c r="V1437" i="1"/>
  <c r="Y1437" i="1"/>
  <c r="AA1437" i="1"/>
  <c r="AD1437" i="1" s="1"/>
  <c r="U1438" i="1"/>
  <c r="V1438" i="1"/>
  <c r="Y1438" i="1"/>
  <c r="AA1438" i="1"/>
  <c r="U1439" i="1"/>
  <c r="V1439" i="1"/>
  <c r="Y1439" i="1"/>
  <c r="AA1439" i="1"/>
  <c r="AD1439" i="1" s="1"/>
  <c r="U1440" i="1"/>
  <c r="V1440" i="1"/>
  <c r="Y1440" i="1"/>
  <c r="AA1440" i="1"/>
  <c r="AD1440" i="1" s="1"/>
  <c r="U1441" i="1"/>
  <c r="V1441" i="1"/>
  <c r="Y1441" i="1"/>
  <c r="AA1441" i="1"/>
  <c r="AD1441" i="1" s="1"/>
  <c r="U1442" i="1"/>
  <c r="V1442" i="1"/>
  <c r="Y1442" i="1"/>
  <c r="AA1442" i="1"/>
  <c r="AD1442" i="1" s="1"/>
  <c r="U1443" i="1"/>
  <c r="V1443" i="1"/>
  <c r="Y1443" i="1"/>
  <c r="AA1443" i="1"/>
  <c r="AD1443" i="1" s="1"/>
  <c r="U1444" i="1"/>
  <c r="V1444" i="1"/>
  <c r="Y1444" i="1"/>
  <c r="AA1444" i="1"/>
  <c r="U1445" i="1"/>
  <c r="V1445" i="1"/>
  <c r="Y1445" i="1"/>
  <c r="AA1445" i="1"/>
  <c r="U1446" i="1"/>
  <c r="V1446" i="1"/>
  <c r="Y1446" i="1"/>
  <c r="AA1446" i="1"/>
  <c r="AD1446" i="1" s="1"/>
  <c r="U1447" i="1"/>
  <c r="V1447" i="1"/>
  <c r="Y1447" i="1"/>
  <c r="AA1447" i="1"/>
  <c r="AD1447" i="1" s="1"/>
  <c r="U1448" i="1"/>
  <c r="V1448" i="1"/>
  <c r="Y1448" i="1"/>
  <c r="AA1448" i="1"/>
  <c r="AD1448" i="1" s="1"/>
  <c r="U1449" i="1"/>
  <c r="V1449" i="1"/>
  <c r="Y1449" i="1"/>
  <c r="AA1449" i="1"/>
  <c r="AD1449" i="1" s="1"/>
  <c r="U1450" i="1"/>
  <c r="V1450" i="1"/>
  <c r="Y1450" i="1"/>
  <c r="AA1450" i="1"/>
  <c r="AD1450" i="1" s="1"/>
  <c r="U1451" i="1"/>
  <c r="V1451" i="1"/>
  <c r="Y1451" i="1"/>
  <c r="AA1451" i="1"/>
  <c r="AD1451" i="1" s="1"/>
  <c r="U1452" i="1"/>
  <c r="V1452" i="1"/>
  <c r="Y1452" i="1"/>
  <c r="AA1452" i="1"/>
  <c r="U1453" i="1"/>
  <c r="V1453" i="1"/>
  <c r="Y1453" i="1"/>
  <c r="AA1453" i="1"/>
  <c r="AD1453" i="1" s="1"/>
  <c r="U1454" i="1"/>
  <c r="V1454" i="1"/>
  <c r="Y1454" i="1"/>
  <c r="AA1454" i="1"/>
  <c r="U1455" i="1"/>
  <c r="V1455" i="1"/>
  <c r="Y1455" i="1"/>
  <c r="AA1455" i="1"/>
  <c r="AD1455" i="1" s="1"/>
  <c r="U1456" i="1"/>
  <c r="V1456" i="1"/>
  <c r="Y1456" i="1"/>
  <c r="AA1456" i="1"/>
  <c r="AD1456" i="1" s="1"/>
  <c r="U1457" i="1"/>
  <c r="V1457" i="1"/>
  <c r="Y1457" i="1"/>
  <c r="AA1457" i="1"/>
  <c r="AD1457" i="1" s="1"/>
  <c r="U1458" i="1"/>
  <c r="V1458" i="1"/>
  <c r="Y1458" i="1"/>
  <c r="AA1458" i="1"/>
  <c r="AD1458" i="1" s="1"/>
  <c r="U1459" i="1"/>
  <c r="V1459" i="1"/>
  <c r="Y1459" i="1"/>
  <c r="AA1459" i="1"/>
  <c r="AD1459" i="1" s="1"/>
  <c r="U1460" i="1"/>
  <c r="V1460" i="1"/>
  <c r="Y1460" i="1"/>
  <c r="AA1460" i="1"/>
  <c r="U1461" i="1"/>
  <c r="V1461" i="1"/>
  <c r="Y1461" i="1"/>
  <c r="AA1461" i="1"/>
  <c r="AD1461" i="1" s="1"/>
  <c r="U1462" i="1"/>
  <c r="V1462" i="1"/>
  <c r="Y1462" i="1"/>
  <c r="AA1462" i="1"/>
  <c r="AD1462" i="1" s="1"/>
  <c r="U1463" i="1"/>
  <c r="V1463" i="1"/>
  <c r="Y1463" i="1"/>
  <c r="AA1463" i="1"/>
  <c r="AD1463" i="1" s="1"/>
  <c r="U1464" i="1"/>
  <c r="V1464" i="1"/>
  <c r="Y1464" i="1"/>
  <c r="AA1464" i="1"/>
  <c r="AD1464" i="1" s="1"/>
  <c r="U1465" i="1"/>
  <c r="V1465" i="1"/>
  <c r="Y1465" i="1"/>
  <c r="AA1465" i="1"/>
  <c r="AD1465" i="1" s="1"/>
  <c r="U1466" i="1"/>
  <c r="V1466" i="1"/>
  <c r="Y1466" i="1"/>
  <c r="AA1466" i="1"/>
  <c r="AD1466" i="1" s="1"/>
  <c r="U1467" i="1"/>
  <c r="V1467" i="1"/>
  <c r="Y1467" i="1"/>
  <c r="AA1467" i="1"/>
  <c r="AD1467" i="1" s="1"/>
  <c r="U1468" i="1"/>
  <c r="V1468" i="1"/>
  <c r="Y1468" i="1"/>
  <c r="AA1468" i="1"/>
  <c r="U1469" i="1"/>
  <c r="V1469" i="1"/>
  <c r="Y1469" i="1"/>
  <c r="AA1469" i="1"/>
  <c r="AD1469" i="1" s="1"/>
  <c r="U1470" i="1"/>
  <c r="V1470" i="1"/>
  <c r="Y1470" i="1"/>
  <c r="AA1470" i="1"/>
  <c r="AD1470" i="1" s="1"/>
  <c r="U1471" i="1"/>
  <c r="V1471" i="1"/>
  <c r="Y1471" i="1"/>
  <c r="AA1471" i="1"/>
  <c r="AD1471" i="1" s="1"/>
  <c r="U1472" i="1"/>
  <c r="V1472" i="1"/>
  <c r="Y1472" i="1"/>
  <c r="AA1472" i="1"/>
  <c r="AD1472" i="1" s="1"/>
  <c r="U1473" i="1"/>
  <c r="V1473" i="1"/>
  <c r="Y1473" i="1"/>
  <c r="AA1473" i="1"/>
  <c r="AD1473" i="1" s="1"/>
  <c r="U1474" i="1"/>
  <c r="V1474" i="1"/>
  <c r="Y1474" i="1"/>
  <c r="AA1474" i="1"/>
  <c r="AD1474" i="1" s="1"/>
  <c r="U1475" i="1"/>
  <c r="V1475" i="1"/>
  <c r="Y1475" i="1"/>
  <c r="AA1475" i="1"/>
  <c r="AD1475" i="1" s="1"/>
  <c r="U1476" i="1"/>
  <c r="V1476" i="1"/>
  <c r="Y1476" i="1"/>
  <c r="AA1476" i="1"/>
  <c r="U1477" i="1"/>
  <c r="V1477" i="1"/>
  <c r="Y1477" i="1"/>
  <c r="AA1477" i="1"/>
  <c r="AD1477" i="1" s="1"/>
  <c r="U1478" i="1"/>
  <c r="V1478" i="1"/>
  <c r="Y1478" i="1"/>
  <c r="AA1478" i="1"/>
  <c r="AD1478" i="1" s="1"/>
  <c r="U1479" i="1"/>
  <c r="V1479" i="1"/>
  <c r="Y1479" i="1"/>
  <c r="AA1479" i="1"/>
  <c r="AD1479" i="1" s="1"/>
  <c r="U1480" i="1"/>
  <c r="V1480" i="1"/>
  <c r="Y1480" i="1"/>
  <c r="AA1480" i="1"/>
  <c r="AD1480" i="1" s="1"/>
  <c r="U1481" i="1"/>
  <c r="V1481" i="1"/>
  <c r="Y1481" i="1"/>
  <c r="AA1481" i="1"/>
  <c r="AD1481" i="1" s="1"/>
  <c r="U1482" i="1"/>
  <c r="V1482" i="1"/>
  <c r="Y1482" i="1"/>
  <c r="AA1482" i="1"/>
  <c r="AD1482" i="1" s="1"/>
  <c r="U1483" i="1"/>
  <c r="V1483" i="1"/>
  <c r="Y1483" i="1"/>
  <c r="AA1483" i="1"/>
  <c r="AD1483" i="1" s="1"/>
  <c r="U1484" i="1"/>
  <c r="V1484" i="1"/>
  <c r="Y1484" i="1"/>
  <c r="AA1484" i="1"/>
  <c r="U1485" i="1"/>
  <c r="V1485" i="1"/>
  <c r="Y1485" i="1"/>
  <c r="AA1485" i="1"/>
  <c r="AD1485" i="1" s="1"/>
  <c r="U1486" i="1"/>
  <c r="V1486" i="1"/>
  <c r="Y1486" i="1"/>
  <c r="AA1486" i="1"/>
  <c r="AD1486" i="1" s="1"/>
  <c r="U1487" i="1"/>
  <c r="V1487" i="1"/>
  <c r="Y1487" i="1"/>
  <c r="AA1487" i="1"/>
  <c r="AD1487" i="1" s="1"/>
  <c r="U1488" i="1"/>
  <c r="V1488" i="1"/>
  <c r="Y1488" i="1"/>
  <c r="AA1488" i="1"/>
  <c r="AD1488" i="1" s="1"/>
  <c r="U1489" i="1"/>
  <c r="V1489" i="1"/>
  <c r="Y1489" i="1"/>
  <c r="AA1489" i="1"/>
  <c r="AD1489" i="1" s="1"/>
  <c r="U1490" i="1"/>
  <c r="V1490" i="1"/>
  <c r="Y1490" i="1"/>
  <c r="AA1490" i="1"/>
  <c r="AD1490" i="1" s="1"/>
  <c r="U1491" i="1"/>
  <c r="V1491" i="1"/>
  <c r="Y1491" i="1"/>
  <c r="AA1491" i="1"/>
  <c r="U1492" i="1"/>
  <c r="V1492" i="1"/>
  <c r="Y1492" i="1"/>
  <c r="AA1492" i="1"/>
  <c r="U1493" i="1"/>
  <c r="V1493" i="1"/>
  <c r="Y1493" i="1"/>
  <c r="AA1493" i="1"/>
  <c r="AD1493" i="1" s="1"/>
  <c r="U1494" i="1"/>
  <c r="V1494" i="1"/>
  <c r="Y1494" i="1"/>
  <c r="AA1494" i="1"/>
  <c r="U1495" i="1"/>
  <c r="V1495" i="1"/>
  <c r="Y1495" i="1"/>
  <c r="AA1495" i="1"/>
  <c r="AD1495" i="1" s="1"/>
  <c r="U1496" i="1"/>
  <c r="V1496" i="1"/>
  <c r="Y1496" i="1"/>
  <c r="AA1496" i="1"/>
  <c r="AD1496" i="1" s="1"/>
  <c r="U1497" i="1"/>
  <c r="V1497" i="1"/>
  <c r="Y1497" i="1"/>
  <c r="AA1497" i="1"/>
  <c r="AD1497" i="1" s="1"/>
  <c r="U1498" i="1"/>
  <c r="V1498" i="1"/>
  <c r="Y1498" i="1"/>
  <c r="AA1498" i="1"/>
  <c r="AD1498" i="1" s="1"/>
  <c r="U1499" i="1"/>
  <c r="V1499" i="1"/>
  <c r="Y1499" i="1"/>
  <c r="AA1499" i="1"/>
  <c r="AD1499" i="1" s="1"/>
  <c r="U1500" i="1"/>
  <c r="V1500" i="1"/>
  <c r="Y1500" i="1"/>
  <c r="AA1500" i="1"/>
  <c r="U1501" i="1"/>
  <c r="V1501" i="1"/>
  <c r="Y1501" i="1"/>
  <c r="AA1501" i="1"/>
  <c r="AD1501" i="1" s="1"/>
  <c r="U1502" i="1"/>
  <c r="V1502" i="1"/>
  <c r="Y1502" i="1"/>
  <c r="AA1502" i="1"/>
  <c r="AD1502" i="1" s="1"/>
  <c r="U1503" i="1"/>
  <c r="V1503" i="1"/>
  <c r="Y1503" i="1"/>
  <c r="AA1503" i="1"/>
  <c r="AD1503" i="1" s="1"/>
  <c r="U1504" i="1"/>
  <c r="V1504" i="1"/>
  <c r="Y1504" i="1"/>
  <c r="AA1504" i="1"/>
  <c r="AD1504" i="1" s="1"/>
  <c r="U1505" i="1"/>
  <c r="V1505" i="1"/>
  <c r="Y1505" i="1"/>
  <c r="AA1505" i="1"/>
  <c r="AD1505" i="1" s="1"/>
  <c r="U1506" i="1"/>
  <c r="V1506" i="1"/>
  <c r="Y1506" i="1"/>
  <c r="AA1506" i="1"/>
  <c r="AD1506" i="1" s="1"/>
  <c r="U1507" i="1"/>
  <c r="V1507" i="1"/>
  <c r="Y1507" i="1"/>
  <c r="AA1507" i="1"/>
  <c r="AD1507" i="1" s="1"/>
  <c r="U1508" i="1"/>
  <c r="V1508" i="1"/>
  <c r="Y1508" i="1"/>
  <c r="AA1508" i="1"/>
  <c r="U1509" i="1"/>
  <c r="V1509" i="1"/>
  <c r="Y1509" i="1"/>
  <c r="AA1509" i="1"/>
  <c r="AD1509" i="1" s="1"/>
  <c r="U1510" i="1"/>
  <c r="V1510" i="1"/>
  <c r="Y1510" i="1"/>
  <c r="AA1510" i="1"/>
  <c r="AD1510" i="1" s="1"/>
  <c r="U1511" i="1"/>
  <c r="V1511" i="1"/>
  <c r="Y1511" i="1"/>
  <c r="AA1511" i="1"/>
  <c r="AD1511" i="1" s="1"/>
  <c r="U1512" i="1"/>
  <c r="V1512" i="1"/>
  <c r="Y1512" i="1"/>
  <c r="AA1512" i="1"/>
  <c r="AD1512" i="1" s="1"/>
  <c r="U1513" i="1"/>
  <c r="V1513" i="1"/>
  <c r="Y1513" i="1"/>
  <c r="AA1513" i="1"/>
  <c r="AD1513" i="1" s="1"/>
  <c r="U1514" i="1"/>
  <c r="V1514" i="1"/>
  <c r="Y1514" i="1"/>
  <c r="AA1514" i="1"/>
  <c r="AD1514" i="1" s="1"/>
  <c r="U1515" i="1"/>
  <c r="V1515" i="1"/>
  <c r="Y1515" i="1"/>
  <c r="AA1515" i="1"/>
  <c r="AD1515" i="1" s="1"/>
  <c r="U1516" i="1"/>
  <c r="V1516" i="1"/>
  <c r="Y1516" i="1"/>
  <c r="AA1516" i="1"/>
  <c r="U1517" i="1"/>
  <c r="V1517" i="1"/>
  <c r="Y1517" i="1"/>
  <c r="AA1517" i="1"/>
  <c r="AD1517" i="1" s="1"/>
  <c r="U1518" i="1"/>
  <c r="V1518" i="1"/>
  <c r="Y1518" i="1"/>
  <c r="AA1518" i="1"/>
  <c r="AD1518" i="1" s="1"/>
  <c r="U1519" i="1"/>
  <c r="V1519" i="1"/>
  <c r="Y1519" i="1"/>
  <c r="AA1519" i="1"/>
  <c r="AD1519" i="1" s="1"/>
  <c r="U1520" i="1"/>
  <c r="V1520" i="1"/>
  <c r="Y1520" i="1"/>
  <c r="AA1520" i="1"/>
  <c r="AD1520" i="1" s="1"/>
  <c r="U1521" i="1"/>
  <c r="V1521" i="1"/>
  <c r="Y1521" i="1"/>
  <c r="AA1521" i="1"/>
  <c r="AD1521" i="1" s="1"/>
  <c r="U1522" i="1"/>
  <c r="V1522" i="1"/>
  <c r="Y1522" i="1"/>
  <c r="AA1522" i="1"/>
  <c r="U1523" i="1"/>
  <c r="V1523" i="1"/>
  <c r="Y1523" i="1"/>
  <c r="AA1523" i="1"/>
  <c r="AD1523" i="1" s="1"/>
  <c r="U1524" i="1"/>
  <c r="V1524" i="1"/>
  <c r="Y1524" i="1"/>
  <c r="AA1524" i="1"/>
  <c r="U1525" i="1"/>
  <c r="V1525" i="1"/>
  <c r="Y1525" i="1"/>
  <c r="AA1525" i="1"/>
  <c r="AD1525" i="1" s="1"/>
  <c r="U1526" i="1"/>
  <c r="V1526" i="1"/>
  <c r="Y1526" i="1"/>
  <c r="AA1526" i="1"/>
  <c r="AD1526" i="1" s="1"/>
  <c r="U1527" i="1"/>
  <c r="V1527" i="1"/>
  <c r="Y1527" i="1"/>
  <c r="AA1527" i="1"/>
  <c r="AD1527" i="1" s="1"/>
  <c r="U1528" i="1"/>
  <c r="V1528" i="1"/>
  <c r="Y1528" i="1"/>
  <c r="AA1528" i="1"/>
  <c r="AD1528" i="1" s="1"/>
  <c r="U1529" i="1"/>
  <c r="V1529" i="1"/>
  <c r="Y1529" i="1"/>
  <c r="AA1529" i="1"/>
  <c r="AD1529" i="1" s="1"/>
  <c r="U1530" i="1"/>
  <c r="V1530" i="1"/>
  <c r="Y1530" i="1"/>
  <c r="AA1530" i="1"/>
  <c r="AD1530" i="1" s="1"/>
  <c r="U1531" i="1"/>
  <c r="V1531" i="1"/>
  <c r="Y1531" i="1"/>
  <c r="AA1531" i="1"/>
  <c r="AD1531" i="1" s="1"/>
  <c r="U1532" i="1"/>
  <c r="V1532" i="1"/>
  <c r="Y1532" i="1"/>
  <c r="AA1532" i="1"/>
  <c r="U1533" i="1"/>
  <c r="V1533" i="1"/>
  <c r="Y1533" i="1"/>
  <c r="AA1533" i="1"/>
  <c r="AD1533" i="1" s="1"/>
  <c r="U1534" i="1"/>
  <c r="V1534" i="1"/>
  <c r="Y1534" i="1"/>
  <c r="AA1534" i="1"/>
  <c r="AD1534" i="1" s="1"/>
  <c r="U1535" i="1"/>
  <c r="V1535" i="1"/>
  <c r="Y1535" i="1"/>
  <c r="AA1535" i="1"/>
  <c r="AD1535" i="1" s="1"/>
  <c r="U1536" i="1"/>
  <c r="V1536" i="1"/>
  <c r="Y1536" i="1"/>
  <c r="AA1536" i="1"/>
  <c r="AD1536" i="1" s="1"/>
  <c r="U1537" i="1"/>
  <c r="V1537" i="1"/>
  <c r="Y1537" i="1"/>
  <c r="AA1537" i="1"/>
  <c r="AD1537" i="1" s="1"/>
  <c r="U1538" i="1"/>
  <c r="V1538" i="1"/>
  <c r="Y1538" i="1"/>
  <c r="AA1538" i="1"/>
  <c r="AD1538" i="1" s="1"/>
  <c r="U1539" i="1"/>
  <c r="V1539" i="1"/>
  <c r="Y1539" i="1"/>
  <c r="AA1539" i="1"/>
  <c r="AD1539" i="1" s="1"/>
  <c r="U1540" i="1"/>
  <c r="V1540" i="1"/>
  <c r="Y1540" i="1"/>
  <c r="AA1540" i="1"/>
  <c r="AD1540" i="1" s="1"/>
  <c r="U1541" i="1"/>
  <c r="V1541" i="1"/>
  <c r="Y1541" i="1"/>
  <c r="AA1541" i="1"/>
  <c r="AD1541" i="1" s="1"/>
  <c r="U1542" i="1"/>
  <c r="V1542" i="1"/>
  <c r="Y1542" i="1"/>
  <c r="AA1542" i="1"/>
  <c r="U1543" i="1"/>
  <c r="V1543" i="1"/>
  <c r="Y1543" i="1"/>
  <c r="AA1543" i="1"/>
  <c r="AD1543" i="1" s="1"/>
  <c r="U1544" i="1"/>
  <c r="V1544" i="1"/>
  <c r="Y1544" i="1"/>
  <c r="AA1544" i="1"/>
  <c r="AD1544" i="1" s="1"/>
  <c r="U1545" i="1"/>
  <c r="V1545" i="1"/>
  <c r="Y1545" i="1"/>
  <c r="AA1545" i="1"/>
  <c r="AD1545" i="1" s="1"/>
  <c r="U1546" i="1"/>
  <c r="V1546" i="1"/>
  <c r="Y1546" i="1"/>
  <c r="AA1546" i="1"/>
  <c r="AD1546" i="1" s="1"/>
  <c r="U1547" i="1"/>
  <c r="V1547" i="1"/>
  <c r="Y1547" i="1"/>
  <c r="AA1547" i="1"/>
  <c r="U1548" i="1"/>
  <c r="V1548" i="1"/>
  <c r="Y1548" i="1"/>
  <c r="AA1548" i="1"/>
  <c r="U1549" i="1"/>
  <c r="V1549" i="1"/>
  <c r="Y1549" i="1"/>
  <c r="AA1549" i="1"/>
  <c r="AD1549" i="1" s="1"/>
  <c r="U1550" i="1"/>
  <c r="V1550" i="1"/>
  <c r="Y1550" i="1"/>
  <c r="AA1550" i="1"/>
  <c r="AD1550" i="1" s="1"/>
  <c r="U1551" i="1"/>
  <c r="V1551" i="1"/>
  <c r="Y1551" i="1"/>
  <c r="AA1551" i="1"/>
  <c r="AD1551" i="1" s="1"/>
  <c r="U1552" i="1"/>
  <c r="V1552" i="1"/>
  <c r="Y1552" i="1"/>
  <c r="AA1552" i="1"/>
  <c r="AD1552" i="1" s="1"/>
  <c r="U1553" i="1"/>
  <c r="V1553" i="1"/>
  <c r="Y1553" i="1"/>
  <c r="AA1553" i="1"/>
  <c r="AD1553" i="1" s="1"/>
  <c r="U1554" i="1"/>
  <c r="V1554" i="1"/>
  <c r="Y1554" i="1"/>
  <c r="AA1554" i="1"/>
  <c r="AD1554" i="1" s="1"/>
  <c r="U1555" i="1"/>
  <c r="V1555" i="1"/>
  <c r="Y1555" i="1"/>
  <c r="AA1555" i="1"/>
  <c r="AD1555" i="1" s="1"/>
  <c r="U1556" i="1"/>
  <c r="V1556" i="1"/>
  <c r="Y1556" i="1"/>
  <c r="AA1556" i="1"/>
  <c r="AD1556" i="1" s="1"/>
  <c r="U1557" i="1"/>
  <c r="V1557" i="1"/>
  <c r="Y1557" i="1"/>
  <c r="AA1557" i="1"/>
  <c r="U1558" i="1"/>
  <c r="V1558" i="1"/>
  <c r="Y1558" i="1"/>
  <c r="AA1558" i="1"/>
  <c r="AD1558" i="1" s="1"/>
  <c r="U1559" i="1"/>
  <c r="V1559" i="1"/>
  <c r="Y1559" i="1"/>
  <c r="AA1559" i="1"/>
  <c r="AD1559" i="1" s="1"/>
  <c r="U1560" i="1"/>
  <c r="V1560" i="1"/>
  <c r="Y1560" i="1"/>
  <c r="AA1560" i="1"/>
  <c r="AD1560" i="1" s="1"/>
  <c r="U1561" i="1"/>
  <c r="V1561" i="1"/>
  <c r="Y1561" i="1"/>
  <c r="AA1561" i="1"/>
  <c r="AD1561" i="1" s="1"/>
  <c r="U1562" i="1"/>
  <c r="V1562" i="1"/>
  <c r="Y1562" i="1"/>
  <c r="AA1562" i="1"/>
  <c r="U1563" i="1"/>
  <c r="V1563" i="1"/>
  <c r="Y1563" i="1"/>
  <c r="AA1563" i="1"/>
  <c r="AD1563" i="1" s="1"/>
  <c r="U1564" i="1"/>
  <c r="V1564" i="1"/>
  <c r="Y1564" i="1"/>
  <c r="AA1564" i="1"/>
  <c r="AD1564" i="1" s="1"/>
  <c r="U1565" i="1"/>
  <c r="V1565" i="1"/>
  <c r="Y1565" i="1"/>
  <c r="AA1565" i="1"/>
  <c r="AD1565" i="1" s="1"/>
  <c r="U1566" i="1"/>
  <c r="V1566" i="1"/>
  <c r="Y1566" i="1"/>
  <c r="AA1566" i="1"/>
  <c r="AD1566" i="1" s="1"/>
  <c r="U1567" i="1"/>
  <c r="V1567" i="1"/>
  <c r="Y1567" i="1"/>
  <c r="AA1567" i="1"/>
  <c r="AD1567" i="1" s="1"/>
  <c r="U1568" i="1"/>
  <c r="V1568" i="1"/>
  <c r="Y1568" i="1"/>
  <c r="AA1568" i="1"/>
  <c r="AD1568" i="1" s="1"/>
  <c r="U1569" i="1"/>
  <c r="V1569" i="1"/>
  <c r="Y1569" i="1"/>
  <c r="AA1569" i="1"/>
  <c r="AD1569" i="1" s="1"/>
  <c r="U1570" i="1"/>
  <c r="V1570" i="1"/>
  <c r="Y1570" i="1"/>
  <c r="AA1570" i="1"/>
  <c r="AD1570" i="1" s="1"/>
  <c r="U1571" i="1"/>
  <c r="V1571" i="1"/>
  <c r="Y1571" i="1"/>
  <c r="AA1571" i="1"/>
  <c r="AD1571" i="1" s="1"/>
  <c r="U1572" i="1"/>
  <c r="V1572" i="1"/>
  <c r="Y1572" i="1"/>
  <c r="AA1572" i="1"/>
  <c r="AD1572" i="1" s="1"/>
  <c r="U1573" i="1"/>
  <c r="V1573" i="1"/>
  <c r="Y1573" i="1"/>
  <c r="AA1573" i="1"/>
  <c r="AD1573" i="1" s="1"/>
  <c r="U1574" i="1"/>
  <c r="V1574" i="1"/>
  <c r="Y1574" i="1"/>
  <c r="AA1574" i="1"/>
  <c r="U1575" i="1"/>
  <c r="V1575" i="1"/>
  <c r="Y1575" i="1"/>
  <c r="AA1575" i="1"/>
  <c r="AD1575" i="1" s="1"/>
  <c r="U1576" i="1"/>
  <c r="V1576" i="1"/>
  <c r="Y1576" i="1"/>
  <c r="AA1576" i="1"/>
  <c r="AD1576" i="1" s="1"/>
  <c r="U1577" i="1"/>
  <c r="V1577" i="1"/>
  <c r="Y1577" i="1"/>
  <c r="AA1577" i="1"/>
  <c r="AD1577" i="1" s="1"/>
  <c r="U1578" i="1"/>
  <c r="V1578" i="1"/>
  <c r="Y1578" i="1"/>
  <c r="AA1578" i="1"/>
  <c r="AD1578" i="1" s="1"/>
  <c r="U1579" i="1"/>
  <c r="V1579" i="1"/>
  <c r="Y1579" i="1"/>
  <c r="AA1579" i="1"/>
  <c r="AD1579" i="1" s="1"/>
  <c r="U1580" i="1"/>
  <c r="V1580" i="1"/>
  <c r="Y1580" i="1"/>
  <c r="AA1580" i="1"/>
  <c r="U1581" i="1"/>
  <c r="V1581" i="1"/>
  <c r="Y1581" i="1"/>
  <c r="AA1581" i="1"/>
  <c r="U1582" i="1"/>
  <c r="V1582" i="1"/>
  <c r="Y1582" i="1"/>
  <c r="AA1582" i="1"/>
  <c r="AD1582" i="1" s="1"/>
  <c r="U1583" i="1"/>
  <c r="V1583" i="1"/>
  <c r="Y1583" i="1"/>
  <c r="AA1583" i="1"/>
  <c r="AD1583" i="1" s="1"/>
  <c r="U1584" i="1"/>
  <c r="V1584" i="1"/>
  <c r="Y1584" i="1"/>
  <c r="AA1584" i="1"/>
  <c r="AD1584" i="1" s="1"/>
  <c r="U1585" i="1"/>
  <c r="V1585" i="1"/>
  <c r="Y1585" i="1"/>
  <c r="AA1585" i="1"/>
  <c r="U1586" i="1"/>
  <c r="V1586" i="1"/>
  <c r="Y1586" i="1"/>
  <c r="AA1586" i="1"/>
  <c r="U1587" i="1"/>
  <c r="V1587" i="1"/>
  <c r="Y1587" i="1"/>
  <c r="AA1587" i="1"/>
  <c r="AD1587" i="1" s="1"/>
  <c r="U1588" i="1"/>
  <c r="V1588" i="1"/>
  <c r="Y1588" i="1"/>
  <c r="AA1588" i="1"/>
  <c r="U1589" i="1"/>
  <c r="V1589" i="1"/>
  <c r="Y1589" i="1"/>
  <c r="AA1589" i="1"/>
  <c r="AD1589" i="1" s="1"/>
  <c r="U1590" i="1"/>
  <c r="V1590" i="1"/>
  <c r="Y1590" i="1"/>
  <c r="AA1590" i="1"/>
  <c r="AD1590" i="1" s="1"/>
  <c r="U1591" i="1"/>
  <c r="V1591" i="1"/>
  <c r="Y1591" i="1"/>
  <c r="AA1591" i="1"/>
  <c r="AD1591" i="1" s="1"/>
  <c r="U1592" i="1"/>
  <c r="V1592" i="1"/>
  <c r="Y1592" i="1"/>
  <c r="AA1592" i="1"/>
  <c r="AD1592" i="1" s="1"/>
  <c r="U1593" i="1"/>
  <c r="V1593" i="1"/>
  <c r="Y1593" i="1"/>
  <c r="AA1593" i="1"/>
  <c r="AD1593" i="1" s="1"/>
  <c r="U1594" i="1"/>
  <c r="V1594" i="1"/>
  <c r="Y1594" i="1"/>
  <c r="AA1594" i="1"/>
  <c r="AD1594" i="1" s="1"/>
  <c r="U1595" i="1"/>
  <c r="V1595" i="1"/>
  <c r="Y1595" i="1"/>
  <c r="AA1595" i="1"/>
  <c r="AD1595" i="1" s="1"/>
  <c r="U1596" i="1"/>
  <c r="V1596" i="1"/>
  <c r="Y1596" i="1"/>
  <c r="AA1596" i="1"/>
  <c r="AD1596" i="1" s="1"/>
  <c r="U1597" i="1"/>
  <c r="V1597" i="1"/>
  <c r="Y1597" i="1"/>
  <c r="AA1597" i="1"/>
  <c r="AD1597" i="1" s="1"/>
  <c r="U1598" i="1"/>
  <c r="V1598" i="1"/>
  <c r="Y1598" i="1"/>
  <c r="AA1598" i="1"/>
  <c r="AD1598" i="1" s="1"/>
  <c r="U1599" i="1"/>
  <c r="V1599" i="1"/>
  <c r="Y1599" i="1"/>
  <c r="AA1599" i="1"/>
  <c r="AD1599" i="1" s="1"/>
  <c r="U1600" i="1"/>
  <c r="V1600" i="1"/>
  <c r="Y1600" i="1"/>
  <c r="AA1600" i="1"/>
  <c r="AD1600" i="1" s="1"/>
  <c r="U1601" i="1"/>
  <c r="V1601" i="1"/>
  <c r="W1601" i="1" s="1"/>
  <c r="Y1601" i="1"/>
  <c r="AA1601" i="1"/>
  <c r="U1602" i="1"/>
  <c r="V1602" i="1"/>
  <c r="Y1602" i="1"/>
  <c r="AA1602" i="1"/>
  <c r="AD1602" i="1" s="1"/>
  <c r="U1603" i="1"/>
  <c r="V1603" i="1"/>
  <c r="W1603" i="1" s="1"/>
  <c r="Y1603" i="1"/>
  <c r="AA1603" i="1"/>
  <c r="U1604" i="1"/>
  <c r="V1604" i="1"/>
  <c r="Y1604" i="1"/>
  <c r="AA1604" i="1"/>
  <c r="AD1604" i="1" s="1"/>
  <c r="U1605" i="1"/>
  <c r="V1605" i="1"/>
  <c r="W1605" i="1" s="1"/>
  <c r="Y1605" i="1"/>
  <c r="AA1605" i="1"/>
  <c r="AD1605" i="1" s="1"/>
  <c r="U1606" i="1"/>
  <c r="V1606" i="1"/>
  <c r="Y1606" i="1"/>
  <c r="AA1606" i="1"/>
  <c r="AD1606" i="1" s="1"/>
  <c r="U1607" i="1"/>
  <c r="V1607" i="1"/>
  <c r="Y1607" i="1"/>
  <c r="AA1607" i="1"/>
  <c r="AD1607" i="1" s="1"/>
  <c r="U1608" i="1"/>
  <c r="V1608" i="1"/>
  <c r="Y1608" i="1"/>
  <c r="AA1608" i="1"/>
  <c r="AD1608" i="1" s="1"/>
  <c r="U1609" i="1"/>
  <c r="V1609" i="1"/>
  <c r="Y1609" i="1"/>
  <c r="AA1609" i="1"/>
  <c r="U1610" i="1"/>
  <c r="V1610" i="1"/>
  <c r="Y1610" i="1"/>
  <c r="AA1610" i="1"/>
  <c r="AD1610" i="1" s="1"/>
  <c r="U1611" i="1"/>
  <c r="V1611" i="1"/>
  <c r="Y1611" i="1"/>
  <c r="AA1611" i="1"/>
  <c r="AD1611" i="1" s="1"/>
  <c r="U1612" i="1"/>
  <c r="V1612" i="1"/>
  <c r="Y1612" i="1"/>
  <c r="AA1612" i="1"/>
  <c r="AD1612" i="1" s="1"/>
  <c r="U1613" i="1"/>
  <c r="V1613" i="1"/>
  <c r="Y1613" i="1"/>
  <c r="AA1613" i="1"/>
  <c r="U1614" i="1"/>
  <c r="V1614" i="1"/>
  <c r="Y1614" i="1"/>
  <c r="AA1614" i="1"/>
  <c r="AD1614" i="1" s="1"/>
  <c r="U1615" i="1"/>
  <c r="V1615" i="1"/>
  <c r="Y1615" i="1"/>
  <c r="AA1615" i="1"/>
  <c r="AD1615" i="1" s="1"/>
  <c r="U1616" i="1"/>
  <c r="V1616" i="1"/>
  <c r="Y1616" i="1"/>
  <c r="AA1616" i="1"/>
  <c r="AD1616" i="1" s="1"/>
  <c r="U1617" i="1"/>
  <c r="V1617" i="1"/>
  <c r="Y1617" i="1"/>
  <c r="AA1617" i="1"/>
  <c r="U1618" i="1"/>
  <c r="V1618" i="1"/>
  <c r="Y1618" i="1"/>
  <c r="AA1618" i="1"/>
  <c r="AD1618" i="1" s="1"/>
  <c r="U1619" i="1"/>
  <c r="V1619" i="1"/>
  <c r="Y1619" i="1"/>
  <c r="AA1619" i="1"/>
  <c r="AD1619" i="1" s="1"/>
  <c r="U1620" i="1"/>
  <c r="V1620" i="1"/>
  <c r="Y1620" i="1"/>
  <c r="AA1620" i="1"/>
  <c r="AD1620" i="1" s="1"/>
  <c r="U1621" i="1"/>
  <c r="V1621" i="1"/>
  <c r="Y1621" i="1"/>
  <c r="AA1621" i="1"/>
  <c r="AD1621" i="1" s="1"/>
  <c r="U1622" i="1"/>
  <c r="V1622" i="1"/>
  <c r="Y1622" i="1"/>
  <c r="AA1622" i="1"/>
  <c r="AD1622" i="1" s="1"/>
  <c r="U1623" i="1"/>
  <c r="V1623" i="1"/>
  <c r="Y1623" i="1"/>
  <c r="AA1623" i="1"/>
  <c r="AD1623" i="1" s="1"/>
  <c r="U1624" i="1"/>
  <c r="V1624" i="1"/>
  <c r="Y1624" i="1"/>
  <c r="AA1624" i="1"/>
  <c r="AD1624" i="1" s="1"/>
  <c r="U1625" i="1"/>
  <c r="V1625" i="1"/>
  <c r="Y1625" i="1"/>
  <c r="AA1625" i="1"/>
  <c r="U1626" i="1"/>
  <c r="V1626" i="1"/>
  <c r="Y1626" i="1"/>
  <c r="AA1626" i="1"/>
  <c r="AD1626" i="1" s="1"/>
  <c r="U1627" i="1"/>
  <c r="V1627" i="1"/>
  <c r="Y1627" i="1"/>
  <c r="AA1627" i="1"/>
  <c r="AD1627" i="1" s="1"/>
  <c r="U1628" i="1"/>
  <c r="V1628" i="1"/>
  <c r="Y1628" i="1"/>
  <c r="AA1628" i="1"/>
  <c r="AD1628" i="1" s="1"/>
  <c r="U1629" i="1"/>
  <c r="V1629" i="1"/>
  <c r="Y1629" i="1"/>
  <c r="AA1629" i="1"/>
  <c r="AD1629" i="1" s="1"/>
  <c r="U1630" i="1"/>
  <c r="V1630" i="1"/>
  <c r="Y1630" i="1"/>
  <c r="AA1630" i="1"/>
  <c r="AD1630" i="1" s="1"/>
  <c r="U1631" i="1"/>
  <c r="V1631" i="1"/>
  <c r="Y1631" i="1"/>
  <c r="AA1631" i="1"/>
  <c r="AD1631" i="1" s="1"/>
  <c r="U1632" i="1"/>
  <c r="V1632" i="1"/>
  <c r="Y1632" i="1"/>
  <c r="AA1632" i="1"/>
  <c r="AD1632" i="1" s="1"/>
  <c r="U1633" i="1"/>
  <c r="V1633" i="1"/>
  <c r="Y1633" i="1"/>
  <c r="AA1633" i="1"/>
  <c r="U1634" i="1"/>
  <c r="V1634" i="1"/>
  <c r="Y1634" i="1"/>
  <c r="AA1634" i="1"/>
  <c r="AD1634" i="1" s="1"/>
  <c r="U1635" i="1"/>
  <c r="V1635" i="1"/>
  <c r="Y1635" i="1"/>
  <c r="AA1635" i="1"/>
  <c r="AD1635" i="1" s="1"/>
  <c r="U1636" i="1"/>
  <c r="V1636" i="1"/>
  <c r="Y1636" i="1"/>
  <c r="AA1636" i="1"/>
  <c r="AD1636" i="1" s="1"/>
  <c r="U1637" i="1"/>
  <c r="V1637" i="1"/>
  <c r="Y1637" i="1"/>
  <c r="AA1637" i="1"/>
  <c r="AD1637" i="1" s="1"/>
  <c r="U1638" i="1"/>
  <c r="V1638" i="1"/>
  <c r="Y1638" i="1"/>
  <c r="AA1638" i="1"/>
  <c r="AD1638" i="1" s="1"/>
  <c r="U1639" i="1"/>
  <c r="V1639" i="1"/>
  <c r="Y1639" i="1"/>
  <c r="AA1639" i="1"/>
  <c r="AD1639" i="1" s="1"/>
  <c r="U1640" i="1"/>
  <c r="V1640" i="1"/>
  <c r="Y1640" i="1"/>
  <c r="AA1640" i="1"/>
  <c r="AD1640" i="1" s="1"/>
  <c r="U1641" i="1"/>
  <c r="V1641" i="1"/>
  <c r="Y1641" i="1"/>
  <c r="AA1641" i="1"/>
  <c r="U1642" i="1"/>
  <c r="V1642" i="1"/>
  <c r="Y1642" i="1"/>
  <c r="AA1642" i="1"/>
  <c r="AD1642" i="1" s="1"/>
  <c r="U1643" i="1"/>
  <c r="V1643" i="1"/>
  <c r="Y1643" i="1"/>
  <c r="AA1643" i="1"/>
  <c r="U1644" i="1"/>
  <c r="V1644" i="1"/>
  <c r="Y1644" i="1"/>
  <c r="AA1644" i="1"/>
  <c r="AD1644" i="1" s="1"/>
  <c r="U1645" i="1"/>
  <c r="V1645" i="1"/>
  <c r="Y1645" i="1"/>
  <c r="AA1645" i="1"/>
  <c r="AD1645" i="1" s="1"/>
  <c r="U1646" i="1"/>
  <c r="V1646" i="1"/>
  <c r="Y1646" i="1"/>
  <c r="AA1646" i="1"/>
  <c r="AD1646" i="1" s="1"/>
  <c r="U1647" i="1"/>
  <c r="V1647" i="1"/>
  <c r="Y1647" i="1"/>
  <c r="AA1647" i="1"/>
  <c r="AD1647" i="1" s="1"/>
  <c r="U1648" i="1"/>
  <c r="V1648" i="1"/>
  <c r="Y1648" i="1"/>
  <c r="AA1648" i="1"/>
  <c r="AD1648" i="1" s="1"/>
  <c r="U1649" i="1"/>
  <c r="V1649" i="1"/>
  <c r="Y1649" i="1"/>
  <c r="AA1649" i="1"/>
  <c r="U1650" i="1"/>
  <c r="V1650" i="1"/>
  <c r="Y1650" i="1"/>
  <c r="AA1650" i="1"/>
  <c r="AD1650" i="1" s="1"/>
  <c r="U1651" i="1"/>
  <c r="V1651" i="1"/>
  <c r="Y1651" i="1"/>
  <c r="AA1651" i="1"/>
  <c r="U1652" i="1"/>
  <c r="V1652" i="1"/>
  <c r="Y1652" i="1"/>
  <c r="AA1652" i="1"/>
  <c r="AD1652" i="1" s="1"/>
  <c r="U1653" i="1"/>
  <c r="V1653" i="1"/>
  <c r="Y1653" i="1"/>
  <c r="AA1653" i="1"/>
  <c r="AD1653" i="1" s="1"/>
  <c r="U1654" i="1"/>
  <c r="V1654" i="1"/>
  <c r="Y1654" i="1"/>
  <c r="AA1654" i="1"/>
  <c r="AD1654" i="1" s="1"/>
  <c r="U1655" i="1"/>
  <c r="V1655" i="1"/>
  <c r="Y1655" i="1"/>
  <c r="AA1655" i="1"/>
  <c r="AD1655" i="1" s="1"/>
  <c r="U1656" i="1"/>
  <c r="V1656" i="1"/>
  <c r="Y1656" i="1"/>
  <c r="AA1656" i="1"/>
  <c r="AD1656" i="1" s="1"/>
  <c r="U1657" i="1"/>
  <c r="V1657" i="1"/>
  <c r="Y1657" i="1"/>
  <c r="AA1657" i="1"/>
  <c r="U1658" i="1"/>
  <c r="V1658" i="1"/>
  <c r="Y1658" i="1"/>
  <c r="AA1658" i="1"/>
  <c r="AD1658" i="1" s="1"/>
  <c r="U1659" i="1"/>
  <c r="V1659" i="1"/>
  <c r="Y1659" i="1"/>
  <c r="AA1659" i="1"/>
  <c r="AD1659" i="1" s="1"/>
  <c r="U1660" i="1"/>
  <c r="V1660" i="1"/>
  <c r="Y1660" i="1"/>
  <c r="AA1660" i="1"/>
  <c r="AD1660" i="1" s="1"/>
  <c r="U1661" i="1"/>
  <c r="V1661" i="1"/>
  <c r="Y1661" i="1"/>
  <c r="AA1661" i="1"/>
  <c r="AD1661" i="1" s="1"/>
  <c r="U1662" i="1"/>
  <c r="V1662" i="1"/>
  <c r="Y1662" i="1"/>
  <c r="AA1662" i="1"/>
  <c r="AD1662" i="1" s="1"/>
  <c r="U1663" i="1"/>
  <c r="V1663" i="1"/>
  <c r="Y1663" i="1"/>
  <c r="AA1663" i="1"/>
  <c r="AD1663" i="1" s="1"/>
  <c r="U1664" i="1"/>
  <c r="V1664" i="1"/>
  <c r="Y1664" i="1"/>
  <c r="AA1664" i="1"/>
  <c r="AD1664" i="1" s="1"/>
  <c r="U1665" i="1"/>
  <c r="V1665" i="1"/>
  <c r="Y1665" i="1"/>
  <c r="AA1665" i="1"/>
  <c r="U1666" i="1"/>
  <c r="V1666" i="1"/>
  <c r="Y1666" i="1"/>
  <c r="AA1666" i="1"/>
  <c r="AD1666" i="1" s="1"/>
  <c r="U1667" i="1"/>
  <c r="V1667" i="1"/>
  <c r="Y1667" i="1"/>
  <c r="AA1667" i="1"/>
  <c r="U1668" i="1"/>
  <c r="V1668" i="1"/>
  <c r="Y1668" i="1"/>
  <c r="AA1668" i="1"/>
  <c r="AD1668" i="1" s="1"/>
  <c r="U1669" i="1"/>
  <c r="V1669" i="1"/>
  <c r="Y1669" i="1"/>
  <c r="AA1669" i="1"/>
  <c r="AD1669" i="1" s="1"/>
  <c r="U1670" i="1"/>
  <c r="V1670" i="1"/>
  <c r="Y1670" i="1"/>
  <c r="AA1670" i="1"/>
  <c r="AD1670" i="1" s="1"/>
  <c r="U1671" i="1"/>
  <c r="V1671" i="1"/>
  <c r="Y1671" i="1"/>
  <c r="AA1671" i="1"/>
  <c r="AD1671" i="1" s="1"/>
  <c r="U1672" i="1"/>
  <c r="V1672" i="1"/>
  <c r="Y1672" i="1"/>
  <c r="AA1672" i="1"/>
  <c r="AD1672" i="1" s="1"/>
  <c r="U1673" i="1"/>
  <c r="V1673" i="1"/>
  <c r="Y1673" i="1"/>
  <c r="AA1673" i="1"/>
  <c r="U1674" i="1"/>
  <c r="V1674" i="1"/>
  <c r="Y1674" i="1"/>
  <c r="AA1674" i="1"/>
  <c r="AD1674" i="1" s="1"/>
  <c r="U1675" i="1"/>
  <c r="V1675" i="1"/>
  <c r="W1675" i="1" s="1"/>
  <c r="Y1675" i="1"/>
  <c r="AA1675" i="1"/>
  <c r="AD1675" i="1" s="1"/>
  <c r="U1676" i="1"/>
  <c r="V1676" i="1"/>
  <c r="Y1676" i="1"/>
  <c r="AA1676" i="1"/>
  <c r="AD1676" i="1" s="1"/>
  <c r="U1677" i="1"/>
  <c r="V1677" i="1"/>
  <c r="Y1677" i="1"/>
  <c r="AA1677" i="1"/>
  <c r="AD1677" i="1" s="1"/>
  <c r="U1678" i="1"/>
  <c r="V1678" i="1"/>
  <c r="Y1678" i="1"/>
  <c r="AA1678" i="1"/>
  <c r="AD1678" i="1" s="1"/>
  <c r="U1679" i="1"/>
  <c r="V1679" i="1"/>
  <c r="Y1679" i="1"/>
  <c r="AA1679" i="1"/>
  <c r="AD1679" i="1" s="1"/>
  <c r="U1680" i="1"/>
  <c r="V1680" i="1"/>
  <c r="Y1680" i="1"/>
  <c r="AA1680" i="1"/>
  <c r="AD1680" i="1" s="1"/>
  <c r="U1681" i="1"/>
  <c r="V1681" i="1"/>
  <c r="Y1681" i="1"/>
  <c r="AA1681" i="1"/>
  <c r="U1682" i="1"/>
  <c r="V1682" i="1"/>
  <c r="Y1682" i="1"/>
  <c r="AA1682" i="1"/>
  <c r="AD1682" i="1" s="1"/>
  <c r="U1683" i="1"/>
  <c r="V1683" i="1"/>
  <c r="Y1683" i="1"/>
  <c r="AA1683" i="1"/>
  <c r="U1684" i="1"/>
  <c r="V1684" i="1"/>
  <c r="Y1684" i="1"/>
  <c r="AA1684" i="1"/>
  <c r="AD1684" i="1" s="1"/>
  <c r="U1685" i="1"/>
  <c r="V1685" i="1"/>
  <c r="Y1685" i="1"/>
  <c r="AA1685" i="1"/>
  <c r="AD1685" i="1" s="1"/>
  <c r="U1686" i="1"/>
  <c r="V1686" i="1"/>
  <c r="Y1686" i="1"/>
  <c r="AA1686" i="1"/>
  <c r="AD1686" i="1" s="1"/>
  <c r="U1687" i="1"/>
  <c r="V1687" i="1"/>
  <c r="Y1687" i="1"/>
  <c r="AA1687" i="1"/>
  <c r="AD1687" i="1" s="1"/>
  <c r="U1688" i="1"/>
  <c r="V1688" i="1"/>
  <c r="Y1688" i="1"/>
  <c r="AA1688" i="1"/>
  <c r="AD1688" i="1" s="1"/>
  <c r="U1689" i="1"/>
  <c r="V1689" i="1"/>
  <c r="Y1689" i="1"/>
  <c r="AA1689" i="1"/>
  <c r="U1690" i="1"/>
  <c r="V1690" i="1"/>
  <c r="Y1690" i="1"/>
  <c r="AA1690" i="1"/>
  <c r="AD1690" i="1" s="1"/>
  <c r="U1691" i="1"/>
  <c r="V1691" i="1"/>
  <c r="Y1691" i="1"/>
  <c r="AA1691" i="1"/>
  <c r="AD1691" i="1" s="1"/>
  <c r="U1692" i="1"/>
  <c r="V1692" i="1"/>
  <c r="Y1692" i="1"/>
  <c r="AA1692" i="1"/>
  <c r="AD1692" i="1" s="1"/>
  <c r="U1693" i="1"/>
  <c r="V1693" i="1"/>
  <c r="Y1693" i="1"/>
  <c r="AA1693" i="1"/>
  <c r="AD1693" i="1" s="1"/>
  <c r="U1694" i="1"/>
  <c r="V1694" i="1"/>
  <c r="Y1694" i="1"/>
  <c r="AA1694" i="1"/>
  <c r="AD1694" i="1" s="1"/>
  <c r="U1695" i="1"/>
  <c r="V1695" i="1"/>
  <c r="Y1695" i="1"/>
  <c r="AA1695" i="1"/>
  <c r="AD1695" i="1" s="1"/>
  <c r="U1696" i="1"/>
  <c r="V1696" i="1"/>
  <c r="Y1696" i="1"/>
  <c r="AA1696" i="1"/>
  <c r="AD1696" i="1" s="1"/>
  <c r="U1697" i="1"/>
  <c r="V1697" i="1"/>
  <c r="Y1697" i="1"/>
  <c r="AA1697" i="1"/>
  <c r="U1698" i="1"/>
  <c r="V1698" i="1"/>
  <c r="Y1698" i="1"/>
  <c r="AA1698" i="1"/>
  <c r="AD1698" i="1" s="1"/>
  <c r="U1699" i="1"/>
  <c r="V1699" i="1"/>
  <c r="Y1699" i="1"/>
  <c r="AA1699" i="1"/>
  <c r="AD1699" i="1" s="1"/>
  <c r="U1700" i="1"/>
  <c r="V1700" i="1"/>
  <c r="Y1700" i="1"/>
  <c r="AA1700" i="1"/>
  <c r="AD1700" i="1" s="1"/>
  <c r="U1701" i="1"/>
  <c r="V1701" i="1"/>
  <c r="Y1701" i="1"/>
  <c r="AA1701" i="1"/>
  <c r="AD1701" i="1" s="1"/>
  <c r="U1702" i="1"/>
  <c r="V1702" i="1"/>
  <c r="Y1702" i="1"/>
  <c r="AA1702" i="1"/>
  <c r="AD1702" i="1" s="1"/>
  <c r="U1703" i="1"/>
  <c r="V1703" i="1"/>
  <c r="Y1703" i="1"/>
  <c r="AA1703" i="1"/>
  <c r="AD1703" i="1" s="1"/>
  <c r="U1704" i="1"/>
  <c r="V1704" i="1"/>
  <c r="Y1704" i="1"/>
  <c r="AA1704" i="1"/>
  <c r="AD1704" i="1" s="1"/>
  <c r="U1705" i="1"/>
  <c r="V1705" i="1"/>
  <c r="Y1705" i="1"/>
  <c r="AA1705" i="1"/>
  <c r="U1706" i="1"/>
  <c r="V1706" i="1"/>
  <c r="Y1706" i="1"/>
  <c r="AA1706" i="1"/>
  <c r="AD1706" i="1" s="1"/>
  <c r="U1707" i="1"/>
  <c r="V1707" i="1"/>
  <c r="Y1707" i="1"/>
  <c r="AA1707" i="1"/>
  <c r="AD1707" i="1" s="1"/>
  <c r="U1708" i="1"/>
  <c r="V1708" i="1"/>
  <c r="Y1708" i="1"/>
  <c r="AA1708" i="1"/>
  <c r="AD1708" i="1" s="1"/>
  <c r="U1709" i="1"/>
  <c r="V1709" i="1"/>
  <c r="Y1709" i="1"/>
  <c r="AA1709" i="1"/>
  <c r="AD1709" i="1" s="1"/>
  <c r="U1710" i="1"/>
  <c r="V1710" i="1"/>
  <c r="Y1710" i="1"/>
  <c r="AA1710" i="1"/>
  <c r="AD1710" i="1" s="1"/>
  <c r="U1711" i="1"/>
  <c r="V1711" i="1"/>
  <c r="Y1711" i="1"/>
  <c r="AA1711" i="1"/>
  <c r="AD1711" i="1" s="1"/>
  <c r="U1712" i="1"/>
  <c r="V1712" i="1"/>
  <c r="Y1712" i="1"/>
  <c r="AA1712" i="1"/>
  <c r="AD1712" i="1" s="1"/>
  <c r="U1713" i="1"/>
  <c r="V1713" i="1"/>
  <c r="Y1713" i="1"/>
  <c r="AA1713" i="1"/>
  <c r="U1714" i="1"/>
  <c r="V1714" i="1"/>
  <c r="Y1714" i="1"/>
  <c r="AA1714" i="1"/>
  <c r="AD1714" i="1" s="1"/>
  <c r="U1715" i="1"/>
  <c r="V1715" i="1"/>
  <c r="Y1715" i="1"/>
  <c r="AA1715" i="1"/>
  <c r="AD1715" i="1" s="1"/>
  <c r="U1716" i="1"/>
  <c r="V1716" i="1"/>
  <c r="Y1716" i="1"/>
  <c r="AA1716" i="1"/>
  <c r="AD1716" i="1" s="1"/>
  <c r="U1717" i="1"/>
  <c r="V1717" i="1"/>
  <c r="Y1717" i="1"/>
  <c r="AA1717" i="1"/>
  <c r="AD1717" i="1" s="1"/>
  <c r="U1718" i="1"/>
  <c r="V1718" i="1"/>
  <c r="Y1718" i="1"/>
  <c r="AA1718" i="1"/>
  <c r="AD1718" i="1" s="1"/>
  <c r="U1719" i="1"/>
  <c r="V1719" i="1"/>
  <c r="Y1719" i="1"/>
  <c r="AA1719" i="1"/>
  <c r="AD1719" i="1" s="1"/>
  <c r="U1720" i="1"/>
  <c r="V1720" i="1"/>
  <c r="Y1720" i="1"/>
  <c r="AA1720" i="1"/>
  <c r="AD1720" i="1" s="1"/>
  <c r="U1721" i="1"/>
  <c r="V1721" i="1"/>
  <c r="Y1721" i="1"/>
  <c r="AA1721" i="1"/>
  <c r="U1722" i="1"/>
  <c r="V1722" i="1"/>
  <c r="Y1722" i="1"/>
  <c r="AA1722" i="1"/>
  <c r="AD1722" i="1" s="1"/>
  <c r="U1723" i="1"/>
  <c r="V1723" i="1"/>
  <c r="Y1723" i="1"/>
  <c r="AA1723" i="1"/>
  <c r="AD1723" i="1" s="1"/>
  <c r="U1724" i="1"/>
  <c r="V1724" i="1"/>
  <c r="Y1724" i="1"/>
  <c r="AA1724" i="1"/>
  <c r="AD1724" i="1" s="1"/>
  <c r="U1725" i="1"/>
  <c r="V1725" i="1"/>
  <c r="Y1725" i="1"/>
  <c r="AA1725" i="1"/>
  <c r="AD1725" i="1" s="1"/>
  <c r="U1726" i="1"/>
  <c r="V1726" i="1"/>
  <c r="Y1726" i="1"/>
  <c r="AA1726" i="1"/>
  <c r="AD1726" i="1" s="1"/>
  <c r="U1727" i="1"/>
  <c r="V1727" i="1"/>
  <c r="Y1727" i="1"/>
  <c r="AA1727" i="1"/>
  <c r="AD1727" i="1" s="1"/>
  <c r="U1728" i="1"/>
  <c r="V1728" i="1"/>
  <c r="Y1728" i="1"/>
  <c r="AA1728" i="1"/>
  <c r="AD1728" i="1" s="1"/>
  <c r="U1729" i="1"/>
  <c r="V1729" i="1"/>
  <c r="Y1729" i="1"/>
  <c r="AA1729" i="1"/>
  <c r="U1730" i="1"/>
  <c r="V1730" i="1"/>
  <c r="Y1730" i="1"/>
  <c r="AA1730" i="1"/>
  <c r="AD1730" i="1" s="1"/>
  <c r="U1731" i="1"/>
  <c r="V1731" i="1"/>
  <c r="Y1731" i="1"/>
  <c r="AA1731" i="1"/>
  <c r="U1732" i="1"/>
  <c r="V1732" i="1"/>
  <c r="Y1732" i="1"/>
  <c r="AA1732" i="1"/>
  <c r="AD1732" i="1" s="1"/>
  <c r="U1733" i="1"/>
  <c r="V1733" i="1"/>
  <c r="Y1733" i="1"/>
  <c r="AA1733" i="1"/>
  <c r="AD1733" i="1" s="1"/>
  <c r="U1734" i="1"/>
  <c r="V1734" i="1"/>
  <c r="Y1734" i="1"/>
  <c r="AA1734" i="1"/>
  <c r="AD1734" i="1" s="1"/>
  <c r="U1735" i="1"/>
  <c r="V1735" i="1"/>
  <c r="Y1735" i="1"/>
  <c r="AA1735" i="1"/>
  <c r="AD1735" i="1" s="1"/>
  <c r="U1736" i="1"/>
  <c r="V1736" i="1"/>
  <c r="Y1736" i="1"/>
  <c r="AA1736" i="1"/>
  <c r="AD1736" i="1" s="1"/>
  <c r="U1737" i="1"/>
  <c r="V1737" i="1"/>
  <c r="Y1737" i="1"/>
  <c r="AA1737" i="1"/>
  <c r="U1738" i="1"/>
  <c r="V1738" i="1"/>
  <c r="Y1738" i="1"/>
  <c r="AA1738" i="1"/>
  <c r="AD1738" i="1" s="1"/>
  <c r="U1739" i="1"/>
  <c r="V1739" i="1"/>
  <c r="Y1739" i="1"/>
  <c r="AA1739" i="1"/>
  <c r="AD1739" i="1" s="1"/>
  <c r="U1740" i="1"/>
  <c r="V1740" i="1"/>
  <c r="Y1740" i="1"/>
  <c r="AA1740" i="1"/>
  <c r="AD1740" i="1" s="1"/>
  <c r="U1741" i="1"/>
  <c r="V1741" i="1"/>
  <c r="Y1741" i="1"/>
  <c r="AA1741" i="1"/>
  <c r="AD1741" i="1" s="1"/>
  <c r="U1742" i="1"/>
  <c r="V1742" i="1"/>
  <c r="Y1742" i="1"/>
  <c r="AA1742" i="1"/>
  <c r="AD1742" i="1" s="1"/>
  <c r="U1743" i="1"/>
  <c r="V1743" i="1"/>
  <c r="Y1743" i="1"/>
  <c r="AA1743" i="1"/>
  <c r="AD1743" i="1" s="1"/>
  <c r="U1744" i="1"/>
  <c r="V1744" i="1"/>
  <c r="Y1744" i="1"/>
  <c r="AA1744" i="1"/>
  <c r="AD1744" i="1" s="1"/>
  <c r="U1745" i="1"/>
  <c r="V1745" i="1"/>
  <c r="Y1745" i="1"/>
  <c r="AA1745" i="1"/>
  <c r="U1746" i="1"/>
  <c r="V1746" i="1"/>
  <c r="Y1746" i="1"/>
  <c r="AA1746" i="1"/>
  <c r="AD1746" i="1" s="1"/>
  <c r="U1747" i="1"/>
  <c r="V1747" i="1"/>
  <c r="Y1747" i="1"/>
  <c r="AA1747" i="1"/>
  <c r="AD1747" i="1" s="1"/>
  <c r="U1748" i="1"/>
  <c r="V1748" i="1"/>
  <c r="Y1748" i="1"/>
  <c r="AA1748" i="1"/>
  <c r="AD1748" i="1" s="1"/>
  <c r="U1749" i="1"/>
  <c r="V1749" i="1"/>
  <c r="Y1749" i="1"/>
  <c r="AA1749" i="1"/>
  <c r="U1750" i="1"/>
  <c r="V1750" i="1"/>
  <c r="Y1750" i="1"/>
  <c r="AA1750" i="1"/>
  <c r="AD1750" i="1" s="1"/>
  <c r="U1751" i="1"/>
  <c r="V1751" i="1"/>
  <c r="Y1751" i="1"/>
  <c r="AA1751" i="1"/>
  <c r="AD1751" i="1" s="1"/>
  <c r="U1752" i="1"/>
  <c r="V1752" i="1"/>
  <c r="Y1752" i="1"/>
  <c r="AA1752" i="1"/>
  <c r="AD1752" i="1" s="1"/>
  <c r="U1753" i="1"/>
  <c r="V1753" i="1"/>
  <c r="Y1753" i="1"/>
  <c r="AA1753" i="1"/>
  <c r="U1754" i="1"/>
  <c r="V1754" i="1"/>
  <c r="Y1754" i="1"/>
  <c r="AA1754" i="1"/>
  <c r="AD1754" i="1" s="1"/>
  <c r="U1755" i="1"/>
  <c r="V1755" i="1"/>
  <c r="Y1755" i="1"/>
  <c r="AA1755" i="1"/>
  <c r="AD1755" i="1" s="1"/>
  <c r="U1756" i="1"/>
  <c r="V1756" i="1"/>
  <c r="Y1756" i="1"/>
  <c r="AA1756" i="1"/>
  <c r="AD1756" i="1" s="1"/>
  <c r="U1757" i="1"/>
  <c r="V1757" i="1"/>
  <c r="Y1757" i="1"/>
  <c r="AA1757" i="1"/>
  <c r="AD1757" i="1" s="1"/>
  <c r="U1758" i="1"/>
  <c r="V1758" i="1"/>
  <c r="Y1758" i="1"/>
  <c r="AA1758" i="1"/>
  <c r="AD1758" i="1" s="1"/>
  <c r="U1759" i="1"/>
  <c r="V1759" i="1"/>
  <c r="Y1759" i="1"/>
  <c r="AA1759" i="1"/>
  <c r="AD1759" i="1" s="1"/>
  <c r="U1760" i="1"/>
  <c r="V1760" i="1"/>
  <c r="Y1760" i="1"/>
  <c r="AA1760" i="1"/>
  <c r="AD1760" i="1" s="1"/>
  <c r="U1761" i="1"/>
  <c r="V1761" i="1"/>
  <c r="Y1761" i="1"/>
  <c r="AA1761" i="1"/>
  <c r="U1762" i="1"/>
  <c r="V1762" i="1"/>
  <c r="Y1762" i="1"/>
  <c r="AA1762" i="1"/>
  <c r="AD1762" i="1" s="1"/>
  <c r="U1763" i="1"/>
  <c r="V1763" i="1"/>
  <c r="Y1763" i="1"/>
  <c r="AA1763" i="1"/>
  <c r="AD1763" i="1" s="1"/>
  <c r="U1764" i="1"/>
  <c r="V1764" i="1"/>
  <c r="Y1764" i="1"/>
  <c r="AA1764" i="1"/>
  <c r="AD1764" i="1" s="1"/>
  <c r="U1765" i="1"/>
  <c r="V1765" i="1"/>
  <c r="Y1765" i="1"/>
  <c r="AA1765" i="1"/>
  <c r="AD1765" i="1" s="1"/>
  <c r="U1766" i="1"/>
  <c r="V1766" i="1"/>
  <c r="Y1766" i="1"/>
  <c r="AA1766" i="1"/>
  <c r="AD1766" i="1" s="1"/>
  <c r="U1767" i="1"/>
  <c r="V1767" i="1"/>
  <c r="Y1767" i="1"/>
  <c r="AA1767" i="1"/>
  <c r="AD1767" i="1" s="1"/>
  <c r="U1768" i="1"/>
  <c r="V1768" i="1"/>
  <c r="Y1768" i="1"/>
  <c r="AA1768" i="1"/>
  <c r="AD1768" i="1" s="1"/>
  <c r="U1769" i="1"/>
  <c r="V1769" i="1"/>
  <c r="Y1769" i="1"/>
  <c r="AA1769" i="1"/>
  <c r="U1770" i="1"/>
  <c r="V1770" i="1"/>
  <c r="Y1770" i="1"/>
  <c r="AA1770" i="1"/>
  <c r="AD1770" i="1" s="1"/>
  <c r="U1771" i="1"/>
  <c r="V1771" i="1"/>
  <c r="Y1771" i="1"/>
  <c r="AA1771" i="1"/>
  <c r="U1772" i="1"/>
  <c r="V1772" i="1"/>
  <c r="Y1772" i="1"/>
  <c r="AA1772" i="1"/>
  <c r="AD1772" i="1" s="1"/>
  <c r="U1773" i="1"/>
  <c r="V1773" i="1"/>
  <c r="Y1773" i="1"/>
  <c r="AA1773" i="1"/>
  <c r="AD1773" i="1" s="1"/>
  <c r="U1774" i="1"/>
  <c r="V1774" i="1"/>
  <c r="Y1774" i="1"/>
  <c r="AA1774" i="1"/>
  <c r="AD1774" i="1" s="1"/>
  <c r="U1775" i="1"/>
  <c r="V1775" i="1"/>
  <c r="Y1775" i="1"/>
  <c r="AA1775" i="1"/>
  <c r="AD1775" i="1" s="1"/>
  <c r="U1776" i="1"/>
  <c r="V1776" i="1"/>
  <c r="Y1776" i="1"/>
  <c r="AA1776" i="1"/>
  <c r="AD1776" i="1" s="1"/>
  <c r="U1777" i="1"/>
  <c r="V1777" i="1"/>
  <c r="Y1777" i="1"/>
  <c r="AA1777" i="1"/>
  <c r="U1778" i="1"/>
  <c r="V1778" i="1"/>
  <c r="Y1778" i="1"/>
  <c r="AA1778" i="1"/>
  <c r="AD1778" i="1" s="1"/>
  <c r="U1779" i="1"/>
  <c r="V1779" i="1"/>
  <c r="Y1779" i="1"/>
  <c r="AA1779" i="1"/>
  <c r="AD1779" i="1" s="1"/>
  <c r="U1780" i="1"/>
  <c r="V1780" i="1"/>
  <c r="Y1780" i="1"/>
  <c r="AA1780" i="1"/>
  <c r="AD1780" i="1" s="1"/>
  <c r="U1781" i="1"/>
  <c r="V1781" i="1"/>
  <c r="Y1781" i="1"/>
  <c r="AA1781" i="1"/>
  <c r="AD1781" i="1" s="1"/>
  <c r="U1782" i="1"/>
  <c r="V1782" i="1"/>
  <c r="Y1782" i="1"/>
  <c r="AA1782" i="1"/>
  <c r="AD1782" i="1" s="1"/>
  <c r="U1783" i="1"/>
  <c r="V1783" i="1"/>
  <c r="Y1783" i="1"/>
  <c r="AA1783" i="1"/>
  <c r="AD1783" i="1" s="1"/>
  <c r="U1784" i="1"/>
  <c r="V1784" i="1"/>
  <c r="Y1784" i="1"/>
  <c r="AA1784" i="1"/>
  <c r="AD1784" i="1" s="1"/>
  <c r="U1785" i="1"/>
  <c r="V1785" i="1"/>
  <c r="Y1785" i="1"/>
  <c r="AA1785" i="1"/>
  <c r="U1786" i="1"/>
  <c r="V1786" i="1"/>
  <c r="Y1786" i="1"/>
  <c r="AA1786" i="1"/>
  <c r="AD1786" i="1" s="1"/>
  <c r="U1787" i="1"/>
  <c r="V1787" i="1"/>
  <c r="Y1787" i="1"/>
  <c r="X1787" i="1" s="1"/>
  <c r="AA1787" i="1"/>
  <c r="AD1787" i="1" s="1"/>
  <c r="U1788" i="1"/>
  <c r="V1788" i="1"/>
  <c r="Y1788" i="1"/>
  <c r="AA1788" i="1"/>
  <c r="AD1788" i="1" s="1"/>
  <c r="U1789" i="1"/>
  <c r="V1789" i="1"/>
  <c r="Y1789" i="1"/>
  <c r="AA1789" i="1"/>
  <c r="AD1789" i="1" s="1"/>
  <c r="U1790" i="1"/>
  <c r="V1790" i="1"/>
  <c r="Y1790" i="1"/>
  <c r="AA1790" i="1"/>
  <c r="AD1790" i="1" s="1"/>
  <c r="U1791" i="1"/>
  <c r="V1791" i="1"/>
  <c r="Y1791" i="1"/>
  <c r="AA1791" i="1"/>
  <c r="U1792" i="1"/>
  <c r="V1792" i="1"/>
  <c r="Y1792" i="1"/>
  <c r="AA1792" i="1"/>
  <c r="AD1792" i="1" s="1"/>
  <c r="U1793" i="1"/>
  <c r="V1793" i="1"/>
  <c r="Y1793" i="1"/>
  <c r="AA1793" i="1"/>
  <c r="U1794" i="1"/>
  <c r="V1794" i="1"/>
  <c r="Y1794" i="1"/>
  <c r="AA1794" i="1"/>
  <c r="AD1794" i="1" s="1"/>
  <c r="U1795" i="1"/>
  <c r="V1795" i="1"/>
  <c r="Y1795" i="1"/>
  <c r="AA1795" i="1"/>
  <c r="AD1795" i="1" s="1"/>
  <c r="U1796" i="1"/>
  <c r="V1796" i="1"/>
  <c r="Y1796" i="1"/>
  <c r="AA1796" i="1"/>
  <c r="AD1796" i="1" s="1"/>
  <c r="U1797" i="1"/>
  <c r="V1797" i="1"/>
  <c r="Y1797" i="1"/>
  <c r="AA1797" i="1"/>
  <c r="AD1797" i="1" s="1"/>
  <c r="U1798" i="1"/>
  <c r="V1798" i="1"/>
  <c r="Y1798" i="1"/>
  <c r="AA1798" i="1"/>
  <c r="AD1798" i="1" s="1"/>
  <c r="U1799" i="1"/>
  <c r="V1799" i="1"/>
  <c r="Y1799" i="1"/>
  <c r="AA1799" i="1"/>
  <c r="AD1799" i="1" s="1"/>
  <c r="U1800" i="1"/>
  <c r="V1800" i="1"/>
  <c r="Y1800" i="1"/>
  <c r="AA1800" i="1"/>
  <c r="AD1800" i="1" s="1"/>
  <c r="U1801" i="1"/>
  <c r="V1801" i="1"/>
  <c r="Y1801" i="1"/>
  <c r="AA1801" i="1"/>
  <c r="AD1801" i="1" s="1"/>
  <c r="U1802" i="1"/>
  <c r="V1802" i="1"/>
  <c r="Y1802" i="1"/>
  <c r="AA1802" i="1"/>
  <c r="AD1802" i="1" s="1"/>
  <c r="U1803" i="1"/>
  <c r="V1803" i="1"/>
  <c r="Y1803" i="1"/>
  <c r="AA1803" i="1"/>
  <c r="AD1803" i="1" s="1"/>
  <c r="U1804" i="1"/>
  <c r="V1804" i="1"/>
  <c r="Y1804" i="1"/>
  <c r="AA1804" i="1"/>
  <c r="AD1804" i="1" s="1"/>
  <c r="U1805" i="1"/>
  <c r="V1805" i="1"/>
  <c r="Y1805" i="1"/>
  <c r="AA1805" i="1"/>
  <c r="AD1805" i="1" s="1"/>
  <c r="U1806" i="1"/>
  <c r="V1806" i="1"/>
  <c r="Y1806" i="1"/>
  <c r="AA1806" i="1"/>
  <c r="AD1806" i="1" s="1"/>
  <c r="U1807" i="1"/>
  <c r="V1807" i="1"/>
  <c r="Y1807" i="1"/>
  <c r="AA1807" i="1"/>
  <c r="AD1807" i="1" s="1"/>
  <c r="U1808" i="1"/>
  <c r="V1808" i="1"/>
  <c r="Y1808" i="1"/>
  <c r="AA1808" i="1"/>
  <c r="AD1808" i="1" s="1"/>
  <c r="U1809" i="1"/>
  <c r="V1809" i="1"/>
  <c r="Y1809" i="1"/>
  <c r="AA1809" i="1"/>
  <c r="AD1809" i="1" s="1"/>
  <c r="U1810" i="1"/>
  <c r="V1810" i="1"/>
  <c r="Y1810" i="1"/>
  <c r="AA1810" i="1"/>
  <c r="AD1810" i="1" s="1"/>
  <c r="U1811" i="1"/>
  <c r="V1811" i="1"/>
  <c r="Y1811" i="1"/>
  <c r="AA1811" i="1"/>
  <c r="AD1811" i="1" s="1"/>
  <c r="U1812" i="1"/>
  <c r="V1812" i="1"/>
  <c r="Y1812" i="1"/>
  <c r="AA1812" i="1"/>
  <c r="AD1812" i="1" s="1"/>
  <c r="U1813" i="1"/>
  <c r="V1813" i="1"/>
  <c r="Y1813" i="1"/>
  <c r="AA1813" i="1"/>
  <c r="AD1813" i="1" s="1"/>
  <c r="U1814" i="1"/>
  <c r="V1814" i="1"/>
  <c r="Y1814" i="1"/>
  <c r="AA1814" i="1"/>
  <c r="AD1814" i="1" s="1"/>
  <c r="U1815" i="1"/>
  <c r="V1815" i="1"/>
  <c r="Y1815" i="1"/>
  <c r="AA1815" i="1"/>
  <c r="U1816" i="1"/>
  <c r="V1816" i="1"/>
  <c r="Y1816" i="1"/>
  <c r="AA1816" i="1"/>
  <c r="AD1816" i="1" s="1"/>
  <c r="U1817" i="1"/>
  <c r="V1817" i="1"/>
  <c r="Y1817" i="1"/>
  <c r="AA1817" i="1"/>
  <c r="AD1817" i="1" s="1"/>
  <c r="U1818" i="1"/>
  <c r="V1818" i="1"/>
  <c r="Y1818" i="1"/>
  <c r="AA1818" i="1"/>
  <c r="AD1818" i="1" s="1"/>
  <c r="U1819" i="1"/>
  <c r="V1819" i="1"/>
  <c r="Y1819" i="1"/>
  <c r="AA1819" i="1"/>
  <c r="AD1819" i="1" s="1"/>
  <c r="U1820" i="1"/>
  <c r="V1820" i="1"/>
  <c r="Y1820" i="1"/>
  <c r="AA1820" i="1"/>
  <c r="AD1820" i="1" s="1"/>
  <c r="U1821" i="1"/>
  <c r="V1821" i="1"/>
  <c r="Y1821" i="1"/>
  <c r="AA1821" i="1"/>
  <c r="AD1821" i="1" s="1"/>
  <c r="U1822" i="1"/>
  <c r="V1822" i="1"/>
  <c r="Y1822" i="1"/>
  <c r="AA1822" i="1"/>
  <c r="AD1822" i="1" s="1"/>
  <c r="U1823" i="1"/>
  <c r="V1823" i="1"/>
  <c r="Y1823" i="1"/>
  <c r="AA1823" i="1"/>
  <c r="U1824" i="1"/>
  <c r="V1824" i="1"/>
  <c r="Y1824" i="1"/>
  <c r="AA1824" i="1"/>
  <c r="AD1824" i="1" s="1"/>
  <c r="U1825" i="1"/>
  <c r="V1825" i="1"/>
  <c r="Y1825" i="1"/>
  <c r="AA1825" i="1"/>
  <c r="AD1825" i="1" s="1"/>
  <c r="U1826" i="1"/>
  <c r="V1826" i="1"/>
  <c r="Y1826" i="1"/>
  <c r="AA1826" i="1"/>
  <c r="AD1826" i="1" s="1"/>
  <c r="U1827" i="1"/>
  <c r="V1827" i="1"/>
  <c r="Y1827" i="1"/>
  <c r="AA1827" i="1"/>
  <c r="AD1827" i="1" s="1"/>
  <c r="U1828" i="1"/>
  <c r="V1828" i="1"/>
  <c r="Y1828" i="1"/>
  <c r="AA1828" i="1"/>
  <c r="AD1828" i="1" s="1"/>
  <c r="U1829" i="1"/>
  <c r="V1829" i="1"/>
  <c r="Y1829" i="1"/>
  <c r="AA1829" i="1"/>
  <c r="AD1829" i="1" s="1"/>
  <c r="U1830" i="1"/>
  <c r="V1830" i="1"/>
  <c r="Y1830" i="1"/>
  <c r="AA1830" i="1"/>
  <c r="AD1830" i="1" s="1"/>
  <c r="U1831" i="1"/>
  <c r="V1831" i="1"/>
  <c r="Y1831" i="1"/>
  <c r="AA1831" i="1"/>
  <c r="AD1831" i="1" s="1"/>
  <c r="U1832" i="1"/>
  <c r="V1832" i="1"/>
  <c r="Y1832" i="1"/>
  <c r="AA1832" i="1"/>
  <c r="AD1832" i="1" s="1"/>
  <c r="U1833" i="1"/>
  <c r="V1833" i="1"/>
  <c r="Y1833" i="1"/>
  <c r="AA1833" i="1"/>
  <c r="AD1833" i="1" s="1"/>
  <c r="U1834" i="1"/>
  <c r="V1834" i="1"/>
  <c r="Y1834" i="1"/>
  <c r="AA1834" i="1"/>
  <c r="AD1834" i="1" s="1"/>
  <c r="U1835" i="1"/>
  <c r="V1835" i="1"/>
  <c r="Y1835" i="1"/>
  <c r="AA1835" i="1"/>
  <c r="AD1835" i="1" s="1"/>
  <c r="U1836" i="1"/>
  <c r="V1836" i="1"/>
  <c r="Y1836" i="1"/>
  <c r="AA1836" i="1"/>
  <c r="AD1836" i="1" s="1"/>
  <c r="U1837" i="1"/>
  <c r="V1837" i="1"/>
  <c r="Y1837" i="1"/>
  <c r="AA1837" i="1"/>
  <c r="AD1837" i="1" s="1"/>
  <c r="U1838" i="1"/>
  <c r="V1838" i="1"/>
  <c r="Y1838" i="1"/>
  <c r="AA1838" i="1"/>
  <c r="AD1838" i="1" s="1"/>
  <c r="U1839" i="1"/>
  <c r="V1839" i="1"/>
  <c r="Y1839" i="1"/>
  <c r="AA1839" i="1"/>
  <c r="U1840" i="1"/>
  <c r="V1840" i="1"/>
  <c r="Y1840" i="1"/>
  <c r="AA1840" i="1"/>
  <c r="AD1840" i="1" s="1"/>
  <c r="U1841" i="1"/>
  <c r="V1841" i="1"/>
  <c r="Y1841" i="1"/>
  <c r="AA1841" i="1"/>
  <c r="AD1841" i="1"/>
  <c r="U1842" i="1"/>
  <c r="V1842" i="1"/>
  <c r="Y1842" i="1"/>
  <c r="AA1842" i="1"/>
  <c r="AD1842" i="1" s="1"/>
  <c r="U1843" i="1"/>
  <c r="V1843" i="1"/>
  <c r="Y1843" i="1"/>
  <c r="AA1843" i="1"/>
  <c r="AD1843" i="1" s="1"/>
  <c r="U1844" i="1"/>
  <c r="V1844" i="1"/>
  <c r="Y1844" i="1"/>
  <c r="AA1844" i="1"/>
  <c r="AD1844" i="1" s="1"/>
  <c r="U1845" i="1"/>
  <c r="V1845" i="1"/>
  <c r="Y1845" i="1"/>
  <c r="AA1845" i="1"/>
  <c r="AD1845" i="1" s="1"/>
  <c r="U1846" i="1"/>
  <c r="V1846" i="1"/>
  <c r="Y1846" i="1"/>
  <c r="AA1846" i="1"/>
  <c r="AD1846" i="1" s="1"/>
  <c r="U1847" i="1"/>
  <c r="V1847" i="1"/>
  <c r="Y1847" i="1"/>
  <c r="AA1847" i="1"/>
  <c r="AD1847" i="1" s="1"/>
  <c r="U1848" i="1"/>
  <c r="V1848" i="1"/>
  <c r="Y1848" i="1"/>
  <c r="AA1848" i="1"/>
  <c r="AD1848" i="1" s="1"/>
  <c r="U1849" i="1"/>
  <c r="V1849" i="1"/>
  <c r="W1849" i="1"/>
  <c r="Y1849" i="1"/>
  <c r="AA1849" i="1"/>
  <c r="AD1849" i="1" s="1"/>
  <c r="U1850" i="1"/>
  <c r="V1850" i="1"/>
  <c r="Y1850" i="1"/>
  <c r="AA1850" i="1"/>
  <c r="AD1850" i="1" s="1"/>
  <c r="U1851" i="1"/>
  <c r="V1851" i="1"/>
  <c r="Y1851" i="1"/>
  <c r="AA1851" i="1"/>
  <c r="AD1851" i="1" s="1"/>
  <c r="U1852" i="1"/>
  <c r="V1852" i="1"/>
  <c r="Y1852" i="1"/>
  <c r="AA1852" i="1"/>
  <c r="AD1852" i="1" s="1"/>
  <c r="U1853" i="1"/>
  <c r="V1853" i="1"/>
  <c r="Y1853" i="1"/>
  <c r="AA1853" i="1"/>
  <c r="AD1853" i="1" s="1"/>
  <c r="U1854" i="1"/>
  <c r="V1854" i="1"/>
  <c r="Y1854" i="1"/>
  <c r="AA1854" i="1"/>
  <c r="AD1854" i="1"/>
  <c r="U1855" i="1"/>
  <c r="V1855" i="1"/>
  <c r="Y1855" i="1"/>
  <c r="AA1855" i="1"/>
  <c r="U1856" i="1"/>
  <c r="V1856" i="1"/>
  <c r="Y1856" i="1"/>
  <c r="AA1856" i="1"/>
  <c r="AD1856" i="1" s="1"/>
  <c r="U1857" i="1"/>
  <c r="V1857" i="1"/>
  <c r="Y1857" i="1"/>
  <c r="AA1857" i="1"/>
  <c r="U1858" i="1"/>
  <c r="V1858" i="1"/>
  <c r="Y1858" i="1"/>
  <c r="AA1858" i="1"/>
  <c r="AD1858" i="1" s="1"/>
  <c r="U1859" i="1"/>
  <c r="V1859" i="1"/>
  <c r="Y1859" i="1"/>
  <c r="AA1859" i="1"/>
  <c r="AD1859" i="1" s="1"/>
  <c r="U1860" i="1"/>
  <c r="V1860" i="1"/>
  <c r="Y1860" i="1"/>
  <c r="AA1860" i="1"/>
  <c r="AD1860" i="1" s="1"/>
  <c r="U1861" i="1"/>
  <c r="V1861" i="1"/>
  <c r="Y1861" i="1"/>
  <c r="AA1861" i="1"/>
  <c r="AD1861" i="1" s="1"/>
  <c r="U1862" i="1"/>
  <c r="V1862" i="1"/>
  <c r="Y1862" i="1"/>
  <c r="AA1862" i="1"/>
  <c r="AD1862" i="1" s="1"/>
  <c r="U1863" i="1"/>
  <c r="V1863" i="1"/>
  <c r="Y1863" i="1"/>
  <c r="AA1863" i="1"/>
  <c r="AD1863" i="1" s="1"/>
  <c r="U1864" i="1"/>
  <c r="V1864" i="1"/>
  <c r="Y1864" i="1"/>
  <c r="AA1864" i="1"/>
  <c r="AD1864" i="1" s="1"/>
  <c r="U1865" i="1"/>
  <c r="V1865" i="1"/>
  <c r="Y1865" i="1"/>
  <c r="AA1865" i="1"/>
  <c r="AD1865" i="1" s="1"/>
  <c r="U1866" i="1"/>
  <c r="V1866" i="1"/>
  <c r="Y1866" i="1"/>
  <c r="AA1866" i="1"/>
  <c r="AD1866" i="1" s="1"/>
  <c r="U1867" i="1"/>
  <c r="V1867" i="1"/>
  <c r="Y1867" i="1"/>
  <c r="AA1867" i="1"/>
  <c r="AD1867" i="1" s="1"/>
  <c r="U1868" i="1"/>
  <c r="V1868" i="1"/>
  <c r="Y1868" i="1"/>
  <c r="AA1868" i="1"/>
  <c r="AD1868" i="1" s="1"/>
  <c r="U1869" i="1"/>
  <c r="V1869" i="1"/>
  <c r="W1869" i="1" s="1"/>
  <c r="Y1869" i="1"/>
  <c r="AA1869" i="1"/>
  <c r="AD1869" i="1" s="1"/>
  <c r="U1870" i="1"/>
  <c r="V1870" i="1"/>
  <c r="Y1870" i="1"/>
  <c r="AA1870" i="1"/>
  <c r="AD1870" i="1" s="1"/>
  <c r="U1871" i="1"/>
  <c r="V1871" i="1"/>
  <c r="Y1871" i="1"/>
  <c r="AA1871" i="1"/>
  <c r="AD1871" i="1" s="1"/>
  <c r="U1872" i="1"/>
  <c r="V1872" i="1"/>
  <c r="W1872" i="1" s="1"/>
  <c r="Y1872" i="1"/>
  <c r="AA1872" i="1"/>
  <c r="AD1872" i="1" s="1"/>
  <c r="U1873" i="1"/>
  <c r="Z1873" i="1" s="1"/>
  <c r="AB1873" i="1" s="1"/>
  <c r="V1873" i="1"/>
  <c r="Y1873" i="1"/>
  <c r="AA1873" i="1"/>
  <c r="AD1873" i="1"/>
  <c r="U1874" i="1"/>
  <c r="V1874" i="1"/>
  <c r="Y1874" i="1"/>
  <c r="AA1874" i="1"/>
  <c r="AD1874" i="1" s="1"/>
  <c r="U1875" i="1"/>
  <c r="X1875" i="1" s="1"/>
  <c r="V1875" i="1"/>
  <c r="Y1875" i="1"/>
  <c r="AA1875" i="1"/>
  <c r="AD1875" i="1" s="1"/>
  <c r="U1876" i="1"/>
  <c r="V1876" i="1"/>
  <c r="Y1876" i="1"/>
  <c r="AA1876" i="1"/>
  <c r="AD1876" i="1" s="1"/>
  <c r="U1877" i="1"/>
  <c r="V1877" i="1"/>
  <c r="Y1877" i="1"/>
  <c r="AA1877" i="1"/>
  <c r="AD1877" i="1" s="1"/>
  <c r="U1878" i="1"/>
  <c r="V1878" i="1"/>
  <c r="Y1878" i="1"/>
  <c r="AA1878" i="1"/>
  <c r="AD1878" i="1" s="1"/>
  <c r="U1879" i="1"/>
  <c r="W1879" i="1" s="1"/>
  <c r="V1879" i="1"/>
  <c r="Y1879" i="1"/>
  <c r="AA1879" i="1"/>
  <c r="AD1879" i="1" s="1"/>
  <c r="U1880" i="1"/>
  <c r="V1880" i="1"/>
  <c r="Y1880" i="1"/>
  <c r="AA1880" i="1"/>
  <c r="AD1880" i="1" s="1"/>
  <c r="U1881" i="1"/>
  <c r="V1881" i="1"/>
  <c r="Y1881" i="1"/>
  <c r="AA1881" i="1"/>
  <c r="AD1881" i="1" s="1"/>
  <c r="U1882" i="1"/>
  <c r="V1882" i="1"/>
  <c r="Y1882" i="1"/>
  <c r="X1882" i="1" s="1"/>
  <c r="AA1882" i="1"/>
  <c r="U1883" i="1"/>
  <c r="X1883" i="1" s="1"/>
  <c r="V1883" i="1"/>
  <c r="Y1883" i="1"/>
  <c r="AA1883" i="1"/>
  <c r="AD1883" i="1" s="1"/>
  <c r="U1884" i="1"/>
  <c r="V1884" i="1"/>
  <c r="Y1884" i="1"/>
  <c r="AA1884" i="1"/>
  <c r="AD1884" i="1" s="1"/>
  <c r="U1885" i="1"/>
  <c r="V1885" i="1"/>
  <c r="Y1885" i="1"/>
  <c r="AA1885" i="1"/>
  <c r="AD1885" i="1" s="1"/>
  <c r="U1886" i="1"/>
  <c r="V1886" i="1"/>
  <c r="Y1886" i="1"/>
  <c r="AA1886" i="1"/>
  <c r="AD1886" i="1" s="1"/>
  <c r="U1887" i="1"/>
  <c r="V1887" i="1"/>
  <c r="Y1887" i="1"/>
  <c r="AA1887" i="1"/>
  <c r="AD1887" i="1" s="1"/>
  <c r="U1888" i="1"/>
  <c r="V1888" i="1"/>
  <c r="W1888" i="1" s="1"/>
  <c r="Y1888" i="1"/>
  <c r="X1888" i="1" s="1"/>
  <c r="AA1888" i="1"/>
  <c r="AD1888" i="1" s="1"/>
  <c r="U1889" i="1"/>
  <c r="W1889" i="1" s="1"/>
  <c r="V1889" i="1"/>
  <c r="Y1889" i="1"/>
  <c r="AA1889" i="1"/>
  <c r="AD1889" i="1"/>
  <c r="U1890" i="1"/>
  <c r="V1890" i="1"/>
  <c r="Y1890" i="1"/>
  <c r="AA1890" i="1"/>
  <c r="U1891" i="1"/>
  <c r="V1891" i="1"/>
  <c r="Y1891" i="1"/>
  <c r="X1891" i="1" s="1"/>
  <c r="AA1891" i="1"/>
  <c r="AD1891" i="1"/>
  <c r="U1892" i="1"/>
  <c r="W1892" i="1" s="1"/>
  <c r="V1892" i="1"/>
  <c r="Y1892" i="1"/>
  <c r="AA1892" i="1"/>
  <c r="AD1892" i="1"/>
  <c r="U1893" i="1"/>
  <c r="V1893" i="1"/>
  <c r="Y1893" i="1"/>
  <c r="AA1893" i="1"/>
  <c r="AD1893" i="1" s="1"/>
  <c r="U1894" i="1"/>
  <c r="V1894" i="1"/>
  <c r="Y1894" i="1"/>
  <c r="AA1894" i="1"/>
  <c r="AD1894" i="1" s="1"/>
  <c r="U1895" i="1"/>
  <c r="V1895" i="1"/>
  <c r="Y1895" i="1"/>
  <c r="AA1895" i="1"/>
  <c r="AD1895" i="1" s="1"/>
  <c r="U1896" i="1"/>
  <c r="V1896" i="1"/>
  <c r="Y1896" i="1"/>
  <c r="AA1896" i="1"/>
  <c r="AD1896" i="1" s="1"/>
  <c r="U1897" i="1"/>
  <c r="V1897" i="1"/>
  <c r="Y1897" i="1"/>
  <c r="AA1897" i="1"/>
  <c r="AD1897" i="1" s="1"/>
  <c r="U1898" i="1"/>
  <c r="V1898" i="1"/>
  <c r="Y1898" i="1"/>
  <c r="AA1898" i="1"/>
  <c r="AD1898" i="1" s="1"/>
  <c r="U1899" i="1"/>
  <c r="V1899" i="1"/>
  <c r="Y1899" i="1"/>
  <c r="AA1899" i="1"/>
  <c r="AD1899" i="1" s="1"/>
  <c r="U1900" i="1"/>
  <c r="V1900" i="1"/>
  <c r="Y1900" i="1"/>
  <c r="AA1900" i="1"/>
  <c r="AD1900" i="1" s="1"/>
  <c r="U1901" i="1"/>
  <c r="V1901" i="1"/>
  <c r="Y1901" i="1"/>
  <c r="AA1901" i="1"/>
  <c r="AD1901" i="1" s="1"/>
  <c r="U1902" i="1"/>
  <c r="V1902" i="1"/>
  <c r="Y1902" i="1"/>
  <c r="AA1902" i="1"/>
  <c r="AD1902" i="1" s="1"/>
  <c r="U1903" i="1"/>
  <c r="V1903" i="1"/>
  <c r="Y1903" i="1"/>
  <c r="AA1903" i="1"/>
  <c r="AD1903" i="1" s="1"/>
  <c r="U1904" i="1"/>
  <c r="V1904" i="1"/>
  <c r="Y1904" i="1"/>
  <c r="AA1904" i="1"/>
  <c r="AD1904" i="1" s="1"/>
  <c r="U1905" i="1"/>
  <c r="V1905" i="1"/>
  <c r="Y1905" i="1"/>
  <c r="AA1905" i="1"/>
  <c r="AD1905" i="1" s="1"/>
  <c r="U1906" i="1"/>
  <c r="V1906" i="1"/>
  <c r="Y1906" i="1"/>
  <c r="AA1906" i="1"/>
  <c r="AD1906" i="1" s="1"/>
  <c r="U1907" i="1"/>
  <c r="V1907" i="1"/>
  <c r="Y1907" i="1"/>
  <c r="AA1907" i="1"/>
  <c r="AD1907" i="1" s="1"/>
  <c r="U1908" i="1"/>
  <c r="W1908" i="1" s="1"/>
  <c r="V1908" i="1"/>
  <c r="Y1908" i="1"/>
  <c r="AA1908" i="1"/>
  <c r="AD1908" i="1" s="1"/>
  <c r="U1909" i="1"/>
  <c r="V1909" i="1"/>
  <c r="W1909" i="1" s="1"/>
  <c r="Y1909" i="1"/>
  <c r="AA1909" i="1"/>
  <c r="AD1909" i="1" s="1"/>
  <c r="U1910" i="1"/>
  <c r="W1910" i="1" s="1"/>
  <c r="V1910" i="1"/>
  <c r="Y1910" i="1"/>
  <c r="AA1910" i="1"/>
  <c r="AD1910" i="1" s="1"/>
  <c r="U1911" i="1"/>
  <c r="V1911" i="1"/>
  <c r="Y1911" i="1"/>
  <c r="AA1911" i="1"/>
  <c r="AD1911" i="1" s="1"/>
  <c r="U1912" i="1"/>
  <c r="V1912" i="1"/>
  <c r="Y1912" i="1"/>
  <c r="AA1912" i="1"/>
  <c r="AD1912" i="1" s="1"/>
  <c r="U1913" i="1"/>
  <c r="V1913" i="1"/>
  <c r="Y1913" i="1"/>
  <c r="AA1913" i="1"/>
  <c r="AD1913" i="1" s="1"/>
  <c r="U1914" i="1"/>
  <c r="V1914" i="1"/>
  <c r="Y1914" i="1"/>
  <c r="AA1914" i="1"/>
  <c r="AD1914" i="1" s="1"/>
  <c r="U1915" i="1"/>
  <c r="V1915" i="1"/>
  <c r="X1915" i="1"/>
  <c r="Y1915" i="1"/>
  <c r="AA1915" i="1"/>
  <c r="AD1915" i="1" s="1"/>
  <c r="U1916" i="1"/>
  <c r="V1916" i="1"/>
  <c r="Y1916" i="1"/>
  <c r="AA1916" i="1"/>
  <c r="AD1916" i="1" s="1"/>
  <c r="U1917" i="1"/>
  <c r="X1917" i="1" s="1"/>
  <c r="V1917" i="1"/>
  <c r="Y1917" i="1"/>
  <c r="AA1917" i="1"/>
  <c r="AD1917" i="1" s="1"/>
  <c r="U1918" i="1"/>
  <c r="V1918" i="1"/>
  <c r="Y1918" i="1"/>
  <c r="AA1918" i="1"/>
  <c r="AD1918" i="1"/>
  <c r="U1919" i="1"/>
  <c r="V1919" i="1"/>
  <c r="Y1919" i="1"/>
  <c r="AA1919" i="1"/>
  <c r="AD1919" i="1" s="1"/>
  <c r="U1920" i="1"/>
  <c r="V1920" i="1"/>
  <c r="W1920" i="1" s="1"/>
  <c r="Y1920" i="1"/>
  <c r="X1920" i="1" s="1"/>
  <c r="AA1920" i="1"/>
  <c r="AD1920" i="1" s="1"/>
  <c r="U1921" i="1"/>
  <c r="X1921" i="1" s="1"/>
  <c r="V1921" i="1"/>
  <c r="Y1921" i="1"/>
  <c r="AA1921" i="1"/>
  <c r="AD1921" i="1"/>
  <c r="U1922" i="1"/>
  <c r="V1922" i="1"/>
  <c r="W1922" i="1" s="1"/>
  <c r="Y1922" i="1"/>
  <c r="AA1922" i="1"/>
  <c r="AD1922" i="1" s="1"/>
  <c r="U1923" i="1"/>
  <c r="V1923" i="1"/>
  <c r="Y1923" i="1"/>
  <c r="AA1923" i="1"/>
  <c r="AD1923" i="1"/>
  <c r="U1924" i="1"/>
  <c r="V1924" i="1"/>
  <c r="Y1924" i="1"/>
  <c r="AA1924" i="1"/>
  <c r="AD1924" i="1" s="1"/>
  <c r="U1925" i="1"/>
  <c r="V1925" i="1"/>
  <c r="Y1925" i="1"/>
  <c r="AA1925" i="1"/>
  <c r="AD1925" i="1" s="1"/>
  <c r="U1926" i="1"/>
  <c r="V1926" i="1"/>
  <c r="Y1926" i="1"/>
  <c r="AA1926" i="1"/>
  <c r="AD1926" i="1" s="1"/>
  <c r="U1927" i="1"/>
  <c r="X1927" i="1" s="1"/>
  <c r="V1927" i="1"/>
  <c r="Y1927" i="1"/>
  <c r="AA1927" i="1"/>
  <c r="AD1927" i="1" s="1"/>
  <c r="U1928" i="1"/>
  <c r="V1928" i="1"/>
  <c r="Y1928" i="1"/>
  <c r="AA1928" i="1"/>
  <c r="AD1928" i="1" s="1"/>
  <c r="U1929" i="1"/>
  <c r="V1929" i="1"/>
  <c r="Y1929" i="1"/>
  <c r="AA1929" i="1"/>
  <c r="AD1929" i="1" s="1"/>
  <c r="U1930" i="1"/>
  <c r="V1930" i="1"/>
  <c r="Y1930" i="1"/>
  <c r="AA1930" i="1"/>
  <c r="AD1930" i="1" s="1"/>
  <c r="U1931" i="1"/>
  <c r="V1931" i="1"/>
  <c r="Y1931" i="1"/>
  <c r="AA1931" i="1"/>
  <c r="AD1931" i="1" s="1"/>
  <c r="U1932" i="1"/>
  <c r="V1932" i="1"/>
  <c r="Y1932" i="1"/>
  <c r="AA1932" i="1"/>
  <c r="AD1932" i="1" s="1"/>
  <c r="U1933" i="1"/>
  <c r="V1933" i="1"/>
  <c r="Y1933" i="1"/>
  <c r="AA1933" i="1"/>
  <c r="AD1933" i="1" s="1"/>
  <c r="U1934" i="1"/>
  <c r="V1934" i="1"/>
  <c r="Y1934" i="1"/>
  <c r="AA1934" i="1"/>
  <c r="AD1934" i="1" s="1"/>
  <c r="U1935" i="1"/>
  <c r="Z1935" i="1" s="1"/>
  <c r="AB1935" i="1" s="1"/>
  <c r="V1935" i="1"/>
  <c r="Y1935" i="1"/>
  <c r="AA1935" i="1"/>
  <c r="AD1935" i="1" s="1"/>
  <c r="U1936" i="1"/>
  <c r="V1936" i="1"/>
  <c r="Y1936" i="1"/>
  <c r="AA1936" i="1"/>
  <c r="AD1936" i="1" s="1"/>
  <c r="U1937" i="1"/>
  <c r="V1937" i="1"/>
  <c r="Y1937" i="1"/>
  <c r="AA1937" i="1"/>
  <c r="AD1937" i="1"/>
  <c r="U1938" i="1"/>
  <c r="V1938" i="1"/>
  <c r="Y1938" i="1"/>
  <c r="AA1938" i="1"/>
  <c r="AD1938" i="1"/>
  <c r="U1939" i="1"/>
  <c r="V1939" i="1"/>
  <c r="Y1939" i="1"/>
  <c r="AA1939" i="1"/>
  <c r="AD1939" i="1" s="1"/>
  <c r="U1940" i="1"/>
  <c r="W1940" i="1" s="1"/>
  <c r="V1940" i="1"/>
  <c r="Y1940" i="1"/>
  <c r="AA1940" i="1"/>
  <c r="AD1940" i="1" s="1"/>
  <c r="U1941" i="1"/>
  <c r="V1941" i="1"/>
  <c r="Y1941" i="1"/>
  <c r="AA1941" i="1"/>
  <c r="AD1941" i="1" s="1"/>
  <c r="U1942" i="1"/>
  <c r="V1942" i="1"/>
  <c r="Y1942" i="1"/>
  <c r="AA1942" i="1"/>
  <c r="AD1942" i="1" s="1"/>
  <c r="U1943" i="1"/>
  <c r="V1943" i="1"/>
  <c r="Y1943" i="1"/>
  <c r="AA1943" i="1"/>
  <c r="AD1943" i="1" s="1"/>
  <c r="U1944" i="1"/>
  <c r="V1944" i="1"/>
  <c r="Y1944" i="1"/>
  <c r="AA1944" i="1"/>
  <c r="AD1944" i="1" s="1"/>
  <c r="U1945" i="1"/>
  <c r="V1945" i="1"/>
  <c r="Y1945" i="1"/>
  <c r="AA1945" i="1"/>
  <c r="AD1945" i="1" s="1"/>
  <c r="U1946" i="1"/>
  <c r="V1946" i="1"/>
  <c r="Y1946" i="1"/>
  <c r="AA1946" i="1"/>
  <c r="AD1946" i="1" s="1"/>
  <c r="U1947" i="1"/>
  <c r="V1947" i="1"/>
  <c r="Y1947" i="1"/>
  <c r="AA1947" i="1"/>
  <c r="AD1947" i="1" s="1"/>
  <c r="U1948" i="1"/>
  <c r="V1948" i="1"/>
  <c r="Y1948" i="1"/>
  <c r="AA1948" i="1"/>
  <c r="AD1948" i="1"/>
  <c r="U1949" i="1"/>
  <c r="V1949" i="1"/>
  <c r="Y1949" i="1"/>
  <c r="AA1949" i="1"/>
  <c r="AD1949" i="1" s="1"/>
  <c r="U1950" i="1"/>
  <c r="V1950" i="1"/>
  <c r="Y1950" i="1"/>
  <c r="AA1950" i="1"/>
  <c r="AD1950" i="1" s="1"/>
  <c r="U1951" i="1"/>
  <c r="V1951" i="1"/>
  <c r="Y1951" i="1"/>
  <c r="AA1951" i="1"/>
  <c r="AD1951" i="1" s="1"/>
  <c r="U1952" i="1"/>
  <c r="V1952" i="1"/>
  <c r="Y1952" i="1"/>
  <c r="AA1952" i="1"/>
  <c r="AD1952" i="1" s="1"/>
  <c r="U1953" i="1"/>
  <c r="V1953" i="1"/>
  <c r="Y1953" i="1"/>
  <c r="AA1953" i="1"/>
  <c r="U1954" i="1"/>
  <c r="V1954" i="1"/>
  <c r="Y1954" i="1"/>
  <c r="AA1954" i="1"/>
  <c r="AD1954" i="1" s="1"/>
  <c r="U1955" i="1"/>
  <c r="X1955" i="1" s="1"/>
  <c r="V1955" i="1"/>
  <c r="Y1955" i="1"/>
  <c r="AA1955" i="1"/>
  <c r="AD1955" i="1" s="1"/>
  <c r="U1956" i="1"/>
  <c r="V1956" i="1"/>
  <c r="Y1956" i="1"/>
  <c r="AA1956" i="1"/>
  <c r="AD1956" i="1" s="1"/>
  <c r="U1957" i="1"/>
  <c r="V1957" i="1"/>
  <c r="Y1957" i="1"/>
  <c r="AA1957" i="1"/>
  <c r="AD1957" i="1" s="1"/>
  <c r="U1958" i="1"/>
  <c r="V1958" i="1"/>
  <c r="Y1958" i="1"/>
  <c r="AA1958" i="1"/>
  <c r="AD1958" i="1" s="1"/>
  <c r="U1959" i="1"/>
  <c r="V1959" i="1"/>
  <c r="Y1959" i="1"/>
  <c r="AA1959" i="1"/>
  <c r="AD1959" i="1" s="1"/>
  <c r="U1960" i="1"/>
  <c r="V1960" i="1"/>
  <c r="Y1960" i="1"/>
  <c r="AA1960" i="1"/>
  <c r="AD1960" i="1" s="1"/>
  <c r="U1961" i="1"/>
  <c r="X1961" i="1" s="1"/>
  <c r="V1961" i="1"/>
  <c r="Y1961" i="1"/>
  <c r="AA1961" i="1"/>
  <c r="AD1961" i="1" s="1"/>
  <c r="U1962" i="1"/>
  <c r="V1962" i="1"/>
  <c r="W1962" i="1" s="1"/>
  <c r="Y1962" i="1"/>
  <c r="AA1962" i="1"/>
  <c r="AD1962" i="1" s="1"/>
  <c r="U1963" i="1"/>
  <c r="V1963" i="1"/>
  <c r="Y1963" i="1"/>
  <c r="AA1963" i="1"/>
  <c r="AD1963" i="1" s="1"/>
  <c r="U1964" i="1"/>
  <c r="V1964" i="1"/>
  <c r="Y1964" i="1"/>
  <c r="AA1964" i="1"/>
  <c r="AD1964" i="1" s="1"/>
  <c r="U1965" i="1"/>
  <c r="X1965" i="1" s="1"/>
  <c r="V1965" i="1"/>
  <c r="Y1965" i="1"/>
  <c r="AA1965" i="1"/>
  <c r="AD1965" i="1" s="1"/>
  <c r="U1966" i="1"/>
  <c r="V1966" i="1"/>
  <c r="Y1966" i="1"/>
  <c r="AA1966" i="1"/>
  <c r="AD1966" i="1" s="1"/>
  <c r="U1967" i="1"/>
  <c r="Z1967" i="1" s="1"/>
  <c r="AB1967" i="1" s="1"/>
  <c r="V1967" i="1"/>
  <c r="Y1967" i="1"/>
  <c r="AA1967" i="1"/>
  <c r="AD1967" i="1" s="1"/>
  <c r="U1968" i="1"/>
  <c r="V1968" i="1"/>
  <c r="W1968" i="1" s="1"/>
  <c r="Y1968" i="1"/>
  <c r="AA1968" i="1"/>
  <c r="AD1968" i="1" s="1"/>
  <c r="U1969" i="1"/>
  <c r="Z1969" i="1" s="1"/>
  <c r="AB1969" i="1" s="1"/>
  <c r="V1969" i="1"/>
  <c r="Y1969" i="1"/>
  <c r="AA1969" i="1"/>
  <c r="AD1969" i="1"/>
  <c r="U1970" i="1"/>
  <c r="V1970" i="1"/>
  <c r="Y1970" i="1"/>
  <c r="AA1970" i="1"/>
  <c r="AD1970" i="1" s="1"/>
  <c r="U1971" i="1"/>
  <c r="V1971" i="1"/>
  <c r="Y1971" i="1"/>
  <c r="AA1971" i="1"/>
  <c r="AD1971" i="1" s="1"/>
  <c r="U1972" i="1"/>
  <c r="V1972" i="1"/>
  <c r="Y1972" i="1"/>
  <c r="AA1972" i="1"/>
  <c r="AD1972" i="1" s="1"/>
  <c r="U1973" i="1"/>
  <c r="V1973" i="1"/>
  <c r="Y1973" i="1"/>
  <c r="AA1973" i="1"/>
  <c r="AD1973" i="1" s="1"/>
  <c r="U1974" i="1"/>
  <c r="V1974" i="1"/>
  <c r="Y1974" i="1"/>
  <c r="AA1974" i="1"/>
  <c r="AD1974" i="1" s="1"/>
  <c r="U1975" i="1"/>
  <c r="W1975" i="1" s="1"/>
  <c r="V1975" i="1"/>
  <c r="Y1975" i="1"/>
  <c r="AA1975" i="1"/>
  <c r="AD1975" i="1" s="1"/>
  <c r="U1976" i="1"/>
  <c r="V1976" i="1"/>
  <c r="Y1976" i="1"/>
  <c r="AA1976" i="1"/>
  <c r="AD1976" i="1" s="1"/>
  <c r="U1977" i="1"/>
  <c r="V1977" i="1"/>
  <c r="Y1977" i="1"/>
  <c r="AA1977" i="1"/>
  <c r="AD1977" i="1" s="1"/>
  <c r="U1978" i="1"/>
  <c r="V1978" i="1"/>
  <c r="Y1978" i="1"/>
  <c r="AA1978" i="1"/>
  <c r="AD1978" i="1" s="1"/>
  <c r="U1979" i="1"/>
  <c r="V1979" i="1"/>
  <c r="Y1979" i="1"/>
  <c r="AA1979" i="1"/>
  <c r="AD1979" i="1" s="1"/>
  <c r="U1980" i="1"/>
  <c r="V1980" i="1"/>
  <c r="W1980" i="1" s="1"/>
  <c r="Y1980" i="1"/>
  <c r="AA1980" i="1"/>
  <c r="AD1980" i="1" s="1"/>
  <c r="U1981" i="1"/>
  <c r="V1981" i="1"/>
  <c r="Y1981" i="1"/>
  <c r="AA1981" i="1"/>
  <c r="AD1981" i="1" s="1"/>
  <c r="U1982" i="1"/>
  <c r="V1982" i="1"/>
  <c r="Y1982" i="1"/>
  <c r="AA1982" i="1"/>
  <c r="AD1982" i="1" s="1"/>
  <c r="U1983" i="1"/>
  <c r="V1983" i="1"/>
  <c r="W1983" i="1" s="1"/>
  <c r="Y1983" i="1"/>
  <c r="AA1983" i="1"/>
  <c r="AD1983" i="1" s="1"/>
  <c r="U1984" i="1"/>
  <c r="V1984" i="1"/>
  <c r="Y1984" i="1"/>
  <c r="AA1984" i="1"/>
  <c r="AD1984" i="1" s="1"/>
  <c r="U1985" i="1"/>
  <c r="V1985" i="1"/>
  <c r="Y1985" i="1"/>
  <c r="AA1985" i="1"/>
  <c r="AD1985" i="1" s="1"/>
  <c r="U1986" i="1"/>
  <c r="V1986" i="1"/>
  <c r="Y1986" i="1"/>
  <c r="AA1986" i="1"/>
  <c r="AD1986" i="1"/>
  <c r="U1987" i="1"/>
  <c r="V1987" i="1"/>
  <c r="Y1987" i="1"/>
  <c r="AA1987" i="1"/>
  <c r="AD1987" i="1" s="1"/>
  <c r="U1988" i="1"/>
  <c r="V1988" i="1"/>
  <c r="W1988" i="1"/>
  <c r="Y1988" i="1"/>
  <c r="AA1988" i="1"/>
  <c r="AD1988" i="1" s="1"/>
  <c r="U1989" i="1"/>
  <c r="V1989" i="1"/>
  <c r="Y1989" i="1"/>
  <c r="AA1989" i="1"/>
  <c r="AD1989" i="1" s="1"/>
  <c r="U1990" i="1"/>
  <c r="V1990" i="1"/>
  <c r="Y1990" i="1"/>
  <c r="AA1990" i="1"/>
  <c r="AD1990" i="1" s="1"/>
  <c r="U1991" i="1"/>
  <c r="V1991" i="1"/>
  <c r="Y1991" i="1"/>
  <c r="AA1991" i="1"/>
  <c r="AD1991" i="1" s="1"/>
  <c r="U1992" i="1"/>
  <c r="V1992" i="1"/>
  <c r="W1992" i="1" s="1"/>
  <c r="Y1992" i="1"/>
  <c r="AA1992" i="1"/>
  <c r="AD1992" i="1" s="1"/>
  <c r="U1993" i="1"/>
  <c r="W1993" i="1" s="1"/>
  <c r="V1993" i="1"/>
  <c r="Y1993" i="1"/>
  <c r="AA1993" i="1"/>
  <c r="AD1993" i="1" s="1"/>
  <c r="U1994" i="1"/>
  <c r="V1994" i="1"/>
  <c r="Y1994" i="1"/>
  <c r="AA1994" i="1"/>
  <c r="AD1994" i="1" s="1"/>
  <c r="U1995" i="1"/>
  <c r="V1995" i="1"/>
  <c r="Y1995" i="1"/>
  <c r="AA1995" i="1"/>
  <c r="AD1995" i="1" s="1"/>
  <c r="U1996" i="1"/>
  <c r="V1996" i="1"/>
  <c r="Y1996" i="1"/>
  <c r="AA1996" i="1"/>
  <c r="AD1996" i="1" s="1"/>
  <c r="U1997" i="1"/>
  <c r="V1997" i="1"/>
  <c r="Y1997" i="1"/>
  <c r="AA1997" i="1"/>
  <c r="AD1997" i="1" s="1"/>
  <c r="U1998" i="1"/>
  <c r="V1998" i="1"/>
  <c r="Y1998" i="1"/>
  <c r="AA1998" i="1"/>
  <c r="AD1998" i="1" s="1"/>
  <c r="U1999" i="1"/>
  <c r="V1999" i="1"/>
  <c r="Y1999" i="1"/>
  <c r="AA1999" i="1"/>
  <c r="AD1999" i="1" s="1"/>
  <c r="U2000" i="1"/>
  <c r="V2000" i="1"/>
  <c r="Y2000" i="1"/>
  <c r="AA2000" i="1"/>
  <c r="AD2000" i="1" s="1"/>
  <c r="W1840" i="1" l="1"/>
  <c r="W1814" i="1"/>
  <c r="X1788" i="1"/>
  <c r="X1792" i="1"/>
  <c r="Z1790" i="1"/>
  <c r="AB1790" i="1" s="1"/>
  <c r="W1844" i="1"/>
  <c r="W1821" i="1"/>
  <c r="W1782" i="1"/>
  <c r="X1707" i="1"/>
  <c r="X1665" i="1"/>
  <c r="X1815" i="1"/>
  <c r="X1807" i="1"/>
  <c r="W1798" i="1"/>
  <c r="W1778" i="1"/>
  <c r="BS5" i="2"/>
  <c r="V5" i="2"/>
  <c r="W1779" i="1"/>
  <c r="BS3" i="2"/>
  <c r="V3" i="2"/>
  <c r="Z1710" i="1"/>
  <c r="AB1710" i="1" s="1"/>
  <c r="BS4" i="2"/>
  <c r="V4" i="2"/>
  <c r="BS6" i="2"/>
  <c r="V6" i="2"/>
  <c r="BS28" i="2"/>
  <c r="V28" i="2"/>
  <c r="X1761" i="1"/>
  <c r="W1768" i="1"/>
  <c r="W1734" i="1"/>
  <c r="W1716" i="1"/>
  <c r="W1728" i="1"/>
  <c r="Z1723" i="1"/>
  <c r="AB1723" i="1" s="1"/>
  <c r="Z1739" i="1"/>
  <c r="AB1739" i="1" s="1"/>
  <c r="X1729" i="1"/>
  <c r="X1713" i="1"/>
  <c r="Z1705" i="1"/>
  <c r="AB1705" i="1" s="1"/>
  <c r="Z1598" i="1"/>
  <c r="AB1598" i="1" s="1"/>
  <c r="X1724" i="1"/>
  <c r="W1701" i="1"/>
  <c r="Z1699" i="1"/>
  <c r="AB1699" i="1" s="1"/>
  <c r="X1697" i="1"/>
  <c r="X1703" i="1"/>
  <c r="Z1582" i="1"/>
  <c r="AB1582" i="1" s="1"/>
  <c r="Z1570" i="1"/>
  <c r="AB1570" i="1" s="1"/>
  <c r="Z1568" i="1"/>
  <c r="AB1568" i="1" s="1"/>
  <c r="Z1566" i="1"/>
  <c r="AB1566" i="1" s="1"/>
  <c r="W1693" i="1"/>
  <c r="W1686" i="1"/>
  <c r="Z1691" i="1"/>
  <c r="AB1691" i="1" s="1"/>
  <c r="W1688" i="1"/>
  <c r="W1662" i="1"/>
  <c r="Z1675" i="1"/>
  <c r="AB1675" i="1" s="1"/>
  <c r="X1673" i="1"/>
  <c r="W1677" i="1"/>
  <c r="W1672" i="1"/>
  <c r="X1643" i="1"/>
  <c r="W1649" i="1"/>
  <c r="X1621" i="1"/>
  <c r="X1617" i="1"/>
  <c r="W1645" i="1"/>
  <c r="W1643" i="1"/>
  <c r="W1646" i="1"/>
  <c r="W1644" i="1"/>
  <c r="W1613" i="1"/>
  <c r="Z1633" i="1"/>
  <c r="AB1633" i="1" s="1"/>
  <c r="Z1619" i="1"/>
  <c r="AB1619" i="1" s="1"/>
  <c r="Z1611" i="1"/>
  <c r="AB1611" i="1" s="1"/>
  <c r="W1590" i="1"/>
  <c r="Z1605" i="1"/>
  <c r="AB1605" i="1" s="1"/>
  <c r="X1609" i="1"/>
  <c r="Z1607" i="1"/>
  <c r="AB1607" i="1" s="1"/>
  <c r="X1586" i="1"/>
  <c r="W1585" i="1"/>
  <c r="AW5" i="2"/>
  <c r="W1574" i="1"/>
  <c r="W1520" i="1"/>
  <c r="W1518" i="1"/>
  <c r="W1516" i="1"/>
  <c r="W1468" i="1"/>
  <c r="W1576" i="1"/>
  <c r="W1559" i="1"/>
  <c r="W1549" i="1"/>
  <c r="W1572" i="1"/>
  <c r="Z1983" i="1"/>
  <c r="AB1983" i="1" s="1"/>
  <c r="W1640" i="1"/>
  <c r="X1943" i="1"/>
  <c r="W1760" i="1"/>
  <c r="W1717" i="1"/>
  <c r="W1904" i="1"/>
  <c r="W1753" i="1"/>
  <c r="X1681" i="1"/>
  <c r="X1566" i="1"/>
  <c r="W1996" i="1"/>
  <c r="X1932" i="1"/>
  <c r="X1721" i="1"/>
  <c r="X1597" i="1"/>
  <c r="X1976" i="1"/>
  <c r="W1953" i="1"/>
  <c r="X1945" i="1"/>
  <c r="Z1882" i="1"/>
  <c r="AB1882" i="1" s="1"/>
  <c r="X1873" i="1"/>
  <c r="W1813" i="1"/>
  <c r="X1772" i="1"/>
  <c r="W1681" i="1"/>
  <c r="W1805" i="1"/>
  <c r="AU5" i="2"/>
  <c r="W1945" i="1"/>
  <c r="W1890" i="1"/>
  <c r="X1851" i="1"/>
  <c r="W1758" i="1"/>
  <c r="X1853" i="1"/>
  <c r="W1694" i="1"/>
  <c r="W1593" i="1"/>
  <c r="X1899" i="1"/>
  <c r="Z1889" i="1"/>
  <c r="AB1889" i="1" s="1"/>
  <c r="Z1816" i="1"/>
  <c r="AB1816" i="1" s="1"/>
  <c r="W1740" i="1"/>
  <c r="W1589" i="1"/>
  <c r="W1994" i="1"/>
  <c r="X1941" i="1"/>
  <c r="W1595" i="1"/>
  <c r="W1903" i="1"/>
  <c r="Z1814" i="1"/>
  <c r="AB1814" i="1" s="1"/>
  <c r="X1716" i="1"/>
  <c r="X1655" i="1"/>
  <c r="X1647" i="1"/>
  <c r="X1598" i="1"/>
  <c r="W1571" i="1"/>
  <c r="W1855" i="1"/>
  <c r="Z1922" i="1"/>
  <c r="AB1922" i="1" s="1"/>
  <c r="X1901" i="1"/>
  <c r="Z1897" i="1"/>
  <c r="AB1897" i="1" s="1"/>
  <c r="W1781" i="1"/>
  <c r="W1752" i="1"/>
  <c r="Z1587" i="1"/>
  <c r="AB1587" i="1" s="1"/>
  <c r="X1812" i="1"/>
  <c r="Z1749" i="1"/>
  <c r="AB1749" i="1" s="1"/>
  <c r="Z1745" i="1"/>
  <c r="AB1745" i="1" s="1"/>
  <c r="W1676" i="1"/>
  <c r="Z1659" i="1"/>
  <c r="AB1659" i="1" s="1"/>
  <c r="X1645" i="1"/>
  <c r="X1984" i="1"/>
  <c r="X1948" i="1"/>
  <c r="W1946" i="1"/>
  <c r="W1918" i="1"/>
  <c r="X1916" i="1"/>
  <c r="W1870" i="1"/>
  <c r="W1852" i="1"/>
  <c r="X1841" i="1"/>
  <c r="W1839" i="1"/>
  <c r="X1835" i="1"/>
  <c r="Z1833" i="1"/>
  <c r="AB1833" i="1" s="1"/>
  <c r="X1777" i="1"/>
  <c r="X1769" i="1"/>
  <c r="X1753" i="1"/>
  <c r="X1751" i="1"/>
  <c r="X1608" i="1"/>
  <c r="W1563" i="1"/>
  <c r="W1564" i="1"/>
  <c r="X1556" i="1"/>
  <c r="X1559" i="1"/>
  <c r="X1532" i="1"/>
  <c r="X1492" i="1"/>
  <c r="X1488" i="1"/>
  <c r="W1541" i="1"/>
  <c r="Z1546" i="1"/>
  <c r="AB1546" i="1" s="1"/>
  <c r="Z1540" i="1"/>
  <c r="AB1540" i="1" s="1"/>
  <c r="Z1530" i="1"/>
  <c r="AB1530" i="1" s="1"/>
  <c r="W1509" i="1"/>
  <c r="W1493" i="1"/>
  <c r="X1487" i="1"/>
  <c r="AW3" i="2"/>
  <c r="Z1475" i="1"/>
  <c r="AB1475" i="1" s="1"/>
  <c r="W1536" i="1"/>
  <c r="W1528" i="1"/>
  <c r="Z1479" i="1"/>
  <c r="AB1479" i="1" s="1"/>
  <c r="X1508" i="1"/>
  <c r="X1527" i="1"/>
  <c r="X1461" i="1"/>
  <c r="X1455" i="1"/>
  <c r="X1486" i="1"/>
  <c r="W1488" i="1"/>
  <c r="X1390" i="1"/>
  <c r="Z1490" i="1"/>
  <c r="AB1490" i="1" s="1"/>
  <c r="W1372" i="1"/>
  <c r="W1489" i="1"/>
  <c r="AT5" i="2"/>
  <c r="Z1467" i="1"/>
  <c r="AB1467" i="1" s="1"/>
  <c r="Z1463" i="1"/>
  <c r="AB1463" i="1" s="1"/>
  <c r="W1445" i="1"/>
  <c r="W1441" i="1"/>
  <c r="Z1419" i="1"/>
  <c r="AB1419" i="1" s="1"/>
  <c r="Z1411" i="1"/>
  <c r="AB1411" i="1" s="1"/>
  <c r="W1405" i="1"/>
  <c r="X1399" i="1"/>
  <c r="X1383" i="1"/>
  <c r="W1440" i="1"/>
  <c r="W1404" i="1"/>
  <c r="Z1462" i="1"/>
  <c r="AB1462" i="1" s="1"/>
  <c r="W1452" i="1"/>
  <c r="W1432" i="1"/>
  <c r="Z1422" i="1"/>
  <c r="AB1422" i="1" s="1"/>
  <c r="X1420" i="1"/>
  <c r="W1416" i="1"/>
  <c r="X1412" i="1"/>
  <c r="X1374" i="1"/>
  <c r="Z1365" i="1"/>
  <c r="AB1365" i="1" s="1"/>
  <c r="W1333" i="1"/>
  <c r="X1293" i="1"/>
  <c r="Z1406" i="1"/>
  <c r="AB1406" i="1" s="1"/>
  <c r="W1400" i="1"/>
  <c r="X1396" i="1"/>
  <c r="W1392" i="1"/>
  <c r="Z1390" i="1"/>
  <c r="AB1390" i="1" s="1"/>
  <c r="W1374" i="1"/>
  <c r="X1356" i="1"/>
  <c r="Z1382" i="1"/>
  <c r="AB1382" i="1" s="1"/>
  <c r="Z1366" i="1"/>
  <c r="AB1366" i="1" s="1"/>
  <c r="X1429" i="1"/>
  <c r="W1397" i="1"/>
  <c r="X1430" i="1"/>
  <c r="W1356" i="1"/>
  <c r="X1298" i="1"/>
  <c r="Z1350" i="1"/>
  <c r="AB1350" i="1" s="1"/>
  <c r="Z1342" i="1"/>
  <c r="AB1342" i="1" s="1"/>
  <c r="X1359" i="1"/>
  <c r="W1295" i="1"/>
  <c r="X1342" i="1"/>
  <c r="X1183" i="1"/>
  <c r="Z1159" i="1"/>
  <c r="AB1159" i="1" s="1"/>
  <c r="Z693" i="1"/>
  <c r="AB693" i="1" s="1"/>
  <c r="X259" i="1"/>
  <c r="X243" i="1"/>
  <c r="X235" i="1"/>
  <c r="W1332" i="1"/>
  <c r="X1341" i="1"/>
  <c r="X1330" i="1"/>
  <c r="X1327" i="1"/>
  <c r="Z1341" i="1"/>
  <c r="AB1341" i="1" s="1"/>
  <c r="W1319" i="1"/>
  <c r="W1311" i="1"/>
  <c r="Z1326" i="1"/>
  <c r="AB1326" i="1" s="1"/>
  <c r="W591" i="1"/>
  <c r="X1310" i="1"/>
  <c r="Z1104" i="1"/>
  <c r="AB1104" i="1" s="1"/>
  <c r="BT6" i="2"/>
  <c r="BT3" i="2"/>
  <c r="BT4" i="2"/>
  <c r="X655" i="1"/>
  <c r="W451" i="1"/>
  <c r="Z419" i="1"/>
  <c r="AB419" i="1" s="1"/>
  <c r="Z1220" i="1"/>
  <c r="AB1220" i="1" s="1"/>
  <c r="Z1118" i="1"/>
  <c r="AB1118" i="1" s="1"/>
  <c r="Z1072" i="1"/>
  <c r="AB1072" i="1" s="1"/>
  <c r="Z1060" i="1"/>
  <c r="AB1060" i="1" s="1"/>
  <c r="Z1036" i="1"/>
  <c r="AB1036" i="1" s="1"/>
  <c r="Z1018" i="1"/>
  <c r="AB1018" i="1" s="1"/>
  <c r="X774" i="1"/>
  <c r="X660" i="1"/>
  <c r="X628" i="1"/>
  <c r="W560" i="1"/>
  <c r="W337" i="1"/>
  <c r="Z1054" i="1"/>
  <c r="AB1054" i="1" s="1"/>
  <c r="Z1030" i="1"/>
  <c r="AB1030" i="1" s="1"/>
  <c r="Z1012" i="1"/>
  <c r="AB1012" i="1" s="1"/>
  <c r="Z1283" i="1"/>
  <c r="AB1283" i="1" s="1"/>
  <c r="W1077" i="1"/>
  <c r="W1045" i="1"/>
  <c r="W1035" i="1"/>
  <c r="W861" i="1"/>
  <c r="W845" i="1"/>
  <c r="W839" i="1"/>
  <c r="Z522" i="1"/>
  <c r="AB522" i="1" s="1"/>
  <c r="Z502" i="1"/>
  <c r="AB502" i="1" s="1"/>
  <c r="W325" i="1"/>
  <c r="X1292" i="1"/>
  <c r="Z903" i="1"/>
  <c r="AB903" i="1" s="1"/>
  <c r="X460" i="1"/>
  <c r="W1187" i="1"/>
  <c r="W632" i="1"/>
  <c r="X1294" i="1"/>
  <c r="W498" i="1"/>
  <c r="W414" i="1"/>
  <c r="W362" i="1"/>
  <c r="W1206" i="1"/>
  <c r="W1198" i="1"/>
  <c r="W683" i="1"/>
  <c r="X575" i="1"/>
  <c r="W1112" i="1"/>
  <c r="X1034" i="1"/>
  <c r="X1032" i="1"/>
  <c r="X1026" i="1"/>
  <c r="X1022" i="1"/>
  <c r="Z876" i="1"/>
  <c r="AB876" i="1" s="1"/>
  <c r="X702" i="1"/>
  <c r="X766" i="1"/>
  <c r="W516" i="1"/>
  <c r="X1276" i="1"/>
  <c r="Z1126" i="1"/>
  <c r="AB1126" i="1" s="1"/>
  <c r="X1089" i="1"/>
  <c r="X1081" i="1"/>
  <c r="W545" i="1"/>
  <c r="W541" i="1"/>
  <c r="X529" i="1"/>
  <c r="X448" i="1"/>
  <c r="X446" i="1"/>
  <c r="W436" i="1"/>
  <c r="W1280" i="1"/>
  <c r="W1276" i="1"/>
  <c r="X1126" i="1"/>
  <c r="X934" i="1"/>
  <c r="W694" i="1"/>
  <c r="W688" i="1"/>
  <c r="X680" i="1"/>
  <c r="X678" i="1"/>
  <c r="X676" i="1"/>
  <c r="X670" i="1"/>
  <c r="X618" i="1"/>
  <c r="X434" i="1"/>
  <c r="W324" i="1"/>
  <c r="X288" i="1"/>
  <c r="W268" i="1"/>
  <c r="W1240" i="1"/>
  <c r="Z1277" i="1"/>
  <c r="AB1277" i="1" s="1"/>
  <c r="W1179" i="1"/>
  <c r="X743" i="1"/>
  <c r="X1188" i="1"/>
  <c r="X990" i="1"/>
  <c r="Z839" i="1"/>
  <c r="AB839" i="1" s="1"/>
  <c r="W802" i="1"/>
  <c r="W800" i="1"/>
  <c r="W786" i="1"/>
  <c r="W532" i="1"/>
  <c r="W425" i="1"/>
  <c r="W1279" i="1"/>
  <c r="W1016" i="1"/>
  <c r="W1010" i="1"/>
  <c r="W271" i="1"/>
  <c r="W255" i="1"/>
  <c r="Z1098" i="1"/>
  <c r="AB1098" i="1" s="1"/>
  <c r="Z632" i="1"/>
  <c r="AB632" i="1" s="1"/>
  <c r="W223" i="1"/>
  <c r="W1286" i="1"/>
  <c r="X1086" i="1"/>
  <c r="Z1050" i="1"/>
  <c r="AB1050" i="1" s="1"/>
  <c r="W989" i="1"/>
  <c r="X857" i="1"/>
  <c r="X853" i="1"/>
  <c r="Z849" i="1"/>
  <c r="AB849" i="1" s="1"/>
  <c r="W782" i="1"/>
  <c r="X737" i="1"/>
  <c r="X719" i="1"/>
  <c r="W717" i="1"/>
  <c r="Z709" i="1"/>
  <c r="AB709" i="1" s="1"/>
  <c r="W699" i="1"/>
  <c r="W693" i="1"/>
  <c r="W619" i="1"/>
  <c r="W607" i="1"/>
  <c r="W497" i="1"/>
  <c r="X481" i="1"/>
  <c r="Z410" i="1"/>
  <c r="AB410" i="1" s="1"/>
  <c r="X404" i="1"/>
  <c r="X394" i="1"/>
  <c r="X390" i="1"/>
  <c r="Z386" i="1"/>
  <c r="AB386" i="1" s="1"/>
  <c r="X384" i="1"/>
  <c r="X376" i="1"/>
  <c r="X374" i="1"/>
  <c r="Z1284" i="1"/>
  <c r="AB1284" i="1" s="1"/>
  <c r="Z1278" i="1"/>
  <c r="AB1278" i="1" s="1"/>
  <c r="X1215" i="1"/>
  <c r="X1149" i="1"/>
  <c r="W1144" i="1"/>
  <c r="W1017" i="1"/>
  <c r="W1013" i="1"/>
  <c r="W1001" i="1"/>
  <c r="X851" i="1"/>
  <c r="AD1277" i="1"/>
  <c r="W1173" i="1"/>
  <c r="X1167" i="1"/>
  <c r="W1126" i="1"/>
  <c r="W1088" i="1"/>
  <c r="X1052" i="1"/>
  <c r="W973" i="1"/>
  <c r="Z938" i="1"/>
  <c r="AB938" i="1" s="1"/>
  <c r="X928" i="1"/>
  <c r="X926" i="1"/>
  <c r="X922" i="1"/>
  <c r="X817" i="1"/>
  <c r="X809" i="1"/>
  <c r="Z702" i="1"/>
  <c r="AB702" i="1" s="1"/>
  <c r="X659" i="1"/>
  <c r="W579" i="1"/>
  <c r="X559" i="1"/>
  <c r="Z479" i="1"/>
  <c r="AB479" i="1" s="1"/>
  <c r="Z471" i="1"/>
  <c r="AB471" i="1" s="1"/>
  <c r="X457" i="1"/>
  <c r="W328" i="1"/>
  <c r="X268" i="1"/>
  <c r="X224" i="1"/>
  <c r="Z550" i="1"/>
  <c r="AB550" i="1" s="1"/>
  <c r="W236" i="1"/>
  <c r="W1214" i="1"/>
  <c r="W1143" i="1"/>
  <c r="W1141" i="1"/>
  <c r="W1139" i="1"/>
  <c r="W1135" i="1"/>
  <c r="W1127" i="1"/>
  <c r="W886" i="1"/>
  <c r="W866" i="1"/>
  <c r="X846" i="1"/>
  <c r="Z800" i="1"/>
  <c r="AB800" i="1" s="1"/>
  <c r="X594" i="1"/>
  <c r="X592" i="1"/>
  <c r="W345" i="1"/>
  <c r="X291" i="1"/>
  <c r="X1275" i="1"/>
  <c r="X1239" i="1"/>
  <c r="W1099" i="1"/>
  <c r="X1033" i="1"/>
  <c r="Z939" i="1"/>
  <c r="AB939" i="1" s="1"/>
  <c r="Z834" i="1"/>
  <c r="AB834" i="1" s="1"/>
  <c r="X794" i="1"/>
  <c r="X650" i="1"/>
  <c r="W627" i="1"/>
  <c r="X588" i="1"/>
  <c r="X580" i="1"/>
  <c r="X576" i="1"/>
  <c r="X329" i="1"/>
  <c r="X327" i="1"/>
  <c r="W303" i="1"/>
  <c r="Z1253" i="1"/>
  <c r="AB1253" i="1" s="1"/>
  <c r="Z317" i="1"/>
  <c r="AB317" i="1" s="1"/>
  <c r="W1235" i="1"/>
  <c r="AT3" i="2"/>
  <c r="Z1228" i="1"/>
  <c r="AB1228" i="1" s="1"/>
  <c r="W1142" i="1"/>
  <c r="W1065" i="1"/>
  <c r="W1051" i="1"/>
  <c r="Z422" i="1"/>
  <c r="AB422" i="1" s="1"/>
  <c r="W207" i="1"/>
  <c r="Z1198" i="1"/>
  <c r="AB1198" i="1" s="1"/>
  <c r="W1196" i="1"/>
  <c r="W1183" i="1"/>
  <c r="W1166" i="1"/>
  <c r="W1147" i="1"/>
  <c r="W1125" i="1"/>
  <c r="W1121" i="1"/>
  <c r="Z1066" i="1"/>
  <c r="AB1066" i="1" s="1"/>
  <c r="AD1050" i="1"/>
  <c r="W1006" i="1"/>
  <c r="X1002" i="1"/>
  <c r="W1000" i="1"/>
  <c r="W992" i="1"/>
  <c r="Z848" i="1"/>
  <c r="AB848" i="1" s="1"/>
  <c r="W722" i="1"/>
  <c r="W714" i="1"/>
  <c r="W663" i="1"/>
  <c r="Z624" i="1"/>
  <c r="AB624" i="1" s="1"/>
  <c r="W599" i="1"/>
  <c r="Z559" i="1"/>
  <c r="AB559" i="1" s="1"/>
  <c r="Z554" i="1"/>
  <c r="AB554" i="1" s="1"/>
  <c r="W544" i="1"/>
  <c r="X426" i="1"/>
  <c r="X350" i="1"/>
  <c r="W244" i="1"/>
  <c r="AU3" i="2"/>
  <c r="AV5" i="2"/>
  <c r="Z681" i="1"/>
  <c r="AB681" i="1" s="1"/>
  <c r="Z403" i="1"/>
  <c r="AB403" i="1" s="1"/>
  <c r="W1272" i="1"/>
  <c r="X1268" i="1"/>
  <c r="X1260" i="1"/>
  <c r="W1247" i="1"/>
  <c r="X1224" i="1"/>
  <c r="W1184" i="1"/>
  <c r="X1148" i="1"/>
  <c r="W1134" i="1"/>
  <c r="W1132" i="1"/>
  <c r="Z1117" i="1"/>
  <c r="AB1117" i="1" s="1"/>
  <c r="Z1107" i="1"/>
  <c r="AB1107" i="1" s="1"/>
  <c r="X1099" i="1"/>
  <c r="W1066" i="1"/>
  <c r="X1050" i="1"/>
  <c r="X1021" i="1"/>
  <c r="X982" i="1"/>
  <c r="Z980" i="1"/>
  <c r="AB980" i="1" s="1"/>
  <c r="X974" i="1"/>
  <c r="W912" i="1"/>
  <c r="Z900" i="1"/>
  <c r="AB900" i="1" s="1"/>
  <c r="W880" i="1"/>
  <c r="W848" i="1"/>
  <c r="W813" i="1"/>
  <c r="W807" i="1"/>
  <c r="X759" i="1"/>
  <c r="Z755" i="1"/>
  <c r="AB755" i="1" s="1"/>
  <c r="W753" i="1"/>
  <c r="X710" i="1"/>
  <c r="W698" i="1"/>
  <c r="W659" i="1"/>
  <c r="X646" i="1"/>
  <c r="X602" i="1"/>
  <c r="X482" i="1"/>
  <c r="W466" i="1"/>
  <c r="W460" i="1"/>
  <c r="W456" i="1"/>
  <c r="W437" i="1"/>
  <c r="X429" i="1"/>
  <c r="W369" i="1"/>
  <c r="W361" i="1"/>
  <c r="W314" i="1"/>
  <c r="X300" i="1"/>
  <c r="X253" i="1"/>
  <c r="X216" i="1"/>
  <c r="Z687" i="1"/>
  <c r="AB687" i="1" s="1"/>
  <c r="X326" i="1"/>
  <c r="X1252" i="1"/>
  <c r="X1216" i="1"/>
  <c r="X1160" i="1"/>
  <c r="X1135" i="1"/>
  <c r="X1064" i="1"/>
  <c r="X964" i="1"/>
  <c r="X948" i="1"/>
  <c r="Z913" i="1"/>
  <c r="AB913" i="1" s="1"/>
  <c r="X878" i="1"/>
  <c r="X870" i="1"/>
  <c r="X630" i="1"/>
  <c r="Z520" i="1"/>
  <c r="AB520" i="1" s="1"/>
  <c r="X408" i="1"/>
  <c r="Z372" i="1"/>
  <c r="AB372" i="1" s="1"/>
  <c r="X365" i="1"/>
  <c r="X361" i="1"/>
  <c r="X318" i="1"/>
  <c r="X316" i="1"/>
  <c r="Z215" i="1"/>
  <c r="AB215" i="1" s="1"/>
  <c r="X208" i="1"/>
  <c r="X338" i="1"/>
  <c r="Z1268" i="1"/>
  <c r="AB1268" i="1" s="1"/>
  <c r="W1262" i="1"/>
  <c r="Z1260" i="1"/>
  <c r="AB1260" i="1" s="1"/>
  <c r="X1227" i="1"/>
  <c r="X1118" i="1"/>
  <c r="W1089" i="1"/>
  <c r="X1042" i="1"/>
  <c r="X1038" i="1"/>
  <c r="Z1003" i="1"/>
  <c r="AB1003" i="1" s="1"/>
  <c r="Z956" i="1"/>
  <c r="AB956" i="1" s="1"/>
  <c r="X946" i="1"/>
  <c r="Z942" i="1"/>
  <c r="AB942" i="1" s="1"/>
  <c r="X913" i="1"/>
  <c r="Z816" i="1"/>
  <c r="AB816" i="1" s="1"/>
  <c r="W799" i="1"/>
  <c r="W770" i="1"/>
  <c r="X758" i="1"/>
  <c r="X705" i="1"/>
  <c r="W668" i="1"/>
  <c r="W553" i="1"/>
  <c r="Z526" i="1"/>
  <c r="AB526" i="1" s="1"/>
  <c r="X520" i="1"/>
  <c r="X516" i="1"/>
  <c r="Z512" i="1"/>
  <c r="AB512" i="1" s="1"/>
  <c r="X413" i="1"/>
  <c r="X372" i="1"/>
  <c r="W349" i="1"/>
  <c r="Z308" i="1"/>
  <c r="AB308" i="1" s="1"/>
  <c r="Z298" i="1"/>
  <c r="AB298" i="1" s="1"/>
  <c r="W263" i="1"/>
  <c r="W237" i="1"/>
  <c r="X215" i="1"/>
  <c r="W1106" i="1"/>
  <c r="W1042" i="1"/>
  <c r="X1014" i="1"/>
  <c r="X942" i="1"/>
  <c r="W832" i="1"/>
  <c r="X816" i="1"/>
  <c r="X810" i="1"/>
  <c r="X808" i="1"/>
  <c r="W709" i="1"/>
  <c r="X695" i="1"/>
  <c r="W615" i="1"/>
  <c r="W520" i="1"/>
  <c r="X504" i="1"/>
  <c r="X364" i="1"/>
  <c r="X360" i="1"/>
  <c r="X317" i="1"/>
  <c r="W284" i="1"/>
  <c r="W215" i="1"/>
  <c r="W1104" i="1"/>
  <c r="W891" i="1"/>
  <c r="W512" i="1"/>
  <c r="B19" i="2"/>
  <c r="BZ18" i="2"/>
  <c r="AV6" i="2"/>
  <c r="AT6" i="2"/>
  <c r="AW4" i="2"/>
  <c r="Z1898" i="1"/>
  <c r="AB1898" i="1" s="1"/>
  <c r="W1858" i="1"/>
  <c r="W1808" i="1"/>
  <c r="Z1808" i="1"/>
  <c r="AB1808" i="1" s="1"/>
  <c r="Z1678" i="1"/>
  <c r="AB1678" i="1" s="1"/>
  <c r="W1678" i="1"/>
  <c r="AD1445" i="1"/>
  <c r="Z1445" i="1"/>
  <c r="AB1445" i="1" s="1"/>
  <c r="Z1911" i="1"/>
  <c r="AB1911" i="1" s="1"/>
  <c r="AD1494" i="1"/>
  <c r="Z1494" i="1"/>
  <c r="AB1494" i="1" s="1"/>
  <c r="W1972" i="1"/>
  <c r="W1930" i="1"/>
  <c r="AD1389" i="1"/>
  <c r="Z1389" i="1"/>
  <c r="AB1389" i="1" s="1"/>
  <c r="Z1797" i="1"/>
  <c r="AB1797" i="1" s="1"/>
  <c r="X1797" i="1"/>
  <c r="W1978" i="1"/>
  <c r="W1934" i="1"/>
  <c r="W1921" i="1"/>
  <c r="X1906" i="1"/>
  <c r="W1877" i="1"/>
  <c r="W1864" i="1"/>
  <c r="X1858" i="1"/>
  <c r="X1819" i="1"/>
  <c r="W1810" i="1"/>
  <c r="X1793" i="1"/>
  <c r="W1756" i="1"/>
  <c r="W1744" i="1"/>
  <c r="X1719" i="1"/>
  <c r="X1717" i="1"/>
  <c r="X1695" i="1"/>
  <c r="X1693" i="1"/>
  <c r="W1680" i="1"/>
  <c r="Z1643" i="1"/>
  <c r="AB1643" i="1" s="1"/>
  <c r="X1587" i="1"/>
  <c r="Z1585" i="1"/>
  <c r="AB1585" i="1" s="1"/>
  <c r="W1580" i="1"/>
  <c r="Z1562" i="1"/>
  <c r="AB1562" i="1" s="1"/>
  <c r="W1557" i="1"/>
  <c r="W1534" i="1"/>
  <c r="W1524" i="1"/>
  <c r="Z1493" i="1"/>
  <c r="AB1493" i="1" s="1"/>
  <c r="W1483" i="1"/>
  <c r="W1469" i="1"/>
  <c r="X1423" i="1"/>
  <c r="W1408" i="1"/>
  <c r="X1406" i="1"/>
  <c r="X1397" i="1"/>
  <c r="W1390" i="1"/>
  <c r="X1375" i="1"/>
  <c r="W1358" i="1"/>
  <c r="W1255" i="1"/>
  <c r="X1245" i="1"/>
  <c r="X1238" i="1"/>
  <c r="X1228" i="1"/>
  <c r="W1163" i="1"/>
  <c r="W1152" i="1"/>
  <c r="W1150" i="1"/>
  <c r="AD1126" i="1"/>
  <c r="W1123" i="1"/>
  <c r="W1101" i="1"/>
  <c r="W1061" i="1"/>
  <c r="X1001" i="1"/>
  <c r="X988" i="1"/>
  <c r="Z988" i="1"/>
  <c r="AB988" i="1" s="1"/>
  <c r="W976" i="1"/>
  <c r="W669" i="1"/>
  <c r="O6" i="2"/>
  <c r="P6" i="2" s="1"/>
  <c r="W1761" i="1"/>
  <c r="X1524" i="1"/>
  <c r="X1448" i="1"/>
  <c r="W1406" i="1"/>
  <c r="W1352" i="1"/>
  <c r="X1335" i="1"/>
  <c r="W1312" i="1"/>
  <c r="W1304" i="1"/>
  <c r="X1084" i="1"/>
  <c r="X901" i="1"/>
  <c r="X556" i="1"/>
  <c r="W430" i="1"/>
  <c r="Z340" i="1"/>
  <c r="AB340" i="1" s="1"/>
  <c r="AD340" i="1"/>
  <c r="I6" i="2"/>
  <c r="J6" i="2" s="1"/>
  <c r="X213" i="1"/>
  <c r="W1243" i="1"/>
  <c r="X1243" i="1"/>
  <c r="W1205" i="1"/>
  <c r="Z1196" i="1"/>
  <c r="AB1196" i="1" s="1"/>
  <c r="Z1190" i="1"/>
  <c r="AB1190" i="1" s="1"/>
  <c r="W1176" i="1"/>
  <c r="Z1149" i="1"/>
  <c r="AB1149" i="1" s="1"/>
  <c r="W1119" i="1"/>
  <c r="Z1082" i="1"/>
  <c r="AB1082" i="1" s="1"/>
  <c r="Z1028" i="1"/>
  <c r="AB1028" i="1" s="1"/>
  <c r="Z1024" i="1"/>
  <c r="AB1024" i="1" s="1"/>
  <c r="Z1020" i="1"/>
  <c r="AB1020" i="1" s="1"/>
  <c r="Z1010" i="1"/>
  <c r="AB1010" i="1" s="1"/>
  <c r="Z887" i="1"/>
  <c r="AB887" i="1" s="1"/>
  <c r="W887" i="1"/>
  <c r="Z313" i="1"/>
  <c r="AB313" i="1" s="1"/>
  <c r="X280" i="1"/>
  <c r="X1995" i="1"/>
  <c r="X1953" i="1"/>
  <c r="W1942" i="1"/>
  <c r="W1886" i="1"/>
  <c r="X1791" i="1"/>
  <c r="W1789" i="1"/>
  <c r="X1780" i="1"/>
  <c r="W1732" i="1"/>
  <c r="X1689" i="1"/>
  <c r="X1596" i="1"/>
  <c r="Z1586" i="1"/>
  <c r="AB1586" i="1" s="1"/>
  <c r="W1566" i="1"/>
  <c r="X1564" i="1"/>
  <c r="Z1549" i="1"/>
  <c r="AB1549" i="1" s="1"/>
  <c r="W1547" i="1"/>
  <c r="W1508" i="1"/>
  <c r="W1504" i="1"/>
  <c r="W1484" i="1"/>
  <c r="Z1397" i="1"/>
  <c r="AB1397" i="1" s="1"/>
  <c r="W1395" i="1"/>
  <c r="X1287" i="1"/>
  <c r="Z1189" i="1"/>
  <c r="AB1189" i="1" s="1"/>
  <c r="AD1189" i="1"/>
  <c r="X1168" i="1"/>
  <c r="W1155" i="1"/>
  <c r="X1070" i="1"/>
  <c r="W1043" i="1"/>
  <c r="X958" i="1"/>
  <c r="Z958" i="1"/>
  <c r="AB958" i="1" s="1"/>
  <c r="W830" i="1"/>
  <c r="W826" i="1"/>
  <c r="X729" i="1"/>
  <c r="X727" i="1"/>
  <c r="X612" i="1"/>
  <c r="X610" i="1"/>
  <c r="X561" i="1"/>
  <c r="X496" i="1"/>
  <c r="W488" i="1"/>
  <c r="Z443" i="1"/>
  <c r="AB443" i="1" s="1"/>
  <c r="X422" i="1"/>
  <c r="X276" i="1"/>
  <c r="W252" i="1"/>
  <c r="W1999" i="1"/>
  <c r="W1991" i="1"/>
  <c r="W1977" i="1"/>
  <c r="W1966" i="1"/>
  <c r="W1964" i="1"/>
  <c r="X1947" i="1"/>
  <c r="Z1903" i="1"/>
  <c r="AB1903" i="1" s="1"/>
  <c r="W1900" i="1"/>
  <c r="X1889" i="1"/>
  <c r="X1874" i="1"/>
  <c r="W1873" i="1"/>
  <c r="X1859" i="1"/>
  <c r="W1847" i="1"/>
  <c r="X1845" i="1"/>
  <c r="Z1839" i="1"/>
  <c r="AB1839" i="1" s="1"/>
  <c r="X1818" i="1"/>
  <c r="Z1813" i="1"/>
  <c r="AB1813" i="1" s="1"/>
  <c r="Z1807" i="1"/>
  <c r="AB1807" i="1" s="1"/>
  <c r="W1787" i="1"/>
  <c r="Z1729" i="1"/>
  <c r="AB1729" i="1" s="1"/>
  <c r="X1692" i="1"/>
  <c r="X1687" i="1"/>
  <c r="Z1685" i="1"/>
  <c r="AB1685" i="1" s="1"/>
  <c r="W1652" i="1"/>
  <c r="X1641" i="1"/>
  <c r="Z1625" i="1"/>
  <c r="AB1625" i="1" s="1"/>
  <c r="X1592" i="1"/>
  <c r="Z1579" i="1"/>
  <c r="AB1579" i="1" s="1"/>
  <c r="X1577" i="1"/>
  <c r="X1571" i="1"/>
  <c r="W1560" i="1"/>
  <c r="Z1541" i="1"/>
  <c r="AB1541" i="1" s="1"/>
  <c r="W1533" i="1"/>
  <c r="Z1531" i="1"/>
  <c r="AB1531" i="1" s="1"/>
  <c r="W1529" i="1"/>
  <c r="Z1509" i="1"/>
  <c r="AB1509" i="1" s="1"/>
  <c r="Z1502" i="1"/>
  <c r="AB1502" i="1" s="1"/>
  <c r="X1493" i="1"/>
  <c r="X1480" i="1"/>
  <c r="W1476" i="1"/>
  <c r="X1472" i="1"/>
  <c r="Z1470" i="1"/>
  <c r="AB1470" i="1" s="1"/>
  <c r="W1453" i="1"/>
  <c r="Z1451" i="1"/>
  <c r="AB1451" i="1" s="1"/>
  <c r="X1445" i="1"/>
  <c r="X1428" i="1"/>
  <c r="Z1405" i="1"/>
  <c r="AB1405" i="1" s="1"/>
  <c r="X1404" i="1"/>
  <c r="X1389" i="1"/>
  <c r="X1372" i="1"/>
  <c r="X1340" i="1"/>
  <c r="X1307" i="1"/>
  <c r="Z1254" i="1"/>
  <c r="AB1254" i="1" s="1"/>
  <c r="Z1221" i="1"/>
  <c r="AB1221" i="1" s="1"/>
  <c r="X1206" i="1"/>
  <c r="X1189" i="1"/>
  <c r="X1173" i="1"/>
  <c r="Z1100" i="1"/>
  <c r="AB1100" i="1" s="1"/>
  <c r="Z1096" i="1"/>
  <c r="AB1096" i="1" s="1"/>
  <c r="X1094" i="1"/>
  <c r="X1092" i="1"/>
  <c r="X1058" i="1"/>
  <c r="X1056" i="1"/>
  <c r="Z1034" i="1"/>
  <c r="AB1034" i="1" s="1"/>
  <c r="W981" i="1"/>
  <c r="X954" i="1"/>
  <c r="X806" i="1"/>
  <c r="X701" i="1"/>
  <c r="W666" i="1"/>
  <c r="Z666" i="1"/>
  <c r="AB666" i="1" s="1"/>
  <c r="X474" i="1"/>
  <c r="Z470" i="1"/>
  <c r="AB470" i="1" s="1"/>
  <c r="X373" i="1"/>
  <c r="X344" i="1"/>
  <c r="X342" i="1"/>
  <c r="X277" i="1"/>
  <c r="X256" i="1"/>
  <c r="X1993" i="1"/>
  <c r="Z1975" i="1"/>
  <c r="AB1975" i="1" s="1"/>
  <c r="X1969" i="1"/>
  <c r="X1952" i="1"/>
  <c r="Z1931" i="1"/>
  <c r="AB1931" i="1" s="1"/>
  <c r="W1927" i="1"/>
  <c r="W1925" i="1"/>
  <c r="W1898" i="1"/>
  <c r="X1890" i="1"/>
  <c r="W1876" i="1"/>
  <c r="W1857" i="1"/>
  <c r="W1850" i="1"/>
  <c r="Z1826" i="1"/>
  <c r="AB1826" i="1" s="1"/>
  <c r="X1816" i="1"/>
  <c r="Z1804" i="1"/>
  <c r="AB1804" i="1" s="1"/>
  <c r="W1802" i="1"/>
  <c r="X1798" i="1"/>
  <c r="Z1779" i="1"/>
  <c r="AB1779" i="1" s="1"/>
  <c r="X1778" i="1"/>
  <c r="W1776" i="1"/>
  <c r="Z1774" i="1"/>
  <c r="AB1774" i="1" s="1"/>
  <c r="Z1770" i="1"/>
  <c r="AB1770" i="1" s="1"/>
  <c r="Z1755" i="1"/>
  <c r="AB1755" i="1" s="1"/>
  <c r="X1749" i="1"/>
  <c r="X1745" i="1"/>
  <c r="Z1743" i="1"/>
  <c r="AB1743" i="1" s="1"/>
  <c r="X1739" i="1"/>
  <c r="X1737" i="1"/>
  <c r="X1711" i="1"/>
  <c r="W1707" i="1"/>
  <c r="X1701" i="1"/>
  <c r="X1699" i="1"/>
  <c r="W1696" i="1"/>
  <c r="X1679" i="1"/>
  <c r="X1668" i="1"/>
  <c r="Z1663" i="1"/>
  <c r="AB1663" i="1" s="1"/>
  <c r="X1661" i="1"/>
  <c r="X1659" i="1"/>
  <c r="Z1651" i="1"/>
  <c r="AB1651" i="1" s="1"/>
  <c r="Z1639" i="1"/>
  <c r="AB1639" i="1" s="1"/>
  <c r="Z1635" i="1"/>
  <c r="AB1635" i="1" s="1"/>
  <c r="X1633" i="1"/>
  <c r="W1631" i="1"/>
  <c r="X1625" i="1"/>
  <c r="W1614" i="1"/>
  <c r="W1599" i="1"/>
  <c r="Z1594" i="1"/>
  <c r="AB1594" i="1" s="1"/>
  <c r="X1575" i="1"/>
  <c r="W1550" i="1"/>
  <c r="X1548" i="1"/>
  <c r="X1519" i="1"/>
  <c r="Z1517" i="1"/>
  <c r="AB1517" i="1" s="1"/>
  <c r="Z1483" i="1"/>
  <c r="AB1483" i="1" s="1"/>
  <c r="X1468" i="1"/>
  <c r="W1464" i="1"/>
  <c r="X1462" i="1"/>
  <c r="Z1447" i="1"/>
  <c r="AB1447" i="1" s="1"/>
  <c r="Z1374" i="1"/>
  <c r="AB1374" i="1" s="1"/>
  <c r="X1326" i="1"/>
  <c r="W1315" i="1"/>
  <c r="W1313" i="1"/>
  <c r="W1294" i="1"/>
  <c r="W1244" i="1"/>
  <c r="Z1231" i="1"/>
  <c r="AB1231" i="1" s="1"/>
  <c r="X1221" i="1"/>
  <c r="X1180" i="1"/>
  <c r="Z1165" i="1"/>
  <c r="AB1165" i="1" s="1"/>
  <c r="W1160" i="1"/>
  <c r="X1156" i="1"/>
  <c r="X1112" i="1"/>
  <c r="Z1101" i="1"/>
  <c r="AB1101" i="1" s="1"/>
  <c r="Z1088" i="1"/>
  <c r="AB1088" i="1" s="1"/>
  <c r="X1048" i="1"/>
  <c r="X1046" i="1"/>
  <c r="W1027" i="1"/>
  <c r="W1025" i="1"/>
  <c r="W1019" i="1"/>
  <c r="AD913" i="1"/>
  <c r="Z898" i="1"/>
  <c r="AB898" i="1" s="1"/>
  <c r="X894" i="1"/>
  <c r="X872" i="1"/>
  <c r="Z850" i="1"/>
  <c r="AB850" i="1" s="1"/>
  <c r="Z656" i="1"/>
  <c r="AB656" i="1" s="1"/>
  <c r="X596" i="1"/>
  <c r="X306" i="1"/>
  <c r="X302" i="1"/>
  <c r="X240" i="1"/>
  <c r="X230" i="1"/>
  <c r="Z228" i="1"/>
  <c r="AB228" i="1" s="1"/>
  <c r="X1963" i="1"/>
  <c r="W1954" i="1"/>
  <c r="W1952" i="1"/>
  <c r="Z1938" i="1"/>
  <c r="AB1938" i="1" s="1"/>
  <c r="W1790" i="1"/>
  <c r="X1786" i="1"/>
  <c r="X1756" i="1"/>
  <c r="W1739" i="1"/>
  <c r="W1733" i="1"/>
  <c r="Z1703" i="1"/>
  <c r="AB1703" i="1" s="1"/>
  <c r="X1675" i="1"/>
  <c r="W1659" i="1"/>
  <c r="X1649" i="1"/>
  <c r="Z1627" i="1"/>
  <c r="AB1627" i="1" s="1"/>
  <c r="W1625" i="1"/>
  <c r="W1606" i="1"/>
  <c r="Z1592" i="1"/>
  <c r="AB1592" i="1" s="1"/>
  <c r="W1584" i="1"/>
  <c r="Z1574" i="1"/>
  <c r="AB1574" i="1" s="1"/>
  <c r="Z1567" i="1"/>
  <c r="AB1567" i="1" s="1"/>
  <c r="Z1522" i="1"/>
  <c r="AB1522" i="1" s="1"/>
  <c r="X1471" i="1"/>
  <c r="W1422" i="1"/>
  <c r="Z1398" i="1"/>
  <c r="AB1398" i="1" s="1"/>
  <c r="W1381" i="1"/>
  <c r="Z1307" i="1"/>
  <c r="AB1307" i="1" s="1"/>
  <c r="X1295" i="1"/>
  <c r="Z971" i="1"/>
  <c r="AB971" i="1" s="1"/>
  <c r="Z791" i="1"/>
  <c r="AB791" i="1" s="1"/>
  <c r="W687" i="1"/>
  <c r="Z428" i="1"/>
  <c r="AB428" i="1" s="1"/>
  <c r="X382" i="1"/>
  <c r="Z245" i="1"/>
  <c r="AB245" i="1" s="1"/>
  <c r="X1864" i="1"/>
  <c r="X1827" i="1"/>
  <c r="W1812" i="1"/>
  <c r="X1810" i="1"/>
  <c r="X1801" i="1"/>
  <c r="X1775" i="1"/>
  <c r="X1763" i="1"/>
  <c r="X1660" i="1"/>
  <c r="G6" i="2"/>
  <c r="H6" i="2" s="1"/>
  <c r="AD217" i="1"/>
  <c r="W1303" i="1"/>
  <c r="W1264" i="1"/>
  <c r="W1238" i="1"/>
  <c r="W1236" i="1"/>
  <c r="W1167" i="1"/>
  <c r="X1127" i="1"/>
  <c r="W1124" i="1"/>
  <c r="W1095" i="1"/>
  <c r="X1091" i="1"/>
  <c r="W1073" i="1"/>
  <c r="W1033" i="1"/>
  <c r="X1018" i="1"/>
  <c r="X1016" i="1"/>
  <c r="Z1011" i="1"/>
  <c r="AB1011" i="1" s="1"/>
  <c r="W984" i="1"/>
  <c r="Z916" i="1"/>
  <c r="AB916" i="1" s="1"/>
  <c r="X881" i="1"/>
  <c r="X835" i="1"/>
  <c r="W727" i="1"/>
  <c r="W679" i="1"/>
  <c r="X586" i="1"/>
  <c r="W575" i="1"/>
  <c r="W561" i="1"/>
  <c r="Z355" i="1"/>
  <c r="AB355" i="1" s="1"/>
  <c r="X341" i="1"/>
  <c r="X315" i="1"/>
  <c r="W311" i="1"/>
  <c r="X286" i="1"/>
  <c r="W275" i="1"/>
  <c r="X271" i="1"/>
  <c r="AW6" i="2"/>
  <c r="W850" i="1"/>
  <c r="W765" i="1"/>
  <c r="Z763" i="1"/>
  <c r="AB763" i="1" s="1"/>
  <c r="X757" i="1"/>
  <c r="W473" i="1"/>
  <c r="X358" i="1"/>
  <c r="W341" i="1"/>
  <c r="X285" i="1"/>
  <c r="X272" i="1"/>
  <c r="W218" i="1"/>
  <c r="W203" i="1"/>
  <c r="W1288" i="1"/>
  <c r="W1239" i="1"/>
  <c r="X1235" i="1"/>
  <c r="W1228" i="1"/>
  <c r="X1211" i="1"/>
  <c r="Z1204" i="1"/>
  <c r="AB1204" i="1" s="1"/>
  <c r="W1200" i="1"/>
  <c r="X1198" i="1"/>
  <c r="W1197" i="1"/>
  <c r="X1191" i="1"/>
  <c r="X1184" i="1"/>
  <c r="Z1173" i="1"/>
  <c r="AB1173" i="1" s="1"/>
  <c r="X1166" i="1"/>
  <c r="W1161" i="1"/>
  <c r="W1148" i="1"/>
  <c r="Z1127" i="1"/>
  <c r="AB1127" i="1" s="1"/>
  <c r="X1125" i="1"/>
  <c r="X1116" i="1"/>
  <c r="X1080" i="1"/>
  <c r="W1072" i="1"/>
  <c r="X1066" i="1"/>
  <c r="X1049" i="1"/>
  <c r="X1040" i="1"/>
  <c r="X1025" i="1"/>
  <c r="W997" i="1"/>
  <c r="W993" i="1"/>
  <c r="X972" i="1"/>
  <c r="Z934" i="1"/>
  <c r="AB934" i="1" s="1"/>
  <c r="X867" i="1"/>
  <c r="Z832" i="1"/>
  <c r="AB832" i="1" s="1"/>
  <c r="W797" i="1"/>
  <c r="W791" i="1"/>
  <c r="X783" i="1"/>
  <c r="Z751" i="1"/>
  <c r="AB751" i="1" s="1"/>
  <c r="X703" i="1"/>
  <c r="W603" i="1"/>
  <c r="W580" i="1"/>
  <c r="X560" i="1"/>
  <c r="X555" i="1"/>
  <c r="W492" i="1"/>
  <c r="W490" i="1"/>
  <c r="X414" i="1"/>
  <c r="W401" i="1"/>
  <c r="X393" i="1"/>
  <c r="W350" i="1"/>
  <c r="X325" i="1"/>
  <c r="X324" i="1"/>
  <c r="W322" i="1"/>
  <c r="W316" i="1"/>
  <c r="W245" i="1"/>
  <c r="X237" i="1"/>
  <c r="AZ5" i="2"/>
  <c r="W486" i="1"/>
  <c r="W484" i="1"/>
  <c r="X428" i="1"/>
  <c r="X340" i="1"/>
  <c r="Z212" i="1"/>
  <c r="AB212" i="1" s="1"/>
  <c r="W210" i="1"/>
  <c r="Z962" i="1"/>
  <c r="AB962" i="1" s="1"/>
  <c r="X960" i="1"/>
  <c r="Z940" i="1"/>
  <c r="AB940" i="1" s="1"/>
  <c r="W872" i="1"/>
  <c r="W864" i="1"/>
  <c r="X841" i="1"/>
  <c r="X811" i="1"/>
  <c r="W803" i="1"/>
  <c r="X793" i="1"/>
  <c r="X789" i="1"/>
  <c r="X767" i="1"/>
  <c r="W754" i="1"/>
  <c r="X750" i="1"/>
  <c r="Z735" i="1"/>
  <c r="AB735" i="1" s="1"/>
  <c r="W702" i="1"/>
  <c r="X694" i="1"/>
  <c r="X638" i="1"/>
  <c r="Z613" i="1"/>
  <c r="AB613" i="1" s="1"/>
  <c r="W596" i="1"/>
  <c r="Z581" i="1"/>
  <c r="AB581" i="1" s="1"/>
  <c r="X563" i="1"/>
  <c r="Z551" i="1"/>
  <c r="AB551" i="1" s="1"/>
  <c r="W549" i="1"/>
  <c r="Z473" i="1"/>
  <c r="AB473" i="1" s="1"/>
  <c r="W461" i="1"/>
  <c r="W457" i="1"/>
  <c r="Z427" i="1"/>
  <c r="AB427" i="1" s="1"/>
  <c r="W416" i="1"/>
  <c r="W390" i="1"/>
  <c r="W358" i="1"/>
  <c r="Z330" i="1"/>
  <c r="AB330" i="1" s="1"/>
  <c r="W323" i="1"/>
  <c r="W317" i="1"/>
  <c r="X309" i="1"/>
  <c r="Z269" i="1"/>
  <c r="AB269" i="1" s="1"/>
  <c r="Z266" i="1"/>
  <c r="AB266" i="1" s="1"/>
  <c r="W253" i="1"/>
  <c r="X245" i="1"/>
  <c r="AU4" i="2"/>
  <c r="AZ3" i="2"/>
  <c r="AZ4" i="2"/>
  <c r="AT4" i="2"/>
  <c r="AV4" i="2"/>
  <c r="Z968" i="1"/>
  <c r="AB968" i="1" s="1"/>
  <c r="Z955" i="1"/>
  <c r="AB955" i="1" s="1"/>
  <c r="Z926" i="1"/>
  <c r="AB926" i="1" s="1"/>
  <c r="Z924" i="1"/>
  <c r="AB924" i="1" s="1"/>
  <c r="Z922" i="1"/>
  <c r="AB922" i="1" s="1"/>
  <c r="X911" i="1"/>
  <c r="W901" i="1"/>
  <c r="Z892" i="1"/>
  <c r="AB892" i="1" s="1"/>
  <c r="Z864" i="1"/>
  <c r="AB864" i="1" s="1"/>
  <c r="W846" i="1"/>
  <c r="W842" i="1"/>
  <c r="X827" i="1"/>
  <c r="X823" i="1"/>
  <c r="X819" i="1"/>
  <c r="W798" i="1"/>
  <c r="W794" i="1"/>
  <c r="W790" i="1"/>
  <c r="X773" i="1"/>
  <c r="Z764" i="1"/>
  <c r="AB764" i="1" s="1"/>
  <c r="W762" i="1"/>
  <c r="W747" i="1"/>
  <c r="Z743" i="1"/>
  <c r="AB743" i="1" s="1"/>
  <c r="W741" i="1"/>
  <c r="W739" i="1"/>
  <c r="W726" i="1"/>
  <c r="W710" i="1"/>
  <c r="W697" i="1"/>
  <c r="Z695" i="1"/>
  <c r="AB695" i="1" s="1"/>
  <c r="X693" i="1"/>
  <c r="W680" i="1"/>
  <c r="Z661" i="1"/>
  <c r="AB661" i="1" s="1"/>
  <c r="W643" i="1"/>
  <c r="W639" i="1"/>
  <c r="W635" i="1"/>
  <c r="W628" i="1"/>
  <c r="X623" i="1"/>
  <c r="X604" i="1"/>
  <c r="X568" i="1"/>
  <c r="Z538" i="1"/>
  <c r="AB538" i="1" s="1"/>
  <c r="Z534" i="1"/>
  <c r="AB534" i="1" s="1"/>
  <c r="W433" i="1"/>
  <c r="Z314" i="1"/>
  <c r="AB314" i="1" s="1"/>
  <c r="W306" i="1"/>
  <c r="W285" i="1"/>
  <c r="W276" i="1"/>
  <c r="W274" i="1"/>
  <c r="X244" i="1"/>
  <c r="W219" i="1"/>
  <c r="AY6" i="2"/>
  <c r="AM7" i="2"/>
  <c r="AL7" i="2"/>
  <c r="A8" i="2"/>
  <c r="AS7" i="2"/>
  <c r="AK7" i="2"/>
  <c r="I7" i="2"/>
  <c r="AR7" i="2"/>
  <c r="AJ7" i="2"/>
  <c r="AQ7" i="2"/>
  <c r="AI7" i="2"/>
  <c r="O7" i="2"/>
  <c r="G7" i="2"/>
  <c r="AP7" i="2"/>
  <c r="AH7" i="2"/>
  <c r="AN7" i="2"/>
  <c r="D7" i="2"/>
  <c r="AO7" i="2"/>
  <c r="AU6" i="2"/>
  <c r="AX6" i="2"/>
  <c r="AZ6" i="2"/>
  <c r="Z1613" i="1"/>
  <c r="AB1613" i="1" s="1"/>
  <c r="AD1613" i="1"/>
  <c r="W1270" i="1"/>
  <c r="X1270" i="1"/>
  <c r="AD930" i="1"/>
  <c r="Z930" i="1"/>
  <c r="AB930" i="1" s="1"/>
  <c r="Z1970" i="1"/>
  <c r="AB1970" i="1" s="1"/>
  <c r="W1970" i="1"/>
  <c r="X1959" i="1"/>
  <c r="W1959" i="1"/>
  <c r="Z1959" i="1"/>
  <c r="AB1959" i="1" s="1"/>
  <c r="Z1914" i="1"/>
  <c r="AB1914" i="1" s="1"/>
  <c r="W1914" i="1"/>
  <c r="X1857" i="1"/>
  <c r="W1477" i="1"/>
  <c r="X1477" i="1"/>
  <c r="Z1438" i="1"/>
  <c r="AB1438" i="1" s="1"/>
  <c r="AD1438" i="1"/>
  <c r="W348" i="1"/>
  <c r="Z348" i="1"/>
  <c r="AB348" i="1" s="1"/>
  <c r="Z1994" i="1"/>
  <c r="AB1994" i="1" s="1"/>
  <c r="W1989" i="1"/>
  <c r="Z1986" i="1"/>
  <c r="AB1986" i="1" s="1"/>
  <c r="W1984" i="1"/>
  <c r="W1973" i="1"/>
  <c r="X1881" i="1"/>
  <c r="W1757" i="1"/>
  <c r="X1757" i="1"/>
  <c r="Z1757" i="1"/>
  <c r="AB1757" i="1" s="1"/>
  <c r="W1591" i="1"/>
  <c r="X1591" i="1"/>
  <c r="AD1491" i="1"/>
  <c r="Z1491" i="1"/>
  <c r="AB1491" i="1" s="1"/>
  <c r="Z807" i="1"/>
  <c r="AB807" i="1" s="1"/>
  <c r="AD807" i="1"/>
  <c r="X1973" i="1"/>
  <c r="AD1731" i="1"/>
  <c r="Z1731" i="1"/>
  <c r="AB1731" i="1" s="1"/>
  <c r="X1624" i="1"/>
  <c r="W1624" i="1"/>
  <c r="Z1421" i="1"/>
  <c r="AB1421" i="1" s="1"/>
  <c r="X1421" i="1"/>
  <c r="X1090" i="1"/>
  <c r="Z1090" i="1"/>
  <c r="AB1090" i="1" s="1"/>
  <c r="AD990" i="1"/>
  <c r="Z990" i="1"/>
  <c r="AB990" i="1" s="1"/>
  <c r="X950" i="1"/>
  <c r="Z950" i="1"/>
  <c r="AB950" i="1" s="1"/>
  <c r="X1981" i="1"/>
  <c r="X1999" i="1"/>
  <c r="Z1979" i="1"/>
  <c r="AB1979" i="1" s="1"/>
  <c r="AD1823" i="1"/>
  <c r="Z1823" i="1"/>
  <c r="AB1823" i="1" s="1"/>
  <c r="W1741" i="1"/>
  <c r="Z1741" i="1"/>
  <c r="AB1741" i="1" s="1"/>
  <c r="W1500" i="1"/>
  <c r="X1500" i="1"/>
  <c r="W1182" i="1"/>
  <c r="X966" i="1"/>
  <c r="Z966" i="1"/>
  <c r="AB966" i="1" s="1"/>
  <c r="Z346" i="1"/>
  <c r="AB346" i="1" s="1"/>
  <c r="X346" i="1"/>
  <c r="X1868" i="1"/>
  <c r="W1868" i="1"/>
  <c r="X1997" i="1"/>
  <c r="X1992" i="1"/>
  <c r="Z1987" i="1"/>
  <c r="AB1987" i="1" s="1"/>
  <c r="W1965" i="1"/>
  <c r="AD1771" i="1"/>
  <c r="Z1771" i="1"/>
  <c r="AB1771" i="1" s="1"/>
  <c r="Z1709" i="1"/>
  <c r="AB1709" i="1" s="1"/>
  <c r="X1709" i="1"/>
  <c r="AD1557" i="1"/>
  <c r="Z1557" i="1"/>
  <c r="AB1557" i="1" s="1"/>
  <c r="AD1542" i="1"/>
  <c r="Z1542" i="1"/>
  <c r="AB1542" i="1" s="1"/>
  <c r="W1525" i="1"/>
  <c r="Z1525" i="1"/>
  <c r="AB1525" i="1" s="1"/>
  <c r="Z1357" i="1"/>
  <c r="AB1357" i="1" s="1"/>
  <c r="W1357" i="1"/>
  <c r="AD1413" i="1"/>
  <c r="Z1413" i="1"/>
  <c r="AB1413" i="1" s="1"/>
  <c r="Z1058" i="1"/>
  <c r="AB1058" i="1" s="1"/>
  <c r="AD1058" i="1"/>
  <c r="Z1929" i="1"/>
  <c r="AB1929" i="1" s="1"/>
  <c r="W1929" i="1"/>
  <c r="W1831" i="1"/>
  <c r="Z1831" i="1"/>
  <c r="AB1831" i="1" s="1"/>
  <c r="X1251" i="1"/>
  <c r="W1251" i="1"/>
  <c r="W1985" i="1"/>
  <c r="W1974" i="1"/>
  <c r="X1863" i="1"/>
  <c r="Z1863" i="1"/>
  <c r="AB1863" i="1" s="1"/>
  <c r="AD1839" i="1"/>
  <c r="Z1834" i="1"/>
  <c r="AB1834" i="1" s="1"/>
  <c r="AD1667" i="1"/>
  <c r="Z1667" i="1"/>
  <c r="AB1667" i="1" s="1"/>
  <c r="W1565" i="1"/>
  <c r="X1565" i="1"/>
  <c r="W1485" i="1"/>
  <c r="X1485" i="1"/>
  <c r="W1437" i="1"/>
  <c r="W1285" i="1"/>
  <c r="Z1285" i="1"/>
  <c r="AB1285" i="1" s="1"/>
  <c r="AD974" i="1"/>
  <c r="Z974" i="1"/>
  <c r="AB974" i="1" s="1"/>
  <c r="W1957" i="1"/>
  <c r="X1954" i="1"/>
  <c r="X1922" i="1"/>
  <c r="W1919" i="1"/>
  <c r="X1909" i="1"/>
  <c r="W1897" i="1"/>
  <c r="W1893" i="1"/>
  <c r="W1887" i="1"/>
  <c r="W1882" i="1"/>
  <c r="X1877" i="1"/>
  <c r="W1863" i="1"/>
  <c r="W1861" i="1"/>
  <c r="Z1858" i="1"/>
  <c r="AB1858" i="1" s="1"/>
  <c r="W1856" i="1"/>
  <c r="Z1851" i="1"/>
  <c r="AB1851" i="1" s="1"/>
  <c r="W1833" i="1"/>
  <c r="W1826" i="1"/>
  <c r="Z1811" i="1"/>
  <c r="AB1811" i="1" s="1"/>
  <c r="Z1775" i="1"/>
  <c r="AB1775" i="1" s="1"/>
  <c r="W1765" i="1"/>
  <c r="Z1763" i="1"/>
  <c r="AB1763" i="1" s="1"/>
  <c r="W1750" i="1"/>
  <c r="X1748" i="1"/>
  <c r="Z1737" i="1"/>
  <c r="AB1737" i="1" s="1"/>
  <c r="Z1727" i="1"/>
  <c r="AB1727" i="1" s="1"/>
  <c r="Z1707" i="1"/>
  <c r="AB1707" i="1" s="1"/>
  <c r="W1702" i="1"/>
  <c r="W1697" i="1"/>
  <c r="W1692" i="1"/>
  <c r="W1673" i="1"/>
  <c r="W1656" i="1"/>
  <c r="W1654" i="1"/>
  <c r="AD1643" i="1"/>
  <c r="X1629" i="1"/>
  <c r="X1627" i="1"/>
  <c r="W1619" i="1"/>
  <c r="Z1603" i="1"/>
  <c r="AB1603" i="1" s="1"/>
  <c r="W1600" i="1"/>
  <c r="X1594" i="1"/>
  <c r="X1584" i="1"/>
  <c r="X1573" i="1"/>
  <c r="X1568" i="1"/>
  <c r="X1558" i="1"/>
  <c r="W1548" i="1"/>
  <c r="Z1543" i="1"/>
  <c r="AB1543" i="1" s="1"/>
  <c r="W1507" i="1"/>
  <c r="X1503" i="1"/>
  <c r="Z1501" i="1"/>
  <c r="AB1501" i="1" s="1"/>
  <c r="W1480" i="1"/>
  <c r="X1460" i="1"/>
  <c r="W1454" i="1"/>
  <c r="X1444" i="1"/>
  <c r="X1416" i="1"/>
  <c r="Z1414" i="1"/>
  <c r="AB1414" i="1" s="1"/>
  <c r="X1388" i="1"/>
  <c r="X1364" i="1"/>
  <c r="W1341" i="1"/>
  <c r="W1339" i="1"/>
  <c r="X1311" i="1"/>
  <c r="Z1295" i="1"/>
  <c r="AB1295" i="1" s="1"/>
  <c r="X1261" i="1"/>
  <c r="X1254" i="1"/>
  <c r="W1211" i="1"/>
  <c r="X1187" i="1"/>
  <c r="X1174" i="1"/>
  <c r="X1163" i="1"/>
  <c r="W1158" i="1"/>
  <c r="X1143" i="1"/>
  <c r="W1120" i="1"/>
  <c r="W1093" i="1"/>
  <c r="W1091" i="1"/>
  <c r="W1087" i="1"/>
  <c r="W1085" i="1"/>
  <c r="W1082" i="1"/>
  <c r="X1057" i="1"/>
  <c r="W1049" i="1"/>
  <c r="Z1044" i="1"/>
  <c r="AB1044" i="1" s="1"/>
  <c r="W1024" i="1"/>
  <c r="Z995" i="1"/>
  <c r="AB995" i="1" s="1"/>
  <c r="X986" i="1"/>
  <c r="X984" i="1"/>
  <c r="Z984" i="1"/>
  <c r="AB984" i="1" s="1"/>
  <c r="Z979" i="1"/>
  <c r="AB979" i="1" s="1"/>
  <c r="W977" i="1"/>
  <c r="X962" i="1"/>
  <c r="X938" i="1"/>
  <c r="Z879" i="1"/>
  <c r="AB879" i="1" s="1"/>
  <c r="Z833" i="1"/>
  <c r="AB833" i="1" s="1"/>
  <c r="X833" i="1"/>
  <c r="W829" i="1"/>
  <c r="W810" i="1"/>
  <c r="Z810" i="1"/>
  <c r="AB810" i="1" s="1"/>
  <c r="Z784" i="1"/>
  <c r="AB784" i="1" s="1"/>
  <c r="W767" i="1"/>
  <c r="Z765" i="1"/>
  <c r="AB765" i="1" s="1"/>
  <c r="Z741" i="1"/>
  <c r="AB741" i="1" s="1"/>
  <c r="Z652" i="1"/>
  <c r="AB652" i="1" s="1"/>
  <c r="Z597" i="1"/>
  <c r="AB597" i="1" s="1"/>
  <c r="X557" i="1"/>
  <c r="Z557" i="1"/>
  <c r="AB557" i="1" s="1"/>
  <c r="Z553" i="1"/>
  <c r="AB553" i="1" s="1"/>
  <c r="Z503" i="1"/>
  <c r="AB503" i="1" s="1"/>
  <c r="AD244" i="1"/>
  <c r="Z244" i="1"/>
  <c r="AB244" i="1" s="1"/>
  <c r="W1700" i="1"/>
  <c r="W1661" i="1"/>
  <c r="W1648" i="1"/>
  <c r="W1632" i="1"/>
  <c r="W1629" i="1"/>
  <c r="W1622" i="1"/>
  <c r="W1615" i="1"/>
  <c r="W1597" i="1"/>
  <c r="W1573" i="1"/>
  <c r="W1532" i="1"/>
  <c r="W1355" i="1"/>
  <c r="W1342" i="1"/>
  <c r="Z1335" i="1"/>
  <c r="AB1335" i="1" s="1"/>
  <c r="X1328" i="1"/>
  <c r="W1307" i="1"/>
  <c r="X1262" i="1"/>
  <c r="W1261" i="1"/>
  <c r="X1247" i="1"/>
  <c r="Z1246" i="1"/>
  <c r="AB1246" i="1" s="1"/>
  <c r="Z1236" i="1"/>
  <c r="AB1236" i="1" s="1"/>
  <c r="W1195" i="1"/>
  <c r="W1078" i="1"/>
  <c r="X1065" i="1"/>
  <c r="W1062" i="1"/>
  <c r="W1057" i="1"/>
  <c r="W1053" i="1"/>
  <c r="X890" i="1"/>
  <c r="Z890" i="1"/>
  <c r="AB890" i="1" s="1"/>
  <c r="W847" i="1"/>
  <c r="W789" i="1"/>
  <c r="W749" i="1"/>
  <c r="X749" i="1"/>
  <c r="X536" i="1"/>
  <c r="W536" i="1"/>
  <c r="Z254" i="1"/>
  <c r="AB254" i="1" s="1"/>
  <c r="X254" i="1"/>
  <c r="Z1953" i="1"/>
  <c r="AB1953" i="1" s="1"/>
  <c r="X1937" i="1"/>
  <c r="X1923" i="1"/>
  <c r="AD1882" i="1"/>
  <c r="Z1859" i="1"/>
  <c r="AB1859" i="1" s="1"/>
  <c r="W1854" i="1"/>
  <c r="X1852" i="1"/>
  <c r="W1846" i="1"/>
  <c r="W1836" i="1"/>
  <c r="W1829" i="1"/>
  <c r="W1820" i="1"/>
  <c r="W1766" i="1"/>
  <c r="W1742" i="1"/>
  <c r="W1737" i="1"/>
  <c r="Z1719" i="1"/>
  <c r="AB1719" i="1" s="1"/>
  <c r="W1712" i="1"/>
  <c r="X1705" i="1"/>
  <c r="Z1701" i="1"/>
  <c r="AB1701" i="1" s="1"/>
  <c r="Z1695" i="1"/>
  <c r="AB1695" i="1" s="1"/>
  <c r="W1684" i="1"/>
  <c r="Z1665" i="1"/>
  <c r="AB1665" i="1" s="1"/>
  <c r="W1620" i="1"/>
  <c r="X1607" i="1"/>
  <c r="W1587" i="1"/>
  <c r="X1583" i="1"/>
  <c r="X1576" i="1"/>
  <c r="Z1556" i="1"/>
  <c r="AB1556" i="1" s="1"/>
  <c r="W1539" i="1"/>
  <c r="W1523" i="1"/>
  <c r="X1516" i="1"/>
  <c r="Z1514" i="1"/>
  <c r="AB1514" i="1" s="1"/>
  <c r="W1510" i="1"/>
  <c r="W1501" i="1"/>
  <c r="W1486" i="1"/>
  <c r="W1461" i="1"/>
  <c r="X1452" i="1"/>
  <c r="X1438" i="1"/>
  <c r="X1380" i="1"/>
  <c r="X1360" i="1"/>
  <c r="X1296" i="1"/>
  <c r="X1291" i="1"/>
  <c r="X1271" i="1"/>
  <c r="W1191" i="1"/>
  <c r="Z1180" i="1"/>
  <c r="AB1180" i="1" s="1"/>
  <c r="Z1166" i="1"/>
  <c r="AB1166" i="1" s="1"/>
  <c r="X1140" i="1"/>
  <c r="X1128" i="1"/>
  <c r="X1119" i="1"/>
  <c r="W1118" i="1"/>
  <c r="X1113" i="1"/>
  <c r="X1104" i="1"/>
  <c r="Z1102" i="1"/>
  <c r="AB1102" i="1" s="1"/>
  <c r="W1100" i="1"/>
  <c r="X1096" i="1"/>
  <c r="Z1084" i="1"/>
  <c r="AB1084" i="1" s="1"/>
  <c r="Z1079" i="1"/>
  <c r="AB1079" i="1" s="1"/>
  <c r="X1076" i="1"/>
  <c r="W1067" i="1"/>
  <c r="Z1046" i="1"/>
  <c r="AB1046" i="1" s="1"/>
  <c r="W1029" i="1"/>
  <c r="X932" i="1"/>
  <c r="X930" i="1"/>
  <c r="W879" i="1"/>
  <c r="X854" i="1"/>
  <c r="X830" i="1"/>
  <c r="X826" i="1"/>
  <c r="X785" i="1"/>
  <c r="Z759" i="1"/>
  <c r="AB759" i="1" s="1"/>
  <c r="AD759" i="1"/>
  <c r="W758" i="1"/>
  <c r="X246" i="1"/>
  <c r="Z1971" i="1"/>
  <c r="AB1971" i="1" s="1"/>
  <c r="W1950" i="1"/>
  <c r="Z1946" i="1"/>
  <c r="AB1946" i="1" s="1"/>
  <c r="X1938" i="1"/>
  <c r="W1933" i="1"/>
  <c r="Z1921" i="1"/>
  <c r="AB1921" i="1" s="1"/>
  <c r="X1905" i="1"/>
  <c r="X1849" i="1"/>
  <c r="Z1847" i="1"/>
  <c r="AB1847" i="1" s="1"/>
  <c r="W1834" i="1"/>
  <c r="W1825" i="1"/>
  <c r="Z1818" i="1"/>
  <c r="AB1818" i="1" s="1"/>
  <c r="X1796" i="1"/>
  <c r="W1794" i="1"/>
  <c r="Z1787" i="1"/>
  <c r="AB1787" i="1" s="1"/>
  <c r="W1786" i="1"/>
  <c r="X1781" i="1"/>
  <c r="X1779" i="1"/>
  <c r="W1764" i="1"/>
  <c r="X1759" i="1"/>
  <c r="X1747" i="1"/>
  <c r="X1735" i="1"/>
  <c r="Z1733" i="1"/>
  <c r="AB1733" i="1" s="1"/>
  <c r="W1729" i="1"/>
  <c r="X1691" i="1"/>
  <c r="Z1683" i="1"/>
  <c r="AB1683" i="1" s="1"/>
  <c r="Z1671" i="1"/>
  <c r="AB1671" i="1" s="1"/>
  <c r="W1664" i="1"/>
  <c r="W1653" i="1"/>
  <c r="W1651" i="1"/>
  <c r="Z1641" i="1"/>
  <c r="AB1641" i="1" s="1"/>
  <c r="W1633" i="1"/>
  <c r="W1630" i="1"/>
  <c r="X1623" i="1"/>
  <c r="X1613" i="1"/>
  <c r="X1601" i="1"/>
  <c r="W1583" i="1"/>
  <c r="X1574" i="1"/>
  <c r="X1572" i="1"/>
  <c r="X1557" i="1"/>
  <c r="Z1526" i="1"/>
  <c r="AB1526" i="1" s="1"/>
  <c r="AD1522" i="1"/>
  <c r="X1502" i="1"/>
  <c r="Z1486" i="1"/>
  <c r="AB1486" i="1" s="1"/>
  <c r="X1484" i="1"/>
  <c r="X1453" i="1"/>
  <c r="W1438" i="1"/>
  <c r="X1436" i="1"/>
  <c r="W1429" i="1"/>
  <c r="Z1415" i="1"/>
  <c r="AB1415" i="1" s="1"/>
  <c r="W1387" i="1"/>
  <c r="W1376" i="1"/>
  <c r="X1367" i="1"/>
  <c r="W1336" i="1"/>
  <c r="W1316" i="1"/>
  <c r="Z1305" i="1"/>
  <c r="AB1305" i="1" s="1"/>
  <c r="X1303" i="1"/>
  <c r="X1279" i="1"/>
  <c r="X1277" i="1"/>
  <c r="Z1239" i="1"/>
  <c r="AB1239" i="1" s="1"/>
  <c r="W1232" i="1"/>
  <c r="Z1223" i="1"/>
  <c r="AB1223" i="1" s="1"/>
  <c r="X1214" i="1"/>
  <c r="Z1212" i="1"/>
  <c r="AB1212" i="1" s="1"/>
  <c r="X1196" i="1"/>
  <c r="X1171" i="1"/>
  <c r="X1102" i="1"/>
  <c r="W1096" i="1"/>
  <c r="X1088" i="1"/>
  <c r="Z1086" i="1"/>
  <c r="AB1086" i="1" s="1"/>
  <c r="W1081" i="1"/>
  <c r="X1074" i="1"/>
  <c r="X1072" i="1"/>
  <c r="X1054" i="1"/>
  <c r="W1048" i="1"/>
  <c r="X1005" i="1"/>
  <c r="X994" i="1"/>
  <c r="X992" i="1"/>
  <c r="Z992" i="1"/>
  <c r="AB992" i="1" s="1"/>
  <c r="Z987" i="1"/>
  <c r="AB987" i="1" s="1"/>
  <c r="W985" i="1"/>
  <c r="X978" i="1"/>
  <c r="X976" i="1"/>
  <c r="Z976" i="1"/>
  <c r="AB976" i="1" s="1"/>
  <c r="Z946" i="1"/>
  <c r="AB946" i="1" s="1"/>
  <c r="X944" i="1"/>
  <c r="Z923" i="1"/>
  <c r="AB923" i="1" s="1"/>
  <c r="X873" i="1"/>
  <c r="Z855" i="1"/>
  <c r="AB855" i="1" s="1"/>
  <c r="X822" i="1"/>
  <c r="Z817" i="1"/>
  <c r="AB817" i="1" s="1"/>
  <c r="W815" i="1"/>
  <c r="X777" i="1"/>
  <c r="X765" i="1"/>
  <c r="W624" i="1"/>
  <c r="Z558" i="1"/>
  <c r="AB558" i="1" s="1"/>
  <c r="AD498" i="1"/>
  <c r="Z498" i="1"/>
  <c r="AB498" i="1" s="1"/>
  <c r="W226" i="1"/>
  <c r="X1946" i="1"/>
  <c r="W1941" i="1"/>
  <c r="X1931" i="1"/>
  <c r="Z1923" i="1"/>
  <c r="AB1923" i="1" s="1"/>
  <c r="W1916" i="1"/>
  <c r="W1881" i="1"/>
  <c r="Z1865" i="1"/>
  <c r="AB1865" i="1" s="1"/>
  <c r="Z1825" i="1"/>
  <c r="AB1825" i="1" s="1"/>
  <c r="X1789" i="1"/>
  <c r="W1749" i="1"/>
  <c r="W1747" i="1"/>
  <c r="X1743" i="1"/>
  <c r="Z1715" i="1"/>
  <c r="AB1715" i="1" s="1"/>
  <c r="Z1697" i="1"/>
  <c r="AB1697" i="1" s="1"/>
  <c r="W1691" i="1"/>
  <c r="X1677" i="1"/>
  <c r="Z1653" i="1"/>
  <c r="AB1653" i="1" s="1"/>
  <c r="Z1646" i="1"/>
  <c r="AB1646" i="1" s="1"/>
  <c r="Z1583" i="1"/>
  <c r="AB1583" i="1" s="1"/>
  <c r="W1577" i="1"/>
  <c r="Z1558" i="1"/>
  <c r="AB1558" i="1" s="1"/>
  <c r="Z1555" i="1"/>
  <c r="AB1555" i="1" s="1"/>
  <c r="W1552" i="1"/>
  <c r="X1540" i="1"/>
  <c r="W1517" i="1"/>
  <c r="W1502" i="1"/>
  <c r="X1479" i="1"/>
  <c r="X1464" i="1"/>
  <c r="Z1455" i="1"/>
  <c r="AB1455" i="1" s="1"/>
  <c r="W1436" i="1"/>
  <c r="X1405" i="1"/>
  <c r="X1381" i="1"/>
  <c r="Z1262" i="1"/>
  <c r="AB1262" i="1" s="1"/>
  <c r="Z1026" i="1"/>
  <c r="AB1026" i="1" s="1"/>
  <c r="W485" i="1"/>
  <c r="X485" i="1"/>
  <c r="W1951" i="1"/>
  <c r="Z1919" i="1"/>
  <c r="AB1919" i="1" s="1"/>
  <c r="W1874" i="1"/>
  <c r="Z1850" i="1"/>
  <c r="AB1850" i="1" s="1"/>
  <c r="W1845" i="1"/>
  <c r="W1823" i="1"/>
  <c r="W1799" i="1"/>
  <c r="Z1791" i="1"/>
  <c r="AB1791" i="1" s="1"/>
  <c r="Z1782" i="1"/>
  <c r="AB1782" i="1" s="1"/>
  <c r="W1777" i="1"/>
  <c r="X1765" i="1"/>
  <c r="W1720" i="1"/>
  <c r="W1704" i="1"/>
  <c r="W1685" i="1"/>
  <c r="W1683" i="1"/>
  <c r="Z1673" i="1"/>
  <c r="AB1673" i="1" s="1"/>
  <c r="W1665" i="1"/>
  <c r="W1660" i="1"/>
  <c r="W1641" i="1"/>
  <c r="X1631" i="1"/>
  <c r="W1628" i="1"/>
  <c r="Z1454" i="1"/>
  <c r="AB1454" i="1" s="1"/>
  <c r="X1357" i="1"/>
  <c r="W1345" i="1"/>
  <c r="Z1343" i="1"/>
  <c r="AB1343" i="1" s="1"/>
  <c r="X1312" i="1"/>
  <c r="W1310" i="1"/>
  <c r="X1299" i="1"/>
  <c r="X1278" i="1"/>
  <c r="W1275" i="1"/>
  <c r="W1267" i="1"/>
  <c r="W1260" i="1"/>
  <c r="X1255" i="1"/>
  <c r="X1253" i="1"/>
  <c r="W1248" i="1"/>
  <c r="W1245" i="1"/>
  <c r="X1219" i="1"/>
  <c r="W1215" i="1"/>
  <c r="Z1182" i="1"/>
  <c r="AB1182" i="1" s="1"/>
  <c r="W1136" i="1"/>
  <c r="Z1134" i="1"/>
  <c r="AB1134" i="1" s="1"/>
  <c r="Z1002" i="1"/>
  <c r="AB1002" i="1" s="1"/>
  <c r="Z982" i="1"/>
  <c r="AB982" i="1" s="1"/>
  <c r="Z970" i="1"/>
  <c r="AB970" i="1" s="1"/>
  <c r="X970" i="1"/>
  <c r="Z868" i="1"/>
  <c r="AB868" i="1" s="1"/>
  <c r="AD802" i="1"/>
  <c r="Z802" i="1"/>
  <c r="AB802" i="1" s="1"/>
  <c r="W788" i="1"/>
  <c r="Z767" i="1"/>
  <c r="AB767" i="1" s="1"/>
  <c r="AD767" i="1"/>
  <c r="W766" i="1"/>
  <c r="W761" i="1"/>
  <c r="W746" i="1"/>
  <c r="Z684" i="1"/>
  <c r="AB684" i="1" s="1"/>
  <c r="X684" i="1"/>
  <c r="Z645" i="1"/>
  <c r="AB645" i="1" s="1"/>
  <c r="AD645" i="1"/>
  <c r="AD566" i="1"/>
  <c r="Z566" i="1"/>
  <c r="AB566" i="1" s="1"/>
  <c r="Z1962" i="1"/>
  <c r="AB1962" i="1" s="1"/>
  <c r="Z1954" i="1"/>
  <c r="AB1954" i="1" s="1"/>
  <c r="X1856" i="1"/>
  <c r="W1837" i="1"/>
  <c r="W1828" i="1"/>
  <c r="W1816" i="1"/>
  <c r="X1741" i="1"/>
  <c r="Z1721" i="1"/>
  <c r="AB1721" i="1" s="1"/>
  <c r="W1718" i="1"/>
  <c r="X1663" i="1"/>
  <c r="Z1629" i="1"/>
  <c r="AB1629" i="1" s="1"/>
  <c r="W1621" i="1"/>
  <c r="X1619" i="1"/>
  <c r="W1604" i="1"/>
  <c r="X1582" i="1"/>
  <c r="X1580" i="1"/>
  <c r="Z1550" i="1"/>
  <c r="AB1550" i="1" s="1"/>
  <c r="X1534" i="1"/>
  <c r="X1525" i="1"/>
  <c r="X1518" i="1"/>
  <c r="W1513" i="1"/>
  <c r="X1511" i="1"/>
  <c r="X1470" i="1"/>
  <c r="Z1446" i="1"/>
  <c r="AB1446" i="1" s="1"/>
  <c r="W1411" i="1"/>
  <c r="W1388" i="1"/>
  <c r="W1379" i="1"/>
  <c r="W1361" i="1"/>
  <c r="X1350" i="1"/>
  <c r="Z1308" i="1"/>
  <c r="AB1308" i="1" s="1"/>
  <c r="X1272" i="1"/>
  <c r="X1248" i="1"/>
  <c r="X1240" i="1"/>
  <c r="X1231" i="1"/>
  <c r="X1204" i="1"/>
  <c r="X1197" i="1"/>
  <c r="X1190" i="1"/>
  <c r="X1182" i="1"/>
  <c r="W1181" i="1"/>
  <c r="X1134" i="1"/>
  <c r="W1133" i="1"/>
  <c r="X1131" i="1"/>
  <c r="W1129" i="1"/>
  <c r="X1117" i="1"/>
  <c r="X1114" i="1"/>
  <c r="X1105" i="1"/>
  <c r="X896" i="1"/>
  <c r="X885" i="1"/>
  <c r="X855" i="1"/>
  <c r="X825" i="1"/>
  <c r="Z823" i="1"/>
  <c r="AB823" i="1" s="1"/>
  <c r="W818" i="1"/>
  <c r="Z801" i="1"/>
  <c r="AB801" i="1" s="1"/>
  <c r="X801" i="1"/>
  <c r="W775" i="1"/>
  <c r="W757" i="1"/>
  <c r="X738" i="1"/>
  <c r="W738" i="1"/>
  <c r="Z500" i="1"/>
  <c r="AB500" i="1" s="1"/>
  <c r="W500" i="1"/>
  <c r="X500" i="1"/>
  <c r="X453" i="1"/>
  <c r="W453" i="1"/>
  <c r="Z1041" i="1"/>
  <c r="AB1041" i="1" s="1"/>
  <c r="Z1009" i="1"/>
  <c r="AB1009" i="1" s="1"/>
  <c r="Z1000" i="1"/>
  <c r="AB1000" i="1" s="1"/>
  <c r="Z998" i="1"/>
  <c r="AB998" i="1" s="1"/>
  <c r="X996" i="1"/>
  <c r="X980" i="1"/>
  <c r="Z952" i="1"/>
  <c r="AB952" i="1" s="1"/>
  <c r="X912" i="1"/>
  <c r="Z871" i="1"/>
  <c r="AB871" i="1" s="1"/>
  <c r="W869" i="1"/>
  <c r="X865" i="1"/>
  <c r="W862" i="1"/>
  <c r="W858" i="1"/>
  <c r="W750" i="1"/>
  <c r="Z710" i="1"/>
  <c r="AB710" i="1" s="1"/>
  <c r="Z707" i="1"/>
  <c r="AB707" i="1" s="1"/>
  <c r="X662" i="1"/>
  <c r="W656" i="1"/>
  <c r="W644" i="1"/>
  <c r="W548" i="1"/>
  <c r="W517" i="1"/>
  <c r="Z495" i="1"/>
  <c r="AB495" i="1" s="1"/>
  <c r="W464" i="1"/>
  <c r="X410" i="1"/>
  <c r="Z405" i="1"/>
  <c r="AB405" i="1" s="1"/>
  <c r="W370" i="1"/>
  <c r="X348" i="1"/>
  <c r="X320" i="1"/>
  <c r="W295" i="1"/>
  <c r="Z252" i="1"/>
  <c r="AB252" i="1" s="1"/>
  <c r="X718" i="1"/>
  <c r="W718" i="1"/>
  <c r="W701" i="1"/>
  <c r="Z701" i="1"/>
  <c r="AB701" i="1" s="1"/>
  <c r="X644" i="1"/>
  <c r="X642" i="1"/>
  <c r="W604" i="1"/>
  <c r="X509" i="1"/>
  <c r="W509" i="1"/>
  <c r="W446" i="1"/>
  <c r="W442" i="1"/>
  <c r="X417" i="1"/>
  <c r="X370" i="1"/>
  <c r="X331" i="1"/>
  <c r="X275" i="1"/>
  <c r="W266" i="1"/>
  <c r="AD204" i="1"/>
  <c r="Z204" i="1"/>
  <c r="AB204" i="1" s="1"/>
  <c r="Z1042" i="1"/>
  <c r="AB1042" i="1" s="1"/>
  <c r="W1040" i="1"/>
  <c r="Z1035" i="1"/>
  <c r="AB1035" i="1" s="1"/>
  <c r="X1030" i="1"/>
  <c r="Z1027" i="1"/>
  <c r="AB1027" i="1" s="1"/>
  <c r="W1018" i="1"/>
  <c r="X1010" i="1"/>
  <c r="X1008" i="1"/>
  <c r="X1004" i="1"/>
  <c r="Z954" i="1"/>
  <c r="AB954" i="1" s="1"/>
  <c r="Z920" i="1"/>
  <c r="AB920" i="1" s="1"/>
  <c r="X915" i="1"/>
  <c r="Z895" i="1"/>
  <c r="AB895" i="1" s="1"/>
  <c r="X864" i="1"/>
  <c r="W855" i="1"/>
  <c r="X848" i="1"/>
  <c r="X839" i="1"/>
  <c r="X837" i="1"/>
  <c r="W834" i="1"/>
  <c r="X832" i="1"/>
  <c r="W823" i="1"/>
  <c r="W816" i="1"/>
  <c r="X807" i="1"/>
  <c r="X800" i="1"/>
  <c r="X791" i="1"/>
  <c r="W759" i="1"/>
  <c r="Z757" i="1"/>
  <c r="AB757" i="1" s="1"/>
  <c r="W719" i="1"/>
  <c r="X713" i="1"/>
  <c r="Z682" i="1"/>
  <c r="AB682" i="1" s="1"/>
  <c r="X671" i="1"/>
  <c r="W671" i="1"/>
  <c r="W667" i="1"/>
  <c r="W655" i="1"/>
  <c r="X639" i="1"/>
  <c r="W620" i="1"/>
  <c r="W611" i="1"/>
  <c r="X578" i="1"/>
  <c r="X552" i="1"/>
  <c r="X532" i="1"/>
  <c r="Z497" i="1"/>
  <c r="AB497" i="1" s="1"/>
  <c r="X492" i="1"/>
  <c r="W481" i="1"/>
  <c r="AD466" i="1"/>
  <c r="Z466" i="1"/>
  <c r="AB466" i="1" s="1"/>
  <c r="X416" i="1"/>
  <c r="X398" i="1"/>
  <c r="W378" i="1"/>
  <c r="Z374" i="1"/>
  <c r="AB374" i="1" s="1"/>
  <c r="W373" i="1"/>
  <c r="Z349" i="1"/>
  <c r="AB349" i="1" s="1"/>
  <c r="X349" i="1"/>
  <c r="Z342" i="1"/>
  <c r="AB342" i="1" s="1"/>
  <c r="Z336" i="1"/>
  <c r="AB336" i="1" s="1"/>
  <c r="X334" i="1"/>
  <c r="X328" i="1"/>
  <c r="X248" i="1"/>
  <c r="X222" i="1"/>
  <c r="X207" i="1"/>
  <c r="X206" i="1"/>
  <c r="X742" i="1"/>
  <c r="X735" i="1"/>
  <c r="Z630" i="1"/>
  <c r="AB630" i="1" s="1"/>
  <c r="X620" i="1"/>
  <c r="Z589" i="1"/>
  <c r="AB589" i="1" s="1"/>
  <c r="Z543" i="1"/>
  <c r="AB543" i="1" s="1"/>
  <c r="X497" i="1"/>
  <c r="X477" i="1"/>
  <c r="W404" i="1"/>
  <c r="Z404" i="1"/>
  <c r="AB404" i="1" s="1"/>
  <c r="Z378" i="1"/>
  <c r="AB378" i="1" s="1"/>
  <c r="X378" i="1"/>
  <c r="Z332" i="1"/>
  <c r="AB332" i="1" s="1"/>
  <c r="AD306" i="1"/>
  <c r="Z306" i="1"/>
  <c r="AB306" i="1" s="1"/>
  <c r="X283" i="1"/>
  <c r="Z278" i="1"/>
  <c r="AB278" i="1" s="1"/>
  <c r="X251" i="1"/>
  <c r="X229" i="1"/>
  <c r="Z1038" i="1"/>
  <c r="AB1038" i="1" s="1"/>
  <c r="Z1004" i="1"/>
  <c r="AB1004" i="1" s="1"/>
  <c r="W1002" i="1"/>
  <c r="X1000" i="1"/>
  <c r="W990" i="1"/>
  <c r="X985" i="1"/>
  <c r="W982" i="1"/>
  <c r="X977" i="1"/>
  <c r="W974" i="1"/>
  <c r="Z936" i="1"/>
  <c r="AB936" i="1" s="1"/>
  <c r="W909" i="1"/>
  <c r="X879" i="1"/>
  <c r="X862" i="1"/>
  <c r="X838" i="1"/>
  <c r="W814" i="1"/>
  <c r="X792" i="1"/>
  <c r="X790" i="1"/>
  <c r="W780" i="1"/>
  <c r="W771" i="1"/>
  <c r="Z740" i="1"/>
  <c r="AB740" i="1" s="1"/>
  <c r="W735" i="1"/>
  <c r="Z731" i="1"/>
  <c r="AB731" i="1" s="1"/>
  <c r="Z718" i="1"/>
  <c r="AB718" i="1" s="1"/>
  <c r="X717" i="1"/>
  <c r="W713" i="1"/>
  <c r="Z694" i="1"/>
  <c r="AB694" i="1" s="1"/>
  <c r="Z692" i="1"/>
  <c r="AB692" i="1" s="1"/>
  <c r="W583" i="1"/>
  <c r="W568" i="1"/>
  <c r="X541" i="1"/>
  <c r="Z530" i="1"/>
  <c r="AB530" i="1" s="1"/>
  <c r="AD478" i="1"/>
  <c r="Z478" i="1"/>
  <c r="AB478" i="1" s="1"/>
  <c r="X464" i="1"/>
  <c r="W447" i="1"/>
  <c r="Z402" i="1"/>
  <c r="AB402" i="1" s="1"/>
  <c r="Z398" i="1"/>
  <c r="AB398" i="1" s="1"/>
  <c r="Z347" i="1"/>
  <c r="AB347" i="1" s="1"/>
  <c r="W308" i="1"/>
  <c r="Z284" i="1"/>
  <c r="AB284" i="1" s="1"/>
  <c r="X223" i="1"/>
  <c r="Z214" i="1"/>
  <c r="AB214" i="1" s="1"/>
  <c r="X722" i="1"/>
  <c r="W684" i="1"/>
  <c r="W674" i="1"/>
  <c r="X658" i="1"/>
  <c r="X656" i="1"/>
  <c r="Z653" i="1"/>
  <c r="AB653" i="1" s="1"/>
  <c r="W648" i="1"/>
  <c r="X634" i="1"/>
  <c r="W612" i="1"/>
  <c r="Z605" i="1"/>
  <c r="AB605" i="1" s="1"/>
  <c r="X584" i="1"/>
  <c r="W552" i="1"/>
  <c r="W538" i="1"/>
  <c r="W530" i="1"/>
  <c r="W513" i="1"/>
  <c r="Z504" i="1"/>
  <c r="AB504" i="1" s="1"/>
  <c r="W496" i="1"/>
  <c r="Z481" i="1"/>
  <c r="AB481" i="1" s="1"/>
  <c r="X444" i="1"/>
  <c r="Z387" i="1"/>
  <c r="AB387" i="1" s="1"/>
  <c r="W365" i="1"/>
  <c r="Z358" i="1"/>
  <c r="AB358" i="1" s="1"/>
  <c r="X352" i="1"/>
  <c r="W346" i="1"/>
  <c r="W338" i="1"/>
  <c r="X303" i="1"/>
  <c r="X284" i="1"/>
  <c r="W277" i="1"/>
  <c r="W272" i="1"/>
  <c r="X252" i="1"/>
  <c r="X238" i="1"/>
  <c r="Z223" i="1"/>
  <c r="AB223" i="1" s="1"/>
  <c r="Z207" i="1"/>
  <c r="AB207" i="1" s="1"/>
  <c r="W737" i="1"/>
  <c r="Z732" i="1"/>
  <c r="AB732" i="1" s="1"/>
  <c r="Z727" i="1"/>
  <c r="AB727" i="1" s="1"/>
  <c r="X725" i="1"/>
  <c r="X714" i="1"/>
  <c r="W707" i="1"/>
  <c r="Z700" i="1"/>
  <c r="AB700" i="1" s="1"/>
  <c r="W695" i="1"/>
  <c r="X679" i="1"/>
  <c r="X668" i="1"/>
  <c r="X652" i="1"/>
  <c r="Z646" i="1"/>
  <c r="AB646" i="1" s="1"/>
  <c r="W587" i="1"/>
  <c r="X573" i="1"/>
  <c r="X531" i="1"/>
  <c r="X505" i="1"/>
  <c r="W478" i="1"/>
  <c r="W429" i="1"/>
  <c r="X424" i="1"/>
  <c r="Z390" i="1"/>
  <c r="AB390" i="1" s="1"/>
  <c r="X386" i="1"/>
  <c r="W336" i="1"/>
  <c r="X312" i="1"/>
  <c r="X311" i="1"/>
  <c r="W304" i="1"/>
  <c r="X290" i="1"/>
  <c r="Z285" i="1"/>
  <c r="AB285" i="1" s="1"/>
  <c r="X278" i="1"/>
  <c r="Z276" i="1"/>
  <c r="AB276" i="1" s="1"/>
  <c r="X269" i="1"/>
  <c r="Z268" i="1"/>
  <c r="AB268" i="1" s="1"/>
  <c r="W261" i="1"/>
  <c r="X221" i="1"/>
  <c r="X214" i="1"/>
  <c r="Z205" i="1"/>
  <c r="AB205" i="1" s="1"/>
  <c r="W204" i="1"/>
  <c r="W202" i="1"/>
  <c r="Z629" i="1"/>
  <c r="AB629" i="1" s="1"/>
  <c r="W595" i="1"/>
  <c r="W588" i="1"/>
  <c r="W559" i="1"/>
  <c r="W554" i="1"/>
  <c r="Z532" i="1"/>
  <c r="AB532" i="1" s="1"/>
  <c r="W522" i="1"/>
  <c r="W482" i="1"/>
  <c r="W450" i="1"/>
  <c r="W445" i="1"/>
  <c r="W420" i="1"/>
  <c r="X362" i="1"/>
  <c r="W360" i="1"/>
  <c r="Z324" i="1"/>
  <c r="AB324" i="1" s="1"/>
  <c r="X308" i="1"/>
  <c r="W298" i="1"/>
  <c r="Z213" i="1"/>
  <c r="AB213" i="1" s="1"/>
  <c r="Z206" i="1"/>
  <c r="AB206" i="1" s="1"/>
  <c r="X1913" i="1"/>
  <c r="Z1913" i="1"/>
  <c r="AB1913" i="1" s="1"/>
  <c r="Z1991" i="1"/>
  <c r="AB1991" i="1" s="1"/>
  <c r="X1956" i="1"/>
  <c r="W1956" i="1"/>
  <c r="X1884" i="1"/>
  <c r="W1884" i="1"/>
  <c r="Z1874" i="1"/>
  <c r="AB1874" i="1" s="1"/>
  <c r="W1866" i="1"/>
  <c r="Z1866" i="1"/>
  <c r="AB1866" i="1" s="1"/>
  <c r="AD1855" i="1"/>
  <c r="Z1855" i="1"/>
  <c r="AB1855" i="1" s="1"/>
  <c r="X1986" i="1"/>
  <c r="Z1961" i="1"/>
  <c r="AB1961" i="1" s="1"/>
  <c r="W2000" i="1"/>
  <c r="W1997" i="1"/>
  <c r="X1987" i="1"/>
  <c r="Z1977" i="1"/>
  <c r="AB1977" i="1" s="1"/>
  <c r="W1961" i="1"/>
  <c r="AD1953" i="1"/>
  <c r="W1932" i="1"/>
  <c r="W1928" i="1"/>
  <c r="X1817" i="1"/>
  <c r="AD1815" i="1"/>
  <c r="Z1815" i="1"/>
  <c r="AB1815" i="1" s="1"/>
  <c r="X1806" i="1"/>
  <c r="W1806" i="1"/>
  <c r="W1795" i="1"/>
  <c r="Z1795" i="1"/>
  <c r="AB1795" i="1" s="1"/>
  <c r="X1785" i="1"/>
  <c r="W1725" i="1"/>
  <c r="X1725" i="1"/>
  <c r="Z1725" i="1"/>
  <c r="AB1725" i="1" s="1"/>
  <c r="Z1670" i="1"/>
  <c r="AB1670" i="1" s="1"/>
  <c r="W1670" i="1"/>
  <c r="Z1906" i="1"/>
  <c r="AB1906" i="1" s="1"/>
  <c r="W1906" i="1"/>
  <c r="X1871" i="1"/>
  <c r="Z1871" i="1"/>
  <c r="AB1871" i="1" s="1"/>
  <c r="W1871" i="1"/>
  <c r="W1937" i="1"/>
  <c r="W1905" i="1"/>
  <c r="W1938" i="1"/>
  <c r="Z1930" i="1"/>
  <c r="AB1930" i="1" s="1"/>
  <c r="Z1995" i="1"/>
  <c r="AB1995" i="1" s="1"/>
  <c r="X1988" i="1"/>
  <c r="Z1985" i="1"/>
  <c r="AB1985" i="1" s="1"/>
  <c r="X1980" i="1"/>
  <c r="X1975" i="1"/>
  <c r="X1960" i="1"/>
  <c r="X1935" i="1"/>
  <c r="W1935" i="1"/>
  <c r="Z1927" i="1"/>
  <c r="AB1927" i="1" s="1"/>
  <c r="Z1915" i="1"/>
  <c r="AB1915" i="1" s="1"/>
  <c r="X1911" i="1"/>
  <c r="W1911" i="1"/>
  <c r="X1880" i="1"/>
  <c r="X1879" i="1"/>
  <c r="Z1879" i="1"/>
  <c r="AB1879" i="1" s="1"/>
  <c r="X1842" i="1"/>
  <c r="Z1841" i="1"/>
  <c r="AB1841" i="1" s="1"/>
  <c r="W1841" i="1"/>
  <c r="W1773" i="1"/>
  <c r="X1773" i="1"/>
  <c r="Z1773" i="1"/>
  <c r="AB1773" i="1" s="1"/>
  <c r="Z1726" i="1"/>
  <c r="AB1726" i="1" s="1"/>
  <c r="W1726" i="1"/>
  <c r="W1669" i="1"/>
  <c r="X1669" i="1"/>
  <c r="Z1669" i="1"/>
  <c r="AB1669" i="1" s="1"/>
  <c r="X1657" i="1"/>
  <c r="W1990" i="1"/>
  <c r="W1982" i="1"/>
  <c r="X1895" i="1"/>
  <c r="W1895" i="1"/>
  <c r="Z1895" i="1"/>
  <c r="AB1895" i="1" s="1"/>
  <c r="X1800" i="1"/>
  <c r="W1800" i="1"/>
  <c r="X1949" i="1"/>
  <c r="Z1999" i="1"/>
  <c r="AB1999" i="1" s="1"/>
  <c r="W1998" i="1"/>
  <c r="Z1978" i="1"/>
  <c r="AB1978" i="1" s="1"/>
  <c r="X1977" i="1"/>
  <c r="X1970" i="1"/>
  <c r="Z1963" i="1"/>
  <c r="AB1963" i="1" s="1"/>
  <c r="W1960" i="1"/>
  <c r="Z1945" i="1"/>
  <c r="AB1945" i="1" s="1"/>
  <c r="Z1943" i="1"/>
  <c r="AB1943" i="1" s="1"/>
  <c r="Z1939" i="1"/>
  <c r="AB1939" i="1" s="1"/>
  <c r="X1939" i="1"/>
  <c r="W1936" i="1"/>
  <c r="X1933" i="1"/>
  <c r="X1929" i="1"/>
  <c r="X1924" i="1"/>
  <c r="W1924" i="1"/>
  <c r="X1885" i="1"/>
  <c r="X1860" i="1"/>
  <c r="W1860" i="1"/>
  <c r="Z1843" i="1"/>
  <c r="AB1843" i="1" s="1"/>
  <c r="X1843" i="1"/>
  <c r="X1991" i="1"/>
  <c r="Z1947" i="1"/>
  <c r="AB1947" i="1" s="1"/>
  <c r="Z1937" i="1"/>
  <c r="AB1937" i="1" s="1"/>
  <c r="Z1905" i="1"/>
  <c r="AB1905" i="1" s="1"/>
  <c r="AD1890" i="1"/>
  <c r="Z1890" i="1"/>
  <c r="AB1890" i="1" s="1"/>
  <c r="Z1867" i="1"/>
  <c r="AB1867" i="1" s="1"/>
  <c r="X1867" i="1"/>
  <c r="Z1842" i="1"/>
  <c r="AB1842" i="1" s="1"/>
  <c r="W1842" i="1"/>
  <c r="Z1747" i="1"/>
  <c r="AB1747" i="1" s="1"/>
  <c r="Z1638" i="1"/>
  <c r="AB1638" i="1" s="1"/>
  <c r="W1638" i="1"/>
  <c r="X1967" i="1"/>
  <c r="W1967" i="1"/>
  <c r="Z1857" i="1"/>
  <c r="AB1857" i="1" s="1"/>
  <c r="AD1857" i="1"/>
  <c r="W1637" i="1"/>
  <c r="X1637" i="1"/>
  <c r="Z1637" i="1"/>
  <c r="AB1637" i="1" s="1"/>
  <c r="X1996" i="1"/>
  <c r="X1985" i="1"/>
  <c r="X1978" i="1"/>
  <c r="X2000" i="1"/>
  <c r="Z1993" i="1"/>
  <c r="AB1993" i="1" s="1"/>
  <c r="W1986" i="1"/>
  <c r="X1979" i="1"/>
  <c r="X1971" i="1"/>
  <c r="W1969" i="1"/>
  <c r="X1964" i="1"/>
  <c r="W1948" i="1"/>
  <c r="X1944" i="1"/>
  <c r="W1943" i="1"/>
  <c r="X1928" i="1"/>
  <c r="W1913" i="1"/>
  <c r="Z1907" i="1"/>
  <c r="AB1907" i="1" s="1"/>
  <c r="X1907" i="1"/>
  <c r="W1865" i="1"/>
  <c r="X1865" i="1"/>
  <c r="X1962" i="1"/>
  <c r="X1957" i="1"/>
  <c r="X1951" i="1"/>
  <c r="W1949" i="1"/>
  <c r="W1944" i="1"/>
  <c r="X1940" i="1"/>
  <c r="X1936" i="1"/>
  <c r="W1926" i="1"/>
  <c r="X1898" i="1"/>
  <c r="X1897" i="1"/>
  <c r="X1893" i="1"/>
  <c r="X1887" i="1"/>
  <c r="W1885" i="1"/>
  <c r="Z1881" i="1"/>
  <c r="AB1881" i="1" s="1"/>
  <c r="W1880" i="1"/>
  <c r="X1876" i="1"/>
  <c r="X1872" i="1"/>
  <c r="W1862" i="1"/>
  <c r="X1834" i="1"/>
  <c r="X1833" i="1"/>
  <c r="X1826" i="1"/>
  <c r="X1825" i="1"/>
  <c r="X1813" i="1"/>
  <c r="W1803" i="1"/>
  <c r="W1801" i="1"/>
  <c r="W1793" i="1"/>
  <c r="Z1786" i="1"/>
  <c r="AB1786" i="1" s="1"/>
  <c r="X1771" i="1"/>
  <c r="Z1765" i="1"/>
  <c r="AB1765" i="1" s="1"/>
  <c r="X1764" i="1"/>
  <c r="W1763" i="1"/>
  <c r="Z1750" i="1"/>
  <c r="AB1750" i="1" s="1"/>
  <c r="X1740" i="1"/>
  <c r="W1736" i="1"/>
  <c r="X1733" i="1"/>
  <c r="X1727" i="1"/>
  <c r="X1723" i="1"/>
  <c r="Z1717" i="1"/>
  <c r="AB1717" i="1" s="1"/>
  <c r="W1713" i="1"/>
  <c r="W1710" i="1"/>
  <c r="W1709" i="1"/>
  <c r="X1700" i="1"/>
  <c r="W1699" i="1"/>
  <c r="Z1693" i="1"/>
  <c r="AB1693" i="1" s="1"/>
  <c r="X1688" i="1"/>
  <c r="X1685" i="1"/>
  <c r="AD1683" i="1"/>
  <c r="X1671" i="1"/>
  <c r="X1667" i="1"/>
  <c r="Z1661" i="1"/>
  <c r="AB1661" i="1" s="1"/>
  <c r="X1656" i="1"/>
  <c r="X1653" i="1"/>
  <c r="AD1651" i="1"/>
  <c r="X1639" i="1"/>
  <c r="X1635" i="1"/>
  <c r="W1627" i="1"/>
  <c r="W1623" i="1"/>
  <c r="Z1621" i="1"/>
  <c r="AB1621" i="1" s="1"/>
  <c r="X1616" i="1"/>
  <c r="W1612" i="1"/>
  <c r="W1609" i="1"/>
  <c r="X1605" i="1"/>
  <c r="AD1603" i="1"/>
  <c r="W1592" i="1"/>
  <c r="W1582" i="1"/>
  <c r="W1579" i="1"/>
  <c r="Z1575" i="1"/>
  <c r="AB1575" i="1" s="1"/>
  <c r="Z1565" i="1"/>
  <c r="AB1565" i="1" s="1"/>
  <c r="AD1562" i="1"/>
  <c r="W1556" i="1"/>
  <c r="W1555" i="1"/>
  <c r="X1550" i="1"/>
  <c r="X1541" i="1"/>
  <c r="W1540" i="1"/>
  <c r="Z1518" i="1"/>
  <c r="AB1518" i="1" s="1"/>
  <c r="X1517" i="1"/>
  <c r="W1505" i="1"/>
  <c r="Z1477" i="1"/>
  <c r="AB1477" i="1" s="1"/>
  <c r="X1476" i="1"/>
  <c r="W1470" i="1"/>
  <c r="X1447" i="1"/>
  <c r="Z1431" i="1"/>
  <c r="AB1431" i="1" s="1"/>
  <c r="X1431" i="1"/>
  <c r="X1424" i="1"/>
  <c r="W1424" i="1"/>
  <c r="W1414" i="1"/>
  <c r="W1389" i="1"/>
  <c r="X1349" i="1"/>
  <c r="Z1310" i="1"/>
  <c r="AB1310" i="1" s="1"/>
  <c r="AD1310" i="1"/>
  <c r="W1309" i="1"/>
  <c r="X1309" i="1"/>
  <c r="Z1297" i="1"/>
  <c r="AB1297" i="1" s="1"/>
  <c r="AD1297" i="1"/>
  <c r="W1213" i="1"/>
  <c r="Z1213" i="1"/>
  <c r="AB1213" i="1" s="1"/>
  <c r="AD1188" i="1"/>
  <c r="Z1188" i="1"/>
  <c r="AB1188" i="1" s="1"/>
  <c r="W1785" i="1"/>
  <c r="W1771" i="1"/>
  <c r="AD1749" i="1"/>
  <c r="W1723" i="1"/>
  <c r="W1689" i="1"/>
  <c r="W1667" i="1"/>
  <c r="W1657" i="1"/>
  <c r="W1635" i="1"/>
  <c r="W1617" i="1"/>
  <c r="AD1574" i="1"/>
  <c r="X1535" i="1"/>
  <c r="W1499" i="1"/>
  <c r="Z1499" i="1"/>
  <c r="AB1499" i="1" s="1"/>
  <c r="AD1454" i="1"/>
  <c r="W1444" i="1"/>
  <c r="X1439" i="1"/>
  <c r="W1403" i="1"/>
  <c r="Z1403" i="1"/>
  <c r="AB1403" i="1" s="1"/>
  <c r="AD1252" i="1"/>
  <c r="Z1252" i="1"/>
  <c r="AB1252" i="1" s="1"/>
  <c r="X1696" i="1"/>
  <c r="X1664" i="1"/>
  <c r="X1632" i="1"/>
  <c r="X1593" i="1"/>
  <c r="Z1533" i="1"/>
  <c r="AB1533" i="1" s="1"/>
  <c r="X1456" i="1"/>
  <c r="W1456" i="1"/>
  <c r="Z1351" i="1"/>
  <c r="AB1351" i="1" s="1"/>
  <c r="X1351" i="1"/>
  <c r="W1349" i="1"/>
  <c r="Z1349" i="1"/>
  <c r="AB1349" i="1" s="1"/>
  <c r="Z1331" i="1"/>
  <c r="AB1331" i="1" s="1"/>
  <c r="X1331" i="1"/>
  <c r="Z1271" i="1"/>
  <c r="AB1271" i="1" s="1"/>
  <c r="W1271" i="1"/>
  <c r="Z1207" i="1"/>
  <c r="AB1207" i="1" s="1"/>
  <c r="W1207" i="1"/>
  <c r="X1207" i="1"/>
  <c r="X1912" i="1"/>
  <c r="W1902" i="1"/>
  <c r="Z1899" i="1"/>
  <c r="AB1899" i="1" s="1"/>
  <c r="X1869" i="1"/>
  <c r="X1848" i="1"/>
  <c r="W1838" i="1"/>
  <c r="Z1835" i="1"/>
  <c r="AB1835" i="1" s="1"/>
  <c r="W1830" i="1"/>
  <c r="Z1827" i="1"/>
  <c r="AB1827" i="1" s="1"/>
  <c r="W1822" i="1"/>
  <c r="Z1819" i="1"/>
  <c r="AB1819" i="1" s="1"/>
  <c r="X1799" i="1"/>
  <c r="W1791" i="1"/>
  <c r="W1772" i="1"/>
  <c r="Z1734" i="1"/>
  <c r="AB1734" i="1" s="1"/>
  <c r="X1731" i="1"/>
  <c r="W1724" i="1"/>
  <c r="Z1686" i="1"/>
  <c r="AB1686" i="1" s="1"/>
  <c r="X1676" i="1"/>
  <c r="W1668" i="1"/>
  <c r="Z1654" i="1"/>
  <c r="AB1654" i="1" s="1"/>
  <c r="X1644" i="1"/>
  <c r="W1636" i="1"/>
  <c r="Z1615" i="1"/>
  <c r="AB1615" i="1" s="1"/>
  <c r="Z1606" i="1"/>
  <c r="AB1606" i="1" s="1"/>
  <c r="W1598" i="1"/>
  <c r="Z1596" i="1"/>
  <c r="AB1596" i="1" s="1"/>
  <c r="X1588" i="1"/>
  <c r="X1581" i="1"/>
  <c r="Z1578" i="1"/>
  <c r="AB1578" i="1" s="1"/>
  <c r="X1569" i="1"/>
  <c r="X1542" i="1"/>
  <c r="W1531" i="1"/>
  <c r="Z1515" i="1"/>
  <c r="AB1515" i="1" s="1"/>
  <c r="Z1510" i="1"/>
  <c r="AB1510" i="1" s="1"/>
  <c r="X1509" i="1"/>
  <c r="X1495" i="1"/>
  <c r="Z1478" i="1"/>
  <c r="AB1478" i="1" s="1"/>
  <c r="Z1469" i="1"/>
  <c r="AB1469" i="1" s="1"/>
  <c r="W1467" i="1"/>
  <c r="W1448" i="1"/>
  <c r="Z1435" i="1"/>
  <c r="AB1435" i="1" s="1"/>
  <c r="W1427" i="1"/>
  <c r="Z1427" i="1"/>
  <c r="AB1427" i="1" s="1"/>
  <c r="X1415" i="1"/>
  <c r="Z1407" i="1"/>
  <c r="AB1407" i="1" s="1"/>
  <c r="X1407" i="1"/>
  <c r="W1334" i="1"/>
  <c r="Z1334" i="1"/>
  <c r="AB1334" i="1" s="1"/>
  <c r="X1329" i="1"/>
  <c r="W1329" i="1"/>
  <c r="W1259" i="1"/>
  <c r="X1259" i="1"/>
  <c r="Z1245" i="1"/>
  <c r="AB1245" i="1" s="1"/>
  <c r="AD1245" i="1"/>
  <c r="Z1237" i="1"/>
  <c r="AB1237" i="1" s="1"/>
  <c r="AD1237" i="1"/>
  <c r="W1227" i="1"/>
  <c r="X1994" i="1"/>
  <c r="X1989" i="1"/>
  <c r="X1983" i="1"/>
  <c r="W1981" i="1"/>
  <c r="W1976" i="1"/>
  <c r="X1972" i="1"/>
  <c r="X1968" i="1"/>
  <c r="W1958" i="1"/>
  <c r="Z1955" i="1"/>
  <c r="AB1955" i="1" s="1"/>
  <c r="Z1951" i="1"/>
  <c r="AB1951" i="1" s="1"/>
  <c r="X1930" i="1"/>
  <c r="X1925" i="1"/>
  <c r="X1919" i="1"/>
  <c r="W1917" i="1"/>
  <c r="W1912" i="1"/>
  <c r="X1908" i="1"/>
  <c r="X1904" i="1"/>
  <c r="W1894" i="1"/>
  <c r="Z1891" i="1"/>
  <c r="AB1891" i="1" s="1"/>
  <c r="Z1887" i="1"/>
  <c r="AB1887" i="1" s="1"/>
  <c r="X1866" i="1"/>
  <c r="X1861" i="1"/>
  <c r="X1855" i="1"/>
  <c r="W1853" i="1"/>
  <c r="Z1849" i="1"/>
  <c r="AB1849" i="1" s="1"/>
  <c r="W1848" i="1"/>
  <c r="X1844" i="1"/>
  <c r="X1840" i="1"/>
  <c r="W1817" i="1"/>
  <c r="W1807" i="1"/>
  <c r="X1795" i="1"/>
  <c r="Z1789" i="1"/>
  <c r="AB1789" i="1" s="1"/>
  <c r="W1783" i="1"/>
  <c r="Z1781" i="1"/>
  <c r="AB1781" i="1" s="1"/>
  <c r="W1769" i="1"/>
  <c r="Z1758" i="1"/>
  <c r="AB1758" i="1" s="1"/>
  <c r="W1748" i="1"/>
  <c r="W1745" i="1"/>
  <c r="W1731" i="1"/>
  <c r="W1721" i="1"/>
  <c r="X1708" i="1"/>
  <c r="W1705" i="1"/>
  <c r="X1683" i="1"/>
  <c r="Z1681" i="1"/>
  <c r="AB1681" i="1" s="1"/>
  <c r="Z1679" i="1"/>
  <c r="AB1679" i="1" s="1"/>
  <c r="Z1677" i="1"/>
  <c r="AB1677" i="1" s="1"/>
  <c r="X1672" i="1"/>
  <c r="X1651" i="1"/>
  <c r="Z1649" i="1"/>
  <c r="AB1649" i="1" s="1"/>
  <c r="Z1647" i="1"/>
  <c r="AB1647" i="1" s="1"/>
  <c r="Z1645" i="1"/>
  <c r="AB1645" i="1" s="1"/>
  <c r="X1640" i="1"/>
  <c r="Z1623" i="1"/>
  <c r="AB1623" i="1" s="1"/>
  <c r="Z1614" i="1"/>
  <c r="AB1614" i="1" s="1"/>
  <c r="X1603" i="1"/>
  <c r="Z1601" i="1"/>
  <c r="AB1601" i="1" s="1"/>
  <c r="Z1599" i="1"/>
  <c r="AB1599" i="1" s="1"/>
  <c r="Z1595" i="1"/>
  <c r="AB1595" i="1" s="1"/>
  <c r="W1588" i="1"/>
  <c r="AD1585" i="1"/>
  <c r="W1581" i="1"/>
  <c r="W1558" i="1"/>
  <c r="Z1554" i="1"/>
  <c r="AB1554" i="1" s="1"/>
  <c r="W1542" i="1"/>
  <c r="Z1539" i="1"/>
  <c r="AB1539" i="1" s="1"/>
  <c r="Z1534" i="1"/>
  <c r="AB1534" i="1" s="1"/>
  <c r="X1533" i="1"/>
  <c r="W1512" i="1"/>
  <c r="Z1507" i="1"/>
  <c r="AB1507" i="1" s="1"/>
  <c r="Z1506" i="1"/>
  <c r="AB1506" i="1" s="1"/>
  <c r="W1492" i="1"/>
  <c r="X1478" i="1"/>
  <c r="Z1471" i="1"/>
  <c r="AB1471" i="1" s="1"/>
  <c r="Z1453" i="1"/>
  <c r="AB1453" i="1" s="1"/>
  <c r="X1437" i="1"/>
  <c r="Z1437" i="1"/>
  <c r="AB1437" i="1" s="1"/>
  <c r="X1432" i="1"/>
  <c r="Z1430" i="1"/>
  <c r="AB1430" i="1" s="1"/>
  <c r="W1384" i="1"/>
  <c r="AD1313" i="1"/>
  <c r="Z1313" i="1"/>
  <c r="AB1313" i="1" s="1"/>
  <c r="Z1293" i="1"/>
  <c r="AB1293" i="1" s="1"/>
  <c r="AD1293" i="1"/>
  <c r="W1292" i="1"/>
  <c r="Z1292" i="1"/>
  <c r="AB1292" i="1" s="1"/>
  <c r="X1267" i="1"/>
  <c r="X1900" i="1"/>
  <c r="X1896" i="1"/>
  <c r="Z1883" i="1"/>
  <c r="AB1883" i="1" s="1"/>
  <c r="X1847" i="1"/>
  <c r="X1836" i="1"/>
  <c r="X1832" i="1"/>
  <c r="X1828" i="1"/>
  <c r="X1824" i="1"/>
  <c r="X1820" i="1"/>
  <c r="X1811" i="1"/>
  <c r="X1809" i="1"/>
  <c r="X1794" i="1"/>
  <c r="Z1766" i="1"/>
  <c r="AB1766" i="1" s="1"/>
  <c r="X1755" i="1"/>
  <c r="X1732" i="1"/>
  <c r="Z1718" i="1"/>
  <c r="AB1718" i="1" s="1"/>
  <c r="X1715" i="1"/>
  <c r="Z1713" i="1"/>
  <c r="AB1713" i="1" s="1"/>
  <c r="Z1711" i="1"/>
  <c r="AB1711" i="1" s="1"/>
  <c r="Z1694" i="1"/>
  <c r="AB1694" i="1" s="1"/>
  <c r="X1684" i="1"/>
  <c r="Z1662" i="1"/>
  <c r="AB1662" i="1" s="1"/>
  <c r="X1652" i="1"/>
  <c r="Z1631" i="1"/>
  <c r="AB1631" i="1" s="1"/>
  <c r="Z1622" i="1"/>
  <c r="AB1622" i="1" s="1"/>
  <c r="X1615" i="1"/>
  <c r="X1611" i="1"/>
  <c r="Z1609" i="1"/>
  <c r="AB1609" i="1" s="1"/>
  <c r="W1608" i="1"/>
  <c r="Z1597" i="1"/>
  <c r="AB1597" i="1" s="1"/>
  <c r="Z1571" i="1"/>
  <c r="AB1571" i="1" s="1"/>
  <c r="W1567" i="1"/>
  <c r="X1543" i="1"/>
  <c r="X1526" i="1"/>
  <c r="Z1485" i="1"/>
  <c r="AB1485" i="1" s="1"/>
  <c r="W1472" i="1"/>
  <c r="X1469" i="1"/>
  <c r="X1463" i="1"/>
  <c r="W1459" i="1"/>
  <c r="Z1459" i="1"/>
  <c r="AB1459" i="1" s="1"/>
  <c r="X1446" i="1"/>
  <c r="Z1391" i="1"/>
  <c r="AB1391" i="1" s="1"/>
  <c r="X1391" i="1"/>
  <c r="X1368" i="1"/>
  <c r="W1368" i="1"/>
  <c r="Z1289" i="1"/>
  <c r="AB1289" i="1" s="1"/>
  <c r="AD1289" i="1"/>
  <c r="W1269" i="1"/>
  <c r="Z1269" i="1"/>
  <c r="AB1269" i="1" s="1"/>
  <c r="W1203" i="1"/>
  <c r="X1203" i="1"/>
  <c r="X1914" i="1"/>
  <c r="X1903" i="1"/>
  <c r="W1901" i="1"/>
  <c r="W1896" i="1"/>
  <c r="X1892" i="1"/>
  <c r="W1878" i="1"/>
  <c r="Z1875" i="1"/>
  <c r="AB1875" i="1" s="1"/>
  <c r="X1850" i="1"/>
  <c r="X1839" i="1"/>
  <c r="W1832" i="1"/>
  <c r="X1831" i="1"/>
  <c r="W1824" i="1"/>
  <c r="X1823" i="1"/>
  <c r="W1811" i="1"/>
  <c r="W1809" i="1"/>
  <c r="X1808" i="1"/>
  <c r="Z1806" i="1"/>
  <c r="AB1806" i="1" s="1"/>
  <c r="W1774" i="1"/>
  <c r="Z1762" i="1"/>
  <c r="AB1762" i="1" s="1"/>
  <c r="W1755" i="1"/>
  <c r="Z1742" i="1"/>
  <c r="AB1742" i="1" s="1"/>
  <c r="Z1735" i="1"/>
  <c r="AB1735" i="1" s="1"/>
  <c r="W1715" i="1"/>
  <c r="W1708" i="1"/>
  <c r="Z1702" i="1"/>
  <c r="AB1702" i="1" s="1"/>
  <c r="Z1689" i="1"/>
  <c r="AB1689" i="1" s="1"/>
  <c r="Z1687" i="1"/>
  <c r="AB1687" i="1" s="1"/>
  <c r="X1680" i="1"/>
  <c r="Z1657" i="1"/>
  <c r="AB1657" i="1" s="1"/>
  <c r="Z1655" i="1"/>
  <c r="AB1655" i="1" s="1"/>
  <c r="X1648" i="1"/>
  <c r="Z1630" i="1"/>
  <c r="AB1630" i="1" s="1"/>
  <c r="Z1617" i="1"/>
  <c r="AB1617" i="1" s="1"/>
  <c r="W1616" i="1"/>
  <c r="W1611" i="1"/>
  <c r="W1607" i="1"/>
  <c r="X1600" i="1"/>
  <c r="W1596" i="1"/>
  <c r="Z1593" i="1"/>
  <c r="AB1593" i="1" s="1"/>
  <c r="AD1586" i="1"/>
  <c r="W1575" i="1"/>
  <c r="Z1559" i="1"/>
  <c r="AB1559" i="1" s="1"/>
  <c r="X1549" i="1"/>
  <c r="W1543" i="1"/>
  <c r="W1526" i="1"/>
  <c r="Z1523" i="1"/>
  <c r="AB1523" i="1" s="1"/>
  <c r="W1515" i="1"/>
  <c r="X1501" i="1"/>
  <c r="X1496" i="1"/>
  <c r="W1496" i="1"/>
  <c r="X1494" i="1"/>
  <c r="Z1487" i="1"/>
  <c r="AB1487" i="1" s="1"/>
  <c r="Z1461" i="1"/>
  <c r="AB1461" i="1" s="1"/>
  <c r="W1443" i="1"/>
  <c r="Z1443" i="1"/>
  <c r="AB1443" i="1" s="1"/>
  <c r="Z1429" i="1"/>
  <c r="AB1429" i="1" s="1"/>
  <c r="W1421" i="1"/>
  <c r="W1413" i="1"/>
  <c r="X1413" i="1"/>
  <c r="AD1358" i="1"/>
  <c r="Z1358" i="1"/>
  <c r="AB1358" i="1" s="1"/>
  <c r="W1348" i="1"/>
  <c r="X1348" i="1"/>
  <c r="W1317" i="1"/>
  <c r="Z1317" i="1"/>
  <c r="AB1317" i="1" s="1"/>
  <c r="Z1230" i="1"/>
  <c r="AB1230" i="1" s="1"/>
  <c r="W1230" i="1"/>
  <c r="X1230" i="1"/>
  <c r="W1373" i="1"/>
  <c r="Z1373" i="1"/>
  <c r="AB1373" i="1" s="1"/>
  <c r="X1344" i="1"/>
  <c r="W1344" i="1"/>
  <c r="W1283" i="1"/>
  <c r="X1283" i="1"/>
  <c r="Z1263" i="1"/>
  <c r="AB1263" i="1" s="1"/>
  <c r="W1263" i="1"/>
  <c r="X1263" i="1"/>
  <c r="AD1244" i="1"/>
  <c r="Z1244" i="1"/>
  <c r="AB1244" i="1" s="1"/>
  <c r="W1420" i="1"/>
  <c r="X1414" i="1"/>
  <c r="X1400" i="1"/>
  <c r="W1382" i="1"/>
  <c r="W1365" i="1"/>
  <c r="W1360" i="1"/>
  <c r="Z1359" i="1"/>
  <c r="AB1359" i="1" s="1"/>
  <c r="X1343" i="1"/>
  <c r="W1328" i="1"/>
  <c r="W1308" i="1"/>
  <c r="W1299" i="1"/>
  <c r="W1291" i="1"/>
  <c r="Z1287" i="1"/>
  <c r="AB1287" i="1" s="1"/>
  <c r="W1284" i="1"/>
  <c r="X1280" i="1"/>
  <c r="X1256" i="1"/>
  <c r="W1246" i="1"/>
  <c r="X1236" i="1"/>
  <c r="X1229" i="1"/>
  <c r="W1223" i="1"/>
  <c r="W1219" i="1"/>
  <c r="W1216" i="1"/>
  <c r="W1212" i="1"/>
  <c r="X1192" i="1"/>
  <c r="W1174" i="1"/>
  <c r="AD1165" i="1"/>
  <c r="W1164" i="1"/>
  <c r="Z1158" i="1"/>
  <c r="AB1158" i="1" s="1"/>
  <c r="X1157" i="1"/>
  <c r="X1147" i="1"/>
  <c r="X1144" i="1"/>
  <c r="W1131" i="1"/>
  <c r="W1128" i="1"/>
  <c r="X1124" i="1"/>
  <c r="Z1114" i="1"/>
  <c r="AB1114" i="1" s="1"/>
  <c r="W1113" i="1"/>
  <c r="AD1098" i="1"/>
  <c r="X1097" i="1"/>
  <c r="W1092" i="1"/>
  <c r="W1074" i="1"/>
  <c r="Z1065" i="1"/>
  <c r="AB1065" i="1" s="1"/>
  <c r="Z1056" i="1"/>
  <c r="AB1056" i="1" s="1"/>
  <c r="X1044" i="1"/>
  <c r="AD1034" i="1"/>
  <c r="W1032" i="1"/>
  <c r="AD1026" i="1"/>
  <c r="X1024" i="1"/>
  <c r="X1020" i="1"/>
  <c r="Z1019" i="1"/>
  <c r="AB1019" i="1" s="1"/>
  <c r="W1009" i="1"/>
  <c r="W1008" i="1"/>
  <c r="Z1006" i="1"/>
  <c r="AB1006" i="1" s="1"/>
  <c r="Z1001" i="1"/>
  <c r="AB1001" i="1" s="1"/>
  <c r="X998" i="1"/>
  <c r="W994" i="1"/>
  <c r="W986" i="1"/>
  <c r="W978" i="1"/>
  <c r="X968" i="1"/>
  <c r="Z964" i="1"/>
  <c r="AB964" i="1" s="1"/>
  <c r="X961" i="1"/>
  <c r="W961" i="1"/>
  <c r="X952" i="1"/>
  <c r="Z948" i="1"/>
  <c r="AB948" i="1" s="1"/>
  <c r="X945" i="1"/>
  <c r="W945" i="1"/>
  <c r="X936" i="1"/>
  <c r="Z932" i="1"/>
  <c r="AB932" i="1" s="1"/>
  <c r="X929" i="1"/>
  <c r="W929" i="1"/>
  <c r="X920" i="1"/>
  <c r="W904" i="1"/>
  <c r="X899" i="1"/>
  <c r="W888" i="1"/>
  <c r="X882" i="1"/>
  <c r="W882" i="1"/>
  <c r="X880" i="1"/>
  <c r="W877" i="1"/>
  <c r="X874" i="1"/>
  <c r="W874" i="1"/>
  <c r="AD868" i="1"/>
  <c r="X856" i="1"/>
  <c r="X840" i="1"/>
  <c r="X821" i="1"/>
  <c r="X815" i="1"/>
  <c r="Z815" i="1"/>
  <c r="AB815" i="1" s="1"/>
  <c r="X795" i="1"/>
  <c r="AD791" i="1"/>
  <c r="Z789" i="1"/>
  <c r="AB789" i="1" s="1"/>
  <c r="X775" i="1"/>
  <c r="Z775" i="1"/>
  <c r="AB775" i="1" s="1"/>
  <c r="Z773" i="1"/>
  <c r="AB773" i="1" s="1"/>
  <c r="W742" i="1"/>
  <c r="X730" i="1"/>
  <c r="W730" i="1"/>
  <c r="Z675" i="1"/>
  <c r="AB675" i="1" s="1"/>
  <c r="W675" i="1"/>
  <c r="X675" i="1"/>
  <c r="X663" i="1"/>
  <c r="Z590" i="1"/>
  <c r="AB590" i="1" s="1"/>
  <c r="X590" i="1"/>
  <c r="W569" i="1"/>
  <c r="X569" i="1"/>
  <c r="W518" i="1"/>
  <c r="Z518" i="1"/>
  <c r="AB518" i="1" s="1"/>
  <c r="X501" i="1"/>
  <c r="W493" i="1"/>
  <c r="X493" i="1"/>
  <c r="W438" i="1"/>
  <c r="W418" i="1"/>
  <c r="W400" i="1"/>
  <c r="X400" i="1"/>
  <c r="AD316" i="1"/>
  <c r="Z316" i="1"/>
  <c r="AB316" i="1" s="1"/>
  <c r="Z1222" i="1"/>
  <c r="AB1222" i="1" s="1"/>
  <c r="Z1199" i="1"/>
  <c r="AB1199" i="1" s="1"/>
  <c r="Z1175" i="1"/>
  <c r="AB1175" i="1" s="1"/>
  <c r="X1159" i="1"/>
  <c r="X1158" i="1"/>
  <c r="Z1151" i="1"/>
  <c r="AB1151" i="1" s="1"/>
  <c r="Z1141" i="1"/>
  <c r="AB1141" i="1" s="1"/>
  <c r="Z1103" i="1"/>
  <c r="AB1103" i="1" s="1"/>
  <c r="X1095" i="1"/>
  <c r="X1041" i="1"/>
  <c r="X1017" i="1"/>
  <c r="X906" i="1"/>
  <c r="W906" i="1"/>
  <c r="W883" i="1"/>
  <c r="X883" i="1"/>
  <c r="X863" i="1"/>
  <c r="Z863" i="1"/>
  <c r="AB863" i="1" s="1"/>
  <c r="X831" i="1"/>
  <c r="Z831" i="1"/>
  <c r="AB831" i="1" s="1"/>
  <c r="W781" i="1"/>
  <c r="Z781" i="1"/>
  <c r="AB781" i="1" s="1"/>
  <c r="W745" i="1"/>
  <c r="X745" i="1"/>
  <c r="W647" i="1"/>
  <c r="X647" i="1"/>
  <c r="Z614" i="1"/>
  <c r="AB614" i="1" s="1"/>
  <c r="X614" i="1"/>
  <c r="W528" i="1"/>
  <c r="X528" i="1"/>
  <c r="X506" i="1"/>
  <c r="Z506" i="1"/>
  <c r="AB506" i="1" s="1"/>
  <c r="Z472" i="1"/>
  <c r="AB472" i="1" s="1"/>
  <c r="W472" i="1"/>
  <c r="X472" i="1"/>
  <c r="Z438" i="1"/>
  <c r="AB438" i="1" s="1"/>
  <c r="X438" i="1"/>
  <c r="X418" i="1"/>
  <c r="Z418" i="1"/>
  <c r="AB418" i="1" s="1"/>
  <c r="Z388" i="1"/>
  <c r="AB388" i="1" s="1"/>
  <c r="AD388" i="1"/>
  <c r="X335" i="1"/>
  <c r="W335" i="1"/>
  <c r="X279" i="1"/>
  <c r="W279" i="1"/>
  <c r="X1398" i="1"/>
  <c r="W1371" i="1"/>
  <c r="X1366" i="1"/>
  <c r="W1340" i="1"/>
  <c r="W1323" i="1"/>
  <c r="X1306" i="1"/>
  <c r="X1300" i="1"/>
  <c r="X1285" i="1"/>
  <c r="W1229" i="1"/>
  <c r="X1220" i="1"/>
  <c r="X1213" i="1"/>
  <c r="X1172" i="1"/>
  <c r="W1159" i="1"/>
  <c r="W1157" i="1"/>
  <c r="W1145" i="1"/>
  <c r="Z1142" i="1"/>
  <c r="AB1142" i="1" s="1"/>
  <c r="X1141" i="1"/>
  <c r="X1115" i="1"/>
  <c r="W1114" i="1"/>
  <c r="W1105" i="1"/>
  <c r="AD1102" i="1"/>
  <c r="W1097" i="1"/>
  <c r="Z1080" i="1"/>
  <c r="AB1080" i="1" s="1"/>
  <c r="Z1064" i="1"/>
  <c r="AB1064" i="1" s="1"/>
  <c r="X1060" i="1"/>
  <c r="W1041" i="1"/>
  <c r="Z1022" i="1"/>
  <c r="AB1022" i="1" s="1"/>
  <c r="W1021" i="1"/>
  <c r="Z1014" i="1"/>
  <c r="AB1014" i="1" s="1"/>
  <c r="X1006" i="1"/>
  <c r="X965" i="1"/>
  <c r="W965" i="1"/>
  <c r="X956" i="1"/>
  <c r="X949" i="1"/>
  <c r="W949" i="1"/>
  <c r="X940" i="1"/>
  <c r="X933" i="1"/>
  <c r="W933" i="1"/>
  <c r="X924" i="1"/>
  <c r="W911" i="1"/>
  <c r="Z911" i="1"/>
  <c r="AB911" i="1" s="1"/>
  <c r="X886" i="1"/>
  <c r="Z884" i="1"/>
  <c r="AB884" i="1" s="1"/>
  <c r="W875" i="1"/>
  <c r="X875" i="1"/>
  <c r="W867" i="1"/>
  <c r="X847" i="1"/>
  <c r="Z847" i="1"/>
  <c r="AB847" i="1" s="1"/>
  <c r="W819" i="1"/>
  <c r="X798" i="1"/>
  <c r="W776" i="1"/>
  <c r="W773" i="1"/>
  <c r="X761" i="1"/>
  <c r="AD749" i="1"/>
  <c r="Z749" i="1"/>
  <c r="AB749" i="1" s="1"/>
  <c r="X733" i="1"/>
  <c r="Z733" i="1"/>
  <c r="AB733" i="1" s="1"/>
  <c r="W733" i="1"/>
  <c r="X726" i="1"/>
  <c r="W725" i="1"/>
  <c r="Z725" i="1"/>
  <c r="AB725" i="1" s="1"/>
  <c r="W686" i="1"/>
  <c r="X686" i="1"/>
  <c r="W521" i="1"/>
  <c r="X521" i="1"/>
  <c r="X489" i="1"/>
  <c r="W489" i="1"/>
  <c r="W462" i="1"/>
  <c r="Z462" i="1"/>
  <c r="AB462" i="1" s="1"/>
  <c r="Z421" i="1"/>
  <c r="AB421" i="1" s="1"/>
  <c r="X421" i="1"/>
  <c r="W421" i="1"/>
  <c r="Z406" i="1"/>
  <c r="AB406" i="1" s="1"/>
  <c r="X406" i="1"/>
  <c r="W392" i="1"/>
  <c r="X392" i="1"/>
  <c r="W1497" i="1"/>
  <c r="W1494" i="1"/>
  <c r="W1475" i="1"/>
  <c r="W1462" i="1"/>
  <c r="W1451" i="1"/>
  <c r="W1428" i="1"/>
  <c r="W1425" i="1"/>
  <c r="X1422" i="1"/>
  <c r="X1408" i="1"/>
  <c r="W1398" i="1"/>
  <c r="X1392" i="1"/>
  <c r="Z1383" i="1"/>
  <c r="AB1383" i="1" s="1"/>
  <c r="Z1381" i="1"/>
  <c r="AB1381" i="1" s="1"/>
  <c r="W1380" i="1"/>
  <c r="W1369" i="1"/>
  <c r="W1366" i="1"/>
  <c r="W1363" i="1"/>
  <c r="X1358" i="1"/>
  <c r="X1352" i="1"/>
  <c r="X1332" i="1"/>
  <c r="W1326" i="1"/>
  <c r="X1319" i="1"/>
  <c r="Z1302" i="1"/>
  <c r="AB1302" i="1" s="1"/>
  <c r="W1300" i="1"/>
  <c r="X1286" i="1"/>
  <c r="W1278" i="1"/>
  <c r="W1277" i="1"/>
  <c r="Z1270" i="1"/>
  <c r="AB1270" i="1" s="1"/>
  <c r="X1264" i="1"/>
  <c r="Z1261" i="1"/>
  <c r="AB1261" i="1" s="1"/>
  <c r="W1254" i="1"/>
  <c r="W1253" i="1"/>
  <c r="Z1247" i="1"/>
  <c r="AB1247" i="1" s="1"/>
  <c r="X1244" i="1"/>
  <c r="X1237" i="1"/>
  <c r="W1231" i="1"/>
  <c r="W1224" i="1"/>
  <c r="W1220" i="1"/>
  <c r="Z1206" i="1"/>
  <c r="AB1206" i="1" s="1"/>
  <c r="X1200" i="1"/>
  <c r="Z1197" i="1"/>
  <c r="AB1197" i="1" s="1"/>
  <c r="W1190" i="1"/>
  <c r="W1189" i="1"/>
  <c r="Z1183" i="1"/>
  <c r="AB1183" i="1" s="1"/>
  <c r="X1179" i="1"/>
  <c r="X1176" i="1"/>
  <c r="AD1173" i="1"/>
  <c r="W1172" i="1"/>
  <c r="X1165" i="1"/>
  <c r="X1155" i="1"/>
  <c r="X1152" i="1"/>
  <c r="X1142" i="1"/>
  <c r="Z1135" i="1"/>
  <c r="AB1135" i="1" s="1"/>
  <c r="X1132" i="1"/>
  <c r="Z1125" i="1"/>
  <c r="AB1125" i="1" s="1"/>
  <c r="W1117" i="1"/>
  <c r="W1115" i="1"/>
  <c r="X1098" i="1"/>
  <c r="X1073" i="1"/>
  <c r="W1056" i="1"/>
  <c r="Z1052" i="1"/>
  <c r="AB1052" i="1" s="1"/>
  <c r="Z1033" i="1"/>
  <c r="AB1033" i="1" s="1"/>
  <c r="X1029" i="1"/>
  <c r="X1013" i="1"/>
  <c r="X993" i="1"/>
  <c r="X907" i="1"/>
  <c r="W870" i="1"/>
  <c r="X859" i="1"/>
  <c r="AD855" i="1"/>
  <c r="X843" i="1"/>
  <c r="AD839" i="1"/>
  <c r="W835" i="1"/>
  <c r="X814" i="1"/>
  <c r="Z794" i="1"/>
  <c r="AB794" i="1" s="1"/>
  <c r="X788" i="1"/>
  <c r="Z783" i="1"/>
  <c r="AB783" i="1" s="1"/>
  <c r="W774" i="1"/>
  <c r="X751" i="1"/>
  <c r="W723" i="1"/>
  <c r="Z723" i="1"/>
  <c r="AB723" i="1" s="1"/>
  <c r="Z719" i="1"/>
  <c r="AB719" i="1" s="1"/>
  <c r="W715" i="1"/>
  <c r="Z715" i="1"/>
  <c r="AB715" i="1" s="1"/>
  <c r="Z703" i="1"/>
  <c r="AB703" i="1" s="1"/>
  <c r="Z691" i="1"/>
  <c r="AB691" i="1" s="1"/>
  <c r="W676" i="1"/>
  <c r="Z598" i="1"/>
  <c r="AB598" i="1" s="1"/>
  <c r="X598" i="1"/>
  <c r="W465" i="1"/>
  <c r="X465" i="1"/>
  <c r="Z452" i="1"/>
  <c r="AB452" i="1" s="1"/>
  <c r="X452" i="1"/>
  <c r="W452" i="1"/>
  <c r="W434" i="1"/>
  <c r="W972" i="1"/>
  <c r="Z972" i="1"/>
  <c r="AB972" i="1" s="1"/>
  <c r="X969" i="1"/>
  <c r="W969" i="1"/>
  <c r="X953" i="1"/>
  <c r="W953" i="1"/>
  <c r="X937" i="1"/>
  <c r="W937" i="1"/>
  <c r="X921" i="1"/>
  <c r="W921" i="1"/>
  <c r="X706" i="1"/>
  <c r="W706" i="1"/>
  <c r="X664" i="1"/>
  <c r="Z664" i="1"/>
  <c r="AB664" i="1" s="1"/>
  <c r="Z622" i="1"/>
  <c r="AB622" i="1" s="1"/>
  <c r="X622" i="1"/>
  <c r="X565" i="1"/>
  <c r="Z565" i="1"/>
  <c r="AB565" i="1" s="1"/>
  <c r="W565" i="1"/>
  <c r="Z546" i="1"/>
  <c r="AB546" i="1" s="1"/>
  <c r="W546" i="1"/>
  <c r="Z537" i="1"/>
  <c r="AB537" i="1" s="1"/>
  <c r="X537" i="1"/>
  <c r="W537" i="1"/>
  <c r="Z524" i="1"/>
  <c r="AB524" i="1" s="1"/>
  <c r="W524" i="1"/>
  <c r="X524" i="1"/>
  <c r="Z468" i="1"/>
  <c r="AB468" i="1" s="1"/>
  <c r="X468" i="1"/>
  <c r="W468" i="1"/>
  <c r="W1446" i="1"/>
  <c r="Z1439" i="1"/>
  <c r="AB1439" i="1" s="1"/>
  <c r="W1435" i="1"/>
  <c r="W1412" i="1"/>
  <c r="W1409" i="1"/>
  <c r="X1384" i="1"/>
  <c r="Z1375" i="1"/>
  <c r="AB1375" i="1" s="1"/>
  <c r="W1353" i="1"/>
  <c r="W1350" i="1"/>
  <c r="W1347" i="1"/>
  <c r="X1336" i="1"/>
  <c r="W1327" i="1"/>
  <c r="W1324" i="1"/>
  <c r="Z1303" i="1"/>
  <c r="AB1303" i="1" s="1"/>
  <c r="W1268" i="1"/>
  <c r="W1237" i="1"/>
  <c r="W1208" i="1"/>
  <c r="W1204" i="1"/>
  <c r="W1180" i="1"/>
  <c r="Z1174" i="1"/>
  <c r="AB1174" i="1" s="1"/>
  <c r="W1165" i="1"/>
  <c r="W1156" i="1"/>
  <c r="W1153" i="1"/>
  <c r="Z1150" i="1"/>
  <c r="AB1150" i="1" s="1"/>
  <c r="X1139" i="1"/>
  <c r="X1136" i="1"/>
  <c r="Z1119" i="1"/>
  <c r="AB1119" i="1" s="1"/>
  <c r="W1098" i="1"/>
  <c r="W1080" i="1"/>
  <c r="Z1078" i="1"/>
  <c r="AB1078" i="1" s="1"/>
  <c r="Z1074" i="1"/>
  <c r="AB1074" i="1" s="1"/>
  <c r="Z1071" i="1"/>
  <c r="AB1071" i="1" s="1"/>
  <c r="AD1066" i="1"/>
  <c r="W1064" i="1"/>
  <c r="Z1062" i="1"/>
  <c r="AB1062" i="1" s="1"/>
  <c r="W1034" i="1"/>
  <c r="Z1032" i="1"/>
  <c r="AB1032" i="1" s="1"/>
  <c r="W1030" i="1"/>
  <c r="W1026" i="1"/>
  <c r="Z1008" i="1"/>
  <c r="AB1008" i="1" s="1"/>
  <c r="AD1002" i="1"/>
  <c r="Z996" i="1"/>
  <c r="AB996" i="1" s="1"/>
  <c r="Z994" i="1"/>
  <c r="AB994" i="1" s="1"/>
  <c r="X989" i="1"/>
  <c r="W988" i="1"/>
  <c r="Z986" i="1"/>
  <c r="AB986" i="1" s="1"/>
  <c r="X981" i="1"/>
  <c r="W980" i="1"/>
  <c r="Z978" i="1"/>
  <c r="AB978" i="1" s="1"/>
  <c r="X973" i="1"/>
  <c r="Z963" i="1"/>
  <c r="AB963" i="1" s="1"/>
  <c r="Z947" i="1"/>
  <c r="AB947" i="1" s="1"/>
  <c r="Z931" i="1"/>
  <c r="AB931" i="1" s="1"/>
  <c r="W905" i="1"/>
  <c r="W893" i="1"/>
  <c r="Z882" i="1"/>
  <c r="AB882" i="1" s="1"/>
  <c r="Z874" i="1"/>
  <c r="AB874" i="1" s="1"/>
  <c r="Z866" i="1"/>
  <c r="AB866" i="1" s="1"/>
  <c r="Z826" i="1"/>
  <c r="AB826" i="1" s="1"/>
  <c r="Z818" i="1"/>
  <c r="AB818" i="1" s="1"/>
  <c r="X786" i="1"/>
  <c r="Z786" i="1"/>
  <c r="AB786" i="1" s="1"/>
  <c r="Z747" i="1"/>
  <c r="AB747" i="1" s="1"/>
  <c r="X746" i="1"/>
  <c r="Z742" i="1"/>
  <c r="AB742" i="1" s="1"/>
  <c r="X734" i="1"/>
  <c r="W734" i="1"/>
  <c r="W721" i="1"/>
  <c r="X721" i="1"/>
  <c r="X672" i="1"/>
  <c r="Z672" i="1"/>
  <c r="AB672" i="1" s="1"/>
  <c r="W672" i="1"/>
  <c r="W651" i="1"/>
  <c r="X648" i="1"/>
  <c r="Z648" i="1"/>
  <c r="AB648" i="1" s="1"/>
  <c r="Z582" i="1"/>
  <c r="AB582" i="1" s="1"/>
  <c r="X582" i="1"/>
  <c r="X514" i="1"/>
  <c r="Z514" i="1"/>
  <c r="AB514" i="1" s="1"/>
  <c r="Z480" i="1"/>
  <c r="AB480" i="1" s="1"/>
  <c r="W480" i="1"/>
  <c r="X480" i="1"/>
  <c r="Z454" i="1"/>
  <c r="AB454" i="1" s="1"/>
  <c r="Z444" i="1"/>
  <c r="AB444" i="1" s="1"/>
  <c r="AD444" i="1"/>
  <c r="Z381" i="1"/>
  <c r="AB381" i="1" s="1"/>
  <c r="W381" i="1"/>
  <c r="X381" i="1"/>
  <c r="Z1399" i="1"/>
  <c r="AB1399" i="1" s="1"/>
  <c r="X1373" i="1"/>
  <c r="X1334" i="1"/>
  <c r="X1324" i="1"/>
  <c r="X1314" i="1"/>
  <c r="Z1286" i="1"/>
  <c r="AB1286" i="1" s="1"/>
  <c r="Z1279" i="1"/>
  <c r="AB1279" i="1" s="1"/>
  <c r="Z1255" i="1"/>
  <c r="AB1255" i="1" s="1"/>
  <c r="X1222" i="1"/>
  <c r="Z1214" i="1"/>
  <c r="AB1214" i="1" s="1"/>
  <c r="X1208" i="1"/>
  <c r="Z1205" i="1"/>
  <c r="AB1205" i="1" s="1"/>
  <c r="X1199" i="1"/>
  <c r="X1195" i="1"/>
  <c r="Z1191" i="1"/>
  <c r="AB1191" i="1" s="1"/>
  <c r="Z1181" i="1"/>
  <c r="AB1181" i="1" s="1"/>
  <c r="X1175" i="1"/>
  <c r="X1151" i="1"/>
  <c r="X1150" i="1"/>
  <c r="Z1143" i="1"/>
  <c r="AB1143" i="1" s="1"/>
  <c r="Z1133" i="1"/>
  <c r="AB1133" i="1" s="1"/>
  <c r="Z1113" i="1"/>
  <c r="AB1113" i="1" s="1"/>
  <c r="X1103" i="1"/>
  <c r="X1100" i="1"/>
  <c r="X1082" i="1"/>
  <c r="Z960" i="1"/>
  <c r="AB960" i="1" s="1"/>
  <c r="X957" i="1"/>
  <c r="W957" i="1"/>
  <c r="Z944" i="1"/>
  <c r="AB944" i="1" s="1"/>
  <c r="X941" i="1"/>
  <c r="W941" i="1"/>
  <c r="Z928" i="1"/>
  <c r="AB928" i="1" s="1"/>
  <c r="X925" i="1"/>
  <c r="W925" i="1"/>
  <c r="Z906" i="1"/>
  <c r="AB906" i="1" s="1"/>
  <c r="X895" i="1"/>
  <c r="W895" i="1"/>
  <c r="W890" i="1"/>
  <c r="Z888" i="1"/>
  <c r="AB888" i="1" s="1"/>
  <c r="X871" i="1"/>
  <c r="W871" i="1"/>
  <c r="Z858" i="1"/>
  <c r="AB858" i="1" s="1"/>
  <c r="Z842" i="1"/>
  <c r="AB842" i="1" s="1"/>
  <c r="X769" i="1"/>
  <c r="X753" i="1"/>
  <c r="X741" i="1"/>
  <c r="Z717" i="1"/>
  <c r="AB717" i="1" s="1"/>
  <c r="X711" i="1"/>
  <c r="Z711" i="1"/>
  <c r="AB711" i="1" s="1"/>
  <c r="Z654" i="1"/>
  <c r="AB654" i="1" s="1"/>
  <c r="X654" i="1"/>
  <c r="Z606" i="1"/>
  <c r="AB606" i="1" s="1"/>
  <c r="X606" i="1"/>
  <c r="W412" i="1"/>
  <c r="X412" i="1"/>
  <c r="Z412" i="1"/>
  <c r="AB412" i="1" s="1"/>
  <c r="Z397" i="1"/>
  <c r="AB397" i="1" s="1"/>
  <c r="X397" i="1"/>
  <c r="W397" i="1"/>
  <c r="AD356" i="1"/>
  <c r="Z356" i="1"/>
  <c r="AB356" i="1" s="1"/>
  <c r="W307" i="1"/>
  <c r="X307" i="1"/>
  <c r="X1510" i="1"/>
  <c r="Z1498" i="1"/>
  <c r="AB1498" i="1" s="1"/>
  <c r="W1491" i="1"/>
  <c r="W1478" i="1"/>
  <c r="W1460" i="1"/>
  <c r="W1457" i="1"/>
  <c r="X1454" i="1"/>
  <c r="X1440" i="1"/>
  <c r="W1430" i="1"/>
  <c r="Z1423" i="1"/>
  <c r="AB1423" i="1" s="1"/>
  <c r="W1419" i="1"/>
  <c r="W1396" i="1"/>
  <c r="W1385" i="1"/>
  <c r="X1382" i="1"/>
  <c r="X1376" i="1"/>
  <c r="Z1367" i="1"/>
  <c r="AB1367" i="1" s="1"/>
  <c r="X1365" i="1"/>
  <c r="W1364" i="1"/>
  <c r="W1337" i="1"/>
  <c r="X1304" i="1"/>
  <c r="Z1294" i="1"/>
  <c r="AB1294" i="1" s="1"/>
  <c r="W1287" i="1"/>
  <c r="X1284" i="1"/>
  <c r="X1269" i="1"/>
  <c r="W1256" i="1"/>
  <c r="W1252" i="1"/>
  <c r="X1246" i="1"/>
  <c r="Z1238" i="1"/>
  <c r="AB1238" i="1" s="1"/>
  <c r="X1232" i="1"/>
  <c r="Z1229" i="1"/>
  <c r="AB1229" i="1" s="1"/>
  <c r="X1223" i="1"/>
  <c r="W1222" i="1"/>
  <c r="W1221" i="1"/>
  <c r="Z1215" i="1"/>
  <c r="AB1215" i="1" s="1"/>
  <c r="X1212" i="1"/>
  <c r="X1205" i="1"/>
  <c r="W1199" i="1"/>
  <c r="W1192" i="1"/>
  <c r="W1188" i="1"/>
  <c r="X1181" i="1"/>
  <c r="W1175" i="1"/>
  <c r="W1171" i="1"/>
  <c r="W1168" i="1"/>
  <c r="Z1167" i="1"/>
  <c r="AB1167" i="1" s="1"/>
  <c r="X1164" i="1"/>
  <c r="Z1157" i="1"/>
  <c r="AB1157" i="1" s="1"/>
  <c r="W1151" i="1"/>
  <c r="W1149" i="1"/>
  <c r="W1140" i="1"/>
  <c r="X1133" i="1"/>
  <c r="X1123" i="1"/>
  <c r="X1120" i="1"/>
  <c r="W1116" i="1"/>
  <c r="X1106" i="1"/>
  <c r="W1103" i="1"/>
  <c r="Z1097" i="1"/>
  <c r="AB1097" i="1" s="1"/>
  <c r="W1090" i="1"/>
  <c r="W1086" i="1"/>
  <c r="Z1081" i="1"/>
  <c r="AB1081" i="1" s="1"/>
  <c r="AD1079" i="1"/>
  <c r="X1078" i="1"/>
  <c r="X1062" i="1"/>
  <c r="W1058" i="1"/>
  <c r="W1054" i="1"/>
  <c r="W1050" i="1"/>
  <c r="Z1048" i="1"/>
  <c r="AB1048" i="1" s="1"/>
  <c r="Z1040" i="1"/>
  <c r="AB1040" i="1" s="1"/>
  <c r="X1036" i="1"/>
  <c r="X1028" i="1"/>
  <c r="Z1016" i="1"/>
  <c r="AB1016" i="1" s="1"/>
  <c r="X1012" i="1"/>
  <c r="X1009" i="1"/>
  <c r="W1005" i="1"/>
  <c r="X997" i="1"/>
  <c r="X916" i="1"/>
  <c r="X903" i="1"/>
  <c r="W903" i="1"/>
  <c r="W898" i="1"/>
  <c r="W896" i="1"/>
  <c r="X891" i="1"/>
  <c r="X887" i="1"/>
  <c r="W885" i="1"/>
  <c r="Z880" i="1"/>
  <c r="AB880" i="1" s="1"/>
  <c r="W863" i="1"/>
  <c r="X858" i="1"/>
  <c r="Z856" i="1"/>
  <c r="AB856" i="1" s="1"/>
  <c r="X849" i="1"/>
  <c r="X842" i="1"/>
  <c r="W831" i="1"/>
  <c r="X824" i="1"/>
  <c r="X805" i="1"/>
  <c r="X803" i="1"/>
  <c r="X799" i="1"/>
  <c r="Z799" i="1"/>
  <c r="AB799" i="1" s="1"/>
  <c r="Z790" i="1"/>
  <c r="AB790" i="1" s="1"/>
  <c r="X781" i="1"/>
  <c r="Z739" i="1"/>
  <c r="AB739" i="1" s="1"/>
  <c r="Z724" i="1"/>
  <c r="AB724" i="1" s="1"/>
  <c r="X709" i="1"/>
  <c r="X697" i="1"/>
  <c r="X690" i="1"/>
  <c r="Z660" i="1"/>
  <c r="AB660" i="1" s="1"/>
  <c r="X636" i="1"/>
  <c r="Z631" i="1"/>
  <c r="AB631" i="1" s="1"/>
  <c r="X631" i="1"/>
  <c r="W631" i="1"/>
  <c r="Z540" i="1"/>
  <c r="AB540" i="1" s="1"/>
  <c r="X540" i="1"/>
  <c r="W540" i="1"/>
  <c r="X525" i="1"/>
  <c r="W525" i="1"/>
  <c r="Z510" i="1"/>
  <c r="AB510" i="1" s="1"/>
  <c r="X476" i="1"/>
  <c r="W469" i="1"/>
  <c r="X469" i="1"/>
  <c r="W711" i="1"/>
  <c r="W664" i="1"/>
  <c r="X640" i="1"/>
  <c r="X635" i="1"/>
  <c r="X616" i="1"/>
  <c r="AD612" i="1"/>
  <c r="Z612" i="1"/>
  <c r="AB612" i="1" s="1"/>
  <c r="X608" i="1"/>
  <c r="X600" i="1"/>
  <c r="AD596" i="1"/>
  <c r="Z596" i="1"/>
  <c r="AB596" i="1" s="1"/>
  <c r="AD580" i="1"/>
  <c r="Z580" i="1"/>
  <c r="AB580" i="1" s="1"/>
  <c r="W576" i="1"/>
  <c r="Z564" i="1"/>
  <c r="AB564" i="1" s="1"/>
  <c r="X564" i="1"/>
  <c r="W458" i="1"/>
  <c r="W396" i="1"/>
  <c r="Z396" i="1"/>
  <c r="AB396" i="1" s="1"/>
  <c r="W394" i="1"/>
  <c r="Z389" i="1"/>
  <c r="AB389" i="1" s="1"/>
  <c r="W389" i="1"/>
  <c r="X389" i="1"/>
  <c r="W380" i="1"/>
  <c r="X380" i="1"/>
  <c r="Z380" i="1"/>
  <c r="AB380" i="1" s="1"/>
  <c r="Z362" i="1"/>
  <c r="AB362" i="1" s="1"/>
  <c r="W299" i="1"/>
  <c r="X299" i="1"/>
  <c r="Z290" i="1"/>
  <c r="AB290" i="1" s="1"/>
  <c r="W260" i="1"/>
  <c r="X260" i="1"/>
  <c r="Z260" i="1"/>
  <c r="AB260" i="1" s="1"/>
  <c r="X239" i="1"/>
  <c r="W239" i="1"/>
  <c r="W232" i="1"/>
  <c r="X232" i="1"/>
  <c r="W514" i="1"/>
  <c r="Z508" i="1"/>
  <c r="AB508" i="1" s="1"/>
  <c r="W508" i="1"/>
  <c r="X458" i="1"/>
  <c r="Z458" i="1"/>
  <c r="AB458" i="1" s="1"/>
  <c r="Z449" i="1"/>
  <c r="AB449" i="1" s="1"/>
  <c r="W449" i="1"/>
  <c r="X409" i="1"/>
  <c r="W409" i="1"/>
  <c r="W406" i="1"/>
  <c r="Z357" i="1"/>
  <c r="AB357" i="1" s="1"/>
  <c r="W357" i="1"/>
  <c r="X357" i="1"/>
  <c r="W333" i="1"/>
  <c r="W292" i="1"/>
  <c r="X292" i="1"/>
  <c r="X287" i="1"/>
  <c r="W287" i="1"/>
  <c r="W250" i="1"/>
  <c r="Z250" i="1"/>
  <c r="AB250" i="1" s="1"/>
  <c r="X242" i="1"/>
  <c r="Z242" i="1"/>
  <c r="AB242" i="1" s="1"/>
  <c r="X220" i="1"/>
  <c r="W220" i="1"/>
  <c r="X353" i="1"/>
  <c r="W353" i="1"/>
  <c r="Z310" i="1"/>
  <c r="AB310" i="1" s="1"/>
  <c r="X310" i="1"/>
  <c r="X282" i="1"/>
  <c r="Z282" i="1"/>
  <c r="AB282" i="1" s="1"/>
  <c r="X228" i="1"/>
  <c r="W228" i="1"/>
  <c r="W211" i="1"/>
  <c r="W970" i="1"/>
  <c r="W962" i="1"/>
  <c r="W954" i="1"/>
  <c r="W946" i="1"/>
  <c r="W938" i="1"/>
  <c r="W930" i="1"/>
  <c r="W922" i="1"/>
  <c r="X904" i="1"/>
  <c r="X900" i="1"/>
  <c r="X888" i="1"/>
  <c r="Z872" i="1"/>
  <c r="AB872" i="1" s="1"/>
  <c r="X861" i="1"/>
  <c r="Z857" i="1"/>
  <c r="AB857" i="1" s="1"/>
  <c r="W854" i="1"/>
  <c r="X845" i="1"/>
  <c r="Z841" i="1"/>
  <c r="AB841" i="1" s="1"/>
  <c r="W838" i="1"/>
  <c r="X829" i="1"/>
  <c r="Z825" i="1"/>
  <c r="AB825" i="1" s="1"/>
  <c r="W822" i="1"/>
  <c r="X813" i="1"/>
  <c r="Z809" i="1"/>
  <c r="AB809" i="1" s="1"/>
  <c r="W806" i="1"/>
  <c r="X797" i="1"/>
  <c r="Z793" i="1"/>
  <c r="AB793" i="1" s="1"/>
  <c r="X784" i="1"/>
  <c r="W783" i="1"/>
  <c r="Z772" i="1"/>
  <c r="AB772" i="1" s="1"/>
  <c r="X754" i="1"/>
  <c r="W743" i="1"/>
  <c r="W731" i="1"/>
  <c r="Z726" i="1"/>
  <c r="AB726" i="1" s="1"/>
  <c r="Z708" i="1"/>
  <c r="AB708" i="1" s="1"/>
  <c r="W705" i="1"/>
  <c r="X688" i="1"/>
  <c r="X667" i="1"/>
  <c r="W652" i="1"/>
  <c r="Z638" i="1"/>
  <c r="AB638" i="1" s="1"/>
  <c r="X632" i="1"/>
  <c r="W623" i="1"/>
  <c r="Z620" i="1"/>
  <c r="AB620" i="1" s="1"/>
  <c r="Z604" i="1"/>
  <c r="AB604" i="1" s="1"/>
  <c r="Z588" i="1"/>
  <c r="AB588" i="1" s="1"/>
  <c r="W572" i="1"/>
  <c r="X567" i="1"/>
  <c r="W557" i="1"/>
  <c r="X553" i="1"/>
  <c r="Z545" i="1"/>
  <c r="AB545" i="1" s="1"/>
  <c r="X533" i="1"/>
  <c r="W529" i="1"/>
  <c r="Z505" i="1"/>
  <c r="AB505" i="1" s="1"/>
  <c r="W504" i="1"/>
  <c r="X490" i="1"/>
  <c r="Z490" i="1"/>
  <c r="AB490" i="1" s="1"/>
  <c r="Z482" i="1"/>
  <c r="AB482" i="1" s="1"/>
  <c r="Z456" i="1"/>
  <c r="AB456" i="1" s="1"/>
  <c r="X456" i="1"/>
  <c r="X450" i="1"/>
  <c r="W441" i="1"/>
  <c r="Z430" i="1"/>
  <c r="AB430" i="1" s="1"/>
  <c r="W413" i="1"/>
  <c r="W393" i="1"/>
  <c r="W382" i="1"/>
  <c r="W374" i="1"/>
  <c r="AD372" i="1"/>
  <c r="Z370" i="1"/>
  <c r="AB370" i="1" s="1"/>
  <c r="W300" i="1"/>
  <c r="Z300" i="1"/>
  <c r="AB300" i="1" s="1"/>
  <c r="W264" i="1"/>
  <c r="X264" i="1"/>
  <c r="Z236" i="1"/>
  <c r="AB236" i="1" s="1"/>
  <c r="X231" i="1"/>
  <c r="W231" i="1"/>
  <c r="Z840" i="1"/>
  <c r="AB840" i="1" s="1"/>
  <c r="Z824" i="1"/>
  <c r="AB824" i="1" s="1"/>
  <c r="Z808" i="1"/>
  <c r="AB808" i="1" s="1"/>
  <c r="Z792" i="1"/>
  <c r="AB792" i="1" s="1"/>
  <c r="W784" i="1"/>
  <c r="X762" i="1"/>
  <c r="W751" i="1"/>
  <c r="Z734" i="1"/>
  <c r="AB734" i="1" s="1"/>
  <c r="Z716" i="1"/>
  <c r="AB716" i="1" s="1"/>
  <c r="Z699" i="1"/>
  <c r="AB699" i="1" s="1"/>
  <c r="X698" i="1"/>
  <c r="X685" i="1"/>
  <c r="X683" i="1"/>
  <c r="W677" i="1"/>
  <c r="Z662" i="1"/>
  <c r="AB662" i="1" s="1"/>
  <c r="Z659" i="1"/>
  <c r="AB659" i="1" s="1"/>
  <c r="X643" i="1"/>
  <c r="Z640" i="1"/>
  <c r="AB640" i="1" s="1"/>
  <c r="W636" i="1"/>
  <c r="X627" i="1"/>
  <c r="W626" i="1"/>
  <c r="X626" i="1"/>
  <c r="Z616" i="1"/>
  <c r="AB616" i="1" s="1"/>
  <c r="Z615" i="1"/>
  <c r="AB615" i="1" s="1"/>
  <c r="X615" i="1"/>
  <c r="Z608" i="1"/>
  <c r="AB608" i="1" s="1"/>
  <c r="Z607" i="1"/>
  <c r="AB607" i="1" s="1"/>
  <c r="X607" i="1"/>
  <c r="Z600" i="1"/>
  <c r="AB600" i="1" s="1"/>
  <c r="Z599" i="1"/>
  <c r="AB599" i="1" s="1"/>
  <c r="X599" i="1"/>
  <c r="Z592" i="1"/>
  <c r="AB592" i="1" s="1"/>
  <c r="Z591" i="1"/>
  <c r="AB591" i="1" s="1"/>
  <c r="X591" i="1"/>
  <c r="Z584" i="1"/>
  <c r="AB584" i="1" s="1"/>
  <c r="Z583" i="1"/>
  <c r="AB583" i="1" s="1"/>
  <c r="X583" i="1"/>
  <c r="Z573" i="1"/>
  <c r="AB573" i="1" s="1"/>
  <c r="X513" i="1"/>
  <c r="X512" i="1"/>
  <c r="W494" i="1"/>
  <c r="Z494" i="1"/>
  <c r="AB494" i="1" s="1"/>
  <c r="Z484" i="1"/>
  <c r="AB484" i="1" s="1"/>
  <c r="X484" i="1"/>
  <c r="Z474" i="1"/>
  <c r="AB474" i="1" s="1"/>
  <c r="X473" i="1"/>
  <c r="Z463" i="1"/>
  <c r="AB463" i="1" s="1"/>
  <c r="X461" i="1"/>
  <c r="X445" i="1"/>
  <c r="Z436" i="1"/>
  <c r="AB436" i="1" s="1"/>
  <c r="X432" i="1"/>
  <c r="Z420" i="1"/>
  <c r="AB420" i="1" s="1"/>
  <c r="X405" i="1"/>
  <c r="X385" i="1"/>
  <c r="W385" i="1"/>
  <c r="Z382" i="1"/>
  <c r="AB382" i="1" s="1"/>
  <c r="Z379" i="1"/>
  <c r="AB379" i="1" s="1"/>
  <c r="Z339" i="1"/>
  <c r="AB339" i="1" s="1"/>
  <c r="W329" i="1"/>
  <c r="Z329" i="1"/>
  <c r="AB329" i="1" s="1"/>
  <c r="W296" i="1"/>
  <c r="X296" i="1"/>
  <c r="W267" i="1"/>
  <c r="X267" i="1"/>
  <c r="X619" i="1"/>
  <c r="X611" i="1"/>
  <c r="X603" i="1"/>
  <c r="X595" i="1"/>
  <c r="X587" i="1"/>
  <c r="X579" i="1"/>
  <c r="Z576" i="1"/>
  <c r="AB576" i="1" s="1"/>
  <c r="W567" i="1"/>
  <c r="Z567" i="1"/>
  <c r="AB567" i="1" s="1"/>
  <c r="W564" i="1"/>
  <c r="X545" i="1"/>
  <c r="Z519" i="1"/>
  <c r="AB519" i="1" s="1"/>
  <c r="W505" i="1"/>
  <c r="W501" i="1"/>
  <c r="Z486" i="1"/>
  <c r="AB486" i="1" s="1"/>
  <c r="Z476" i="1"/>
  <c r="AB476" i="1" s="1"/>
  <c r="W476" i="1"/>
  <c r="Z465" i="1"/>
  <c r="AB465" i="1" s="1"/>
  <c r="W454" i="1"/>
  <c r="Z446" i="1"/>
  <c r="AB446" i="1" s="1"/>
  <c r="X437" i="1"/>
  <c r="Z435" i="1"/>
  <c r="AB435" i="1" s="1"/>
  <c r="X430" i="1"/>
  <c r="W417" i="1"/>
  <c r="W405" i="1"/>
  <c r="X396" i="1"/>
  <c r="Z394" i="1"/>
  <c r="AB394" i="1" s="1"/>
  <c r="W388" i="1"/>
  <c r="X388" i="1"/>
  <c r="X377" i="1"/>
  <c r="W377" i="1"/>
  <c r="W368" i="1"/>
  <c r="X368" i="1"/>
  <c r="Z364" i="1"/>
  <c r="AB364" i="1" s="1"/>
  <c r="W356" i="1"/>
  <c r="X356" i="1"/>
  <c r="AD350" i="1"/>
  <c r="Z350" i="1"/>
  <c r="AB350" i="1" s="1"/>
  <c r="AD338" i="1"/>
  <c r="Z338" i="1"/>
  <c r="AB338" i="1" s="1"/>
  <c r="Z301" i="1"/>
  <c r="AB301" i="1" s="1"/>
  <c r="Z292" i="1"/>
  <c r="AB292" i="1" s="1"/>
  <c r="Z270" i="1"/>
  <c r="AB270" i="1" s="1"/>
  <c r="X270" i="1"/>
  <c r="Z220" i="1"/>
  <c r="AB220" i="1" s="1"/>
  <c r="W968" i="1"/>
  <c r="W964" i="1"/>
  <c r="W960" i="1"/>
  <c r="W956" i="1"/>
  <c r="W952" i="1"/>
  <c r="W948" i="1"/>
  <c r="W944" i="1"/>
  <c r="W940" i="1"/>
  <c r="W936" i="1"/>
  <c r="W932" i="1"/>
  <c r="W928" i="1"/>
  <c r="W924" i="1"/>
  <c r="W920" i="1"/>
  <c r="W913" i="1"/>
  <c r="W878" i="1"/>
  <c r="X869" i="1"/>
  <c r="X866" i="1"/>
  <c r="W856" i="1"/>
  <c r="W853" i="1"/>
  <c r="X850" i="1"/>
  <c r="W840" i="1"/>
  <c r="W837" i="1"/>
  <c r="X834" i="1"/>
  <c r="W824" i="1"/>
  <c r="W821" i="1"/>
  <c r="X818" i="1"/>
  <c r="W808" i="1"/>
  <c r="W805" i="1"/>
  <c r="X802" i="1"/>
  <c r="W792" i="1"/>
  <c r="W785" i="1"/>
  <c r="X782" i="1"/>
  <c r="W778" i="1"/>
  <c r="W729" i="1"/>
  <c r="W703" i="1"/>
  <c r="W691" i="1"/>
  <c r="X689" i="1"/>
  <c r="W682" i="1"/>
  <c r="Z680" i="1"/>
  <c r="AB680" i="1" s="1"/>
  <c r="Z670" i="1"/>
  <c r="AB670" i="1" s="1"/>
  <c r="Z663" i="1"/>
  <c r="AB663" i="1" s="1"/>
  <c r="W660" i="1"/>
  <c r="X651" i="1"/>
  <c r="W640" i="1"/>
  <c r="W618" i="1"/>
  <c r="W610" i="1"/>
  <c r="W602" i="1"/>
  <c r="W594" i="1"/>
  <c r="W586" i="1"/>
  <c r="W578" i="1"/>
  <c r="Z561" i="1"/>
  <c r="AB561" i="1" s="1"/>
  <c r="Z548" i="1"/>
  <c r="AB548" i="1" s="1"/>
  <c r="Z521" i="1"/>
  <c r="AB521" i="1" s="1"/>
  <c r="W510" i="1"/>
  <c r="X508" i="1"/>
  <c r="Z488" i="1"/>
  <c r="AB488" i="1" s="1"/>
  <c r="X488" i="1"/>
  <c r="W477" i="1"/>
  <c r="Z451" i="1"/>
  <c r="AB451" i="1" s="1"/>
  <c r="X449" i="1"/>
  <c r="X442" i="1"/>
  <c r="X436" i="1"/>
  <c r="AD428" i="1"/>
  <c r="W426" i="1"/>
  <c r="Z414" i="1"/>
  <c r="AB414" i="1" s="1"/>
  <c r="X366" i="1"/>
  <c r="Z366" i="1"/>
  <c r="AB366" i="1" s="1"/>
  <c r="X354" i="1"/>
  <c r="Z354" i="1"/>
  <c r="AB354" i="1" s="1"/>
  <c r="W330" i="1"/>
  <c r="Z294" i="1"/>
  <c r="AB294" i="1" s="1"/>
  <c r="X294" i="1"/>
  <c r="Z262" i="1"/>
  <c r="AB262" i="1" s="1"/>
  <c r="X262" i="1"/>
  <c r="Z258" i="1"/>
  <c r="AB258" i="1" s="1"/>
  <c r="X247" i="1"/>
  <c r="W247" i="1"/>
  <c r="W227" i="1"/>
  <c r="X212" i="1"/>
  <c r="W212" i="1"/>
  <c r="W344" i="1"/>
  <c r="Z293" i="1"/>
  <c r="AB293" i="1" s="1"/>
  <c r="W291" i="1"/>
  <c r="W288" i="1"/>
  <c r="X274" i="1"/>
  <c r="X236" i="1"/>
  <c r="W235" i="1"/>
  <c r="X624" i="1"/>
  <c r="W608" i="1"/>
  <c r="W592" i="1"/>
  <c r="Z575" i="1"/>
  <c r="AB575" i="1" s="1"/>
  <c r="W573" i="1"/>
  <c r="W570" i="1"/>
  <c r="X554" i="1"/>
  <c r="X547" i="1"/>
  <c r="X544" i="1"/>
  <c r="X539" i="1"/>
  <c r="W533" i="1"/>
  <c r="X517" i="1"/>
  <c r="Z516" i="1"/>
  <c r="AB516" i="1" s="1"/>
  <c r="W506" i="1"/>
  <c r="W502" i="1"/>
  <c r="X498" i="1"/>
  <c r="Z489" i="1"/>
  <c r="AB489" i="1" s="1"/>
  <c r="Z487" i="1"/>
  <c r="AB487" i="1" s="1"/>
  <c r="Z464" i="1"/>
  <c r="AB464" i="1" s="1"/>
  <c r="Z460" i="1"/>
  <c r="AB460" i="1" s="1"/>
  <c r="W444" i="1"/>
  <c r="X420" i="1"/>
  <c r="W408" i="1"/>
  <c r="X401" i="1"/>
  <c r="W398" i="1"/>
  <c r="W386" i="1"/>
  <c r="Z363" i="1"/>
  <c r="AB363" i="1" s="1"/>
  <c r="W352" i="1"/>
  <c r="Z341" i="1"/>
  <c r="AB341" i="1" s="1"/>
  <c r="W340" i="1"/>
  <c r="X337" i="1"/>
  <c r="Z322" i="1"/>
  <c r="AB322" i="1" s="1"/>
  <c r="Z321" i="1"/>
  <c r="AB321" i="1" s="1"/>
  <c r="W315" i="1"/>
  <c r="W309" i="1"/>
  <c r="X298" i="1"/>
  <c r="X295" i="1"/>
  <c r="X293" i="1"/>
  <c r="W269" i="1"/>
  <c r="W258" i="1"/>
  <c r="Z253" i="1"/>
  <c r="AB253" i="1" s="1"/>
  <c r="W251" i="1"/>
  <c r="Z238" i="1"/>
  <c r="AB238" i="1" s="1"/>
  <c r="Z230" i="1"/>
  <c r="AB230" i="1" s="1"/>
  <c r="W222" i="1"/>
  <c r="X218" i="1"/>
  <c r="W214" i="1"/>
  <c r="W206" i="1"/>
  <c r="Z371" i="1"/>
  <c r="AB371" i="1" s="1"/>
  <c r="X345" i="1"/>
  <c r="W342" i="1"/>
  <c r="Z325" i="1"/>
  <c r="AB325" i="1" s="1"/>
  <c r="Z309" i="1"/>
  <c r="AB309" i="1" s="1"/>
  <c r="Z302" i="1"/>
  <c r="AB302" i="1" s="1"/>
  <c r="W293" i="1"/>
  <c r="W282" i="1"/>
  <c r="X258" i="1"/>
  <c r="X255" i="1"/>
  <c r="W242" i="1"/>
  <c r="W402" i="1"/>
  <c r="W376" i="1"/>
  <c r="Z365" i="1"/>
  <c r="AB365" i="1" s="1"/>
  <c r="W364" i="1"/>
  <c r="X323" i="1"/>
  <c r="X304" i="1"/>
  <c r="X301" i="1"/>
  <c r="Z286" i="1"/>
  <c r="AB286" i="1" s="1"/>
  <c r="Z261" i="1"/>
  <c r="AB261" i="1" s="1"/>
  <c r="W259" i="1"/>
  <c r="W256" i="1"/>
  <c r="W234" i="1"/>
  <c r="W616" i="1"/>
  <c r="W600" i="1"/>
  <c r="W584" i="1"/>
  <c r="Z556" i="1"/>
  <c r="AB556" i="1" s="1"/>
  <c r="X549" i="1"/>
  <c r="X530" i="1"/>
  <c r="Z528" i="1"/>
  <c r="AB528" i="1" s="1"/>
  <c r="X522" i="1"/>
  <c r="Z513" i="1"/>
  <c r="AB513" i="1" s="1"/>
  <c r="Z511" i="1"/>
  <c r="AB511" i="1" s="1"/>
  <c r="Z496" i="1"/>
  <c r="AB496" i="1" s="1"/>
  <c r="Z492" i="1"/>
  <c r="AB492" i="1" s="1"/>
  <c r="W474" i="1"/>
  <c r="W470" i="1"/>
  <c r="X466" i="1"/>
  <c r="Z457" i="1"/>
  <c r="AB457" i="1" s="1"/>
  <c r="Z455" i="1"/>
  <c r="AB455" i="1" s="1"/>
  <c r="X440" i="1"/>
  <c r="X433" i="1"/>
  <c r="W428" i="1"/>
  <c r="X425" i="1"/>
  <c r="W422" i="1"/>
  <c r="W410" i="1"/>
  <c r="Z395" i="1"/>
  <c r="AB395" i="1" s="1"/>
  <c r="W384" i="1"/>
  <c r="Z373" i="1"/>
  <c r="AB373" i="1" s="1"/>
  <c r="W372" i="1"/>
  <c r="X369" i="1"/>
  <c r="W366" i="1"/>
  <c r="W354" i="1"/>
  <c r="X333" i="1"/>
  <c r="X322" i="1"/>
  <c r="X314" i="1"/>
  <c r="W301" i="1"/>
  <c r="W290" i="1"/>
  <c r="W283" i="1"/>
  <c r="Z277" i="1"/>
  <c r="AB277" i="1" s="1"/>
  <c r="Z274" i="1"/>
  <c r="AB274" i="1" s="1"/>
  <c r="X266" i="1"/>
  <c r="X263" i="1"/>
  <c r="X261" i="1"/>
  <c r="Z246" i="1"/>
  <c r="AB246" i="1" s="1"/>
  <c r="W243" i="1"/>
  <c r="Z237" i="1"/>
  <c r="AB237" i="1" s="1"/>
  <c r="Z229" i="1"/>
  <c r="AB229" i="1" s="1"/>
  <c r="W224" i="1"/>
  <c r="Z222" i="1"/>
  <c r="AB222" i="1" s="1"/>
  <c r="Z221" i="1"/>
  <c r="AB221" i="1" s="1"/>
  <c r="W216" i="1"/>
  <c r="W213" i="1"/>
  <c r="W205" i="1"/>
  <c r="Z1767" i="1"/>
  <c r="AB1767" i="1" s="1"/>
  <c r="W1767" i="1"/>
  <c r="Z2000" i="1"/>
  <c r="AB2000" i="1" s="1"/>
  <c r="W1995" i="1"/>
  <c r="Z1992" i="1"/>
  <c r="AB1992" i="1" s="1"/>
  <c r="W1987" i="1"/>
  <c r="Z1984" i="1"/>
  <c r="AB1984" i="1" s="1"/>
  <c r="W1979" i="1"/>
  <c r="Z1976" i="1"/>
  <c r="AB1976" i="1" s="1"/>
  <c r="W1971" i="1"/>
  <c r="Z1968" i="1"/>
  <c r="AB1968" i="1" s="1"/>
  <c r="W1963" i="1"/>
  <c r="Z1960" i="1"/>
  <c r="AB1960" i="1" s="1"/>
  <c r="W1955" i="1"/>
  <c r="Z1952" i="1"/>
  <c r="AB1952" i="1" s="1"/>
  <c r="W1947" i="1"/>
  <c r="Z1944" i="1"/>
  <c r="AB1944" i="1" s="1"/>
  <c r="W1939" i="1"/>
  <c r="Z1936" i="1"/>
  <c r="AB1936" i="1" s="1"/>
  <c r="W1931" i="1"/>
  <c r="Z1928" i="1"/>
  <c r="AB1928" i="1" s="1"/>
  <c r="W1923" i="1"/>
  <c r="Z1920" i="1"/>
  <c r="AB1920" i="1" s="1"/>
  <c r="W1915" i="1"/>
  <c r="Z1912" i="1"/>
  <c r="AB1912" i="1" s="1"/>
  <c r="W1907" i="1"/>
  <c r="Z1904" i="1"/>
  <c r="AB1904" i="1" s="1"/>
  <c r="W1899" i="1"/>
  <c r="Z1896" i="1"/>
  <c r="AB1896" i="1" s="1"/>
  <c r="W1891" i="1"/>
  <c r="Z1888" i="1"/>
  <c r="AB1888" i="1" s="1"/>
  <c r="W1883" i="1"/>
  <c r="Z1880" i="1"/>
  <c r="AB1880" i="1" s="1"/>
  <c r="W1875" i="1"/>
  <c r="Z1872" i="1"/>
  <c r="AB1872" i="1" s="1"/>
  <c r="W1867" i="1"/>
  <c r="Z1864" i="1"/>
  <c r="AB1864" i="1" s="1"/>
  <c r="W1859" i="1"/>
  <c r="Z1856" i="1"/>
  <c r="AB1856" i="1" s="1"/>
  <c r="W1851" i="1"/>
  <c r="Z1848" i="1"/>
  <c r="AB1848" i="1" s="1"/>
  <c r="W1843" i="1"/>
  <c r="Z1840" i="1"/>
  <c r="AB1840" i="1" s="1"/>
  <c r="W1835" i="1"/>
  <c r="Z1832" i="1"/>
  <c r="AB1832" i="1" s="1"/>
  <c r="W1827" i="1"/>
  <c r="Z1824" i="1"/>
  <c r="AB1824" i="1" s="1"/>
  <c r="W1819" i="1"/>
  <c r="W1818" i="1"/>
  <c r="Z1810" i="1"/>
  <c r="AB1810" i="1" s="1"/>
  <c r="Z1809" i="1"/>
  <c r="AB1809" i="1" s="1"/>
  <c r="W1797" i="1"/>
  <c r="AD1791" i="1"/>
  <c r="X1784" i="1"/>
  <c r="Z1784" i="1"/>
  <c r="AB1784" i="1" s="1"/>
  <c r="Z1761" i="1"/>
  <c r="AB1761" i="1" s="1"/>
  <c r="AD1761" i="1"/>
  <c r="W1754" i="1"/>
  <c r="X1754" i="1"/>
  <c r="W1738" i="1"/>
  <c r="X1738" i="1"/>
  <c r="Z1738" i="1"/>
  <c r="AB1738" i="1" s="1"/>
  <c r="X1704" i="1"/>
  <c r="Z1704" i="1"/>
  <c r="AB1704" i="1" s="1"/>
  <c r="W1682" i="1"/>
  <c r="X1682" i="1"/>
  <c r="Z1682" i="1"/>
  <c r="AB1682" i="1" s="1"/>
  <c r="W1650" i="1"/>
  <c r="X1650" i="1"/>
  <c r="Z1650" i="1"/>
  <c r="AB1650" i="1" s="1"/>
  <c r="W1602" i="1"/>
  <c r="X1602" i="1"/>
  <c r="Z1602" i="1"/>
  <c r="AB1602" i="1" s="1"/>
  <c r="Z1551" i="1"/>
  <c r="AB1551" i="1" s="1"/>
  <c r="W1551" i="1"/>
  <c r="X1551" i="1"/>
  <c r="W1796" i="1"/>
  <c r="Z1796" i="1"/>
  <c r="AB1796" i="1" s="1"/>
  <c r="X1768" i="1"/>
  <c r="Z1768" i="1"/>
  <c r="AB1768" i="1" s="1"/>
  <c r="Z1759" i="1"/>
  <c r="AB1759" i="1" s="1"/>
  <c r="W1759" i="1"/>
  <c r="W1746" i="1"/>
  <c r="X1746" i="1"/>
  <c r="Z1746" i="1"/>
  <c r="AB1746" i="1" s="1"/>
  <c r="X1712" i="1"/>
  <c r="Z1712" i="1"/>
  <c r="AB1712" i="1" s="1"/>
  <c r="W1610" i="1"/>
  <c r="X1610" i="1"/>
  <c r="Z1610" i="1"/>
  <c r="AB1610" i="1" s="1"/>
  <c r="AD1364" i="1"/>
  <c r="Z1364" i="1"/>
  <c r="AB1364" i="1" s="1"/>
  <c r="AD1588" i="1"/>
  <c r="Z1588" i="1"/>
  <c r="AB1588" i="1" s="1"/>
  <c r="Z1998" i="1"/>
  <c r="AB1998" i="1" s="1"/>
  <c r="Z1990" i="1"/>
  <c r="AB1990" i="1" s="1"/>
  <c r="Z1982" i="1"/>
  <c r="AB1982" i="1" s="1"/>
  <c r="Z1974" i="1"/>
  <c r="AB1974" i="1" s="1"/>
  <c r="Z1966" i="1"/>
  <c r="AB1966" i="1" s="1"/>
  <c r="Z1958" i="1"/>
  <c r="AB1958" i="1" s="1"/>
  <c r="Z1950" i="1"/>
  <c r="AB1950" i="1" s="1"/>
  <c r="Z1942" i="1"/>
  <c r="AB1942" i="1" s="1"/>
  <c r="Z1934" i="1"/>
  <c r="AB1934" i="1" s="1"/>
  <c r="Z1926" i="1"/>
  <c r="AB1926" i="1" s="1"/>
  <c r="Z1918" i="1"/>
  <c r="AB1918" i="1" s="1"/>
  <c r="Z1910" i="1"/>
  <c r="AB1910" i="1" s="1"/>
  <c r="Z1902" i="1"/>
  <c r="AB1902" i="1" s="1"/>
  <c r="Z1894" i="1"/>
  <c r="AB1894" i="1" s="1"/>
  <c r="Z1886" i="1"/>
  <c r="AB1886" i="1" s="1"/>
  <c r="Z1878" i="1"/>
  <c r="AB1878" i="1" s="1"/>
  <c r="Z1870" i="1"/>
  <c r="AB1870" i="1" s="1"/>
  <c r="Z1862" i="1"/>
  <c r="AB1862" i="1" s="1"/>
  <c r="Z1854" i="1"/>
  <c r="AB1854" i="1" s="1"/>
  <c r="Z1846" i="1"/>
  <c r="AB1846" i="1" s="1"/>
  <c r="Z1838" i="1"/>
  <c r="AB1838" i="1" s="1"/>
  <c r="Z1830" i="1"/>
  <c r="AB1830" i="1" s="1"/>
  <c r="Z1822" i="1"/>
  <c r="AB1822" i="1" s="1"/>
  <c r="Z1805" i="1"/>
  <c r="AB1805" i="1" s="1"/>
  <c r="Z1753" i="1"/>
  <c r="AB1753" i="1" s="1"/>
  <c r="AD1753" i="1"/>
  <c r="X1720" i="1"/>
  <c r="Z1720" i="1"/>
  <c r="AB1720" i="1" s="1"/>
  <c r="W1690" i="1"/>
  <c r="X1690" i="1"/>
  <c r="Z1690" i="1"/>
  <c r="AB1690" i="1" s="1"/>
  <c r="W1658" i="1"/>
  <c r="X1658" i="1"/>
  <c r="Z1658" i="1"/>
  <c r="AB1658" i="1" s="1"/>
  <c r="W1618" i="1"/>
  <c r="X1618" i="1"/>
  <c r="Z1618" i="1"/>
  <c r="AB1618" i="1" s="1"/>
  <c r="AD1516" i="1"/>
  <c r="Z1516" i="1"/>
  <c r="AB1516" i="1" s="1"/>
  <c r="W1257" i="1"/>
  <c r="X1257" i="1"/>
  <c r="Z1257" i="1"/>
  <c r="AB1257" i="1" s="1"/>
  <c r="AD1235" i="1"/>
  <c r="Z1235" i="1"/>
  <c r="AB1235" i="1" s="1"/>
  <c r="W1193" i="1"/>
  <c r="X1193" i="1"/>
  <c r="Z1193" i="1"/>
  <c r="AB1193" i="1" s="1"/>
  <c r="AD1548" i="1"/>
  <c r="Z1548" i="1"/>
  <c r="AB1548" i="1" s="1"/>
  <c r="W1354" i="1"/>
  <c r="X1354" i="1"/>
  <c r="Z1354" i="1"/>
  <c r="AB1354" i="1" s="1"/>
  <c r="Z1997" i="1"/>
  <c r="AB1997" i="1" s="1"/>
  <c r="Z1989" i="1"/>
  <c r="AB1989" i="1" s="1"/>
  <c r="Z1981" i="1"/>
  <c r="AB1981" i="1" s="1"/>
  <c r="Z1973" i="1"/>
  <c r="AB1973" i="1" s="1"/>
  <c r="Z1965" i="1"/>
  <c r="AB1965" i="1" s="1"/>
  <c r="Z1957" i="1"/>
  <c r="AB1957" i="1" s="1"/>
  <c r="Z1949" i="1"/>
  <c r="AB1949" i="1" s="1"/>
  <c r="Z1941" i="1"/>
  <c r="AB1941" i="1" s="1"/>
  <c r="Z1933" i="1"/>
  <c r="AB1933" i="1" s="1"/>
  <c r="Z1925" i="1"/>
  <c r="AB1925" i="1" s="1"/>
  <c r="Z1917" i="1"/>
  <c r="AB1917" i="1" s="1"/>
  <c r="Z1909" i="1"/>
  <c r="AB1909" i="1" s="1"/>
  <c r="Z1901" i="1"/>
  <c r="AB1901" i="1" s="1"/>
  <c r="Z1893" i="1"/>
  <c r="AB1893" i="1" s="1"/>
  <c r="Z1885" i="1"/>
  <c r="AB1885" i="1" s="1"/>
  <c r="Z1877" i="1"/>
  <c r="AB1877" i="1" s="1"/>
  <c r="Z1869" i="1"/>
  <c r="AB1869" i="1" s="1"/>
  <c r="Z1861" i="1"/>
  <c r="AB1861" i="1" s="1"/>
  <c r="Z1853" i="1"/>
  <c r="AB1853" i="1" s="1"/>
  <c r="Z1845" i="1"/>
  <c r="AB1845" i="1" s="1"/>
  <c r="Z1837" i="1"/>
  <c r="AB1837" i="1" s="1"/>
  <c r="Z1829" i="1"/>
  <c r="AB1829" i="1" s="1"/>
  <c r="Z1821" i="1"/>
  <c r="AB1821" i="1" s="1"/>
  <c r="W1815" i="1"/>
  <c r="X1814" i="1"/>
  <c r="Z1803" i="1"/>
  <c r="AB1803" i="1" s="1"/>
  <c r="Z1802" i="1"/>
  <c r="AB1802" i="1" s="1"/>
  <c r="Z1801" i="1"/>
  <c r="AB1801" i="1" s="1"/>
  <c r="Z1793" i="1"/>
  <c r="AB1793" i="1" s="1"/>
  <c r="AD1793" i="1"/>
  <c r="Z1792" i="1"/>
  <c r="AB1792" i="1" s="1"/>
  <c r="W1788" i="1"/>
  <c r="Z1788" i="1"/>
  <c r="AB1788" i="1" s="1"/>
  <c r="Z1783" i="1"/>
  <c r="AB1783" i="1" s="1"/>
  <c r="W1780" i="1"/>
  <c r="Z1780" i="1"/>
  <c r="AB1780" i="1" s="1"/>
  <c r="Z1777" i="1"/>
  <c r="AB1777" i="1" s="1"/>
  <c r="AD1777" i="1"/>
  <c r="X1760" i="1"/>
  <c r="Z1760" i="1"/>
  <c r="AB1760" i="1" s="1"/>
  <c r="Z1751" i="1"/>
  <c r="AB1751" i="1" s="1"/>
  <c r="W1751" i="1"/>
  <c r="X1728" i="1"/>
  <c r="Z1728" i="1"/>
  <c r="AB1728" i="1" s="1"/>
  <c r="W1698" i="1"/>
  <c r="X1698" i="1"/>
  <c r="Z1698" i="1"/>
  <c r="AB1698" i="1" s="1"/>
  <c r="W1626" i="1"/>
  <c r="X1626" i="1"/>
  <c r="Z1626" i="1"/>
  <c r="AB1626" i="1" s="1"/>
  <c r="AD1580" i="1"/>
  <c r="Z1580" i="1"/>
  <c r="AB1580" i="1" s="1"/>
  <c r="AD1388" i="1"/>
  <c r="Z1388" i="1"/>
  <c r="AB1388" i="1" s="1"/>
  <c r="X1998" i="1"/>
  <c r="Z1996" i="1"/>
  <c r="AB1996" i="1" s="1"/>
  <c r="X1990" i="1"/>
  <c r="Z1988" i="1"/>
  <c r="AB1988" i="1" s="1"/>
  <c r="X1982" i="1"/>
  <c r="Z1980" i="1"/>
  <c r="AB1980" i="1" s="1"/>
  <c r="X1974" i="1"/>
  <c r="Z1972" i="1"/>
  <c r="AB1972" i="1" s="1"/>
  <c r="X1966" i="1"/>
  <c r="Z1964" i="1"/>
  <c r="AB1964" i="1" s="1"/>
  <c r="X1958" i="1"/>
  <c r="Z1956" i="1"/>
  <c r="AB1956" i="1" s="1"/>
  <c r="X1950" i="1"/>
  <c r="Z1948" i="1"/>
  <c r="AB1948" i="1" s="1"/>
  <c r="X1942" i="1"/>
  <c r="Z1940" i="1"/>
  <c r="AB1940" i="1" s="1"/>
  <c r="X1934" i="1"/>
  <c r="Z1932" i="1"/>
  <c r="AB1932" i="1" s="1"/>
  <c r="X1926" i="1"/>
  <c r="Z1924" i="1"/>
  <c r="AB1924" i="1" s="1"/>
  <c r="X1918" i="1"/>
  <c r="Z1916" i="1"/>
  <c r="AB1916" i="1" s="1"/>
  <c r="X1910" i="1"/>
  <c r="Z1908" i="1"/>
  <c r="AB1908" i="1" s="1"/>
  <c r="X1902" i="1"/>
  <c r="Z1900" i="1"/>
  <c r="AB1900" i="1" s="1"/>
  <c r="X1894" i="1"/>
  <c r="Z1892" i="1"/>
  <c r="AB1892" i="1" s="1"/>
  <c r="X1886" i="1"/>
  <c r="Z1884" i="1"/>
  <c r="AB1884" i="1" s="1"/>
  <c r="X1878" i="1"/>
  <c r="Z1876" i="1"/>
  <c r="AB1876" i="1" s="1"/>
  <c r="X1870" i="1"/>
  <c r="Z1868" i="1"/>
  <c r="AB1868" i="1" s="1"/>
  <c r="X1862" i="1"/>
  <c r="Z1860" i="1"/>
  <c r="AB1860" i="1" s="1"/>
  <c r="X1854" i="1"/>
  <c r="Z1852" i="1"/>
  <c r="AB1852" i="1" s="1"/>
  <c r="X1846" i="1"/>
  <c r="Z1844" i="1"/>
  <c r="AB1844" i="1" s="1"/>
  <c r="X1838" i="1"/>
  <c r="Z1836" i="1"/>
  <c r="AB1836" i="1" s="1"/>
  <c r="X1830" i="1"/>
  <c r="Z1828" i="1"/>
  <c r="AB1828" i="1" s="1"/>
  <c r="X1822" i="1"/>
  <c r="Z1820" i="1"/>
  <c r="AB1820" i="1" s="1"/>
  <c r="Z1812" i="1"/>
  <c r="AB1812" i="1" s="1"/>
  <c r="X1805" i="1"/>
  <c r="X1804" i="1"/>
  <c r="Z1800" i="1"/>
  <c r="AB1800" i="1" s="1"/>
  <c r="Z1794" i="1"/>
  <c r="AB1794" i="1" s="1"/>
  <c r="W1770" i="1"/>
  <c r="X1770" i="1"/>
  <c r="X1736" i="1"/>
  <c r="Z1736" i="1"/>
  <c r="AB1736" i="1" s="1"/>
  <c r="W1706" i="1"/>
  <c r="X1706" i="1"/>
  <c r="Z1706" i="1"/>
  <c r="AB1706" i="1" s="1"/>
  <c r="W1666" i="1"/>
  <c r="X1666" i="1"/>
  <c r="Z1666" i="1"/>
  <c r="AB1666" i="1" s="1"/>
  <c r="W1634" i="1"/>
  <c r="X1634" i="1"/>
  <c r="Z1634" i="1"/>
  <c r="AB1634" i="1" s="1"/>
  <c r="AD1547" i="1"/>
  <c r="Z1547" i="1"/>
  <c r="AB1547" i="1" s="1"/>
  <c r="W1537" i="1"/>
  <c r="X1537" i="1"/>
  <c r="Z1537" i="1"/>
  <c r="AB1537" i="1" s="1"/>
  <c r="W1426" i="1"/>
  <c r="X1426" i="1"/>
  <c r="Z1426" i="1"/>
  <c r="AB1426" i="1" s="1"/>
  <c r="AD1404" i="1"/>
  <c r="Z1404" i="1"/>
  <c r="AB1404" i="1" s="1"/>
  <c r="AD1299" i="1"/>
  <c r="Z1299" i="1"/>
  <c r="AB1299" i="1" s="1"/>
  <c r="W1730" i="1"/>
  <c r="X1730" i="1"/>
  <c r="Z1730" i="1"/>
  <c r="AB1730" i="1" s="1"/>
  <c r="AD1581" i="1"/>
  <c r="Z1581" i="1"/>
  <c r="AB1581" i="1" s="1"/>
  <c r="X1837" i="1"/>
  <c r="X1829" i="1"/>
  <c r="X1821" i="1"/>
  <c r="Z1817" i="1"/>
  <c r="AB1817" i="1" s="1"/>
  <c r="W1804" i="1"/>
  <c r="X1803" i="1"/>
  <c r="X1802" i="1"/>
  <c r="Z1799" i="1"/>
  <c r="AB1799" i="1" s="1"/>
  <c r="Z1798" i="1"/>
  <c r="AB1798" i="1" s="1"/>
  <c r="W1792" i="1"/>
  <c r="Z1785" i="1"/>
  <c r="AB1785" i="1" s="1"/>
  <c r="AD1785" i="1"/>
  <c r="X1783" i="1"/>
  <c r="Z1778" i="1"/>
  <c r="AB1778" i="1" s="1"/>
  <c r="W1775" i="1"/>
  <c r="X1767" i="1"/>
  <c r="Z1754" i="1"/>
  <c r="AB1754" i="1" s="1"/>
  <c r="X1752" i="1"/>
  <c r="Z1752" i="1"/>
  <c r="AB1752" i="1" s="1"/>
  <c r="X1744" i="1"/>
  <c r="Z1744" i="1"/>
  <c r="AB1744" i="1" s="1"/>
  <c r="W1714" i="1"/>
  <c r="X1714" i="1"/>
  <c r="Z1714" i="1"/>
  <c r="AB1714" i="1" s="1"/>
  <c r="W1322" i="1"/>
  <c r="Z1322" i="1"/>
  <c r="AB1322" i="1" s="1"/>
  <c r="X1322" i="1"/>
  <c r="W1784" i="1"/>
  <c r="X1776" i="1"/>
  <c r="Z1776" i="1"/>
  <c r="AB1776" i="1" s="1"/>
  <c r="Z1769" i="1"/>
  <c r="AB1769" i="1" s="1"/>
  <c r="AD1769" i="1"/>
  <c r="W1762" i="1"/>
  <c r="X1762" i="1"/>
  <c r="W1722" i="1"/>
  <c r="X1722" i="1"/>
  <c r="Z1722" i="1"/>
  <c r="AB1722" i="1" s="1"/>
  <c r="W1674" i="1"/>
  <c r="X1674" i="1"/>
  <c r="Z1674" i="1"/>
  <c r="AB1674" i="1" s="1"/>
  <c r="W1642" i="1"/>
  <c r="X1642" i="1"/>
  <c r="Z1642" i="1"/>
  <c r="AB1642" i="1" s="1"/>
  <c r="X1544" i="1"/>
  <c r="Z1544" i="1"/>
  <c r="AB1544" i="1" s="1"/>
  <c r="W1544" i="1"/>
  <c r="X1790" i="1"/>
  <c r="X1782" i="1"/>
  <c r="X1774" i="1"/>
  <c r="Z1772" i="1"/>
  <c r="AB1772" i="1" s="1"/>
  <c r="X1766" i="1"/>
  <c r="Z1764" i="1"/>
  <c r="AB1764" i="1" s="1"/>
  <c r="X1758" i="1"/>
  <c r="Z1756" i="1"/>
  <c r="AB1756" i="1" s="1"/>
  <c r="X1750" i="1"/>
  <c r="Z1748" i="1"/>
  <c r="AB1748" i="1" s="1"/>
  <c r="AD1745" i="1"/>
  <c r="W1743" i="1"/>
  <c r="X1742" i="1"/>
  <c r="Z1740" i="1"/>
  <c r="AB1740" i="1" s="1"/>
  <c r="AD1737" i="1"/>
  <c r="W1735" i="1"/>
  <c r="X1734" i="1"/>
  <c r="Z1732" i="1"/>
  <c r="AB1732" i="1" s="1"/>
  <c r="AD1729" i="1"/>
  <c r="W1727" i="1"/>
  <c r="X1726" i="1"/>
  <c r="Z1724" i="1"/>
  <c r="AB1724" i="1" s="1"/>
  <c r="AD1721" i="1"/>
  <c r="W1719" i="1"/>
  <c r="X1718" i="1"/>
  <c r="Z1716" i="1"/>
  <c r="AB1716" i="1" s="1"/>
  <c r="AD1713" i="1"/>
  <c r="W1711" i="1"/>
  <c r="X1710" i="1"/>
  <c r="Z1708" i="1"/>
  <c r="AB1708" i="1" s="1"/>
  <c r="AD1705" i="1"/>
  <c r="W1703" i="1"/>
  <c r="X1702" i="1"/>
  <c r="Z1700" i="1"/>
  <c r="AB1700" i="1" s="1"/>
  <c r="AD1697" i="1"/>
  <c r="W1695" i="1"/>
  <c r="X1694" i="1"/>
  <c r="Z1692" i="1"/>
  <c r="AB1692" i="1" s="1"/>
  <c r="AD1689" i="1"/>
  <c r="W1687" i="1"/>
  <c r="X1686" i="1"/>
  <c r="Z1684" i="1"/>
  <c r="AB1684" i="1" s="1"/>
  <c r="AD1681" i="1"/>
  <c r="W1679" i="1"/>
  <c r="X1678" i="1"/>
  <c r="Z1676" i="1"/>
  <c r="AB1676" i="1" s="1"/>
  <c r="AD1673" i="1"/>
  <c r="W1671" i="1"/>
  <c r="X1670" i="1"/>
  <c r="Z1668" i="1"/>
  <c r="AB1668" i="1" s="1"/>
  <c r="AD1665" i="1"/>
  <c r="W1663" i="1"/>
  <c r="X1662" i="1"/>
  <c r="Z1660" i="1"/>
  <c r="AB1660" i="1" s="1"/>
  <c r="AD1657" i="1"/>
  <c r="W1655" i="1"/>
  <c r="X1654" i="1"/>
  <c r="Z1652" i="1"/>
  <c r="AB1652" i="1" s="1"/>
  <c r="AD1649" i="1"/>
  <c r="W1647" i="1"/>
  <c r="X1646" i="1"/>
  <c r="Z1644" i="1"/>
  <c r="AB1644" i="1" s="1"/>
  <c r="AD1641" i="1"/>
  <c r="W1639" i="1"/>
  <c r="X1638" i="1"/>
  <c r="Z1636" i="1"/>
  <c r="AB1636" i="1" s="1"/>
  <c r="AD1633" i="1"/>
  <c r="X1630" i="1"/>
  <c r="Z1628" i="1"/>
  <c r="AB1628" i="1" s="1"/>
  <c r="AD1625" i="1"/>
  <c r="X1622" i="1"/>
  <c r="Z1620" i="1"/>
  <c r="AB1620" i="1" s="1"/>
  <c r="AD1617" i="1"/>
  <c r="X1614" i="1"/>
  <c r="Z1612" i="1"/>
  <c r="AB1612" i="1" s="1"/>
  <c r="AD1609" i="1"/>
  <c r="X1606" i="1"/>
  <c r="Z1604" i="1"/>
  <c r="AB1604" i="1" s="1"/>
  <c r="AD1601" i="1"/>
  <c r="X1595" i="1"/>
  <c r="Z1590" i="1"/>
  <c r="AB1590" i="1" s="1"/>
  <c r="Z1589" i="1"/>
  <c r="AB1589" i="1" s="1"/>
  <c r="Z1577" i="1"/>
  <c r="AB1577" i="1" s="1"/>
  <c r="W1569" i="1"/>
  <c r="W1568" i="1"/>
  <c r="X1552" i="1"/>
  <c r="Z1552" i="1"/>
  <c r="AB1552" i="1" s="1"/>
  <c r="W1545" i="1"/>
  <c r="X1545" i="1"/>
  <c r="Z1545" i="1"/>
  <c r="AB1545" i="1" s="1"/>
  <c r="X1528" i="1"/>
  <c r="Z1528" i="1"/>
  <c r="AB1528" i="1" s="1"/>
  <c r="Z1519" i="1"/>
  <c r="AB1519" i="1" s="1"/>
  <c r="W1519" i="1"/>
  <c r="W1514" i="1"/>
  <c r="X1514" i="1"/>
  <c r="AD1476" i="1"/>
  <c r="Z1476" i="1"/>
  <c r="AB1476" i="1" s="1"/>
  <c r="W1474" i="1"/>
  <c r="X1474" i="1"/>
  <c r="Z1474" i="1"/>
  <c r="AB1474" i="1" s="1"/>
  <c r="W1450" i="1"/>
  <c r="X1450" i="1"/>
  <c r="Z1450" i="1"/>
  <c r="AB1450" i="1" s="1"/>
  <c r="AD1428" i="1"/>
  <c r="Z1428" i="1"/>
  <c r="AB1428" i="1" s="1"/>
  <c r="W1417" i="1"/>
  <c r="W1378" i="1"/>
  <c r="X1378" i="1"/>
  <c r="Z1378" i="1"/>
  <c r="AB1378" i="1" s="1"/>
  <c r="AD1312" i="1"/>
  <c r="Z1312" i="1"/>
  <c r="AB1312" i="1" s="1"/>
  <c r="AD1259" i="1"/>
  <c r="Z1259" i="1"/>
  <c r="AB1259" i="1" s="1"/>
  <c r="W1217" i="1"/>
  <c r="X1217" i="1"/>
  <c r="Z1217" i="1"/>
  <c r="AB1217" i="1" s="1"/>
  <c r="AD1195" i="1"/>
  <c r="Z1195" i="1"/>
  <c r="AB1195" i="1" s="1"/>
  <c r="X1560" i="1"/>
  <c r="Z1560" i="1"/>
  <c r="AB1560" i="1" s="1"/>
  <c r="W1553" i="1"/>
  <c r="X1553" i="1"/>
  <c r="Z1553" i="1"/>
  <c r="AB1553" i="1" s="1"/>
  <c r="W1538" i="1"/>
  <c r="X1538" i="1"/>
  <c r="AD1508" i="1"/>
  <c r="Z1508" i="1"/>
  <c r="AB1508" i="1" s="1"/>
  <c r="AD1452" i="1"/>
  <c r="Z1452" i="1"/>
  <c r="AB1452" i="1" s="1"/>
  <c r="W1410" i="1"/>
  <c r="X1410" i="1"/>
  <c r="Z1410" i="1"/>
  <c r="AB1410" i="1" s="1"/>
  <c r="AD1356" i="1"/>
  <c r="Z1356" i="1"/>
  <c r="AB1356" i="1" s="1"/>
  <c r="W1346" i="1"/>
  <c r="X1346" i="1"/>
  <c r="Z1346" i="1"/>
  <c r="AB1346" i="1" s="1"/>
  <c r="W1320" i="1"/>
  <c r="X1320" i="1"/>
  <c r="Z1320" i="1"/>
  <c r="AB1320" i="1" s="1"/>
  <c r="W1241" i="1"/>
  <c r="X1241" i="1"/>
  <c r="Z1241" i="1"/>
  <c r="AB1241" i="1" s="1"/>
  <c r="AD1219" i="1"/>
  <c r="Z1219" i="1"/>
  <c r="AB1219" i="1" s="1"/>
  <c r="X1636" i="1"/>
  <c r="X1628" i="1"/>
  <c r="X1620" i="1"/>
  <c r="X1612" i="1"/>
  <c r="X1604" i="1"/>
  <c r="X1590" i="1"/>
  <c r="X1589" i="1"/>
  <c r="W1570" i="1"/>
  <c r="X1570" i="1"/>
  <c r="Z1564" i="1"/>
  <c r="AB1564" i="1" s="1"/>
  <c r="Z1563" i="1"/>
  <c r="AB1563" i="1" s="1"/>
  <c r="W1561" i="1"/>
  <c r="X1561" i="1"/>
  <c r="Z1561" i="1"/>
  <c r="AB1561" i="1" s="1"/>
  <c r="W1546" i="1"/>
  <c r="X1546" i="1"/>
  <c r="X1520" i="1"/>
  <c r="Z1520" i="1"/>
  <c r="AB1520" i="1" s="1"/>
  <c r="Z1511" i="1"/>
  <c r="AB1511" i="1" s="1"/>
  <c r="W1511" i="1"/>
  <c r="W1506" i="1"/>
  <c r="X1506" i="1"/>
  <c r="AD1500" i="1"/>
  <c r="Z1500" i="1"/>
  <c r="AB1500" i="1" s="1"/>
  <c r="AD1492" i="1"/>
  <c r="Z1492" i="1"/>
  <c r="AB1492" i="1" s="1"/>
  <c r="AD1484" i="1"/>
  <c r="Z1484" i="1"/>
  <c r="AB1484" i="1" s="1"/>
  <c r="W1482" i="1"/>
  <c r="X1482" i="1"/>
  <c r="Z1482" i="1"/>
  <c r="AB1482" i="1" s="1"/>
  <c r="W1465" i="1"/>
  <c r="W1434" i="1"/>
  <c r="X1434" i="1"/>
  <c r="Z1434" i="1"/>
  <c r="AB1434" i="1" s="1"/>
  <c r="AD1412" i="1"/>
  <c r="Z1412" i="1"/>
  <c r="AB1412" i="1" s="1"/>
  <c r="W1401" i="1"/>
  <c r="W1394" i="1"/>
  <c r="X1394" i="1"/>
  <c r="Z1394" i="1"/>
  <c r="AB1394" i="1" s="1"/>
  <c r="AD1380" i="1"/>
  <c r="Z1380" i="1"/>
  <c r="AB1380" i="1" s="1"/>
  <c r="AD1309" i="1"/>
  <c r="Z1309" i="1"/>
  <c r="AB1309" i="1" s="1"/>
  <c r="W1301" i="1"/>
  <c r="X1301" i="1"/>
  <c r="Z1301" i="1"/>
  <c r="AB1301" i="1" s="1"/>
  <c r="W1265" i="1"/>
  <c r="X1265" i="1"/>
  <c r="Z1265" i="1"/>
  <c r="AB1265" i="1" s="1"/>
  <c r="AD1243" i="1"/>
  <c r="Z1243" i="1"/>
  <c r="AB1243" i="1" s="1"/>
  <c r="W1201" i="1"/>
  <c r="X1201" i="1"/>
  <c r="Z1201" i="1"/>
  <c r="AB1201" i="1" s="1"/>
  <c r="W1110" i="1"/>
  <c r="X1110" i="1"/>
  <c r="Z1110" i="1"/>
  <c r="AB1110" i="1" s="1"/>
  <c r="W1594" i="1"/>
  <c r="X1579" i="1"/>
  <c r="W1554" i="1"/>
  <c r="X1554" i="1"/>
  <c r="AD1532" i="1"/>
  <c r="Z1532" i="1"/>
  <c r="AB1532" i="1" s="1"/>
  <c r="W1521" i="1"/>
  <c r="W1498" i="1"/>
  <c r="X1498" i="1"/>
  <c r="W1490" i="1"/>
  <c r="X1490" i="1"/>
  <c r="W1458" i="1"/>
  <c r="X1458" i="1"/>
  <c r="Z1458" i="1"/>
  <c r="AB1458" i="1" s="1"/>
  <c r="AD1436" i="1"/>
  <c r="Z1436" i="1"/>
  <c r="AB1436" i="1" s="1"/>
  <c r="W1370" i="1"/>
  <c r="X1370" i="1"/>
  <c r="Z1370" i="1"/>
  <c r="AB1370" i="1" s="1"/>
  <c r="AD1348" i="1"/>
  <c r="Z1348" i="1"/>
  <c r="AB1348" i="1" s="1"/>
  <c r="W1338" i="1"/>
  <c r="X1338" i="1"/>
  <c r="Z1338" i="1"/>
  <c r="AB1338" i="1" s="1"/>
  <c r="W1318" i="1"/>
  <c r="X1318" i="1"/>
  <c r="Z1318" i="1"/>
  <c r="AB1318" i="1" s="1"/>
  <c r="AD1267" i="1"/>
  <c r="Z1267" i="1"/>
  <c r="AB1267" i="1" s="1"/>
  <c r="W1225" i="1"/>
  <c r="X1225" i="1"/>
  <c r="Z1225" i="1"/>
  <c r="AB1225" i="1" s="1"/>
  <c r="AD1203" i="1"/>
  <c r="Z1203" i="1"/>
  <c r="AB1203" i="1" s="1"/>
  <c r="W1122" i="1"/>
  <c r="X1122" i="1"/>
  <c r="Z1122" i="1"/>
  <c r="AB1122" i="1" s="1"/>
  <c r="AD1116" i="1"/>
  <c r="Z1116" i="1"/>
  <c r="AB1116" i="1" s="1"/>
  <c r="Z1696" i="1"/>
  <c r="AB1696" i="1" s="1"/>
  <c r="Z1688" i="1"/>
  <c r="AB1688" i="1" s="1"/>
  <c r="Z1680" i="1"/>
  <c r="AB1680" i="1" s="1"/>
  <c r="Z1672" i="1"/>
  <c r="AB1672" i="1" s="1"/>
  <c r="Z1664" i="1"/>
  <c r="AB1664" i="1" s="1"/>
  <c r="Z1656" i="1"/>
  <c r="AB1656" i="1" s="1"/>
  <c r="Z1648" i="1"/>
  <c r="AB1648" i="1" s="1"/>
  <c r="Z1640" i="1"/>
  <c r="AB1640" i="1" s="1"/>
  <c r="Z1632" i="1"/>
  <c r="AB1632" i="1" s="1"/>
  <c r="Z1624" i="1"/>
  <c r="AB1624" i="1" s="1"/>
  <c r="Z1616" i="1"/>
  <c r="AB1616" i="1" s="1"/>
  <c r="Z1608" i="1"/>
  <c r="AB1608" i="1" s="1"/>
  <c r="Z1600" i="1"/>
  <c r="AB1600" i="1" s="1"/>
  <c r="Z1591" i="1"/>
  <c r="AB1591" i="1" s="1"/>
  <c r="W1578" i="1"/>
  <c r="X1578" i="1"/>
  <c r="Z1576" i="1"/>
  <c r="AB1576" i="1" s="1"/>
  <c r="W1562" i="1"/>
  <c r="X1562" i="1"/>
  <c r="Z1535" i="1"/>
  <c r="AB1535" i="1" s="1"/>
  <c r="W1535" i="1"/>
  <c r="W1530" i="1"/>
  <c r="X1530" i="1"/>
  <c r="X1512" i="1"/>
  <c r="Z1512" i="1"/>
  <c r="AB1512" i="1" s="1"/>
  <c r="Z1503" i="1"/>
  <c r="AB1503" i="1" s="1"/>
  <c r="W1503" i="1"/>
  <c r="Z1495" i="1"/>
  <c r="AB1495" i="1" s="1"/>
  <c r="W1495" i="1"/>
  <c r="W1473" i="1"/>
  <c r="AD1460" i="1"/>
  <c r="Z1460" i="1"/>
  <c r="AB1460" i="1" s="1"/>
  <c r="W1449" i="1"/>
  <c r="W1418" i="1"/>
  <c r="X1418" i="1"/>
  <c r="Z1418" i="1"/>
  <c r="AB1418" i="1" s="1"/>
  <c r="AD1396" i="1"/>
  <c r="Z1396" i="1"/>
  <c r="AB1396" i="1" s="1"/>
  <c r="W1377" i="1"/>
  <c r="X1321" i="1"/>
  <c r="W1321" i="1"/>
  <c r="Z1321" i="1"/>
  <c r="AB1321" i="1" s="1"/>
  <c r="W1273" i="1"/>
  <c r="X1273" i="1"/>
  <c r="Z1273" i="1"/>
  <c r="AB1273" i="1" s="1"/>
  <c r="W1249" i="1"/>
  <c r="X1249" i="1"/>
  <c r="Z1249" i="1"/>
  <c r="AB1249" i="1" s="1"/>
  <c r="AD1227" i="1"/>
  <c r="Z1227" i="1"/>
  <c r="AB1227" i="1" s="1"/>
  <c r="W1185" i="1"/>
  <c r="X1185" i="1"/>
  <c r="Z1185" i="1"/>
  <c r="AB1185" i="1" s="1"/>
  <c r="AD1524" i="1"/>
  <c r="Z1524" i="1"/>
  <c r="AB1524" i="1" s="1"/>
  <c r="W1442" i="1"/>
  <c r="X1442" i="1"/>
  <c r="Z1442" i="1"/>
  <c r="AB1442" i="1" s="1"/>
  <c r="AD1420" i="1"/>
  <c r="Z1420" i="1"/>
  <c r="AB1420" i="1" s="1"/>
  <c r="W1386" i="1"/>
  <c r="X1386" i="1"/>
  <c r="Z1386" i="1"/>
  <c r="AB1386" i="1" s="1"/>
  <c r="AD1372" i="1"/>
  <c r="Z1372" i="1"/>
  <c r="AB1372" i="1" s="1"/>
  <c r="W1362" i="1"/>
  <c r="X1362" i="1"/>
  <c r="Z1362" i="1"/>
  <c r="AB1362" i="1" s="1"/>
  <c r="AD1340" i="1"/>
  <c r="Z1340" i="1"/>
  <c r="AB1340" i="1" s="1"/>
  <c r="Z1311" i="1"/>
  <c r="AB1311" i="1" s="1"/>
  <c r="AD1311" i="1"/>
  <c r="AD1275" i="1"/>
  <c r="Z1275" i="1"/>
  <c r="AB1275" i="1" s="1"/>
  <c r="AD1251" i="1"/>
  <c r="Z1251" i="1"/>
  <c r="AB1251" i="1" s="1"/>
  <c r="W1209" i="1"/>
  <c r="X1209" i="1"/>
  <c r="Z1209" i="1"/>
  <c r="AB1209" i="1" s="1"/>
  <c r="AD1187" i="1"/>
  <c r="Z1187" i="1"/>
  <c r="AB1187" i="1" s="1"/>
  <c r="X1599" i="1"/>
  <c r="W1586" i="1"/>
  <c r="X1585" i="1"/>
  <c r="Z1584" i="1"/>
  <c r="AB1584" i="1" s="1"/>
  <c r="Z1573" i="1"/>
  <c r="AB1573" i="1" s="1"/>
  <c r="Z1572" i="1"/>
  <c r="AB1572" i="1" s="1"/>
  <c r="Z1569" i="1"/>
  <c r="AB1569" i="1" s="1"/>
  <c r="X1567" i="1"/>
  <c r="Z1538" i="1"/>
  <c r="AB1538" i="1" s="1"/>
  <c r="X1536" i="1"/>
  <c r="Z1536" i="1"/>
  <c r="AB1536" i="1" s="1"/>
  <c r="Z1527" i="1"/>
  <c r="AB1527" i="1" s="1"/>
  <c r="W1527" i="1"/>
  <c r="W1522" i="1"/>
  <c r="X1522" i="1"/>
  <c r="X1504" i="1"/>
  <c r="Z1504" i="1"/>
  <c r="AB1504" i="1" s="1"/>
  <c r="W1481" i="1"/>
  <c r="AD1468" i="1"/>
  <c r="Z1468" i="1"/>
  <c r="AB1468" i="1" s="1"/>
  <c r="W1466" i="1"/>
  <c r="X1466" i="1"/>
  <c r="Z1466" i="1"/>
  <c r="AB1466" i="1" s="1"/>
  <c r="AD1444" i="1"/>
  <c r="Z1444" i="1"/>
  <c r="AB1444" i="1" s="1"/>
  <c r="W1433" i="1"/>
  <c r="W1402" i="1"/>
  <c r="X1402" i="1"/>
  <c r="Z1402" i="1"/>
  <c r="AB1402" i="1" s="1"/>
  <c r="W1393" i="1"/>
  <c r="W1233" i="1"/>
  <c r="X1233" i="1"/>
  <c r="Z1233" i="1"/>
  <c r="AB1233" i="1" s="1"/>
  <c r="AD1211" i="1"/>
  <c r="Z1211" i="1"/>
  <c r="AB1211" i="1" s="1"/>
  <c r="W1154" i="1"/>
  <c r="X1154" i="1"/>
  <c r="Z1154" i="1"/>
  <c r="AB1154" i="1" s="1"/>
  <c r="AD1148" i="1"/>
  <c r="Z1148" i="1"/>
  <c r="AB1148" i="1" s="1"/>
  <c r="W1487" i="1"/>
  <c r="W1479" i="1"/>
  <c r="W1471" i="1"/>
  <c r="W1463" i="1"/>
  <c r="W1455" i="1"/>
  <c r="W1447" i="1"/>
  <c r="W1439" i="1"/>
  <c r="W1431" i="1"/>
  <c r="W1423" i="1"/>
  <c r="W1415" i="1"/>
  <c r="W1407" i="1"/>
  <c r="W1399" i="1"/>
  <c r="W1391" i="1"/>
  <c r="W1383" i="1"/>
  <c r="W1375" i="1"/>
  <c r="W1367" i="1"/>
  <c r="W1359" i="1"/>
  <c r="W1351" i="1"/>
  <c r="W1343" i="1"/>
  <c r="W1335" i="1"/>
  <c r="X1333" i="1"/>
  <c r="W1331" i="1"/>
  <c r="W1325" i="1"/>
  <c r="W1296" i="1"/>
  <c r="W1293" i="1"/>
  <c r="W1177" i="1"/>
  <c r="X1177" i="1"/>
  <c r="Z1177" i="1"/>
  <c r="AB1177" i="1" s="1"/>
  <c r="W1169" i="1"/>
  <c r="W1137" i="1"/>
  <c r="W1055" i="1"/>
  <c r="X1055" i="1"/>
  <c r="Z1055" i="1"/>
  <c r="AB1055" i="1" s="1"/>
  <c r="W1015" i="1"/>
  <c r="X1015" i="1"/>
  <c r="Z1015" i="1"/>
  <c r="AB1015" i="1" s="1"/>
  <c r="Z1395" i="1"/>
  <c r="AB1395" i="1" s="1"/>
  <c r="Z1387" i="1"/>
  <c r="AB1387" i="1" s="1"/>
  <c r="Z1379" i="1"/>
  <c r="AB1379" i="1" s="1"/>
  <c r="Z1371" i="1"/>
  <c r="AB1371" i="1" s="1"/>
  <c r="Z1363" i="1"/>
  <c r="AB1363" i="1" s="1"/>
  <c r="Z1355" i="1"/>
  <c r="AB1355" i="1" s="1"/>
  <c r="Z1347" i="1"/>
  <c r="AB1347" i="1" s="1"/>
  <c r="Z1339" i="1"/>
  <c r="AB1339" i="1" s="1"/>
  <c r="W1330" i="1"/>
  <c r="Z1330" i="1"/>
  <c r="AB1330" i="1" s="1"/>
  <c r="Z1319" i="1"/>
  <c r="AB1319" i="1" s="1"/>
  <c r="AD1319" i="1"/>
  <c r="Z1316" i="1"/>
  <c r="AB1316" i="1" s="1"/>
  <c r="Z1315" i="1"/>
  <c r="AB1315" i="1" s="1"/>
  <c r="Z1300" i="1"/>
  <c r="AB1300" i="1" s="1"/>
  <c r="Z1291" i="1"/>
  <c r="AB1291" i="1" s="1"/>
  <c r="X1288" i="1"/>
  <c r="Z1288" i="1"/>
  <c r="AB1288" i="1" s="1"/>
  <c r="W1282" i="1"/>
  <c r="X1282" i="1"/>
  <c r="Z1282" i="1"/>
  <c r="AB1282" i="1" s="1"/>
  <c r="Z1276" i="1"/>
  <c r="AB1276" i="1" s="1"/>
  <c r="AD1179" i="1"/>
  <c r="Z1179" i="1"/>
  <c r="AB1179" i="1" s="1"/>
  <c r="W1162" i="1"/>
  <c r="X1162" i="1"/>
  <c r="Z1162" i="1"/>
  <c r="AB1162" i="1" s="1"/>
  <c r="AD1156" i="1"/>
  <c r="Z1156" i="1"/>
  <c r="AB1156" i="1" s="1"/>
  <c r="W1130" i="1"/>
  <c r="X1130" i="1"/>
  <c r="Z1130" i="1"/>
  <c r="AB1130" i="1" s="1"/>
  <c r="AD1124" i="1"/>
  <c r="Z1124" i="1"/>
  <c r="AB1124" i="1" s="1"/>
  <c r="W1108" i="1"/>
  <c r="Z1059" i="1"/>
  <c r="AB1059" i="1" s="1"/>
  <c r="X1059" i="1"/>
  <c r="W1059" i="1"/>
  <c r="W1305" i="1"/>
  <c r="X1305" i="1"/>
  <c r="W1274" i="1"/>
  <c r="X1274" i="1"/>
  <c r="Z1274" i="1"/>
  <c r="AB1274" i="1" s="1"/>
  <c r="W1266" i="1"/>
  <c r="X1266" i="1"/>
  <c r="Z1266" i="1"/>
  <c r="AB1266" i="1" s="1"/>
  <c r="W1258" i="1"/>
  <c r="X1258" i="1"/>
  <c r="Z1258" i="1"/>
  <c r="AB1258" i="1" s="1"/>
  <c r="W1250" i="1"/>
  <c r="X1250" i="1"/>
  <c r="Z1250" i="1"/>
  <c r="AB1250" i="1" s="1"/>
  <c r="W1242" i="1"/>
  <c r="X1242" i="1"/>
  <c r="Z1242" i="1"/>
  <c r="AB1242" i="1" s="1"/>
  <c r="W1234" i="1"/>
  <c r="X1234" i="1"/>
  <c r="Z1234" i="1"/>
  <c r="AB1234" i="1" s="1"/>
  <c r="W1226" i="1"/>
  <c r="X1226" i="1"/>
  <c r="Z1226" i="1"/>
  <c r="AB1226" i="1" s="1"/>
  <c r="W1218" i="1"/>
  <c r="X1218" i="1"/>
  <c r="Z1218" i="1"/>
  <c r="AB1218" i="1" s="1"/>
  <c r="W1210" i="1"/>
  <c r="X1210" i="1"/>
  <c r="Z1210" i="1"/>
  <c r="AB1210" i="1" s="1"/>
  <c r="W1202" i="1"/>
  <c r="X1202" i="1"/>
  <c r="Z1202" i="1"/>
  <c r="AB1202" i="1" s="1"/>
  <c r="W1194" i="1"/>
  <c r="X1194" i="1"/>
  <c r="Z1194" i="1"/>
  <c r="AB1194" i="1" s="1"/>
  <c r="W1186" i="1"/>
  <c r="X1186" i="1"/>
  <c r="Z1186" i="1"/>
  <c r="AB1186" i="1" s="1"/>
  <c r="AD1171" i="1"/>
  <c r="Z1171" i="1"/>
  <c r="AB1171" i="1" s="1"/>
  <c r="W1111" i="1"/>
  <c r="X1111" i="1"/>
  <c r="Z1111" i="1"/>
  <c r="AB1111" i="1" s="1"/>
  <c r="Z1075" i="1"/>
  <c r="AB1075" i="1" s="1"/>
  <c r="X1075" i="1"/>
  <c r="W1075" i="1"/>
  <c r="X1563" i="1"/>
  <c r="X1555" i="1"/>
  <c r="X1547" i="1"/>
  <c r="X1539" i="1"/>
  <c r="X1531" i="1"/>
  <c r="Z1529" i="1"/>
  <c r="AB1529" i="1" s="1"/>
  <c r="X1523" i="1"/>
  <c r="Z1521" i="1"/>
  <c r="AB1521" i="1" s="1"/>
  <c r="X1515" i="1"/>
  <c r="Z1513" i="1"/>
  <c r="AB1513" i="1" s="1"/>
  <c r="X1507" i="1"/>
  <c r="Z1505" i="1"/>
  <c r="AB1505" i="1" s="1"/>
  <c r="X1499" i="1"/>
  <c r="Z1497" i="1"/>
  <c r="AB1497" i="1" s="1"/>
  <c r="X1491" i="1"/>
  <c r="Z1489" i="1"/>
  <c r="AB1489" i="1" s="1"/>
  <c r="X1483" i="1"/>
  <c r="Z1481" i="1"/>
  <c r="AB1481" i="1" s="1"/>
  <c r="X1475" i="1"/>
  <c r="Z1473" i="1"/>
  <c r="AB1473" i="1" s="1"/>
  <c r="X1467" i="1"/>
  <c r="Z1465" i="1"/>
  <c r="AB1465" i="1" s="1"/>
  <c r="X1459" i="1"/>
  <c r="Z1457" i="1"/>
  <c r="AB1457" i="1" s="1"/>
  <c r="X1451" i="1"/>
  <c r="Z1449" i="1"/>
  <c r="AB1449" i="1" s="1"/>
  <c r="X1443" i="1"/>
  <c r="Z1441" i="1"/>
  <c r="AB1441" i="1" s="1"/>
  <c r="X1435" i="1"/>
  <c r="Z1433" i="1"/>
  <c r="AB1433" i="1" s="1"/>
  <c r="X1427" i="1"/>
  <c r="Z1425" i="1"/>
  <c r="AB1425" i="1" s="1"/>
  <c r="X1419" i="1"/>
  <c r="Z1417" i="1"/>
  <c r="AB1417" i="1" s="1"/>
  <c r="X1411" i="1"/>
  <c r="Z1409" i="1"/>
  <c r="AB1409" i="1" s="1"/>
  <c r="X1403" i="1"/>
  <c r="Z1401" i="1"/>
  <c r="AB1401" i="1" s="1"/>
  <c r="X1395" i="1"/>
  <c r="Z1393" i="1"/>
  <c r="AB1393" i="1" s="1"/>
  <c r="X1387" i="1"/>
  <c r="Z1385" i="1"/>
  <c r="AB1385" i="1" s="1"/>
  <c r="X1379" i="1"/>
  <c r="Z1377" i="1"/>
  <c r="AB1377" i="1" s="1"/>
  <c r="X1371" i="1"/>
  <c r="Z1369" i="1"/>
  <c r="AB1369" i="1" s="1"/>
  <c r="X1363" i="1"/>
  <c r="Z1361" i="1"/>
  <c r="AB1361" i="1" s="1"/>
  <c r="X1355" i="1"/>
  <c r="Z1353" i="1"/>
  <c r="AB1353" i="1" s="1"/>
  <c r="X1347" i="1"/>
  <c r="Z1345" i="1"/>
  <c r="AB1345" i="1" s="1"/>
  <c r="X1339" i="1"/>
  <c r="Z1337" i="1"/>
  <c r="AB1337" i="1" s="1"/>
  <c r="Z1327" i="1"/>
  <c r="AB1327" i="1" s="1"/>
  <c r="AD1327" i="1"/>
  <c r="Z1324" i="1"/>
  <c r="AB1324" i="1" s="1"/>
  <c r="Z1323" i="1"/>
  <c r="AB1323" i="1" s="1"/>
  <c r="X1315" i="1"/>
  <c r="X1308" i="1"/>
  <c r="W1306" i="1"/>
  <c r="Z1306" i="1"/>
  <c r="AB1306" i="1" s="1"/>
  <c r="W1297" i="1"/>
  <c r="X1297" i="1"/>
  <c r="W1289" i="1"/>
  <c r="X1289" i="1"/>
  <c r="W1178" i="1"/>
  <c r="X1178" i="1"/>
  <c r="Z1178" i="1"/>
  <c r="W1170" i="1"/>
  <c r="X1170" i="1"/>
  <c r="Z1170" i="1"/>
  <c r="AB1170" i="1" s="1"/>
  <c r="AD1164" i="1"/>
  <c r="Z1164" i="1"/>
  <c r="AB1164" i="1" s="1"/>
  <c r="W1138" i="1"/>
  <c r="X1138" i="1"/>
  <c r="Z1138" i="1"/>
  <c r="AB1138" i="1" s="1"/>
  <c r="AD1132" i="1"/>
  <c r="Z1132" i="1"/>
  <c r="AB1132" i="1" s="1"/>
  <c r="Z1496" i="1"/>
  <c r="AB1496" i="1" s="1"/>
  <c r="Z1488" i="1"/>
  <c r="AB1488" i="1" s="1"/>
  <c r="Z1480" i="1"/>
  <c r="AB1480" i="1" s="1"/>
  <c r="Z1472" i="1"/>
  <c r="AB1472" i="1" s="1"/>
  <c r="Z1464" i="1"/>
  <c r="AB1464" i="1" s="1"/>
  <c r="Z1456" i="1"/>
  <c r="AB1456" i="1" s="1"/>
  <c r="Z1448" i="1"/>
  <c r="AB1448" i="1" s="1"/>
  <c r="Z1440" i="1"/>
  <c r="AB1440" i="1" s="1"/>
  <c r="Z1432" i="1"/>
  <c r="AB1432" i="1" s="1"/>
  <c r="Z1424" i="1"/>
  <c r="AB1424" i="1" s="1"/>
  <c r="Z1416" i="1"/>
  <c r="AB1416" i="1" s="1"/>
  <c r="Z1408" i="1"/>
  <c r="AB1408" i="1" s="1"/>
  <c r="Z1400" i="1"/>
  <c r="AB1400" i="1" s="1"/>
  <c r="Z1392" i="1"/>
  <c r="AB1392" i="1" s="1"/>
  <c r="Z1384" i="1"/>
  <c r="AB1384" i="1" s="1"/>
  <c r="Z1376" i="1"/>
  <c r="AB1376" i="1" s="1"/>
  <c r="Z1368" i="1"/>
  <c r="AB1368" i="1" s="1"/>
  <c r="Z1360" i="1"/>
  <c r="AB1360" i="1" s="1"/>
  <c r="Z1352" i="1"/>
  <c r="AB1352" i="1" s="1"/>
  <c r="Z1344" i="1"/>
  <c r="AB1344" i="1" s="1"/>
  <c r="Z1336" i="1"/>
  <c r="AB1336" i="1" s="1"/>
  <c r="Z1328" i="1"/>
  <c r="AB1328" i="1" s="1"/>
  <c r="Z1325" i="1"/>
  <c r="AB1325" i="1" s="1"/>
  <c r="X1317" i="1"/>
  <c r="W1298" i="1"/>
  <c r="Z1298" i="1"/>
  <c r="AB1298" i="1" s="1"/>
  <c r="W1290" i="1"/>
  <c r="X1290" i="1"/>
  <c r="Z1290" i="1"/>
  <c r="AB1290" i="1" s="1"/>
  <c r="X1109" i="1"/>
  <c r="W1109" i="1"/>
  <c r="Z1109" i="1"/>
  <c r="AB1109" i="1" s="1"/>
  <c r="X1529" i="1"/>
  <c r="X1521" i="1"/>
  <c r="X1513" i="1"/>
  <c r="X1505" i="1"/>
  <c r="X1497" i="1"/>
  <c r="X1489" i="1"/>
  <c r="X1481" i="1"/>
  <c r="X1473" i="1"/>
  <c r="X1465" i="1"/>
  <c r="X1457" i="1"/>
  <c r="X1449" i="1"/>
  <c r="X1441" i="1"/>
  <c r="X1433" i="1"/>
  <c r="X1425" i="1"/>
  <c r="X1417" i="1"/>
  <c r="X1409" i="1"/>
  <c r="X1401" i="1"/>
  <c r="X1393" i="1"/>
  <c r="X1385" i="1"/>
  <c r="X1377" i="1"/>
  <c r="X1369" i="1"/>
  <c r="X1361" i="1"/>
  <c r="X1353" i="1"/>
  <c r="X1345" i="1"/>
  <c r="X1337" i="1"/>
  <c r="Z1332" i="1"/>
  <c r="AB1332" i="1" s="1"/>
  <c r="Z1329" i="1"/>
  <c r="AB1329" i="1" s="1"/>
  <c r="X1323" i="1"/>
  <c r="X1316" i="1"/>
  <c r="W1314" i="1"/>
  <c r="Z1314" i="1"/>
  <c r="AB1314" i="1" s="1"/>
  <c r="X1313" i="1"/>
  <c r="Z1304" i="1"/>
  <c r="AB1304" i="1" s="1"/>
  <c r="X1302" i="1"/>
  <c r="Z1172" i="1"/>
  <c r="AB1172" i="1" s="1"/>
  <c r="W1146" i="1"/>
  <c r="X1146" i="1"/>
  <c r="Z1146" i="1"/>
  <c r="AB1146" i="1" s="1"/>
  <c r="AD1140" i="1"/>
  <c r="Z1140" i="1"/>
  <c r="AB1140" i="1" s="1"/>
  <c r="AD1095" i="1"/>
  <c r="Z1095" i="1"/>
  <c r="AB1095" i="1" s="1"/>
  <c r="Z1333" i="1"/>
  <c r="AB1333" i="1" s="1"/>
  <c r="X1325" i="1"/>
  <c r="W1302" i="1"/>
  <c r="Z1296" i="1"/>
  <c r="AB1296" i="1" s="1"/>
  <c r="W1281" i="1"/>
  <c r="X1281" i="1"/>
  <c r="Z1281" i="1"/>
  <c r="AB1281" i="1" s="1"/>
  <c r="AD1087" i="1"/>
  <c r="Z1087" i="1"/>
  <c r="AB1087" i="1" s="1"/>
  <c r="Z1068" i="1"/>
  <c r="AB1068" i="1" s="1"/>
  <c r="W1068" i="1"/>
  <c r="X1068" i="1"/>
  <c r="Z1083" i="1"/>
  <c r="AB1083" i="1" s="1"/>
  <c r="X1083" i="1"/>
  <c r="X1069" i="1"/>
  <c r="Z1069" i="1"/>
  <c r="AB1069" i="1" s="1"/>
  <c r="W1046" i="1"/>
  <c r="X1037" i="1"/>
  <c r="Z1037" i="1"/>
  <c r="AB1037" i="1" s="1"/>
  <c r="W966" i="1"/>
  <c r="W958" i="1"/>
  <c r="W950" i="1"/>
  <c r="W942" i="1"/>
  <c r="W934" i="1"/>
  <c r="W926" i="1"/>
  <c r="Z1163" i="1"/>
  <c r="AB1163" i="1" s="1"/>
  <c r="Z1155" i="1"/>
  <c r="AB1155" i="1" s="1"/>
  <c r="Z1147" i="1"/>
  <c r="AB1147" i="1" s="1"/>
  <c r="Z1139" i="1"/>
  <c r="AB1139" i="1" s="1"/>
  <c r="Z1131" i="1"/>
  <c r="AB1131" i="1" s="1"/>
  <c r="Z1123" i="1"/>
  <c r="AB1123" i="1" s="1"/>
  <c r="Z1112" i="1"/>
  <c r="AB1112" i="1" s="1"/>
  <c r="Z1094" i="1"/>
  <c r="AB1094" i="1" s="1"/>
  <c r="Z1093" i="1"/>
  <c r="AB1093" i="1" s="1"/>
  <c r="Z1092" i="1"/>
  <c r="AB1092" i="1" s="1"/>
  <c r="Z1076" i="1"/>
  <c r="AB1076" i="1" s="1"/>
  <c r="W1076" i="1"/>
  <c r="W1070" i="1"/>
  <c r="Z1051" i="1"/>
  <c r="AB1051" i="1" s="1"/>
  <c r="X1051" i="1"/>
  <c r="W1047" i="1"/>
  <c r="X1047" i="1"/>
  <c r="Z1047" i="1"/>
  <c r="AB1047" i="1" s="1"/>
  <c r="W998" i="1"/>
  <c r="W991" i="1"/>
  <c r="X991" i="1"/>
  <c r="Z991" i="1"/>
  <c r="AB991" i="1" s="1"/>
  <c r="W983" i="1"/>
  <c r="X983" i="1"/>
  <c r="Z983" i="1"/>
  <c r="AB983" i="1" s="1"/>
  <c r="W975" i="1"/>
  <c r="X975" i="1"/>
  <c r="Z975" i="1"/>
  <c r="AB975" i="1" s="1"/>
  <c r="W967" i="1"/>
  <c r="X967" i="1"/>
  <c r="Z967" i="1"/>
  <c r="AB967" i="1" s="1"/>
  <c r="W959" i="1"/>
  <c r="X959" i="1"/>
  <c r="Z959" i="1"/>
  <c r="AB959" i="1" s="1"/>
  <c r="W951" i="1"/>
  <c r="X951" i="1"/>
  <c r="Z951" i="1"/>
  <c r="AB951" i="1" s="1"/>
  <c r="W943" i="1"/>
  <c r="X943" i="1"/>
  <c r="Z943" i="1"/>
  <c r="AB943" i="1" s="1"/>
  <c r="W935" i="1"/>
  <c r="X935" i="1"/>
  <c r="Z935" i="1"/>
  <c r="AB935" i="1" s="1"/>
  <c r="W927" i="1"/>
  <c r="X927" i="1"/>
  <c r="Z927" i="1"/>
  <c r="AB927" i="1" s="1"/>
  <c r="W919" i="1"/>
  <c r="X919" i="1"/>
  <c r="Z919" i="1"/>
  <c r="AB919" i="1" s="1"/>
  <c r="W1102" i="1"/>
  <c r="X1101" i="1"/>
  <c r="X1085" i="1"/>
  <c r="Z1085" i="1"/>
  <c r="AB1085" i="1" s="1"/>
  <c r="W1084" i="1"/>
  <c r="X1077" i="1"/>
  <c r="Z1077" i="1"/>
  <c r="AB1077" i="1" s="1"/>
  <c r="W1071" i="1"/>
  <c r="X1071" i="1"/>
  <c r="X1061" i="1"/>
  <c r="Z1061" i="1"/>
  <c r="AB1061" i="1" s="1"/>
  <c r="W1038" i="1"/>
  <c r="Z1025" i="1"/>
  <c r="AB1025" i="1" s="1"/>
  <c r="W916" i="1"/>
  <c r="W897" i="1"/>
  <c r="X897" i="1"/>
  <c r="Z897" i="1"/>
  <c r="AB897" i="1" s="1"/>
  <c r="Z1169" i="1"/>
  <c r="AB1169" i="1" s="1"/>
  <c r="Z1161" i="1"/>
  <c r="AB1161" i="1" s="1"/>
  <c r="Z1153" i="1"/>
  <c r="AB1153" i="1" s="1"/>
  <c r="Z1145" i="1"/>
  <c r="AB1145" i="1" s="1"/>
  <c r="Z1137" i="1"/>
  <c r="AB1137" i="1" s="1"/>
  <c r="Z1129" i="1"/>
  <c r="AB1129" i="1" s="1"/>
  <c r="Z1121" i="1"/>
  <c r="AB1121" i="1" s="1"/>
  <c r="Z1108" i="1"/>
  <c r="AB1108" i="1" s="1"/>
  <c r="Z1099" i="1"/>
  <c r="AB1099" i="1" s="1"/>
  <c r="Z1057" i="1"/>
  <c r="AB1057" i="1" s="1"/>
  <c r="Z1043" i="1"/>
  <c r="AB1043" i="1" s="1"/>
  <c r="X1043" i="1"/>
  <c r="W1039" i="1"/>
  <c r="X1039" i="1"/>
  <c r="Z1039" i="1"/>
  <c r="AB1039" i="1" s="1"/>
  <c r="Z1017" i="1"/>
  <c r="AB1017" i="1" s="1"/>
  <c r="W999" i="1"/>
  <c r="X999" i="1"/>
  <c r="Z999" i="1"/>
  <c r="AB999" i="1" s="1"/>
  <c r="X917" i="1"/>
  <c r="W917" i="1"/>
  <c r="Z917" i="1"/>
  <c r="AB917" i="1" s="1"/>
  <c r="AD905" i="1"/>
  <c r="Z905" i="1"/>
  <c r="AB905" i="1" s="1"/>
  <c r="Z1280" i="1"/>
  <c r="AB1280" i="1" s="1"/>
  <c r="Z1272" i="1"/>
  <c r="AB1272" i="1" s="1"/>
  <c r="Z1264" i="1"/>
  <c r="AB1264" i="1" s="1"/>
  <c r="Z1256" i="1"/>
  <c r="AB1256" i="1" s="1"/>
  <c r="Z1248" i="1"/>
  <c r="AB1248" i="1" s="1"/>
  <c r="Z1240" i="1"/>
  <c r="AB1240" i="1" s="1"/>
  <c r="Z1232" i="1"/>
  <c r="AB1232" i="1" s="1"/>
  <c r="Z1224" i="1"/>
  <c r="AB1224" i="1" s="1"/>
  <c r="Z1216" i="1"/>
  <c r="AB1216" i="1" s="1"/>
  <c r="Z1208" i="1"/>
  <c r="AB1208" i="1" s="1"/>
  <c r="Z1200" i="1"/>
  <c r="AB1200" i="1" s="1"/>
  <c r="Z1192" i="1"/>
  <c r="AB1192" i="1" s="1"/>
  <c r="Z1184" i="1"/>
  <c r="AB1184" i="1" s="1"/>
  <c r="Z1176" i="1"/>
  <c r="AB1176" i="1" s="1"/>
  <c r="Z1168" i="1"/>
  <c r="AB1168" i="1" s="1"/>
  <c r="Z1160" i="1"/>
  <c r="AB1160" i="1" s="1"/>
  <c r="Z1152" i="1"/>
  <c r="AB1152" i="1" s="1"/>
  <c r="Z1144" i="1"/>
  <c r="AB1144" i="1" s="1"/>
  <c r="Z1136" i="1"/>
  <c r="AB1136" i="1" s="1"/>
  <c r="Z1128" i="1"/>
  <c r="AB1128" i="1" s="1"/>
  <c r="Z1120" i="1"/>
  <c r="AB1120" i="1" s="1"/>
  <c r="Z1106" i="1"/>
  <c r="AB1106" i="1" s="1"/>
  <c r="Z1105" i="1"/>
  <c r="AB1105" i="1" s="1"/>
  <c r="X1087" i="1"/>
  <c r="W1079" i="1"/>
  <c r="X1079" i="1"/>
  <c r="X1053" i="1"/>
  <c r="Z1053" i="1"/>
  <c r="AB1053" i="1" s="1"/>
  <c r="W910" i="1"/>
  <c r="X910" i="1"/>
  <c r="Z910" i="1"/>
  <c r="AB910" i="1" s="1"/>
  <c r="X1169" i="1"/>
  <c r="X1161" i="1"/>
  <c r="X1153" i="1"/>
  <c r="X1145" i="1"/>
  <c r="X1137" i="1"/>
  <c r="X1129" i="1"/>
  <c r="X1121" i="1"/>
  <c r="Z1115" i="1"/>
  <c r="AB1115" i="1" s="1"/>
  <c r="X1108" i="1"/>
  <c r="X1107" i="1"/>
  <c r="W1094" i="1"/>
  <c r="X1093" i="1"/>
  <c r="Z1073" i="1"/>
  <c r="AB1073" i="1" s="1"/>
  <c r="Z1070" i="1"/>
  <c r="AB1070" i="1" s="1"/>
  <c r="Z1067" i="1"/>
  <c r="AB1067" i="1" s="1"/>
  <c r="X1067" i="1"/>
  <c r="W1063" i="1"/>
  <c r="X1063" i="1"/>
  <c r="Z1063" i="1"/>
  <c r="AB1063" i="1" s="1"/>
  <c r="Z1049" i="1"/>
  <c r="AB1049" i="1" s="1"/>
  <c r="W1031" i="1"/>
  <c r="X1031" i="1"/>
  <c r="Z1031" i="1"/>
  <c r="AB1031" i="1" s="1"/>
  <c r="W1022" i="1"/>
  <c r="W1014" i="1"/>
  <c r="W1007" i="1"/>
  <c r="X1007" i="1"/>
  <c r="Z1007" i="1"/>
  <c r="AB1007" i="1" s="1"/>
  <c r="Z993" i="1"/>
  <c r="AB993" i="1" s="1"/>
  <c r="W908" i="1"/>
  <c r="X908" i="1"/>
  <c r="Z908" i="1"/>
  <c r="AB908" i="1" s="1"/>
  <c r="W1107" i="1"/>
  <c r="Z1091" i="1"/>
  <c r="AB1091" i="1" s="1"/>
  <c r="Z1089" i="1"/>
  <c r="AB1089" i="1" s="1"/>
  <c r="W1083" i="1"/>
  <c r="W1069" i="1"/>
  <c r="X1045" i="1"/>
  <c r="Z1045" i="1"/>
  <c r="AB1045" i="1" s="1"/>
  <c r="W1037" i="1"/>
  <c r="W1023" i="1"/>
  <c r="X1023" i="1"/>
  <c r="Z1023" i="1"/>
  <c r="AB1023" i="1" s="1"/>
  <c r="W918" i="1"/>
  <c r="X918" i="1"/>
  <c r="Z918" i="1"/>
  <c r="AB918" i="1" s="1"/>
  <c r="W902" i="1"/>
  <c r="Z902" i="1"/>
  <c r="AB902" i="1" s="1"/>
  <c r="X902" i="1"/>
  <c r="Z889" i="1"/>
  <c r="AB889" i="1" s="1"/>
  <c r="W889" i="1"/>
  <c r="X889" i="1"/>
  <c r="W828" i="1"/>
  <c r="X828" i="1"/>
  <c r="Z828" i="1"/>
  <c r="AB828" i="1" s="1"/>
  <c r="W1060" i="1"/>
  <c r="W1052" i="1"/>
  <c r="W1044" i="1"/>
  <c r="W1036" i="1"/>
  <c r="X1035" i="1"/>
  <c r="W1028" i="1"/>
  <c r="X1027" i="1"/>
  <c r="W1020" i="1"/>
  <c r="X1019" i="1"/>
  <c r="W1012" i="1"/>
  <c r="X1011" i="1"/>
  <c r="W1004" i="1"/>
  <c r="X1003" i="1"/>
  <c r="W996" i="1"/>
  <c r="X995" i="1"/>
  <c r="X987" i="1"/>
  <c r="Z985" i="1"/>
  <c r="AB985" i="1" s="1"/>
  <c r="X979" i="1"/>
  <c r="Z977" i="1"/>
  <c r="AB977" i="1" s="1"/>
  <c r="X971" i="1"/>
  <c r="Z969" i="1"/>
  <c r="AB969" i="1" s="1"/>
  <c r="X963" i="1"/>
  <c r="Z961" i="1"/>
  <c r="AB961" i="1" s="1"/>
  <c r="X955" i="1"/>
  <c r="Z953" i="1"/>
  <c r="AB953" i="1" s="1"/>
  <c r="X947" i="1"/>
  <c r="Z945" i="1"/>
  <c r="AB945" i="1" s="1"/>
  <c r="X939" i="1"/>
  <c r="Z937" i="1"/>
  <c r="AB937" i="1" s="1"/>
  <c r="X931" i="1"/>
  <c r="Z929" i="1"/>
  <c r="AB929" i="1" s="1"/>
  <c r="X923" i="1"/>
  <c r="Z921" i="1"/>
  <c r="AB921" i="1" s="1"/>
  <c r="Z915" i="1"/>
  <c r="AB915" i="1" s="1"/>
  <c r="X914" i="1"/>
  <c r="W899" i="1"/>
  <c r="X898" i="1"/>
  <c r="Z896" i="1"/>
  <c r="AB896" i="1" s="1"/>
  <c r="AD896" i="1"/>
  <c r="W876" i="1"/>
  <c r="X876" i="1"/>
  <c r="W859" i="1"/>
  <c r="W852" i="1"/>
  <c r="X852" i="1"/>
  <c r="Z852" i="1"/>
  <c r="AB852" i="1" s="1"/>
  <c r="W795" i="1"/>
  <c r="W625" i="1"/>
  <c r="X625" i="1"/>
  <c r="Z625" i="1"/>
  <c r="AB625" i="1" s="1"/>
  <c r="W1011" i="1"/>
  <c r="W1003" i="1"/>
  <c r="W995" i="1"/>
  <c r="W987" i="1"/>
  <c r="W979" i="1"/>
  <c r="W971" i="1"/>
  <c r="W963" i="1"/>
  <c r="W955" i="1"/>
  <c r="W947" i="1"/>
  <c r="W939" i="1"/>
  <c r="W931" i="1"/>
  <c r="W923" i="1"/>
  <c r="W900" i="1"/>
  <c r="W894" i="1"/>
  <c r="Z894" i="1"/>
  <c r="AB894" i="1" s="1"/>
  <c r="Z865" i="1"/>
  <c r="AB865" i="1" s="1"/>
  <c r="W865" i="1"/>
  <c r="W812" i="1"/>
  <c r="X812" i="1"/>
  <c r="Z812" i="1"/>
  <c r="AB812" i="1" s="1"/>
  <c r="Z912" i="1"/>
  <c r="AB912" i="1" s="1"/>
  <c r="AD912" i="1"/>
  <c r="Z909" i="1"/>
  <c r="AB909" i="1" s="1"/>
  <c r="X905" i="1"/>
  <c r="W884" i="1"/>
  <c r="X884" i="1"/>
  <c r="X877" i="1"/>
  <c r="W843" i="1"/>
  <c r="W836" i="1"/>
  <c r="X836" i="1"/>
  <c r="Z836" i="1"/>
  <c r="AB836" i="1" s="1"/>
  <c r="Z873" i="1"/>
  <c r="AB873" i="1" s="1"/>
  <c r="W873" i="1"/>
  <c r="W860" i="1"/>
  <c r="X860" i="1"/>
  <c r="Z860" i="1"/>
  <c r="AB860" i="1" s="1"/>
  <c r="W796" i="1"/>
  <c r="X796" i="1"/>
  <c r="Z796" i="1"/>
  <c r="AB796" i="1" s="1"/>
  <c r="AD787" i="1"/>
  <c r="Z787" i="1"/>
  <c r="AB787" i="1" s="1"/>
  <c r="W768" i="1"/>
  <c r="X768" i="1"/>
  <c r="Z768" i="1"/>
  <c r="AB768" i="1" s="1"/>
  <c r="Z1029" i="1"/>
  <c r="AB1029" i="1" s="1"/>
  <c r="Z1021" i="1"/>
  <c r="AB1021" i="1" s="1"/>
  <c r="Z1013" i="1"/>
  <c r="AB1013" i="1" s="1"/>
  <c r="Z1005" i="1"/>
  <c r="AB1005" i="1" s="1"/>
  <c r="Z997" i="1"/>
  <c r="AB997" i="1" s="1"/>
  <c r="Z989" i="1"/>
  <c r="AB989" i="1" s="1"/>
  <c r="Z981" i="1"/>
  <c r="AB981" i="1" s="1"/>
  <c r="Z973" i="1"/>
  <c r="AB973" i="1" s="1"/>
  <c r="Z965" i="1"/>
  <c r="AB965" i="1" s="1"/>
  <c r="Z957" i="1"/>
  <c r="AB957" i="1" s="1"/>
  <c r="Z949" i="1"/>
  <c r="AB949" i="1" s="1"/>
  <c r="Z941" i="1"/>
  <c r="AB941" i="1" s="1"/>
  <c r="Z933" i="1"/>
  <c r="AB933" i="1" s="1"/>
  <c r="Z925" i="1"/>
  <c r="AB925" i="1" s="1"/>
  <c r="Z914" i="1"/>
  <c r="AB914" i="1" s="1"/>
  <c r="W892" i="1"/>
  <c r="X892" i="1"/>
  <c r="W827" i="1"/>
  <c r="W820" i="1"/>
  <c r="X820" i="1"/>
  <c r="Z820" i="1"/>
  <c r="AB820" i="1" s="1"/>
  <c r="W907" i="1"/>
  <c r="Z907" i="1"/>
  <c r="AB907" i="1" s="1"/>
  <c r="Z881" i="1"/>
  <c r="AB881" i="1" s="1"/>
  <c r="W881" i="1"/>
  <c r="W851" i="1"/>
  <c r="W844" i="1"/>
  <c r="X844" i="1"/>
  <c r="Z844" i="1"/>
  <c r="AB844" i="1" s="1"/>
  <c r="W915" i="1"/>
  <c r="W914" i="1"/>
  <c r="X909" i="1"/>
  <c r="Z904" i="1"/>
  <c r="AB904" i="1" s="1"/>
  <c r="AD904" i="1"/>
  <c r="X893" i="1"/>
  <c r="W868" i="1"/>
  <c r="X868" i="1"/>
  <c r="W811" i="1"/>
  <c r="W804" i="1"/>
  <c r="X804" i="1"/>
  <c r="Z804" i="1"/>
  <c r="AB804" i="1" s="1"/>
  <c r="AD788" i="1"/>
  <c r="Z788" i="1"/>
  <c r="AB788" i="1" s="1"/>
  <c r="Z886" i="1"/>
  <c r="AB886" i="1" s="1"/>
  <c r="Z878" i="1"/>
  <c r="AB878" i="1" s="1"/>
  <c r="Z870" i="1"/>
  <c r="AB870" i="1" s="1"/>
  <c r="Z862" i="1"/>
  <c r="AB862" i="1" s="1"/>
  <c r="W857" i="1"/>
  <c r="Z854" i="1"/>
  <c r="AB854" i="1" s="1"/>
  <c r="W849" i="1"/>
  <c r="Z846" i="1"/>
  <c r="AB846" i="1" s="1"/>
  <c r="W841" i="1"/>
  <c r="Z838" i="1"/>
  <c r="AB838" i="1" s="1"/>
  <c r="W833" i="1"/>
  <c r="Z830" i="1"/>
  <c r="AB830" i="1" s="1"/>
  <c r="W825" i="1"/>
  <c r="Z822" i="1"/>
  <c r="AB822" i="1" s="1"/>
  <c r="W817" i="1"/>
  <c r="Z814" i="1"/>
  <c r="AB814" i="1" s="1"/>
  <c r="W809" i="1"/>
  <c r="Z806" i="1"/>
  <c r="AB806" i="1" s="1"/>
  <c r="W801" i="1"/>
  <c r="Z798" i="1"/>
  <c r="AB798" i="1" s="1"/>
  <c r="W793" i="1"/>
  <c r="Z766" i="1"/>
  <c r="AB766" i="1" s="1"/>
  <c r="AD766" i="1"/>
  <c r="W763" i="1"/>
  <c r="AD627" i="1"/>
  <c r="Z627" i="1"/>
  <c r="AB627" i="1" s="1"/>
  <c r="Z901" i="1"/>
  <c r="AB901" i="1" s="1"/>
  <c r="Z893" i="1"/>
  <c r="AB893" i="1" s="1"/>
  <c r="Z885" i="1"/>
  <c r="AB885" i="1" s="1"/>
  <c r="Z877" i="1"/>
  <c r="AB877" i="1" s="1"/>
  <c r="Z869" i="1"/>
  <c r="AB869" i="1" s="1"/>
  <c r="Z861" i="1"/>
  <c r="AB861" i="1" s="1"/>
  <c r="Z853" i="1"/>
  <c r="AB853" i="1" s="1"/>
  <c r="Z845" i="1"/>
  <c r="AB845" i="1" s="1"/>
  <c r="Z837" i="1"/>
  <c r="AB837" i="1" s="1"/>
  <c r="Z829" i="1"/>
  <c r="AB829" i="1" s="1"/>
  <c r="Z821" i="1"/>
  <c r="AB821" i="1" s="1"/>
  <c r="Z813" i="1"/>
  <c r="AB813" i="1" s="1"/>
  <c r="Z805" i="1"/>
  <c r="AB805" i="1" s="1"/>
  <c r="Z797" i="1"/>
  <c r="AB797" i="1" s="1"/>
  <c r="Z771" i="1"/>
  <c r="AB771" i="1" s="1"/>
  <c r="W755" i="1"/>
  <c r="X776" i="1"/>
  <c r="Z776" i="1"/>
  <c r="AB776" i="1" s="1"/>
  <c r="W769" i="1"/>
  <c r="Z769" i="1"/>
  <c r="AB769" i="1" s="1"/>
  <c r="W760" i="1"/>
  <c r="X760" i="1"/>
  <c r="Z760" i="1"/>
  <c r="AB760" i="1" s="1"/>
  <c r="Z758" i="1"/>
  <c r="AB758" i="1" s="1"/>
  <c r="AD758" i="1"/>
  <c r="W752" i="1"/>
  <c r="X752" i="1"/>
  <c r="Z752" i="1"/>
  <c r="AB752" i="1" s="1"/>
  <c r="Z750" i="1"/>
  <c r="AB750" i="1" s="1"/>
  <c r="AD750" i="1"/>
  <c r="W744" i="1"/>
  <c r="X744" i="1"/>
  <c r="Z744" i="1"/>
  <c r="AB744" i="1" s="1"/>
  <c r="W736" i="1"/>
  <c r="X736" i="1"/>
  <c r="Z736" i="1"/>
  <c r="AB736" i="1" s="1"/>
  <c r="W728" i="1"/>
  <c r="X728" i="1"/>
  <c r="Z728" i="1"/>
  <c r="AB728" i="1" s="1"/>
  <c r="W720" i="1"/>
  <c r="X720" i="1"/>
  <c r="Z720" i="1"/>
  <c r="AB720" i="1" s="1"/>
  <c r="W712" i="1"/>
  <c r="X712" i="1"/>
  <c r="Z712" i="1"/>
  <c r="AB712" i="1" s="1"/>
  <c r="W704" i="1"/>
  <c r="X704" i="1"/>
  <c r="Z704" i="1"/>
  <c r="AB704" i="1" s="1"/>
  <c r="W696" i="1"/>
  <c r="X696" i="1"/>
  <c r="Z696" i="1"/>
  <c r="AB696" i="1" s="1"/>
  <c r="W633" i="1"/>
  <c r="X633" i="1"/>
  <c r="Z633" i="1"/>
  <c r="AB633" i="1" s="1"/>
  <c r="Z899" i="1"/>
  <c r="AB899" i="1" s="1"/>
  <c r="Z891" i="1"/>
  <c r="AB891" i="1" s="1"/>
  <c r="AD888" i="1"/>
  <c r="Z883" i="1"/>
  <c r="AB883" i="1" s="1"/>
  <c r="AD880" i="1"/>
  <c r="Z875" i="1"/>
  <c r="AB875" i="1" s="1"/>
  <c r="AD872" i="1"/>
  <c r="Z867" i="1"/>
  <c r="AB867" i="1" s="1"/>
  <c r="AD864" i="1"/>
  <c r="Z859" i="1"/>
  <c r="AB859" i="1" s="1"/>
  <c r="AD856" i="1"/>
  <c r="Z851" i="1"/>
  <c r="AB851" i="1" s="1"/>
  <c r="AD848" i="1"/>
  <c r="Z843" i="1"/>
  <c r="AB843" i="1" s="1"/>
  <c r="AD840" i="1"/>
  <c r="Z835" i="1"/>
  <c r="AB835" i="1" s="1"/>
  <c r="AD832" i="1"/>
  <c r="Z827" i="1"/>
  <c r="AB827" i="1" s="1"/>
  <c r="AD824" i="1"/>
  <c r="Z819" i="1"/>
  <c r="AB819" i="1" s="1"/>
  <c r="AD816" i="1"/>
  <c r="Z811" i="1"/>
  <c r="AB811" i="1" s="1"/>
  <c r="AD808" i="1"/>
  <c r="Z803" i="1"/>
  <c r="AB803" i="1" s="1"/>
  <c r="AD800" i="1"/>
  <c r="Z795" i="1"/>
  <c r="AB795" i="1" s="1"/>
  <c r="AD792" i="1"/>
  <c r="W787" i="1"/>
  <c r="X787" i="1"/>
  <c r="Z785" i="1"/>
  <c r="AB785" i="1" s="1"/>
  <c r="Z779" i="1"/>
  <c r="AB779" i="1" s="1"/>
  <c r="Z774" i="1"/>
  <c r="AB774" i="1" s="1"/>
  <c r="AD774" i="1"/>
  <c r="X770" i="1"/>
  <c r="Z770" i="1"/>
  <c r="AB770" i="1" s="1"/>
  <c r="W764" i="1"/>
  <c r="X764" i="1"/>
  <c r="AD644" i="1"/>
  <c r="Z644" i="1"/>
  <c r="AB644" i="1" s="1"/>
  <c r="AD635" i="1"/>
  <c r="Z635" i="1"/>
  <c r="AB635" i="1" s="1"/>
  <c r="Z782" i="1"/>
  <c r="AB782" i="1" s="1"/>
  <c r="AD782" i="1"/>
  <c r="Z780" i="1"/>
  <c r="AB780" i="1" s="1"/>
  <c r="W777" i="1"/>
  <c r="Z777" i="1"/>
  <c r="AB777" i="1" s="1"/>
  <c r="Z756" i="1"/>
  <c r="AB756" i="1" s="1"/>
  <c r="W756" i="1"/>
  <c r="X756" i="1"/>
  <c r="Z748" i="1"/>
  <c r="AB748" i="1" s="1"/>
  <c r="W748" i="1"/>
  <c r="X748" i="1"/>
  <c r="W601" i="1"/>
  <c r="X601" i="1"/>
  <c r="Z601" i="1"/>
  <c r="AB601" i="1" s="1"/>
  <c r="X778" i="1"/>
  <c r="Z778" i="1"/>
  <c r="AB778" i="1" s="1"/>
  <c r="AD685" i="1"/>
  <c r="Z685" i="1"/>
  <c r="AB685" i="1" s="1"/>
  <c r="W637" i="1"/>
  <c r="X637" i="1"/>
  <c r="Z637" i="1"/>
  <c r="AB637" i="1" s="1"/>
  <c r="AD603" i="1"/>
  <c r="Z603" i="1"/>
  <c r="AB603" i="1" s="1"/>
  <c r="X780" i="1"/>
  <c r="W779" i="1"/>
  <c r="W772" i="1"/>
  <c r="X772" i="1"/>
  <c r="Z762" i="1"/>
  <c r="AB762" i="1" s="1"/>
  <c r="Z754" i="1"/>
  <c r="AB754" i="1" s="1"/>
  <c r="Z746" i="1"/>
  <c r="AB746" i="1" s="1"/>
  <c r="X740" i="1"/>
  <c r="Z738" i="1"/>
  <c r="AB738" i="1" s="1"/>
  <c r="X732" i="1"/>
  <c r="Z730" i="1"/>
  <c r="AB730" i="1" s="1"/>
  <c r="X724" i="1"/>
  <c r="Z722" i="1"/>
  <c r="AB722" i="1" s="1"/>
  <c r="X716" i="1"/>
  <c r="Z714" i="1"/>
  <c r="AB714" i="1" s="1"/>
  <c r="X708" i="1"/>
  <c r="Z706" i="1"/>
  <c r="AB706" i="1" s="1"/>
  <c r="X700" i="1"/>
  <c r="Z698" i="1"/>
  <c r="AB698" i="1" s="1"/>
  <c r="X692" i="1"/>
  <c r="Z690" i="1"/>
  <c r="AB690" i="1" s="1"/>
  <c r="Z689" i="1"/>
  <c r="AB689" i="1" s="1"/>
  <c r="Z688" i="1"/>
  <c r="AB688" i="1" s="1"/>
  <c r="X677" i="1"/>
  <c r="X669" i="1"/>
  <c r="Z655" i="1"/>
  <c r="AB655" i="1" s="1"/>
  <c r="W650" i="1"/>
  <c r="Z650" i="1"/>
  <c r="AB650" i="1" s="1"/>
  <c r="W629" i="1"/>
  <c r="X629" i="1"/>
  <c r="X779" i="1"/>
  <c r="X771" i="1"/>
  <c r="X763" i="1"/>
  <c r="Z761" i="1"/>
  <c r="AB761" i="1" s="1"/>
  <c r="X755" i="1"/>
  <c r="Z753" i="1"/>
  <c r="AB753" i="1" s="1"/>
  <c r="X747" i="1"/>
  <c r="Z745" i="1"/>
  <c r="AB745" i="1" s="1"/>
  <c r="AD742" i="1"/>
  <c r="W740" i="1"/>
  <c r="X739" i="1"/>
  <c r="Z737" i="1"/>
  <c r="AB737" i="1" s="1"/>
  <c r="AD734" i="1"/>
  <c r="W732" i="1"/>
  <c r="X731" i="1"/>
  <c r="Z729" i="1"/>
  <c r="AB729" i="1" s="1"/>
  <c r="AD726" i="1"/>
  <c r="W724" i="1"/>
  <c r="X723" i="1"/>
  <c r="Z721" i="1"/>
  <c r="AB721" i="1" s="1"/>
  <c r="AD718" i="1"/>
  <c r="W716" i="1"/>
  <c r="X715" i="1"/>
  <c r="Z713" i="1"/>
  <c r="AB713" i="1" s="1"/>
  <c r="AD710" i="1"/>
  <c r="W708" i="1"/>
  <c r="X707" i="1"/>
  <c r="Z705" i="1"/>
  <c r="AB705" i="1" s="1"/>
  <c r="AD702" i="1"/>
  <c r="W700" i="1"/>
  <c r="X699" i="1"/>
  <c r="Z697" i="1"/>
  <c r="AB697" i="1" s="1"/>
  <c r="AD694" i="1"/>
  <c r="W692" i="1"/>
  <c r="X691" i="1"/>
  <c r="Z686" i="1"/>
  <c r="AB686" i="1" s="1"/>
  <c r="Z678" i="1"/>
  <c r="AB678" i="1" s="1"/>
  <c r="W678" i="1"/>
  <c r="W665" i="1"/>
  <c r="X665" i="1"/>
  <c r="Z665" i="1"/>
  <c r="AB665" i="1" s="1"/>
  <c r="Z647" i="1"/>
  <c r="AB647" i="1" s="1"/>
  <c r="W642" i="1"/>
  <c r="Z642" i="1"/>
  <c r="AB642" i="1" s="1"/>
  <c r="Z636" i="1"/>
  <c r="AB636" i="1" s="1"/>
  <c r="AD587" i="1"/>
  <c r="Z587" i="1"/>
  <c r="AB587" i="1" s="1"/>
  <c r="W585" i="1"/>
  <c r="X585" i="1"/>
  <c r="Z585" i="1"/>
  <c r="AB585" i="1" s="1"/>
  <c r="Z568" i="1"/>
  <c r="AB568" i="1" s="1"/>
  <c r="AD568" i="1"/>
  <c r="W689" i="1"/>
  <c r="X687" i="1"/>
  <c r="W685" i="1"/>
  <c r="X682" i="1"/>
  <c r="W681" i="1"/>
  <c r="X681" i="1"/>
  <c r="Z679" i="1"/>
  <c r="AB679" i="1" s="1"/>
  <c r="Z676" i="1"/>
  <c r="AB676" i="1" s="1"/>
  <c r="Z674" i="1"/>
  <c r="AB674" i="1" s="1"/>
  <c r="Z671" i="1"/>
  <c r="AB671" i="1" s="1"/>
  <c r="Z668" i="1"/>
  <c r="AB668" i="1" s="1"/>
  <c r="X666" i="1"/>
  <c r="Z639" i="1"/>
  <c r="AB639" i="1" s="1"/>
  <c r="W634" i="1"/>
  <c r="Z634" i="1"/>
  <c r="AB634" i="1" s="1"/>
  <c r="Z628" i="1"/>
  <c r="AB628" i="1" s="1"/>
  <c r="Z623" i="1"/>
  <c r="AB623" i="1" s="1"/>
  <c r="AD611" i="1"/>
  <c r="Z611" i="1"/>
  <c r="AB611" i="1" s="1"/>
  <c r="W609" i="1"/>
  <c r="X609" i="1"/>
  <c r="Z609" i="1"/>
  <c r="AB609" i="1" s="1"/>
  <c r="W673" i="1"/>
  <c r="X673" i="1"/>
  <c r="Z673" i="1"/>
  <c r="AB673" i="1" s="1"/>
  <c r="W661" i="1"/>
  <c r="X661" i="1"/>
  <c r="W657" i="1"/>
  <c r="X657" i="1"/>
  <c r="Z657" i="1"/>
  <c r="AB657" i="1" s="1"/>
  <c r="AD569" i="1"/>
  <c r="Z569" i="1"/>
  <c r="AB569" i="1" s="1"/>
  <c r="W690" i="1"/>
  <c r="Z683" i="1"/>
  <c r="AB683" i="1" s="1"/>
  <c r="Z677" i="1"/>
  <c r="AB677" i="1" s="1"/>
  <c r="X674" i="1"/>
  <c r="Z669" i="1"/>
  <c r="AB669" i="1" s="1"/>
  <c r="Z667" i="1"/>
  <c r="AB667" i="1" s="1"/>
  <c r="AD595" i="1"/>
  <c r="Z595" i="1"/>
  <c r="AB595" i="1" s="1"/>
  <c r="W593" i="1"/>
  <c r="X593" i="1"/>
  <c r="Z593" i="1"/>
  <c r="AB593" i="1" s="1"/>
  <c r="X562" i="1"/>
  <c r="W562" i="1"/>
  <c r="Z562" i="1"/>
  <c r="AB562" i="1" s="1"/>
  <c r="W653" i="1"/>
  <c r="X653" i="1"/>
  <c r="AD651" i="1"/>
  <c r="Z651" i="1"/>
  <c r="AB651" i="1" s="1"/>
  <c r="W649" i="1"/>
  <c r="X649" i="1"/>
  <c r="Z649" i="1"/>
  <c r="AB649" i="1" s="1"/>
  <c r="AD619" i="1"/>
  <c r="Z619" i="1"/>
  <c r="AB619" i="1" s="1"/>
  <c r="W617" i="1"/>
  <c r="X617" i="1"/>
  <c r="Z617" i="1"/>
  <c r="AB617" i="1" s="1"/>
  <c r="W571" i="1"/>
  <c r="Z571" i="1"/>
  <c r="AB571" i="1" s="1"/>
  <c r="X571" i="1"/>
  <c r="W658" i="1"/>
  <c r="Z658" i="1"/>
  <c r="AB658" i="1" s="1"/>
  <c r="W645" i="1"/>
  <c r="X645" i="1"/>
  <c r="AD643" i="1"/>
  <c r="Z643" i="1"/>
  <c r="AB643" i="1" s="1"/>
  <c r="W641" i="1"/>
  <c r="X641" i="1"/>
  <c r="Z641" i="1"/>
  <c r="AB641" i="1" s="1"/>
  <c r="Z621" i="1"/>
  <c r="AB621" i="1" s="1"/>
  <c r="W621" i="1"/>
  <c r="X621" i="1"/>
  <c r="AD579" i="1"/>
  <c r="Z579" i="1"/>
  <c r="AB579" i="1" s="1"/>
  <c r="W577" i="1"/>
  <c r="X577" i="1"/>
  <c r="Z577" i="1"/>
  <c r="AB577" i="1" s="1"/>
  <c r="W670" i="1"/>
  <c r="W662" i="1"/>
  <c r="W654" i="1"/>
  <c r="W646" i="1"/>
  <c r="W638" i="1"/>
  <c r="W630" i="1"/>
  <c r="W622" i="1"/>
  <c r="W614" i="1"/>
  <c r="X613" i="1"/>
  <c r="W606" i="1"/>
  <c r="X605" i="1"/>
  <c r="W598" i="1"/>
  <c r="X597" i="1"/>
  <c r="W590" i="1"/>
  <c r="X589" i="1"/>
  <c r="W582" i="1"/>
  <c r="X581" i="1"/>
  <c r="W574" i="1"/>
  <c r="X574" i="1"/>
  <c r="Z572" i="1"/>
  <c r="AB572" i="1" s="1"/>
  <c r="W563" i="1"/>
  <c r="Z563" i="1"/>
  <c r="AB563" i="1" s="1"/>
  <c r="Z560" i="1"/>
  <c r="AB560" i="1" s="1"/>
  <c r="AD560" i="1"/>
  <c r="W556" i="1"/>
  <c r="W555" i="1"/>
  <c r="Z555" i="1"/>
  <c r="AB555" i="1" s="1"/>
  <c r="Z552" i="1"/>
  <c r="AB552" i="1" s="1"/>
  <c r="AD552" i="1"/>
  <c r="W542" i="1"/>
  <c r="X542" i="1"/>
  <c r="Z626" i="1"/>
  <c r="AB626" i="1" s="1"/>
  <c r="Z618" i="1"/>
  <c r="AB618" i="1" s="1"/>
  <c r="W613" i="1"/>
  <c r="Z610" i="1"/>
  <c r="AB610" i="1" s="1"/>
  <c r="W605" i="1"/>
  <c r="Z602" i="1"/>
  <c r="AB602" i="1" s="1"/>
  <c r="W597" i="1"/>
  <c r="Z594" i="1"/>
  <c r="AB594" i="1" s="1"/>
  <c r="W589" i="1"/>
  <c r="Z586" i="1"/>
  <c r="AB586" i="1" s="1"/>
  <c r="W581" i="1"/>
  <c r="Z578" i="1"/>
  <c r="AB578" i="1" s="1"/>
  <c r="AD573" i="1"/>
  <c r="AD541" i="1"/>
  <c r="Z541" i="1"/>
  <c r="AB541" i="1" s="1"/>
  <c r="X538" i="1"/>
  <c r="Z570" i="1"/>
  <c r="AB570" i="1" s="1"/>
  <c r="W566" i="1"/>
  <c r="X566" i="1"/>
  <c r="W550" i="1"/>
  <c r="X550" i="1"/>
  <c r="W543" i="1"/>
  <c r="X543" i="1"/>
  <c r="Z536" i="1"/>
  <c r="AB536" i="1" s="1"/>
  <c r="AD536" i="1"/>
  <c r="AD501" i="1"/>
  <c r="Z501" i="1"/>
  <c r="AB501" i="1" s="1"/>
  <c r="AD493" i="1"/>
  <c r="Z493" i="1"/>
  <c r="AB493" i="1" s="1"/>
  <c r="AD485" i="1"/>
  <c r="Z485" i="1"/>
  <c r="AB485" i="1" s="1"/>
  <c r="AD477" i="1"/>
  <c r="Z477" i="1"/>
  <c r="AB477" i="1" s="1"/>
  <c r="AD469" i="1"/>
  <c r="Z469" i="1"/>
  <c r="AB469" i="1" s="1"/>
  <c r="AD461" i="1"/>
  <c r="Z461" i="1"/>
  <c r="AB461" i="1" s="1"/>
  <c r="AD453" i="1"/>
  <c r="Z453" i="1"/>
  <c r="AB453" i="1" s="1"/>
  <c r="W558" i="1"/>
  <c r="X558" i="1"/>
  <c r="W539" i="1"/>
  <c r="Z539" i="1"/>
  <c r="AB539" i="1" s="1"/>
  <c r="W534" i="1"/>
  <c r="X534" i="1"/>
  <c r="AD509" i="1"/>
  <c r="Z509" i="1"/>
  <c r="AB509" i="1" s="1"/>
  <c r="W551" i="1"/>
  <c r="X551" i="1"/>
  <c r="AD549" i="1"/>
  <c r="Z549" i="1"/>
  <c r="AB549" i="1" s="1"/>
  <c r="AD533" i="1"/>
  <c r="Z533" i="1"/>
  <c r="AB533" i="1" s="1"/>
  <c r="W526" i="1"/>
  <c r="AD517" i="1"/>
  <c r="Z517" i="1"/>
  <c r="AB517" i="1" s="1"/>
  <c r="W507" i="1"/>
  <c r="X507" i="1"/>
  <c r="Z507" i="1"/>
  <c r="AB507" i="1" s="1"/>
  <c r="W499" i="1"/>
  <c r="X499" i="1"/>
  <c r="Z499" i="1"/>
  <c r="AB499" i="1" s="1"/>
  <c r="W491" i="1"/>
  <c r="X491" i="1"/>
  <c r="Z491" i="1"/>
  <c r="AB491" i="1" s="1"/>
  <c r="W483" i="1"/>
  <c r="X483" i="1"/>
  <c r="Z483" i="1"/>
  <c r="AB483" i="1" s="1"/>
  <c r="W475" i="1"/>
  <c r="X475" i="1"/>
  <c r="Z475" i="1"/>
  <c r="AB475" i="1" s="1"/>
  <c r="W467" i="1"/>
  <c r="X467" i="1"/>
  <c r="Z467" i="1"/>
  <c r="AB467" i="1" s="1"/>
  <c r="W459" i="1"/>
  <c r="X459" i="1"/>
  <c r="Z459" i="1"/>
  <c r="AB459" i="1" s="1"/>
  <c r="Z574" i="1"/>
  <c r="AB574" i="1" s="1"/>
  <c r="X572" i="1"/>
  <c r="X548" i="1"/>
  <c r="X546" i="1"/>
  <c r="Z542" i="1"/>
  <c r="AB542" i="1" s="1"/>
  <c r="Z535" i="1"/>
  <c r="AB535" i="1" s="1"/>
  <c r="W535" i="1"/>
  <c r="X535" i="1"/>
  <c r="Z529" i="1"/>
  <c r="AB529" i="1" s="1"/>
  <c r="AD529" i="1"/>
  <c r="AD525" i="1"/>
  <c r="Z525" i="1"/>
  <c r="AB525" i="1" s="1"/>
  <c r="W515" i="1"/>
  <c r="X515" i="1"/>
  <c r="Z515" i="1"/>
  <c r="AB515" i="1" s="1"/>
  <c r="X570" i="1"/>
  <c r="W547" i="1"/>
  <c r="Z547" i="1"/>
  <c r="AB547" i="1" s="1"/>
  <c r="Z544" i="1"/>
  <c r="AB544" i="1" s="1"/>
  <c r="AD544" i="1"/>
  <c r="W531" i="1"/>
  <c r="Z531" i="1"/>
  <c r="AB531" i="1" s="1"/>
  <c r="Z527" i="1"/>
  <c r="AB527" i="1" s="1"/>
  <c r="W527" i="1"/>
  <c r="X527" i="1"/>
  <c r="W523" i="1"/>
  <c r="X523" i="1"/>
  <c r="Z523" i="1"/>
  <c r="AB523" i="1" s="1"/>
  <c r="AD426" i="1"/>
  <c r="Z426" i="1"/>
  <c r="AB426" i="1" s="1"/>
  <c r="X519" i="1"/>
  <c r="X511" i="1"/>
  <c r="X503" i="1"/>
  <c r="X495" i="1"/>
  <c r="X487" i="1"/>
  <c r="X479" i="1"/>
  <c r="X471" i="1"/>
  <c r="X463" i="1"/>
  <c r="X455" i="1"/>
  <c r="Z445" i="1"/>
  <c r="AB445" i="1" s="1"/>
  <c r="W439" i="1"/>
  <c r="X439" i="1"/>
  <c r="Z439" i="1"/>
  <c r="AB439" i="1" s="1"/>
  <c r="Z429" i="1"/>
  <c r="AB429" i="1" s="1"/>
  <c r="W399" i="1"/>
  <c r="X399" i="1"/>
  <c r="Z399" i="1"/>
  <c r="AB399" i="1" s="1"/>
  <c r="W391" i="1"/>
  <c r="X391" i="1"/>
  <c r="Z391" i="1"/>
  <c r="AB391" i="1" s="1"/>
  <c r="W383" i="1"/>
  <c r="X383" i="1"/>
  <c r="Z383" i="1"/>
  <c r="AB383" i="1" s="1"/>
  <c r="W375" i="1"/>
  <c r="X375" i="1"/>
  <c r="Z375" i="1"/>
  <c r="AB375" i="1" s="1"/>
  <c r="W367" i="1"/>
  <c r="X367" i="1"/>
  <c r="Z367" i="1"/>
  <c r="AB367" i="1" s="1"/>
  <c r="W359" i="1"/>
  <c r="X359" i="1"/>
  <c r="Z359" i="1"/>
  <c r="AB359" i="1" s="1"/>
  <c r="W351" i="1"/>
  <c r="X351" i="1"/>
  <c r="Z351" i="1"/>
  <c r="AB351" i="1" s="1"/>
  <c r="W343" i="1"/>
  <c r="X343" i="1"/>
  <c r="Z343" i="1"/>
  <c r="AB343" i="1" s="1"/>
  <c r="X526" i="1"/>
  <c r="AD521" i="1"/>
  <c r="W519" i="1"/>
  <c r="X518" i="1"/>
  <c r="AD513" i="1"/>
  <c r="W511" i="1"/>
  <c r="X510" i="1"/>
  <c r="AD505" i="1"/>
  <c r="W503" i="1"/>
  <c r="X502" i="1"/>
  <c r="AD497" i="1"/>
  <c r="W495" i="1"/>
  <c r="X494" i="1"/>
  <c r="AD489" i="1"/>
  <c r="W487" i="1"/>
  <c r="X486" i="1"/>
  <c r="AD481" i="1"/>
  <c r="W479" i="1"/>
  <c r="X478" i="1"/>
  <c r="AD473" i="1"/>
  <c r="W471" i="1"/>
  <c r="X470" i="1"/>
  <c r="AD465" i="1"/>
  <c r="W463" i="1"/>
  <c r="X462" i="1"/>
  <c r="AD457" i="1"/>
  <c r="W455" i="1"/>
  <c r="X454" i="1"/>
  <c r="Z450" i="1"/>
  <c r="AB450" i="1" s="1"/>
  <c r="Z442" i="1"/>
  <c r="AB442" i="1" s="1"/>
  <c r="W424" i="1"/>
  <c r="Z424" i="1"/>
  <c r="AB424" i="1" s="1"/>
  <c r="W419" i="1"/>
  <c r="X419" i="1"/>
  <c r="W415" i="1"/>
  <c r="X415" i="1"/>
  <c r="Z415" i="1"/>
  <c r="AB415" i="1" s="1"/>
  <c r="W407" i="1"/>
  <c r="X407" i="1"/>
  <c r="Z407" i="1"/>
  <c r="AB407" i="1" s="1"/>
  <c r="AD528" i="1"/>
  <c r="AD520" i="1"/>
  <c r="AD512" i="1"/>
  <c r="Z411" i="1"/>
  <c r="AB411" i="1" s="1"/>
  <c r="W411" i="1"/>
  <c r="X411" i="1"/>
  <c r="X447" i="1"/>
  <c r="Z447" i="1"/>
  <c r="AB447" i="1" s="1"/>
  <c r="W440" i="1"/>
  <c r="Z440" i="1"/>
  <c r="AB440" i="1" s="1"/>
  <c r="W435" i="1"/>
  <c r="X435" i="1"/>
  <c r="W431" i="1"/>
  <c r="X431" i="1"/>
  <c r="Z431" i="1"/>
  <c r="AB431" i="1" s="1"/>
  <c r="AD334" i="1"/>
  <c r="Z334" i="1"/>
  <c r="AB334" i="1" s="1"/>
  <c r="X441" i="1"/>
  <c r="Z441" i="1"/>
  <c r="AB441" i="1" s="1"/>
  <c r="W281" i="1"/>
  <c r="X281" i="1"/>
  <c r="Z281" i="1"/>
  <c r="AB281" i="1" s="1"/>
  <c r="W241" i="1"/>
  <c r="X241" i="1"/>
  <c r="Z241" i="1"/>
  <c r="AB241" i="1" s="1"/>
  <c r="W448" i="1"/>
  <c r="Z448" i="1"/>
  <c r="AB448" i="1" s="1"/>
  <c r="Z437" i="1"/>
  <c r="AB437" i="1" s="1"/>
  <c r="Z434" i="1"/>
  <c r="AB434" i="1" s="1"/>
  <c r="Z413" i="1"/>
  <c r="AB413" i="1" s="1"/>
  <c r="X451" i="1"/>
  <c r="W443" i="1"/>
  <c r="X443" i="1"/>
  <c r="W432" i="1"/>
  <c r="Z432" i="1"/>
  <c r="AB432" i="1" s="1"/>
  <c r="W427" i="1"/>
  <c r="X427" i="1"/>
  <c r="W423" i="1"/>
  <c r="X423" i="1"/>
  <c r="Z423" i="1"/>
  <c r="AB423" i="1" s="1"/>
  <c r="X319" i="1"/>
  <c r="Z319" i="1"/>
  <c r="AB319" i="1" s="1"/>
  <c r="W319" i="1"/>
  <c r="Z433" i="1"/>
  <c r="AB433" i="1" s="1"/>
  <c r="Z425" i="1"/>
  <c r="AB425" i="1" s="1"/>
  <c r="Z417" i="1"/>
  <c r="AB417" i="1" s="1"/>
  <c r="Z409" i="1"/>
  <c r="AB409" i="1" s="1"/>
  <c r="X403" i="1"/>
  <c r="Z401" i="1"/>
  <c r="AB401" i="1" s="1"/>
  <c r="X395" i="1"/>
  <c r="Z393" i="1"/>
  <c r="AB393" i="1" s="1"/>
  <c r="X387" i="1"/>
  <c r="Z385" i="1"/>
  <c r="AB385" i="1" s="1"/>
  <c r="X379" i="1"/>
  <c r="Z377" i="1"/>
  <c r="AB377" i="1" s="1"/>
  <c r="X371" i="1"/>
  <c r="Z369" i="1"/>
  <c r="AB369" i="1" s="1"/>
  <c r="X363" i="1"/>
  <c r="Z361" i="1"/>
  <c r="AB361" i="1" s="1"/>
  <c r="X355" i="1"/>
  <c r="Z353" i="1"/>
  <c r="AB353" i="1" s="1"/>
  <c r="X347" i="1"/>
  <c r="Z345" i="1"/>
  <c r="AB345" i="1" s="1"/>
  <c r="X339" i="1"/>
  <c r="Z337" i="1"/>
  <c r="AB337" i="1" s="1"/>
  <c r="X332" i="1"/>
  <c r="X330" i="1"/>
  <c r="W320" i="1"/>
  <c r="W312" i="1"/>
  <c r="W248" i="1"/>
  <c r="W208" i="1"/>
  <c r="Z416" i="1"/>
  <c r="AB416" i="1" s="1"/>
  <c r="Z408" i="1"/>
  <c r="AB408" i="1" s="1"/>
  <c r="W403" i="1"/>
  <c r="X402" i="1"/>
  <c r="Z400" i="1"/>
  <c r="AB400" i="1" s="1"/>
  <c r="W395" i="1"/>
  <c r="Z392" i="1"/>
  <c r="AB392" i="1" s="1"/>
  <c r="W387" i="1"/>
  <c r="Z384" i="1"/>
  <c r="AB384" i="1" s="1"/>
  <c r="W379" i="1"/>
  <c r="Z376" i="1"/>
  <c r="AB376" i="1" s="1"/>
  <c r="W371" i="1"/>
  <c r="Z368" i="1"/>
  <c r="AB368" i="1" s="1"/>
  <c r="W363" i="1"/>
  <c r="Z360" i="1"/>
  <c r="AB360" i="1" s="1"/>
  <c r="W355" i="1"/>
  <c r="Z352" i="1"/>
  <c r="AB352" i="1" s="1"/>
  <c r="W347" i="1"/>
  <c r="Z344" i="1"/>
  <c r="AB344" i="1" s="1"/>
  <c r="W339" i="1"/>
  <c r="Z335" i="1"/>
  <c r="AB335" i="1" s="1"/>
  <c r="W332" i="1"/>
  <c r="W331" i="1"/>
  <c r="Z331" i="1"/>
  <c r="AB331" i="1" s="1"/>
  <c r="W305" i="1"/>
  <c r="X305" i="1"/>
  <c r="Z305" i="1"/>
  <c r="AB305" i="1" s="1"/>
  <c r="W265" i="1"/>
  <c r="X265" i="1"/>
  <c r="Z265" i="1"/>
  <c r="AB265" i="1" s="1"/>
  <c r="W233" i="1"/>
  <c r="X233" i="1"/>
  <c r="Z233" i="1"/>
  <c r="AB233" i="1" s="1"/>
  <c r="W225" i="1"/>
  <c r="X225" i="1"/>
  <c r="Z225" i="1"/>
  <c r="AB225" i="1" s="1"/>
  <c r="X336" i="1"/>
  <c r="Z327" i="1"/>
  <c r="AB327" i="1" s="1"/>
  <c r="W289" i="1"/>
  <c r="X289" i="1"/>
  <c r="Z289" i="1"/>
  <c r="AB289" i="1" s="1"/>
  <c r="W217" i="1"/>
  <c r="X217" i="1"/>
  <c r="Z217" i="1"/>
  <c r="W321" i="1"/>
  <c r="X321" i="1"/>
  <c r="W249" i="1"/>
  <c r="X249" i="1"/>
  <c r="Z249" i="1"/>
  <c r="AB249" i="1" s="1"/>
  <c r="W209" i="1"/>
  <c r="X209" i="1"/>
  <c r="Z209" i="1"/>
  <c r="AB209" i="1" s="1"/>
  <c r="W334" i="1"/>
  <c r="W327" i="1"/>
  <c r="Z326" i="1"/>
  <c r="AB326" i="1" s="1"/>
  <c r="W326" i="1"/>
  <c r="W313" i="1"/>
  <c r="X313" i="1"/>
  <c r="W280" i="1"/>
  <c r="W273" i="1"/>
  <c r="X273" i="1"/>
  <c r="Z273" i="1"/>
  <c r="AB273" i="1" s="1"/>
  <c r="W240" i="1"/>
  <c r="Z318" i="1"/>
  <c r="AB318" i="1" s="1"/>
  <c r="W318" i="1"/>
  <c r="W297" i="1"/>
  <c r="X297" i="1"/>
  <c r="Z297" i="1"/>
  <c r="AB297" i="1" s="1"/>
  <c r="Z333" i="1"/>
  <c r="AB333" i="1" s="1"/>
  <c r="AD333" i="1"/>
  <c r="W257" i="1"/>
  <c r="X257" i="1"/>
  <c r="Z257" i="1"/>
  <c r="AB257" i="1" s="1"/>
  <c r="Z323" i="1"/>
  <c r="AB323" i="1" s="1"/>
  <c r="Z315" i="1"/>
  <c r="AB315" i="1" s="1"/>
  <c r="W310" i="1"/>
  <c r="Z307" i="1"/>
  <c r="AB307" i="1" s="1"/>
  <c r="W302" i="1"/>
  <c r="Z299" i="1"/>
  <c r="AB299" i="1" s="1"/>
  <c r="W294" i="1"/>
  <c r="Z291" i="1"/>
  <c r="AB291" i="1" s="1"/>
  <c r="W286" i="1"/>
  <c r="Z283" i="1"/>
  <c r="AB283" i="1" s="1"/>
  <c r="W278" i="1"/>
  <c r="Z275" i="1"/>
  <c r="AB275" i="1" s="1"/>
  <c r="W270" i="1"/>
  <c r="Z267" i="1"/>
  <c r="AB267" i="1" s="1"/>
  <c r="W262" i="1"/>
  <c r="Z259" i="1"/>
  <c r="AB259" i="1" s="1"/>
  <c r="W254" i="1"/>
  <c r="Z251" i="1"/>
  <c r="AB251" i="1" s="1"/>
  <c r="W246" i="1"/>
  <c r="Z243" i="1"/>
  <c r="AB243" i="1" s="1"/>
  <c r="W238" i="1"/>
  <c r="Z235" i="1"/>
  <c r="AB235" i="1" s="1"/>
  <c r="W230" i="1"/>
  <c r="Z227" i="1"/>
  <c r="AB227" i="1" s="1"/>
  <c r="Z219" i="1"/>
  <c r="AB219" i="1" s="1"/>
  <c r="Z211" i="1"/>
  <c r="AB211" i="1" s="1"/>
  <c r="X205" i="1"/>
  <c r="Z203" i="1"/>
  <c r="AB203" i="1" s="1"/>
  <c r="Z234" i="1"/>
  <c r="AB234" i="1" s="1"/>
  <c r="W229" i="1"/>
  <c r="Z226" i="1"/>
  <c r="AB226" i="1" s="1"/>
  <c r="AD223" i="1"/>
  <c r="W221" i="1"/>
  <c r="Z218" i="1"/>
  <c r="AB218" i="1" s="1"/>
  <c r="AD215" i="1"/>
  <c r="Z210" i="1"/>
  <c r="AB210" i="1" s="1"/>
  <c r="AD207" i="1"/>
  <c r="X204" i="1"/>
  <c r="Z202" i="1"/>
  <c r="AB202" i="1" s="1"/>
  <c r="X227" i="1"/>
  <c r="X219" i="1"/>
  <c r="X211" i="1"/>
  <c r="X203" i="1"/>
  <c r="Z328" i="1"/>
  <c r="AB328" i="1" s="1"/>
  <c r="Z320" i="1"/>
  <c r="AB320" i="1" s="1"/>
  <c r="Z312" i="1"/>
  <c r="AB312" i="1" s="1"/>
  <c r="Z304" i="1"/>
  <c r="AB304" i="1" s="1"/>
  <c r="Z296" i="1"/>
  <c r="AB296" i="1" s="1"/>
  <c r="AD293" i="1"/>
  <c r="Z288" i="1"/>
  <c r="AB288" i="1" s="1"/>
  <c r="Z280" i="1"/>
  <c r="AB280" i="1" s="1"/>
  <c r="Z272" i="1"/>
  <c r="AB272" i="1" s="1"/>
  <c r="AD269" i="1"/>
  <c r="Z264" i="1"/>
  <c r="AB264" i="1" s="1"/>
  <c r="AD261" i="1"/>
  <c r="Z256" i="1"/>
  <c r="AB256" i="1" s="1"/>
  <c r="AD253" i="1"/>
  <c r="X250" i="1"/>
  <c r="Z248" i="1"/>
  <c r="AB248" i="1" s="1"/>
  <c r="AD245" i="1"/>
  <c r="Z240" i="1"/>
  <c r="AB240" i="1" s="1"/>
  <c r="X234" i="1"/>
  <c r="Z232" i="1"/>
  <c r="AB232" i="1" s="1"/>
  <c r="X226" i="1"/>
  <c r="Z224" i="1"/>
  <c r="AB224" i="1" s="1"/>
  <c r="Z216" i="1"/>
  <c r="AB216" i="1" s="1"/>
  <c r="AD213" i="1"/>
  <c r="X210" i="1"/>
  <c r="Z208" i="1"/>
  <c r="AB208" i="1" s="1"/>
  <c r="AD205" i="1"/>
  <c r="X202" i="1"/>
  <c r="Z311" i="1"/>
  <c r="AB311" i="1" s="1"/>
  <c r="Z303" i="1"/>
  <c r="AB303" i="1" s="1"/>
  <c r="Z295" i="1"/>
  <c r="AB295" i="1" s="1"/>
  <c r="Z287" i="1"/>
  <c r="AB287" i="1" s="1"/>
  <c r="Z279" i="1"/>
  <c r="AB279" i="1" s="1"/>
  <c r="Z271" i="1"/>
  <c r="AB271" i="1" s="1"/>
  <c r="Z263" i="1"/>
  <c r="AB263" i="1" s="1"/>
  <c r="Z255" i="1"/>
  <c r="AB255" i="1" s="1"/>
  <c r="Z247" i="1"/>
  <c r="AB247" i="1" s="1"/>
  <c r="Z239" i="1"/>
  <c r="AB239" i="1" s="1"/>
  <c r="Z231" i="1"/>
  <c r="AB231" i="1" s="1"/>
  <c r="BT5" i="2" l="1"/>
  <c r="BS7" i="2"/>
  <c r="BT7" i="2" s="1"/>
  <c r="V7" i="2"/>
  <c r="Y3" i="2"/>
  <c r="AA3" i="2"/>
  <c r="Y5" i="2"/>
  <c r="AA5" i="2"/>
  <c r="Y6" i="2"/>
  <c r="AA6" i="2"/>
  <c r="Y4" i="2"/>
  <c r="AA4" i="2"/>
  <c r="U6" i="2"/>
  <c r="X6" i="2" s="1"/>
  <c r="T7" i="2"/>
  <c r="U7" i="2"/>
  <c r="X7" i="2" s="1"/>
  <c r="AV7" i="2"/>
  <c r="K7" i="2"/>
  <c r="L7" i="2" s="1"/>
  <c r="M7" i="2"/>
  <c r="N7" i="2" s="1"/>
  <c r="Q7" i="2"/>
  <c r="R7" i="2"/>
  <c r="AX7" i="2"/>
  <c r="B20" i="2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Z19" i="2"/>
  <c r="M6" i="2"/>
  <c r="N6" i="2" s="1"/>
  <c r="K6" i="2"/>
  <c r="L6" i="2" s="1"/>
  <c r="E7" i="2"/>
  <c r="F7" i="2" s="1"/>
  <c r="BM7" i="2" s="1"/>
  <c r="AB217" i="1"/>
  <c r="E6" i="2"/>
  <c r="F6" i="2" s="1"/>
  <c r="BM6" i="2" s="1"/>
  <c r="R6" i="2"/>
  <c r="AZ7" i="2"/>
  <c r="AT7" i="2"/>
  <c r="AU7" i="2"/>
  <c r="AY7" i="2"/>
  <c r="J7" i="2"/>
  <c r="P7" i="2"/>
  <c r="H7" i="2"/>
  <c r="AW7" i="2"/>
  <c r="AO8" i="2"/>
  <c r="M8" i="2"/>
  <c r="E8" i="2"/>
  <c r="AN8" i="2"/>
  <c r="D8" i="2"/>
  <c r="AM8" i="2"/>
  <c r="K8" i="2"/>
  <c r="AL8" i="2"/>
  <c r="R8" i="2"/>
  <c r="A9" i="2"/>
  <c r="AS8" i="2"/>
  <c r="AY8" i="2" s="1"/>
  <c r="AK8" i="2"/>
  <c r="Q8" i="2"/>
  <c r="S8" i="2" s="1"/>
  <c r="I8" i="2"/>
  <c r="AR8" i="2"/>
  <c r="AJ8" i="2"/>
  <c r="AP8" i="2"/>
  <c r="AH8" i="2"/>
  <c r="AQ8" i="2"/>
  <c r="AI8" i="2"/>
  <c r="O8" i="2"/>
  <c r="G8" i="2"/>
  <c r="AB1178" i="1"/>
  <c r="U71" i="1"/>
  <c r="S7" i="2" l="1"/>
  <c r="BS8" i="2"/>
  <c r="V8" i="2"/>
  <c r="Y7" i="2"/>
  <c r="AA7" i="2"/>
  <c r="Q6" i="2"/>
  <c r="S6" i="2" s="1"/>
  <c r="T6" i="2"/>
  <c r="W6" i="2" s="1"/>
  <c r="BO6" i="2" s="1"/>
  <c r="W7" i="2"/>
  <c r="BO7" i="2" s="1"/>
  <c r="U8" i="2"/>
  <c r="X8" i="2" s="1"/>
  <c r="T8" i="2"/>
  <c r="W8" i="2" s="1"/>
  <c r="BO8" i="2" s="1"/>
  <c r="AX8" i="2"/>
  <c r="AW8" i="2"/>
  <c r="AZ8" i="2"/>
  <c r="AT8" i="2"/>
  <c r="AV8" i="2"/>
  <c r="AQ9" i="2"/>
  <c r="AI9" i="2"/>
  <c r="O9" i="2"/>
  <c r="G9" i="2"/>
  <c r="AP9" i="2"/>
  <c r="AH9" i="2"/>
  <c r="AO9" i="2"/>
  <c r="M9" i="2"/>
  <c r="E9" i="2"/>
  <c r="AN9" i="2"/>
  <c r="D9" i="2"/>
  <c r="AM9" i="2"/>
  <c r="K9" i="2"/>
  <c r="AL9" i="2"/>
  <c r="R9" i="2"/>
  <c r="AR9" i="2"/>
  <c r="AX9" i="2" s="1"/>
  <c r="AJ9" i="2"/>
  <c r="A10" i="2"/>
  <c r="AS9" i="2"/>
  <c r="AY9" i="2" s="1"/>
  <c r="AK9" i="2"/>
  <c r="Q9" i="2"/>
  <c r="I9" i="2"/>
  <c r="AU8" i="2"/>
  <c r="L8" i="2"/>
  <c r="J8" i="2"/>
  <c r="P8" i="2"/>
  <c r="H8" i="2"/>
  <c r="N8" i="2"/>
  <c r="F8" i="2"/>
  <c r="BM8" i="2" s="1"/>
  <c r="AA4" i="1"/>
  <c r="AD4" i="1" s="1"/>
  <c r="AA5" i="1"/>
  <c r="AD5" i="1" s="1"/>
  <c r="AA6" i="1"/>
  <c r="AD6" i="1" s="1"/>
  <c r="AA7" i="1"/>
  <c r="AD7" i="1" s="1"/>
  <c r="AA8" i="1"/>
  <c r="AD8" i="1" s="1"/>
  <c r="AA9" i="1"/>
  <c r="AD9" i="1" s="1"/>
  <c r="AA10" i="1"/>
  <c r="AD10" i="1" s="1"/>
  <c r="AA11" i="1"/>
  <c r="AD11" i="1" s="1"/>
  <c r="AA12" i="1"/>
  <c r="AD12" i="1" s="1"/>
  <c r="AA13" i="1"/>
  <c r="AD13" i="1" s="1"/>
  <c r="AA14" i="1"/>
  <c r="AD14" i="1" s="1"/>
  <c r="AA15" i="1"/>
  <c r="AD15" i="1" s="1"/>
  <c r="AA16" i="1"/>
  <c r="AD16" i="1" s="1"/>
  <c r="AA17" i="1"/>
  <c r="AD17" i="1" s="1"/>
  <c r="AA18" i="1"/>
  <c r="AD18" i="1" s="1"/>
  <c r="AA19" i="1"/>
  <c r="AD19" i="1" s="1"/>
  <c r="AA20" i="1"/>
  <c r="AD20" i="1" s="1"/>
  <c r="AA21" i="1"/>
  <c r="AD21" i="1" s="1"/>
  <c r="AA22" i="1"/>
  <c r="AD22" i="1" s="1"/>
  <c r="AA23" i="1"/>
  <c r="AD23" i="1" s="1"/>
  <c r="AA24" i="1"/>
  <c r="AD24" i="1" s="1"/>
  <c r="AA25" i="1"/>
  <c r="AD25" i="1" s="1"/>
  <c r="AA26" i="1"/>
  <c r="AD26" i="1" s="1"/>
  <c r="AA27" i="1"/>
  <c r="AD27" i="1" s="1"/>
  <c r="AA28" i="1"/>
  <c r="AD28" i="1" s="1"/>
  <c r="AA29" i="1"/>
  <c r="AD29" i="1" s="1"/>
  <c r="AA30" i="1"/>
  <c r="AD30" i="1" s="1"/>
  <c r="AA31" i="1"/>
  <c r="AD31" i="1" s="1"/>
  <c r="AA32" i="1"/>
  <c r="AD32" i="1" s="1"/>
  <c r="AA33" i="1"/>
  <c r="AD33" i="1" s="1"/>
  <c r="AA34" i="1"/>
  <c r="AD34" i="1" s="1"/>
  <c r="AA35" i="1"/>
  <c r="AD35" i="1" s="1"/>
  <c r="AA36" i="1"/>
  <c r="AD36" i="1" s="1"/>
  <c r="AA37" i="1"/>
  <c r="AD37" i="1" s="1"/>
  <c r="AA38" i="1"/>
  <c r="AA39" i="1"/>
  <c r="AD39" i="1" s="1"/>
  <c r="AA40" i="1"/>
  <c r="AD40" i="1" s="1"/>
  <c r="AA41" i="1"/>
  <c r="AD41" i="1" s="1"/>
  <c r="AA42" i="1"/>
  <c r="AD42" i="1" s="1"/>
  <c r="AA43" i="1"/>
  <c r="AD43" i="1" s="1"/>
  <c r="AA44" i="1"/>
  <c r="AD44" i="1" s="1"/>
  <c r="AA45" i="1"/>
  <c r="AD45" i="1" s="1"/>
  <c r="AA46" i="1"/>
  <c r="AD46" i="1" s="1"/>
  <c r="AA47" i="1"/>
  <c r="AD47" i="1" s="1"/>
  <c r="AA48" i="1"/>
  <c r="AD48" i="1" s="1"/>
  <c r="AA49" i="1"/>
  <c r="AD49" i="1" s="1"/>
  <c r="AA50" i="1"/>
  <c r="AD50" i="1" s="1"/>
  <c r="AA51" i="1"/>
  <c r="AD51" i="1" s="1"/>
  <c r="AA52" i="1"/>
  <c r="AD52" i="1" s="1"/>
  <c r="AA53" i="1"/>
  <c r="AD53" i="1" s="1"/>
  <c r="AA54" i="1"/>
  <c r="AD54" i="1" s="1"/>
  <c r="AA55" i="1"/>
  <c r="AD55" i="1" s="1"/>
  <c r="AA56" i="1"/>
  <c r="AD56" i="1" s="1"/>
  <c r="AA57" i="1"/>
  <c r="AD57" i="1" s="1"/>
  <c r="AA58" i="1"/>
  <c r="AD58" i="1" s="1"/>
  <c r="AA59" i="1"/>
  <c r="AD59" i="1" s="1"/>
  <c r="AA60" i="1"/>
  <c r="AD60" i="1" s="1"/>
  <c r="AA61" i="1"/>
  <c r="AD61" i="1" s="1"/>
  <c r="AA62" i="1"/>
  <c r="AD62" i="1" s="1"/>
  <c r="AA63" i="1"/>
  <c r="AD63" i="1" s="1"/>
  <c r="AA64" i="1"/>
  <c r="AD64" i="1" s="1"/>
  <c r="AA65" i="1"/>
  <c r="AD65" i="1" s="1"/>
  <c r="AA66" i="1"/>
  <c r="AD66" i="1" s="1"/>
  <c r="AA67" i="1"/>
  <c r="AD67" i="1" s="1"/>
  <c r="AA68" i="1"/>
  <c r="AD68" i="1" s="1"/>
  <c r="AA69" i="1"/>
  <c r="AD69" i="1" s="1"/>
  <c r="AA70" i="1"/>
  <c r="AD70" i="1" s="1"/>
  <c r="AA71" i="1"/>
  <c r="AD71" i="1" s="1"/>
  <c r="AA72" i="1"/>
  <c r="AD72" i="1" s="1"/>
  <c r="AA73" i="1"/>
  <c r="AD73" i="1" s="1"/>
  <c r="AA74" i="1"/>
  <c r="AD74" i="1" s="1"/>
  <c r="AA75" i="1"/>
  <c r="AD75" i="1" s="1"/>
  <c r="AA76" i="1"/>
  <c r="AD76" i="1" s="1"/>
  <c r="AA77" i="1"/>
  <c r="AD77" i="1" s="1"/>
  <c r="AA78" i="1"/>
  <c r="AD78" i="1" s="1"/>
  <c r="AA79" i="1"/>
  <c r="AD79" i="1" s="1"/>
  <c r="AA80" i="1"/>
  <c r="AD80" i="1" s="1"/>
  <c r="AA81" i="1"/>
  <c r="AD81" i="1" s="1"/>
  <c r="AA82" i="1"/>
  <c r="AD82" i="1" s="1"/>
  <c r="AA83" i="1"/>
  <c r="AD83" i="1" s="1"/>
  <c r="AA84" i="1"/>
  <c r="AD84" i="1" s="1"/>
  <c r="AA85" i="1"/>
  <c r="AD85" i="1" s="1"/>
  <c r="AA86" i="1"/>
  <c r="AD86" i="1" s="1"/>
  <c r="AA87" i="1"/>
  <c r="AD87" i="1" s="1"/>
  <c r="AA88" i="1"/>
  <c r="AD88" i="1" s="1"/>
  <c r="AA89" i="1"/>
  <c r="AD89" i="1" s="1"/>
  <c r="AA90" i="1"/>
  <c r="AD90" i="1" s="1"/>
  <c r="AA91" i="1"/>
  <c r="AD91" i="1" s="1"/>
  <c r="AA92" i="1"/>
  <c r="AD92" i="1" s="1"/>
  <c r="AA93" i="1"/>
  <c r="AD93" i="1" s="1"/>
  <c r="AA94" i="1"/>
  <c r="AD94" i="1" s="1"/>
  <c r="AA95" i="1"/>
  <c r="AD95" i="1" s="1"/>
  <c r="AA96" i="1"/>
  <c r="AD96" i="1" s="1"/>
  <c r="AA97" i="1"/>
  <c r="AD97" i="1" s="1"/>
  <c r="AA98" i="1"/>
  <c r="AD98" i="1" s="1"/>
  <c r="AA99" i="1"/>
  <c r="AD99" i="1" s="1"/>
  <c r="AA100" i="1"/>
  <c r="AD100" i="1" s="1"/>
  <c r="AA101" i="1"/>
  <c r="AD101" i="1" s="1"/>
  <c r="AA102" i="1"/>
  <c r="AD102" i="1" s="1"/>
  <c r="AA103" i="1"/>
  <c r="AD103" i="1" s="1"/>
  <c r="AA104" i="1"/>
  <c r="AD104" i="1" s="1"/>
  <c r="AA105" i="1"/>
  <c r="AD105" i="1" s="1"/>
  <c r="AA106" i="1"/>
  <c r="AD106" i="1" s="1"/>
  <c r="AA107" i="1"/>
  <c r="AD107" i="1" s="1"/>
  <c r="AA108" i="1"/>
  <c r="AD108" i="1" s="1"/>
  <c r="AA109" i="1"/>
  <c r="AA110" i="1"/>
  <c r="AD110" i="1" s="1"/>
  <c r="AA111" i="1"/>
  <c r="AD111" i="1" s="1"/>
  <c r="AA112" i="1"/>
  <c r="AD112" i="1" s="1"/>
  <c r="AA113" i="1"/>
  <c r="AD113" i="1" s="1"/>
  <c r="AA114" i="1"/>
  <c r="AD114" i="1" s="1"/>
  <c r="AA115" i="1"/>
  <c r="AD115" i="1" s="1"/>
  <c r="AA116" i="1"/>
  <c r="AD116" i="1" s="1"/>
  <c r="AA117" i="1"/>
  <c r="AD117" i="1" s="1"/>
  <c r="AA118" i="1"/>
  <c r="AD118" i="1" s="1"/>
  <c r="AA119" i="1"/>
  <c r="AD119" i="1" s="1"/>
  <c r="AA120" i="1"/>
  <c r="AD120" i="1" s="1"/>
  <c r="AA121" i="1"/>
  <c r="AD121" i="1" s="1"/>
  <c r="AA122" i="1"/>
  <c r="AD122" i="1" s="1"/>
  <c r="AA123" i="1"/>
  <c r="AD123" i="1" s="1"/>
  <c r="AA124" i="1"/>
  <c r="AD124" i="1" s="1"/>
  <c r="AA125" i="1"/>
  <c r="AD125" i="1" s="1"/>
  <c r="AA126" i="1"/>
  <c r="AD126" i="1" s="1"/>
  <c r="AA127" i="1"/>
  <c r="AD127" i="1" s="1"/>
  <c r="AA128" i="1"/>
  <c r="AD128" i="1" s="1"/>
  <c r="AA129" i="1"/>
  <c r="AD129" i="1" s="1"/>
  <c r="AA130" i="1"/>
  <c r="AD130" i="1" s="1"/>
  <c r="AA131" i="1"/>
  <c r="AD131" i="1" s="1"/>
  <c r="AA132" i="1"/>
  <c r="AD132" i="1" s="1"/>
  <c r="AA133" i="1"/>
  <c r="AD133" i="1" s="1"/>
  <c r="AA134" i="1"/>
  <c r="AD134" i="1" s="1"/>
  <c r="AA135" i="1"/>
  <c r="AD135" i="1" s="1"/>
  <c r="AA136" i="1"/>
  <c r="AD136" i="1" s="1"/>
  <c r="AA137" i="1"/>
  <c r="AD137" i="1" s="1"/>
  <c r="AA138" i="1"/>
  <c r="AD138" i="1" s="1"/>
  <c r="AA139" i="1"/>
  <c r="AD139" i="1" s="1"/>
  <c r="AA140" i="1"/>
  <c r="AD140" i="1" s="1"/>
  <c r="AA141" i="1"/>
  <c r="AD141" i="1" s="1"/>
  <c r="AA142" i="1"/>
  <c r="AD142" i="1" s="1"/>
  <c r="AA143" i="1"/>
  <c r="AD143" i="1" s="1"/>
  <c r="AA144" i="1"/>
  <c r="AD144" i="1" s="1"/>
  <c r="AA145" i="1"/>
  <c r="AD145" i="1" s="1"/>
  <c r="AA146" i="1"/>
  <c r="AD146" i="1" s="1"/>
  <c r="AA147" i="1"/>
  <c r="AD147" i="1" s="1"/>
  <c r="AA148" i="1"/>
  <c r="AD148" i="1" s="1"/>
  <c r="AA149" i="1"/>
  <c r="AD149" i="1" s="1"/>
  <c r="AA150" i="1"/>
  <c r="AD150" i="1" s="1"/>
  <c r="AA151" i="1"/>
  <c r="AD151" i="1" s="1"/>
  <c r="AA152" i="1"/>
  <c r="AD152" i="1" s="1"/>
  <c r="AA153" i="1"/>
  <c r="AD153" i="1" s="1"/>
  <c r="AA154" i="1"/>
  <c r="AD154" i="1" s="1"/>
  <c r="AA155" i="1"/>
  <c r="AD155" i="1" s="1"/>
  <c r="AA156" i="1"/>
  <c r="AD156" i="1" s="1"/>
  <c r="AA157" i="1"/>
  <c r="AD157" i="1" s="1"/>
  <c r="AA158" i="1"/>
  <c r="AD158" i="1" s="1"/>
  <c r="AA159" i="1"/>
  <c r="AD159" i="1" s="1"/>
  <c r="AA160" i="1"/>
  <c r="AD160" i="1" s="1"/>
  <c r="AA161" i="1"/>
  <c r="AD161" i="1" s="1"/>
  <c r="AA162" i="1"/>
  <c r="AD162" i="1" s="1"/>
  <c r="AA163" i="1"/>
  <c r="AD163" i="1" s="1"/>
  <c r="AA164" i="1"/>
  <c r="AD164" i="1" s="1"/>
  <c r="AA165" i="1"/>
  <c r="AD165" i="1" s="1"/>
  <c r="AA166" i="1"/>
  <c r="AD166" i="1" s="1"/>
  <c r="AA167" i="1"/>
  <c r="AD167" i="1" s="1"/>
  <c r="AA168" i="1"/>
  <c r="AD168" i="1" s="1"/>
  <c r="AA169" i="1"/>
  <c r="AD169" i="1" s="1"/>
  <c r="AA170" i="1"/>
  <c r="AD170" i="1" s="1"/>
  <c r="AA171" i="1"/>
  <c r="AD171" i="1" s="1"/>
  <c r="AA172" i="1"/>
  <c r="AD172" i="1" s="1"/>
  <c r="AA173" i="1"/>
  <c r="AD173" i="1" s="1"/>
  <c r="AA174" i="1"/>
  <c r="AD174" i="1" s="1"/>
  <c r="AA175" i="1"/>
  <c r="AD175" i="1" s="1"/>
  <c r="AA176" i="1"/>
  <c r="AD176" i="1" s="1"/>
  <c r="AA177" i="1"/>
  <c r="AD177" i="1" s="1"/>
  <c r="AA178" i="1"/>
  <c r="AD178" i="1" s="1"/>
  <c r="AA179" i="1"/>
  <c r="AD179" i="1" s="1"/>
  <c r="AA180" i="1"/>
  <c r="AD180" i="1" s="1"/>
  <c r="AA181" i="1"/>
  <c r="AD181" i="1" s="1"/>
  <c r="AA182" i="1"/>
  <c r="AD182" i="1" s="1"/>
  <c r="AA183" i="1"/>
  <c r="AD183" i="1" s="1"/>
  <c r="AA184" i="1"/>
  <c r="AD184" i="1" s="1"/>
  <c r="AA185" i="1"/>
  <c r="AD185" i="1" s="1"/>
  <c r="AA186" i="1"/>
  <c r="AD186" i="1" s="1"/>
  <c r="AA187" i="1"/>
  <c r="AD187" i="1" s="1"/>
  <c r="AA188" i="1"/>
  <c r="AD188" i="1" s="1"/>
  <c r="AA189" i="1"/>
  <c r="AD189" i="1" s="1"/>
  <c r="AA190" i="1"/>
  <c r="AD190" i="1" s="1"/>
  <c r="AA191" i="1"/>
  <c r="AD191" i="1" s="1"/>
  <c r="AA192" i="1"/>
  <c r="AD192" i="1" s="1"/>
  <c r="AA193" i="1"/>
  <c r="AD193" i="1" s="1"/>
  <c r="AA194" i="1"/>
  <c r="AD194" i="1" s="1"/>
  <c r="AA195" i="1"/>
  <c r="AD195" i="1" s="1"/>
  <c r="AA196" i="1"/>
  <c r="AD196" i="1" s="1"/>
  <c r="AA197" i="1"/>
  <c r="AD197" i="1" s="1"/>
  <c r="AA198" i="1"/>
  <c r="AD198" i="1" s="1"/>
  <c r="AA199" i="1"/>
  <c r="AD199" i="1" s="1"/>
  <c r="AA200" i="1"/>
  <c r="AD200" i="1" s="1"/>
  <c r="AA201" i="1"/>
  <c r="AD201" i="1" s="1"/>
  <c r="AA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3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S9" i="2" l="1"/>
  <c r="BS9" i="2"/>
  <c r="V9" i="2"/>
  <c r="BT8" i="2"/>
  <c r="Y8" i="2"/>
  <c r="AA8" i="2"/>
  <c r="T9" i="2"/>
  <c r="W9" i="2" s="1"/>
  <c r="BO9" i="2" s="1"/>
  <c r="U9" i="2"/>
  <c r="X9" i="2" s="1"/>
  <c r="AU9" i="2"/>
  <c r="Z195" i="1"/>
  <c r="AB195" i="1" s="1"/>
  <c r="Z187" i="1"/>
  <c r="AB187" i="1" s="1"/>
  <c r="Z179" i="1"/>
  <c r="AB179" i="1" s="1"/>
  <c r="Z171" i="1"/>
  <c r="AB171" i="1" s="1"/>
  <c r="Z163" i="1"/>
  <c r="AB163" i="1" s="1"/>
  <c r="Z155" i="1"/>
  <c r="AB155" i="1" s="1"/>
  <c r="Z147" i="1"/>
  <c r="AB147" i="1" s="1"/>
  <c r="Z139" i="1"/>
  <c r="AB139" i="1" s="1"/>
  <c r="Z131" i="1"/>
  <c r="AB131" i="1" s="1"/>
  <c r="Z123" i="1"/>
  <c r="AB123" i="1" s="1"/>
  <c r="Z115" i="1"/>
  <c r="AB115" i="1" s="1"/>
  <c r="Z107" i="1"/>
  <c r="AB107" i="1" s="1"/>
  <c r="Z99" i="1"/>
  <c r="AB99" i="1" s="1"/>
  <c r="X83" i="1"/>
  <c r="Z65" i="1"/>
  <c r="AB65" i="1" s="1"/>
  <c r="Z57" i="1"/>
  <c r="AB57" i="1" s="1"/>
  <c r="Z49" i="1"/>
  <c r="AB49" i="1" s="1"/>
  <c r="G3" i="2"/>
  <c r="O5" i="2"/>
  <c r="P5" i="2" s="1"/>
  <c r="I4" i="2"/>
  <c r="J4" i="2" s="1"/>
  <c r="I5" i="2"/>
  <c r="J5" i="2" s="1"/>
  <c r="O3" i="2"/>
  <c r="P3" i="2" s="1"/>
  <c r="I3" i="2"/>
  <c r="J3" i="2" s="1"/>
  <c r="Z201" i="1"/>
  <c r="AB201" i="1" s="1"/>
  <c r="Z193" i="1"/>
  <c r="AB193" i="1" s="1"/>
  <c r="Z185" i="1"/>
  <c r="AB185" i="1" s="1"/>
  <c r="Z177" i="1"/>
  <c r="AB177" i="1" s="1"/>
  <c r="Z169" i="1"/>
  <c r="AB169" i="1" s="1"/>
  <c r="Z161" i="1"/>
  <c r="AB161" i="1" s="1"/>
  <c r="Z153" i="1"/>
  <c r="AB153" i="1" s="1"/>
  <c r="Z145" i="1"/>
  <c r="AB145" i="1" s="1"/>
  <c r="Z137" i="1"/>
  <c r="AB137" i="1" s="1"/>
  <c r="Z129" i="1"/>
  <c r="AB129" i="1" s="1"/>
  <c r="Z121" i="1"/>
  <c r="AB121" i="1" s="1"/>
  <c r="Z113" i="1"/>
  <c r="AB113" i="1" s="1"/>
  <c r="Z105" i="1"/>
  <c r="AB105" i="1" s="1"/>
  <c r="Z97" i="1"/>
  <c r="AB97" i="1" s="1"/>
  <c r="Z89" i="1"/>
  <c r="AB89" i="1" s="1"/>
  <c r="Z81" i="1"/>
  <c r="AB81" i="1" s="1"/>
  <c r="Z73" i="1"/>
  <c r="AB73" i="1" s="1"/>
  <c r="G4" i="2"/>
  <c r="O4" i="2"/>
  <c r="P4" i="2" s="1"/>
  <c r="G5" i="2"/>
  <c r="AZ9" i="2"/>
  <c r="AV9" i="2"/>
  <c r="N9" i="2"/>
  <c r="F9" i="2"/>
  <c r="BM9" i="2" s="1"/>
  <c r="L9" i="2"/>
  <c r="J9" i="2"/>
  <c r="P9" i="2"/>
  <c r="H9" i="2"/>
  <c r="A11" i="2"/>
  <c r="AS10" i="2"/>
  <c r="AK10" i="2"/>
  <c r="Q10" i="2"/>
  <c r="I10" i="2"/>
  <c r="AR10" i="2"/>
  <c r="AJ10" i="2"/>
  <c r="AQ10" i="2"/>
  <c r="AI10" i="2"/>
  <c r="O10" i="2"/>
  <c r="G10" i="2"/>
  <c r="AP10" i="2"/>
  <c r="AH10" i="2"/>
  <c r="AO10" i="2"/>
  <c r="M10" i="2"/>
  <c r="E10" i="2"/>
  <c r="AN10" i="2"/>
  <c r="D10" i="2"/>
  <c r="AL10" i="2"/>
  <c r="R10" i="2"/>
  <c r="AM10" i="2"/>
  <c r="K10" i="2"/>
  <c r="AT9" i="2"/>
  <c r="AW9" i="2"/>
  <c r="X69" i="1"/>
  <c r="X13" i="1"/>
  <c r="X197" i="1"/>
  <c r="X181" i="1"/>
  <c r="X165" i="1"/>
  <c r="X149" i="1"/>
  <c r="X133" i="1"/>
  <c r="X117" i="1"/>
  <c r="X101" i="1"/>
  <c r="X93" i="1"/>
  <c r="Z77" i="1"/>
  <c r="AB77" i="1" s="1"/>
  <c r="Z196" i="1"/>
  <c r="AB196" i="1" s="1"/>
  <c r="Z188" i="1"/>
  <c r="AB188" i="1" s="1"/>
  <c r="Z180" i="1"/>
  <c r="AB180" i="1" s="1"/>
  <c r="Z172" i="1"/>
  <c r="AB172" i="1" s="1"/>
  <c r="Z164" i="1"/>
  <c r="AB164" i="1" s="1"/>
  <c r="Z156" i="1"/>
  <c r="AB156" i="1" s="1"/>
  <c r="Z148" i="1"/>
  <c r="AB148" i="1" s="1"/>
  <c r="Z140" i="1"/>
  <c r="AB140" i="1" s="1"/>
  <c r="Z132" i="1"/>
  <c r="AB132" i="1" s="1"/>
  <c r="Z124" i="1"/>
  <c r="AB124" i="1" s="1"/>
  <c r="Z116" i="1"/>
  <c r="AB116" i="1" s="1"/>
  <c r="Z108" i="1"/>
  <c r="AB108" i="1" s="1"/>
  <c r="Z100" i="1"/>
  <c r="AB100" i="1" s="1"/>
  <c r="X5" i="1"/>
  <c r="X189" i="1"/>
  <c r="X173" i="1"/>
  <c r="X157" i="1"/>
  <c r="Z141" i="1"/>
  <c r="AB141" i="1" s="1"/>
  <c r="X125" i="1"/>
  <c r="X109" i="1"/>
  <c r="X85" i="1"/>
  <c r="X61" i="1"/>
  <c r="X53" i="1"/>
  <c r="X45" i="1"/>
  <c r="X37" i="1"/>
  <c r="X29" i="1"/>
  <c r="X21" i="1"/>
  <c r="Z191" i="1"/>
  <c r="AB191" i="1" s="1"/>
  <c r="Z151" i="1"/>
  <c r="AB151" i="1" s="1"/>
  <c r="Z119" i="1"/>
  <c r="AB119" i="1" s="1"/>
  <c r="AD38" i="1"/>
  <c r="Z200" i="1"/>
  <c r="AB200" i="1" s="1"/>
  <c r="Z184" i="1"/>
  <c r="AB184" i="1" s="1"/>
  <c r="Z160" i="1"/>
  <c r="AB160" i="1" s="1"/>
  <c r="Z136" i="1"/>
  <c r="AB136" i="1" s="1"/>
  <c r="Z120" i="1"/>
  <c r="AB120" i="1" s="1"/>
  <c r="Z104" i="1"/>
  <c r="AB104" i="1" s="1"/>
  <c r="Z80" i="1"/>
  <c r="AB80" i="1" s="1"/>
  <c r="Z199" i="1"/>
  <c r="AB199" i="1" s="1"/>
  <c r="Z167" i="1"/>
  <c r="AB167" i="1" s="1"/>
  <c r="Z135" i="1"/>
  <c r="AB135" i="1" s="1"/>
  <c r="Z103" i="1"/>
  <c r="AB103" i="1" s="1"/>
  <c r="W189" i="1"/>
  <c r="Z125" i="1"/>
  <c r="AB125" i="1" s="1"/>
  <c r="Z192" i="1"/>
  <c r="AB192" i="1" s="1"/>
  <c r="Z168" i="1"/>
  <c r="AB168" i="1" s="1"/>
  <c r="Z152" i="1"/>
  <c r="AB152" i="1" s="1"/>
  <c r="Z128" i="1"/>
  <c r="AB128" i="1" s="1"/>
  <c r="Z96" i="1"/>
  <c r="AB96" i="1" s="1"/>
  <c r="Z175" i="1"/>
  <c r="AB175" i="1" s="1"/>
  <c r="Z143" i="1"/>
  <c r="AB143" i="1" s="1"/>
  <c r="Z111" i="1"/>
  <c r="AB111" i="1" s="1"/>
  <c r="Z176" i="1"/>
  <c r="AB176" i="1" s="1"/>
  <c r="Z144" i="1"/>
  <c r="AB144" i="1" s="1"/>
  <c r="Z112" i="1"/>
  <c r="AB112" i="1" s="1"/>
  <c r="Z88" i="1"/>
  <c r="AB88" i="1" s="1"/>
  <c r="Z183" i="1"/>
  <c r="AB183" i="1" s="1"/>
  <c r="Z159" i="1"/>
  <c r="AB159" i="1" s="1"/>
  <c r="Z127" i="1"/>
  <c r="AB127" i="1" s="1"/>
  <c r="W125" i="1"/>
  <c r="Z198" i="1"/>
  <c r="AB198" i="1" s="1"/>
  <c r="Z190" i="1"/>
  <c r="AB190" i="1" s="1"/>
  <c r="Z182" i="1"/>
  <c r="AB182" i="1" s="1"/>
  <c r="Z174" i="1"/>
  <c r="AB174" i="1" s="1"/>
  <c r="Z166" i="1"/>
  <c r="AB166" i="1" s="1"/>
  <c r="Z158" i="1"/>
  <c r="AB158" i="1" s="1"/>
  <c r="Z150" i="1"/>
  <c r="AB150" i="1" s="1"/>
  <c r="Z142" i="1"/>
  <c r="AB142" i="1" s="1"/>
  <c r="Z134" i="1"/>
  <c r="AB134" i="1" s="1"/>
  <c r="Z126" i="1"/>
  <c r="AB126" i="1" s="1"/>
  <c r="Z118" i="1"/>
  <c r="AB118" i="1" s="1"/>
  <c r="Z110" i="1"/>
  <c r="AB110" i="1" s="1"/>
  <c r="Z102" i="1"/>
  <c r="AB102" i="1" s="1"/>
  <c r="Z94" i="1"/>
  <c r="AB94" i="1" s="1"/>
  <c r="Z86" i="1"/>
  <c r="AB86" i="1" s="1"/>
  <c r="Z78" i="1"/>
  <c r="AB78" i="1" s="1"/>
  <c r="AD109" i="1"/>
  <c r="W141" i="1"/>
  <c r="X171" i="1"/>
  <c r="X107" i="1"/>
  <c r="X155" i="1"/>
  <c r="W197" i="1"/>
  <c r="W133" i="1"/>
  <c r="X163" i="1"/>
  <c r="X99" i="1"/>
  <c r="Z189" i="1"/>
  <c r="AB189" i="1" s="1"/>
  <c r="Z3" i="1"/>
  <c r="Z194" i="1"/>
  <c r="AB194" i="1" s="1"/>
  <c r="Z186" i="1"/>
  <c r="AB186" i="1" s="1"/>
  <c r="Z178" i="1"/>
  <c r="AB178" i="1" s="1"/>
  <c r="Z170" i="1"/>
  <c r="AB170" i="1" s="1"/>
  <c r="Z162" i="1"/>
  <c r="AB162" i="1" s="1"/>
  <c r="Z154" i="1"/>
  <c r="AB154" i="1" s="1"/>
  <c r="Z146" i="1"/>
  <c r="AB146" i="1" s="1"/>
  <c r="Z138" i="1"/>
  <c r="AB138" i="1" s="1"/>
  <c r="Z130" i="1"/>
  <c r="AB130" i="1" s="1"/>
  <c r="Z122" i="1"/>
  <c r="AB122" i="1" s="1"/>
  <c r="Z114" i="1"/>
  <c r="AB114" i="1" s="1"/>
  <c r="Z106" i="1"/>
  <c r="AB106" i="1" s="1"/>
  <c r="Z98" i="1"/>
  <c r="AB98" i="1" s="1"/>
  <c r="Z90" i="1"/>
  <c r="AB90" i="1" s="1"/>
  <c r="Z82" i="1"/>
  <c r="AB82" i="1" s="1"/>
  <c r="Z74" i="1"/>
  <c r="AB74" i="1" s="1"/>
  <c r="W181" i="1"/>
  <c r="W117" i="1"/>
  <c r="X147" i="1"/>
  <c r="W173" i="1"/>
  <c r="W109" i="1"/>
  <c r="X139" i="1"/>
  <c r="W165" i="1"/>
  <c r="W101" i="1"/>
  <c r="X195" i="1"/>
  <c r="X131" i="1"/>
  <c r="W157" i="1"/>
  <c r="X187" i="1"/>
  <c r="X123" i="1"/>
  <c r="W149" i="1"/>
  <c r="X179" i="1"/>
  <c r="X115" i="1"/>
  <c r="Z91" i="1"/>
  <c r="AB91" i="1" s="1"/>
  <c r="Z83" i="1"/>
  <c r="AB83" i="1" s="1"/>
  <c r="Z75" i="1"/>
  <c r="AB75" i="1" s="1"/>
  <c r="Z67" i="1"/>
  <c r="AB67" i="1" s="1"/>
  <c r="Z95" i="1"/>
  <c r="AB95" i="1" s="1"/>
  <c r="Z87" i="1"/>
  <c r="AB87" i="1" s="1"/>
  <c r="Z79" i="1"/>
  <c r="AB79" i="1" s="1"/>
  <c r="Z71" i="1"/>
  <c r="AB71" i="1" s="1"/>
  <c r="Z63" i="1"/>
  <c r="AB63" i="1" s="1"/>
  <c r="Z55" i="1"/>
  <c r="AB55" i="1" s="1"/>
  <c r="Z47" i="1"/>
  <c r="AB47" i="1" s="1"/>
  <c r="Z39" i="1"/>
  <c r="AB39" i="1" s="1"/>
  <c r="Z31" i="1"/>
  <c r="AB31" i="1" s="1"/>
  <c r="Z92" i="1"/>
  <c r="AB92" i="1" s="1"/>
  <c r="Z84" i="1"/>
  <c r="AB84" i="1" s="1"/>
  <c r="Z76" i="1"/>
  <c r="AB76" i="1" s="1"/>
  <c r="Z68" i="1"/>
  <c r="AB68" i="1" s="1"/>
  <c r="Z60" i="1"/>
  <c r="AB60" i="1" s="1"/>
  <c r="Z52" i="1"/>
  <c r="AB52" i="1" s="1"/>
  <c r="Z44" i="1"/>
  <c r="AB44" i="1" s="1"/>
  <c r="Z36" i="1"/>
  <c r="AB36" i="1" s="1"/>
  <c r="Z28" i="1"/>
  <c r="AB28" i="1" s="1"/>
  <c r="Z20" i="1"/>
  <c r="AB20" i="1" s="1"/>
  <c r="Z12" i="1"/>
  <c r="AB12" i="1" s="1"/>
  <c r="W77" i="1"/>
  <c r="X75" i="1"/>
  <c r="W85" i="1"/>
  <c r="W69" i="1"/>
  <c r="AD3" i="1"/>
  <c r="U3" i="2" s="1"/>
  <c r="W25" i="1"/>
  <c r="W17" i="1"/>
  <c r="W9" i="1"/>
  <c r="W72" i="1"/>
  <c r="W93" i="1"/>
  <c r="X91" i="1"/>
  <c r="W24" i="1"/>
  <c r="W16" i="1"/>
  <c r="W8" i="1"/>
  <c r="W62" i="1"/>
  <c r="W54" i="1"/>
  <c r="W46" i="1"/>
  <c r="W30" i="1"/>
  <c r="W29" i="1"/>
  <c r="Z61" i="1"/>
  <c r="AB61" i="1" s="1"/>
  <c r="W59" i="1"/>
  <c r="W51" i="1"/>
  <c r="W43" i="1"/>
  <c r="W35" i="1"/>
  <c r="W66" i="1"/>
  <c r="W58" i="1"/>
  <c r="W50" i="1"/>
  <c r="W42" i="1"/>
  <c r="W34" i="1"/>
  <c r="W61" i="1"/>
  <c r="W41" i="1"/>
  <c r="W33" i="1"/>
  <c r="W53" i="1"/>
  <c r="W64" i="1"/>
  <c r="W56" i="1"/>
  <c r="W48" i="1"/>
  <c r="W40" i="1"/>
  <c r="W32" i="1"/>
  <c r="W45" i="1"/>
  <c r="W37" i="1"/>
  <c r="X60" i="1"/>
  <c r="X36" i="1"/>
  <c r="Z23" i="1"/>
  <c r="AB23" i="1" s="1"/>
  <c r="Z15" i="1"/>
  <c r="AB15" i="1" s="1"/>
  <c r="Z7" i="1"/>
  <c r="AB7" i="1" s="1"/>
  <c r="W22" i="1"/>
  <c r="W14" i="1"/>
  <c r="W6" i="1"/>
  <c r="W21" i="1"/>
  <c r="W4" i="1"/>
  <c r="W13" i="1"/>
  <c r="W27" i="1"/>
  <c r="W19" i="1"/>
  <c r="W11" i="1"/>
  <c r="W5" i="1"/>
  <c r="W26" i="1"/>
  <c r="W18" i="1"/>
  <c r="W10" i="1"/>
  <c r="X70" i="1"/>
  <c r="Z70" i="1"/>
  <c r="AB70" i="1" s="1"/>
  <c r="X38" i="1"/>
  <c r="Z38" i="1"/>
  <c r="W198" i="1"/>
  <c r="W190" i="1"/>
  <c r="W182" i="1"/>
  <c r="W174" i="1"/>
  <c r="W166" i="1"/>
  <c r="W158" i="1"/>
  <c r="W150" i="1"/>
  <c r="W142" i="1"/>
  <c r="W134" i="1"/>
  <c r="W126" i="1"/>
  <c r="W118" i="1"/>
  <c r="W110" i="1"/>
  <c r="W102" i="1"/>
  <c r="W94" i="1"/>
  <c r="W86" i="1"/>
  <c r="W78" i="1"/>
  <c r="W70" i="1"/>
  <c r="W38" i="1"/>
  <c r="X196" i="1"/>
  <c r="X188" i="1"/>
  <c r="X180" i="1"/>
  <c r="X172" i="1"/>
  <c r="X164" i="1"/>
  <c r="X156" i="1"/>
  <c r="X148" i="1"/>
  <c r="X140" i="1"/>
  <c r="X132" i="1"/>
  <c r="X124" i="1"/>
  <c r="X116" i="1"/>
  <c r="X108" i="1"/>
  <c r="X100" i="1"/>
  <c r="X92" i="1"/>
  <c r="X84" i="1"/>
  <c r="X76" i="1"/>
  <c r="X63" i="1"/>
  <c r="X39" i="1"/>
  <c r="X7" i="1"/>
  <c r="Z197" i="1"/>
  <c r="AB197" i="1" s="1"/>
  <c r="Z133" i="1"/>
  <c r="AB133" i="1" s="1"/>
  <c r="Z69" i="1"/>
  <c r="AB69" i="1" s="1"/>
  <c r="Z5" i="1"/>
  <c r="AB5" i="1" s="1"/>
  <c r="X62" i="1"/>
  <c r="Z62" i="1"/>
  <c r="AB62" i="1" s="1"/>
  <c r="X6" i="1"/>
  <c r="Z6" i="1"/>
  <c r="AB6" i="1" s="1"/>
  <c r="W196" i="1"/>
  <c r="W188" i="1"/>
  <c r="W180" i="1"/>
  <c r="W172" i="1"/>
  <c r="W164" i="1"/>
  <c r="W156" i="1"/>
  <c r="W148" i="1"/>
  <c r="W140" i="1"/>
  <c r="W132" i="1"/>
  <c r="W124" i="1"/>
  <c r="W116" i="1"/>
  <c r="W108" i="1"/>
  <c r="W100" i="1"/>
  <c r="W92" i="1"/>
  <c r="W84" i="1"/>
  <c r="W76" i="1"/>
  <c r="W68" i="1"/>
  <c r="W60" i="1"/>
  <c r="W52" i="1"/>
  <c r="W44" i="1"/>
  <c r="W36" i="1"/>
  <c r="W28" i="1"/>
  <c r="W20" i="1"/>
  <c r="W12" i="1"/>
  <c r="X3" i="1"/>
  <c r="X194" i="1"/>
  <c r="X186" i="1"/>
  <c r="X178" i="1"/>
  <c r="X170" i="1"/>
  <c r="X162" i="1"/>
  <c r="X154" i="1"/>
  <c r="X146" i="1"/>
  <c r="X138" i="1"/>
  <c r="X130" i="1"/>
  <c r="X122" i="1"/>
  <c r="X114" i="1"/>
  <c r="X106" i="1"/>
  <c r="X98" i="1"/>
  <c r="X90" i="1"/>
  <c r="X82" i="1"/>
  <c r="X74" i="1"/>
  <c r="X57" i="1"/>
  <c r="X31" i="1"/>
  <c r="Z181" i="1"/>
  <c r="AB181" i="1" s="1"/>
  <c r="Z117" i="1"/>
  <c r="AB117" i="1" s="1"/>
  <c r="Z53" i="1"/>
  <c r="AB53" i="1" s="1"/>
  <c r="X22" i="1"/>
  <c r="Z22" i="1"/>
  <c r="AB22" i="1" s="1"/>
  <c r="X4" i="1"/>
  <c r="Z4" i="1"/>
  <c r="AB4" i="1" s="1"/>
  <c r="W195" i="1"/>
  <c r="W187" i="1"/>
  <c r="W179" i="1"/>
  <c r="W171" i="1"/>
  <c r="W163" i="1"/>
  <c r="W155" i="1"/>
  <c r="W147" i="1"/>
  <c r="W139" i="1"/>
  <c r="W131" i="1"/>
  <c r="W123" i="1"/>
  <c r="W115" i="1"/>
  <c r="W107" i="1"/>
  <c r="W99" i="1"/>
  <c r="W91" i="1"/>
  <c r="W83" i="1"/>
  <c r="W75" i="1"/>
  <c r="W67" i="1"/>
  <c r="X201" i="1"/>
  <c r="X193" i="1"/>
  <c r="X185" i="1"/>
  <c r="X177" i="1"/>
  <c r="X169" i="1"/>
  <c r="X161" i="1"/>
  <c r="X153" i="1"/>
  <c r="X145" i="1"/>
  <c r="X137" i="1"/>
  <c r="X129" i="1"/>
  <c r="X121" i="1"/>
  <c r="X113" i="1"/>
  <c r="X105" i="1"/>
  <c r="X97" i="1"/>
  <c r="X89" i="1"/>
  <c r="X81" i="1"/>
  <c r="X73" i="1"/>
  <c r="X55" i="1"/>
  <c r="X28" i="1"/>
  <c r="Z173" i="1"/>
  <c r="AB173" i="1" s="1"/>
  <c r="Z109" i="1"/>
  <c r="Z45" i="1"/>
  <c r="AB45" i="1" s="1"/>
  <c r="X30" i="1"/>
  <c r="Z30" i="1"/>
  <c r="AB30" i="1" s="1"/>
  <c r="X59" i="1"/>
  <c r="Z59" i="1"/>
  <c r="AB59" i="1" s="1"/>
  <c r="X51" i="1"/>
  <c r="Z51" i="1"/>
  <c r="AB51" i="1" s="1"/>
  <c r="X43" i="1"/>
  <c r="Z43" i="1"/>
  <c r="AB43" i="1" s="1"/>
  <c r="X35" i="1"/>
  <c r="Z35" i="1"/>
  <c r="AB35" i="1" s="1"/>
  <c r="X27" i="1"/>
  <c r="Z27" i="1"/>
  <c r="AB27" i="1" s="1"/>
  <c r="X19" i="1"/>
  <c r="Z19" i="1"/>
  <c r="AB19" i="1" s="1"/>
  <c r="X11" i="1"/>
  <c r="Z11" i="1"/>
  <c r="AB11" i="1" s="1"/>
  <c r="W3" i="1"/>
  <c r="W194" i="1"/>
  <c r="W186" i="1"/>
  <c r="W178" i="1"/>
  <c r="W170" i="1"/>
  <c r="W162" i="1"/>
  <c r="W154" i="1"/>
  <c r="W146" i="1"/>
  <c r="W138" i="1"/>
  <c r="W130" i="1"/>
  <c r="W122" i="1"/>
  <c r="W114" i="1"/>
  <c r="W106" i="1"/>
  <c r="W98" i="1"/>
  <c r="W90" i="1"/>
  <c r="W82" i="1"/>
  <c r="W74" i="1"/>
  <c r="X200" i="1"/>
  <c r="X192" i="1"/>
  <c r="X184" i="1"/>
  <c r="X176" i="1"/>
  <c r="X168" i="1"/>
  <c r="X160" i="1"/>
  <c r="X152" i="1"/>
  <c r="X144" i="1"/>
  <c r="X136" i="1"/>
  <c r="X128" i="1"/>
  <c r="X120" i="1"/>
  <c r="X112" i="1"/>
  <c r="X104" i="1"/>
  <c r="X96" i="1"/>
  <c r="X88" i="1"/>
  <c r="X80" i="1"/>
  <c r="X71" i="1"/>
  <c r="X52" i="1"/>
  <c r="X23" i="1"/>
  <c r="Z165" i="1"/>
  <c r="AB165" i="1" s="1"/>
  <c r="Z101" i="1"/>
  <c r="AB101" i="1" s="1"/>
  <c r="Z37" i="1"/>
  <c r="AB37" i="1" s="1"/>
  <c r="X14" i="1"/>
  <c r="Z14" i="1"/>
  <c r="AB14" i="1" s="1"/>
  <c r="X66" i="1"/>
  <c r="Z66" i="1"/>
  <c r="AB66" i="1" s="1"/>
  <c r="X58" i="1"/>
  <c r="Z58" i="1"/>
  <c r="AB58" i="1" s="1"/>
  <c r="X50" i="1"/>
  <c r="Z50" i="1"/>
  <c r="AB50" i="1" s="1"/>
  <c r="X42" i="1"/>
  <c r="Z42" i="1"/>
  <c r="AB42" i="1" s="1"/>
  <c r="X34" i="1"/>
  <c r="Z34" i="1"/>
  <c r="AB34" i="1" s="1"/>
  <c r="X26" i="1"/>
  <c r="Z26" i="1"/>
  <c r="AB26" i="1" s="1"/>
  <c r="X18" i="1"/>
  <c r="Z18" i="1"/>
  <c r="AB18" i="1" s="1"/>
  <c r="X10" i="1"/>
  <c r="Z10" i="1"/>
  <c r="AB10" i="1" s="1"/>
  <c r="W201" i="1"/>
  <c r="W193" i="1"/>
  <c r="W185" i="1"/>
  <c r="W177" i="1"/>
  <c r="W169" i="1"/>
  <c r="W161" i="1"/>
  <c r="W153" i="1"/>
  <c r="W145" i="1"/>
  <c r="W137" i="1"/>
  <c r="W129" i="1"/>
  <c r="W121" i="1"/>
  <c r="W113" i="1"/>
  <c r="W105" i="1"/>
  <c r="W97" i="1"/>
  <c r="W89" i="1"/>
  <c r="W81" i="1"/>
  <c r="W73" i="1"/>
  <c r="W65" i="1"/>
  <c r="W57" i="1"/>
  <c r="W49" i="1"/>
  <c r="X199" i="1"/>
  <c r="X191" i="1"/>
  <c r="X183" i="1"/>
  <c r="X175" i="1"/>
  <c r="X167" i="1"/>
  <c r="X159" i="1"/>
  <c r="X151" i="1"/>
  <c r="X143" i="1"/>
  <c r="X135" i="1"/>
  <c r="X127" i="1"/>
  <c r="X119" i="1"/>
  <c r="X111" i="1"/>
  <c r="X103" i="1"/>
  <c r="X95" i="1"/>
  <c r="X87" i="1"/>
  <c r="X79" i="1"/>
  <c r="X68" i="1"/>
  <c r="X49" i="1"/>
  <c r="X20" i="1"/>
  <c r="Z157" i="1"/>
  <c r="AB157" i="1" s="1"/>
  <c r="Z93" i="1"/>
  <c r="AB93" i="1" s="1"/>
  <c r="Z29" i="1"/>
  <c r="AB29" i="1" s="1"/>
  <c r="X46" i="1"/>
  <c r="Z46" i="1"/>
  <c r="AB46" i="1" s="1"/>
  <c r="X41" i="1"/>
  <c r="Z41" i="1"/>
  <c r="AB41" i="1" s="1"/>
  <c r="X33" i="1"/>
  <c r="Z33" i="1"/>
  <c r="AB33" i="1" s="1"/>
  <c r="X25" i="1"/>
  <c r="Z25" i="1"/>
  <c r="AB25" i="1" s="1"/>
  <c r="X17" i="1"/>
  <c r="Z17" i="1"/>
  <c r="AB17" i="1" s="1"/>
  <c r="X9" i="1"/>
  <c r="Z9" i="1"/>
  <c r="AB9" i="1" s="1"/>
  <c r="W200" i="1"/>
  <c r="W192" i="1"/>
  <c r="W184" i="1"/>
  <c r="W176" i="1"/>
  <c r="W168" i="1"/>
  <c r="W160" i="1"/>
  <c r="W152" i="1"/>
  <c r="W144" i="1"/>
  <c r="W136" i="1"/>
  <c r="W128" i="1"/>
  <c r="W120" i="1"/>
  <c r="W112" i="1"/>
  <c r="W104" i="1"/>
  <c r="W96" i="1"/>
  <c r="W88" i="1"/>
  <c r="W80" i="1"/>
  <c r="X198" i="1"/>
  <c r="X190" i="1"/>
  <c r="X182" i="1"/>
  <c r="X174" i="1"/>
  <c r="X166" i="1"/>
  <c r="X158" i="1"/>
  <c r="X150" i="1"/>
  <c r="X142" i="1"/>
  <c r="X134" i="1"/>
  <c r="X126" i="1"/>
  <c r="X118" i="1"/>
  <c r="X110" i="1"/>
  <c r="X102" i="1"/>
  <c r="X94" i="1"/>
  <c r="X86" i="1"/>
  <c r="X78" i="1"/>
  <c r="X67" i="1"/>
  <c r="X47" i="1"/>
  <c r="X15" i="1"/>
  <c r="Z149" i="1"/>
  <c r="AB149" i="1" s="1"/>
  <c r="Z85" i="1"/>
  <c r="AB85" i="1" s="1"/>
  <c r="Z21" i="1"/>
  <c r="AB21" i="1" s="1"/>
  <c r="X54" i="1"/>
  <c r="Z54" i="1"/>
  <c r="AB54" i="1" s="1"/>
  <c r="Z72" i="1"/>
  <c r="AB72" i="1" s="1"/>
  <c r="X72" i="1"/>
  <c r="Z64" i="1"/>
  <c r="AB64" i="1" s="1"/>
  <c r="X64" i="1"/>
  <c r="Z56" i="1"/>
  <c r="AB56" i="1" s="1"/>
  <c r="X56" i="1"/>
  <c r="Z48" i="1"/>
  <c r="AB48" i="1" s="1"/>
  <c r="X48" i="1"/>
  <c r="Z40" i="1"/>
  <c r="AB40" i="1" s="1"/>
  <c r="X40" i="1"/>
  <c r="Z32" i="1"/>
  <c r="AB32" i="1" s="1"/>
  <c r="X32" i="1"/>
  <c r="Z24" i="1"/>
  <c r="AB24" i="1" s="1"/>
  <c r="X24" i="1"/>
  <c r="Z16" i="1"/>
  <c r="AB16" i="1" s="1"/>
  <c r="X16" i="1"/>
  <c r="Z8" i="1"/>
  <c r="AB8" i="1" s="1"/>
  <c r="X8" i="1"/>
  <c r="W199" i="1"/>
  <c r="W191" i="1"/>
  <c r="W183" i="1"/>
  <c r="W175" i="1"/>
  <c r="W167" i="1"/>
  <c r="W159" i="1"/>
  <c r="W151" i="1"/>
  <c r="W143" i="1"/>
  <c r="W135" i="1"/>
  <c r="W127" i="1"/>
  <c r="W119" i="1"/>
  <c r="W111" i="1"/>
  <c r="W103" i="1"/>
  <c r="W95" i="1"/>
  <c r="W87" i="1"/>
  <c r="W79" i="1"/>
  <c r="W71" i="1"/>
  <c r="W63" i="1"/>
  <c r="W55" i="1"/>
  <c r="W47" i="1"/>
  <c r="W39" i="1"/>
  <c r="W31" i="1"/>
  <c r="W23" i="1"/>
  <c r="W15" i="1"/>
  <c r="W7" i="1"/>
  <c r="X141" i="1"/>
  <c r="X77" i="1"/>
  <c r="X65" i="1"/>
  <c r="X44" i="1"/>
  <c r="X12" i="1"/>
  <c r="Z13" i="1"/>
  <c r="AB13" i="1" s="1"/>
  <c r="BT9" i="2" l="1"/>
  <c r="BS10" i="2"/>
  <c r="BT10" i="2" s="1"/>
  <c r="V10" i="2"/>
  <c r="S10" i="2"/>
  <c r="Y9" i="2"/>
  <c r="AA9" i="2"/>
  <c r="AV10" i="2"/>
  <c r="R5" i="2"/>
  <c r="U5" i="2"/>
  <c r="X5" i="2" s="1"/>
  <c r="R4" i="2"/>
  <c r="U4" i="2"/>
  <c r="X4" i="2" s="1"/>
  <c r="H4" i="2"/>
  <c r="H5" i="2"/>
  <c r="H3" i="2"/>
  <c r="X3" i="2"/>
  <c r="T10" i="2"/>
  <c r="W10" i="2" s="1"/>
  <c r="BO10" i="2" s="1"/>
  <c r="U10" i="2"/>
  <c r="X10" i="2" s="1"/>
  <c r="AU10" i="2"/>
  <c r="K3" i="2"/>
  <c r="L3" i="2" s="1"/>
  <c r="M4" i="2"/>
  <c r="N4" i="2" s="1"/>
  <c r="AF5" i="2" a="1"/>
  <c r="AF5" i="2" s="1"/>
  <c r="AG5" i="2" s="1"/>
  <c r="R3" i="2"/>
  <c r="AF3" i="2" a="1"/>
  <c r="AF3" i="2" s="1"/>
  <c r="AG3" i="2" s="1"/>
  <c r="AF4" i="2" a="1"/>
  <c r="AF4" i="2" s="1"/>
  <c r="AG4" i="2" s="1"/>
  <c r="AF6" i="2" a="1"/>
  <c r="AF6" i="2" s="1"/>
  <c r="AG6" i="2" s="1"/>
  <c r="AF7" i="2" a="1"/>
  <c r="AF7" i="2" s="1"/>
  <c r="AG7" i="2" s="1"/>
  <c r="AF8" i="2" a="1"/>
  <c r="AF8" i="2" s="1"/>
  <c r="AG8" i="2" s="1"/>
  <c r="AF9" i="2" a="1"/>
  <c r="AF9" i="2" s="1"/>
  <c r="AG9" i="2" s="1"/>
  <c r="K5" i="2"/>
  <c r="L5" i="2" s="1"/>
  <c r="M5" i="2"/>
  <c r="N5" i="2" s="1"/>
  <c r="AF10" i="2" a="1"/>
  <c r="AF10" i="2" s="1"/>
  <c r="AG10" i="2" s="1"/>
  <c r="M3" i="2"/>
  <c r="N3" i="2" s="1"/>
  <c r="E5" i="2"/>
  <c r="AW10" i="2"/>
  <c r="K4" i="2"/>
  <c r="L4" i="2" s="1"/>
  <c r="E3" i="2"/>
  <c r="E4" i="2"/>
  <c r="AT10" i="2"/>
  <c r="AY10" i="2"/>
  <c r="A12" i="2"/>
  <c r="AS11" i="2"/>
  <c r="AY11" i="2" s="1"/>
  <c r="AK11" i="2"/>
  <c r="AO11" i="2"/>
  <c r="AF11" i="2" a="1"/>
  <c r="AF11" i="2" s="1"/>
  <c r="AG11" i="2" s="1"/>
  <c r="K11" i="2"/>
  <c r="AN11" i="2"/>
  <c r="R11" i="2"/>
  <c r="AM11" i="2"/>
  <c r="Q11" i="2"/>
  <c r="I11" i="2"/>
  <c r="AL11" i="2"/>
  <c r="AJ11" i="2"/>
  <c r="O11" i="2"/>
  <c r="G11" i="2"/>
  <c r="AR11" i="2"/>
  <c r="AI11" i="2"/>
  <c r="AP11" i="2"/>
  <c r="D11" i="2"/>
  <c r="AQ11" i="2"/>
  <c r="AH11" i="2"/>
  <c r="M11" i="2"/>
  <c r="E11" i="2"/>
  <c r="P10" i="2"/>
  <c r="H10" i="2"/>
  <c r="N10" i="2"/>
  <c r="F10" i="2"/>
  <c r="BM10" i="2" s="1"/>
  <c r="L10" i="2"/>
  <c r="J10" i="2"/>
  <c r="AX10" i="2"/>
  <c r="AZ10" i="2"/>
  <c r="AB38" i="1"/>
  <c r="AB3" i="1"/>
  <c r="T3" i="2" s="1"/>
  <c r="AB109" i="1"/>
  <c r="S11" i="2" l="1"/>
  <c r="BS11" i="2"/>
  <c r="BT11" i="2" s="1"/>
  <c r="V11" i="2"/>
  <c r="Y10" i="2"/>
  <c r="AA10" i="2"/>
  <c r="Q5" i="2"/>
  <c r="S5" i="2" s="1"/>
  <c r="T5" i="2"/>
  <c r="W5" i="2" s="1"/>
  <c r="BO5" i="2" s="1"/>
  <c r="Q4" i="2"/>
  <c r="S4" i="2" s="1"/>
  <c r="T4" i="2"/>
  <c r="BN7" i="2"/>
  <c r="BN8" i="2"/>
  <c r="BN9" i="2"/>
  <c r="BN10" i="2"/>
  <c r="BN11" i="2"/>
  <c r="BN4" i="2"/>
  <c r="BN3" i="2"/>
  <c r="BN5" i="2"/>
  <c r="BN6" i="2"/>
  <c r="BP3" i="2"/>
  <c r="F4" i="2"/>
  <c r="BM4" i="2" s="1"/>
  <c r="F3" i="2"/>
  <c r="BM3" i="2" s="1"/>
  <c r="W3" i="2"/>
  <c r="BO3" i="2" s="1"/>
  <c r="F5" i="2"/>
  <c r="BM5" i="2" s="1"/>
  <c r="T11" i="2"/>
  <c r="U11" i="2"/>
  <c r="X11" i="2" s="1"/>
  <c r="AW11" i="2"/>
  <c r="AZ11" i="2"/>
  <c r="AD5" i="2" a="1"/>
  <c r="AD5" i="2" s="1"/>
  <c r="AE5" i="2" s="1"/>
  <c r="Q3" i="2"/>
  <c r="AD3" i="2" a="1"/>
  <c r="AD3" i="2" s="1"/>
  <c r="AE3" i="2" s="1"/>
  <c r="AD4" i="2" a="1"/>
  <c r="AD4" i="2" s="1"/>
  <c r="AE4" i="2" s="1"/>
  <c r="AD6" i="2" a="1"/>
  <c r="AD6" i="2" s="1"/>
  <c r="AE6" i="2" s="1"/>
  <c r="AD7" i="2" a="1"/>
  <c r="AD7" i="2" s="1"/>
  <c r="AE7" i="2" s="1"/>
  <c r="AD8" i="2" a="1"/>
  <c r="AD8" i="2" s="1"/>
  <c r="AE8" i="2" s="1"/>
  <c r="AD9" i="2" a="1"/>
  <c r="AD9" i="2" s="1"/>
  <c r="AE9" i="2" s="1"/>
  <c r="AD10" i="2" a="1"/>
  <c r="AD10" i="2" s="1"/>
  <c r="AE10" i="2" s="1"/>
  <c r="AV11" i="2"/>
  <c r="AX11" i="2"/>
  <c r="AD11" i="2" a="1"/>
  <c r="AD11" i="2" s="1"/>
  <c r="AE11" i="2" s="1"/>
  <c r="J11" i="2"/>
  <c r="P11" i="2"/>
  <c r="H11" i="2"/>
  <c r="N11" i="2"/>
  <c r="F11" i="2"/>
  <c r="BM11" i="2" s="1"/>
  <c r="L11" i="2"/>
  <c r="A13" i="2"/>
  <c r="AS12" i="2"/>
  <c r="AY12" i="2" s="1"/>
  <c r="AK12" i="2"/>
  <c r="AD12" i="2" a="1"/>
  <c r="AD12" i="2" s="1"/>
  <c r="AE12" i="2" s="1"/>
  <c r="AN12" i="2"/>
  <c r="AF12" i="2" a="1"/>
  <c r="AF12" i="2" s="1"/>
  <c r="AG12" i="2" s="1"/>
  <c r="AM12" i="2"/>
  <c r="K12" i="2"/>
  <c r="AJ12" i="2"/>
  <c r="I12" i="2"/>
  <c r="AI12" i="2"/>
  <c r="R12" i="2"/>
  <c r="AH12" i="2"/>
  <c r="Q12" i="2"/>
  <c r="G12" i="2"/>
  <c r="AR12" i="2"/>
  <c r="AQ12" i="2"/>
  <c r="O12" i="2"/>
  <c r="E12" i="2"/>
  <c r="AP12" i="2"/>
  <c r="D12" i="2"/>
  <c r="AL12" i="2"/>
  <c r="AO12" i="2"/>
  <c r="M12" i="2"/>
  <c r="AT11" i="2"/>
  <c r="AU11" i="2"/>
  <c r="S3" i="2" l="1"/>
  <c r="Z3" i="2" s="1"/>
  <c r="AB3" i="2" s="1"/>
  <c r="AC3" i="2" s="1"/>
  <c r="CB3" i="2" s="1"/>
  <c r="S12" i="2"/>
  <c r="BS12" i="2"/>
  <c r="BT12" i="2" s="1"/>
  <c r="V12" i="2"/>
  <c r="Y11" i="2"/>
  <c r="AA11" i="2"/>
  <c r="BP5" i="2"/>
  <c r="BP10" i="2"/>
  <c r="BP6" i="2"/>
  <c r="W4" i="2"/>
  <c r="BO4" i="2" s="1"/>
  <c r="BP4" i="2"/>
  <c r="BP9" i="2"/>
  <c r="BP8" i="2"/>
  <c r="BP7" i="2"/>
  <c r="W11" i="2"/>
  <c r="BO11" i="2" s="1"/>
  <c r="BP11" i="2"/>
  <c r="BN12" i="2"/>
  <c r="T12" i="2"/>
  <c r="U12" i="2"/>
  <c r="X12" i="2" s="1"/>
  <c r="AV12" i="2"/>
  <c r="AW12" i="2"/>
  <c r="AU12" i="2"/>
  <c r="AX12" i="2"/>
  <c r="L12" i="2"/>
  <c r="H12" i="2"/>
  <c r="P12" i="2"/>
  <c r="F12" i="2"/>
  <c r="BM12" i="2" s="1"/>
  <c r="N12" i="2"/>
  <c r="J12" i="2"/>
  <c r="AZ12" i="2"/>
  <c r="AT12" i="2"/>
  <c r="AM13" i="2"/>
  <c r="K13" i="2"/>
  <c r="A14" i="2"/>
  <c r="AS13" i="2"/>
  <c r="AY13" i="2" s="1"/>
  <c r="AK13" i="2"/>
  <c r="AD13" i="2" a="1"/>
  <c r="AD13" i="2" s="1"/>
  <c r="AE13" i="2" s="1"/>
  <c r="AP13" i="2"/>
  <c r="AH13" i="2"/>
  <c r="AO13" i="2"/>
  <c r="M13" i="2"/>
  <c r="E13" i="2"/>
  <c r="AR13" i="2"/>
  <c r="AQ13" i="2"/>
  <c r="I13" i="2"/>
  <c r="AN13" i="2"/>
  <c r="AL13" i="2"/>
  <c r="R13" i="2"/>
  <c r="G13" i="2"/>
  <c r="AJ13" i="2"/>
  <c r="Q13" i="2"/>
  <c r="S13" i="2" s="1"/>
  <c r="D13" i="2"/>
  <c r="AF13" i="2" a="1"/>
  <c r="AF13" i="2" s="1"/>
  <c r="AG13" i="2" s="1"/>
  <c r="O13" i="2"/>
  <c r="AI13" i="2"/>
  <c r="Z4" i="2" l="1"/>
  <c r="CA4" i="2" s="1"/>
  <c r="CA3" i="2"/>
  <c r="BS13" i="2"/>
  <c r="BT13" i="2" s="1"/>
  <c r="V13" i="2"/>
  <c r="Y12" i="2"/>
  <c r="AA12" i="2"/>
  <c r="AW13" i="2"/>
  <c r="AT13" i="2"/>
  <c r="W12" i="2"/>
  <c r="BO12" i="2" s="1"/>
  <c r="BP12" i="2"/>
  <c r="BN13" i="2"/>
  <c r="T13" i="2"/>
  <c r="U13" i="2"/>
  <c r="X13" i="2" s="1"/>
  <c r="AX13" i="2"/>
  <c r="AO14" i="2"/>
  <c r="M14" i="2"/>
  <c r="E14" i="2"/>
  <c r="AN14" i="2"/>
  <c r="AF14" i="2" a="1"/>
  <c r="AF14" i="2" s="1"/>
  <c r="AM14" i="2"/>
  <c r="AM66" i="2" s="1"/>
  <c r="K14" i="2"/>
  <c r="A15" i="2"/>
  <c r="AS14" i="2"/>
  <c r="AK14" i="2"/>
  <c r="AK66" i="2" s="1"/>
  <c r="AD14" i="2" a="1"/>
  <c r="AD14" i="2" s="1"/>
  <c r="AR14" i="2"/>
  <c r="AJ14" i="2"/>
  <c r="AJ66" i="2" s="1"/>
  <c r="AQ14" i="2"/>
  <c r="AI14" i="2"/>
  <c r="AI66" i="2" s="1"/>
  <c r="O14" i="2"/>
  <c r="G14" i="2"/>
  <c r="AL14" i="2"/>
  <c r="AL66" i="2" s="1"/>
  <c r="AH14" i="2"/>
  <c r="I14" i="2"/>
  <c r="D14" i="2"/>
  <c r="V14" i="2" s="1"/>
  <c r="R14" i="2"/>
  <c r="AP14" i="2"/>
  <c r="Q14" i="2"/>
  <c r="AU13" i="2"/>
  <c r="AZ13" i="2"/>
  <c r="AV13" i="2"/>
  <c r="N13" i="2"/>
  <c r="F13" i="2"/>
  <c r="BM13" i="2" s="1"/>
  <c r="L13" i="2"/>
  <c r="J13" i="2"/>
  <c r="H13" i="2"/>
  <c r="P13" i="2"/>
  <c r="S14" i="2" l="1"/>
  <c r="Z5" i="2"/>
  <c r="CA5" i="2" s="1"/>
  <c r="AB4" i="2"/>
  <c r="AC4" i="2" s="1"/>
  <c r="CB4" i="2" s="1"/>
  <c r="Y13" i="2"/>
  <c r="AA13" i="2"/>
  <c r="AB5" i="2"/>
  <c r="AC5" i="2" s="1"/>
  <c r="CB5" i="2" s="1"/>
  <c r="BN14" i="2"/>
  <c r="BS14" i="2"/>
  <c r="BT14" i="2" s="1"/>
  <c r="W13" i="2"/>
  <c r="BO13" i="2" s="1"/>
  <c r="BP13" i="2"/>
  <c r="U14" i="2"/>
  <c r="X14" i="2" s="1"/>
  <c r="T14" i="2"/>
  <c r="AV14" i="2"/>
  <c r="AP66" i="2"/>
  <c r="AG14" i="2"/>
  <c r="AF66" i="2"/>
  <c r="AW14" i="2"/>
  <c r="AQ66" i="2"/>
  <c r="AX14" i="2"/>
  <c r="AR66" i="2"/>
  <c r="AT14" i="2"/>
  <c r="AN66" i="2"/>
  <c r="AE14" i="2"/>
  <c r="AD66" i="2"/>
  <c r="AZ14" i="2"/>
  <c r="AH66" i="2"/>
  <c r="AY14" i="2"/>
  <c r="AS66" i="2"/>
  <c r="AU14" i="2"/>
  <c r="AO66" i="2"/>
  <c r="P14" i="2"/>
  <c r="H14" i="2"/>
  <c r="L14" i="2"/>
  <c r="J14" i="2"/>
  <c r="F14" i="2"/>
  <c r="BM14" i="2" s="1"/>
  <c r="N14" i="2"/>
  <c r="AP15" i="2"/>
  <c r="AH15" i="2"/>
  <c r="AO15" i="2"/>
  <c r="M15" i="2"/>
  <c r="E15" i="2"/>
  <c r="AN15" i="2"/>
  <c r="AF15" i="2" a="1"/>
  <c r="AF15" i="2" s="1"/>
  <c r="D15" i="2"/>
  <c r="V15" i="2" s="1"/>
  <c r="AL15" i="2"/>
  <c r="R15" i="2"/>
  <c r="A16" i="2"/>
  <c r="AS15" i="2"/>
  <c r="AK15" i="2"/>
  <c r="AD15" i="2" a="1"/>
  <c r="AD15" i="2" s="1"/>
  <c r="Q15" i="2"/>
  <c r="S15" i="2" s="1"/>
  <c r="I15" i="2"/>
  <c r="AR15" i="2"/>
  <c r="AJ15" i="2"/>
  <c r="O15" i="2"/>
  <c r="K15" i="2"/>
  <c r="AQ15" i="2"/>
  <c r="G15" i="2"/>
  <c r="AM15" i="2"/>
  <c r="AI15" i="2"/>
  <c r="Z6" i="2" l="1"/>
  <c r="CA6" i="2" s="1"/>
  <c r="Y14" i="2"/>
  <c r="AA14" i="2"/>
  <c r="BS15" i="2"/>
  <c r="BT15" i="2" s="1"/>
  <c r="BN15" i="2"/>
  <c r="W14" i="2"/>
  <c r="BO14" i="2" s="1"/>
  <c r="BP14" i="2"/>
  <c r="T15" i="2"/>
  <c r="U15" i="2"/>
  <c r="X15" i="2" s="1"/>
  <c r="N15" i="2"/>
  <c r="F15" i="2"/>
  <c r="BM15" i="2" s="1"/>
  <c r="L15" i="2"/>
  <c r="J15" i="2"/>
  <c r="P15" i="2"/>
  <c r="H15" i="2"/>
  <c r="AG15" i="2"/>
  <c r="AY66" i="2"/>
  <c r="AT66" i="2"/>
  <c r="AE15" i="2"/>
  <c r="AT15" i="2"/>
  <c r="AW15" i="2"/>
  <c r="AX66" i="2"/>
  <c r="AV66" i="2"/>
  <c r="AY15" i="2"/>
  <c r="AQ16" i="2"/>
  <c r="AI16" i="2"/>
  <c r="O16" i="2"/>
  <c r="G16" i="2"/>
  <c r="AP16" i="2"/>
  <c r="AH16" i="2"/>
  <c r="AO16" i="2"/>
  <c r="M16" i="2"/>
  <c r="E16" i="2"/>
  <c r="AM16" i="2"/>
  <c r="K16" i="2"/>
  <c r="AL16" i="2"/>
  <c r="R16" i="2"/>
  <c r="A17" i="2"/>
  <c r="AS16" i="2"/>
  <c r="AK16" i="2"/>
  <c r="AD16" i="2" a="1"/>
  <c r="AD16" i="2" s="1"/>
  <c r="AE16" i="2" s="1"/>
  <c r="Q16" i="2"/>
  <c r="S16" i="2" s="1"/>
  <c r="I16" i="2"/>
  <c r="AN16" i="2"/>
  <c r="D16" i="2"/>
  <c r="AJ16" i="2"/>
  <c r="AF16" i="2" a="1"/>
  <c r="AF16" i="2" s="1"/>
  <c r="AG16" i="2" s="1"/>
  <c r="AR16" i="2"/>
  <c r="AU15" i="2"/>
  <c r="AZ66" i="2"/>
  <c r="AW66" i="2"/>
  <c r="AZ15" i="2"/>
  <c r="AX15" i="2"/>
  <c r="AV15" i="2"/>
  <c r="AU66" i="2"/>
  <c r="AE66" i="2"/>
  <c r="AG66" i="2"/>
  <c r="AB6" i="2" l="1"/>
  <c r="AC6" i="2" s="1"/>
  <c r="CB6" i="2" s="1"/>
  <c r="Z7" i="2"/>
  <c r="CA7" i="2" s="1"/>
  <c r="BS16" i="2"/>
  <c r="BT16" i="2" s="1"/>
  <c r="V16" i="2"/>
  <c r="Y15" i="2"/>
  <c r="AA15" i="2"/>
  <c r="AB7" i="2"/>
  <c r="AC7" i="2" s="1"/>
  <c r="CB7" i="2" s="1"/>
  <c r="Z8" i="2"/>
  <c r="CA8" i="2" s="1"/>
  <c r="BN16" i="2"/>
  <c r="W15" i="2"/>
  <c r="BO15" i="2" s="1"/>
  <c r="BP15" i="2"/>
  <c r="U16" i="2"/>
  <c r="X16" i="2" s="1"/>
  <c r="T16" i="2"/>
  <c r="AY16" i="2"/>
  <c r="AU16" i="2"/>
  <c r="AT16" i="2"/>
  <c r="AX16" i="2"/>
  <c r="N16" i="2"/>
  <c r="F16" i="2"/>
  <c r="BM16" i="2" s="1"/>
  <c r="J16" i="2"/>
  <c r="P16" i="2"/>
  <c r="H16" i="2"/>
  <c r="L16" i="2"/>
  <c r="AV16" i="2"/>
  <c r="AW16" i="2"/>
  <c r="AR17" i="2"/>
  <c r="AX17" i="2" s="1"/>
  <c r="AJ17" i="2"/>
  <c r="AQ17" i="2"/>
  <c r="AI17" i="2"/>
  <c r="O17" i="2"/>
  <c r="G17" i="2"/>
  <c r="AP17" i="2"/>
  <c r="AH17" i="2"/>
  <c r="AN17" i="2"/>
  <c r="AF17" i="2" a="1"/>
  <c r="AF17" i="2" s="1"/>
  <c r="AG17" i="2" s="1"/>
  <c r="D17" i="2"/>
  <c r="AM17" i="2"/>
  <c r="K17" i="2"/>
  <c r="AL17" i="2"/>
  <c r="R17" i="2"/>
  <c r="A18" i="2"/>
  <c r="Q17" i="2"/>
  <c r="M17" i="2"/>
  <c r="AS17" i="2"/>
  <c r="AY17" i="2" s="1"/>
  <c r="I17" i="2"/>
  <c r="AO17" i="2"/>
  <c r="E17" i="2"/>
  <c r="AK17" i="2"/>
  <c r="AD17" i="2" a="1"/>
  <c r="AD17" i="2" s="1"/>
  <c r="AE17" i="2" s="1"/>
  <c r="AZ16" i="2"/>
  <c r="BN17" i="2" l="1"/>
  <c r="Z9" i="2"/>
  <c r="CA9" i="2" s="1"/>
  <c r="AB8" i="2"/>
  <c r="AC8" i="2" s="1"/>
  <c r="CB8" i="2" s="1"/>
  <c r="S17" i="2"/>
  <c r="BS17" i="2"/>
  <c r="BT17" i="2" s="1"/>
  <c r="V17" i="2"/>
  <c r="Y16" i="2"/>
  <c r="AA16" i="2"/>
  <c r="W16" i="2"/>
  <c r="BO16" i="2" s="1"/>
  <c r="BP16" i="2"/>
  <c r="T17" i="2"/>
  <c r="U17" i="2"/>
  <c r="X17" i="2" s="1"/>
  <c r="AT17" i="2"/>
  <c r="Z10" i="2"/>
  <c r="CA10" i="2" s="1"/>
  <c r="AB9" i="2"/>
  <c r="P17" i="2"/>
  <c r="H17" i="2"/>
  <c r="N17" i="2"/>
  <c r="F17" i="2"/>
  <c r="BM17" i="2" s="1"/>
  <c r="L17" i="2"/>
  <c r="J17" i="2"/>
  <c r="AW17" i="2"/>
  <c r="A19" i="2"/>
  <c r="AS18" i="2"/>
  <c r="AY18" i="2" s="1"/>
  <c r="AK18" i="2"/>
  <c r="AD18" i="2" a="1"/>
  <c r="AD18" i="2" s="1"/>
  <c r="AE18" i="2" s="1"/>
  <c r="Q18" i="2"/>
  <c r="I18" i="2"/>
  <c r="AR18" i="2"/>
  <c r="AX18" i="2" s="1"/>
  <c r="AJ18" i="2"/>
  <c r="AQ18" i="2"/>
  <c r="AI18" i="2"/>
  <c r="O18" i="2"/>
  <c r="G18" i="2"/>
  <c r="AO18" i="2"/>
  <c r="M18" i="2"/>
  <c r="E18" i="2"/>
  <c r="AN18" i="2"/>
  <c r="AF18" i="2" a="1"/>
  <c r="AF18" i="2" s="1"/>
  <c r="AG18" i="2" s="1"/>
  <c r="D18" i="2"/>
  <c r="AM18" i="2"/>
  <c r="K18" i="2"/>
  <c r="AP18" i="2"/>
  <c r="AV18" i="2" s="1"/>
  <c r="AL18" i="2"/>
  <c r="AH18" i="2"/>
  <c r="R18" i="2"/>
  <c r="AZ17" i="2"/>
  <c r="AV17" i="2"/>
  <c r="AU17" i="2"/>
  <c r="S18" i="2" l="1"/>
  <c r="BS18" i="2"/>
  <c r="BT18" i="2" s="1"/>
  <c r="V18" i="2"/>
  <c r="Y17" i="2"/>
  <c r="AA17" i="2"/>
  <c r="AU18" i="2"/>
  <c r="BN18" i="2"/>
  <c r="W17" i="2"/>
  <c r="BO17" i="2" s="1"/>
  <c r="BP17" i="2"/>
  <c r="T18" i="2"/>
  <c r="U18" i="2"/>
  <c r="X18" i="2" s="1"/>
  <c r="AW18" i="2"/>
  <c r="AB10" i="2"/>
  <c r="AC10" i="2" s="1"/>
  <c r="CB10" i="2" s="1"/>
  <c r="AC9" i="2"/>
  <c r="CB9" i="2" s="1"/>
  <c r="Z11" i="2"/>
  <c r="CA11" i="2" s="1"/>
  <c r="P18" i="2"/>
  <c r="H18" i="2"/>
  <c r="L18" i="2"/>
  <c r="F18" i="2"/>
  <c r="BM18" i="2" s="1"/>
  <c r="J18" i="2"/>
  <c r="N18" i="2"/>
  <c r="AL19" i="2"/>
  <c r="R19" i="2"/>
  <c r="A20" i="2"/>
  <c r="AS19" i="2"/>
  <c r="AK19" i="2"/>
  <c r="AD19" i="2" a="1"/>
  <c r="AD19" i="2" s="1"/>
  <c r="AE19" i="2" s="1"/>
  <c r="Q19" i="2"/>
  <c r="I19" i="2"/>
  <c r="AR19" i="2"/>
  <c r="AJ19" i="2"/>
  <c r="AP19" i="2"/>
  <c r="AH19" i="2"/>
  <c r="AO19" i="2"/>
  <c r="M19" i="2"/>
  <c r="E19" i="2"/>
  <c r="AN19" i="2"/>
  <c r="AF19" i="2" a="1"/>
  <c r="AF19" i="2" s="1"/>
  <c r="AG19" i="2" s="1"/>
  <c r="D19" i="2"/>
  <c r="O19" i="2"/>
  <c r="K19" i="2"/>
  <c r="AQ19" i="2"/>
  <c r="G19" i="2"/>
  <c r="AM19" i="2"/>
  <c r="AI19" i="2"/>
  <c r="AT18" i="2"/>
  <c r="AZ18" i="2"/>
  <c r="BS19" i="2" l="1"/>
  <c r="BT19" i="2" s="1"/>
  <c r="V19" i="2"/>
  <c r="S19" i="2"/>
  <c r="Y18" i="2"/>
  <c r="AA18" i="2"/>
  <c r="W18" i="2"/>
  <c r="BO18" i="2" s="1"/>
  <c r="BP18" i="2"/>
  <c r="BN19" i="2"/>
  <c r="T19" i="2"/>
  <c r="U19" i="2"/>
  <c r="X19" i="2" s="1"/>
  <c r="AT19" i="2"/>
  <c r="Z12" i="2"/>
  <c r="CA12" i="2" s="1"/>
  <c r="AB11" i="2"/>
  <c r="AC11" i="2" s="1"/>
  <c r="CB11" i="2" s="1"/>
  <c r="AZ19" i="2"/>
  <c r="AY19" i="2"/>
  <c r="AV19" i="2"/>
  <c r="AM20" i="2"/>
  <c r="K20" i="2"/>
  <c r="AL20" i="2"/>
  <c r="R20" i="2"/>
  <c r="A21" i="2"/>
  <c r="AS20" i="2"/>
  <c r="AY20" i="2" s="1"/>
  <c r="AK20" i="2"/>
  <c r="AD20" i="2" a="1"/>
  <c r="AD20" i="2" s="1"/>
  <c r="AE20" i="2" s="1"/>
  <c r="Q20" i="2"/>
  <c r="S20" i="2" s="1"/>
  <c r="I20" i="2"/>
  <c r="AQ20" i="2"/>
  <c r="AI20" i="2"/>
  <c r="O20" i="2"/>
  <c r="G20" i="2"/>
  <c r="AP20" i="2"/>
  <c r="AH20" i="2"/>
  <c r="AO20" i="2"/>
  <c r="M20" i="2"/>
  <c r="E20" i="2"/>
  <c r="AR20" i="2"/>
  <c r="AX20" i="2" s="1"/>
  <c r="AN20" i="2"/>
  <c r="D20" i="2"/>
  <c r="AJ20" i="2"/>
  <c r="AF20" i="2" a="1"/>
  <c r="AF20" i="2" s="1"/>
  <c r="AG20" i="2" s="1"/>
  <c r="J19" i="2"/>
  <c r="P19" i="2"/>
  <c r="H19" i="2"/>
  <c r="N19" i="2"/>
  <c r="F19" i="2"/>
  <c r="BM19" i="2" s="1"/>
  <c r="L19" i="2"/>
  <c r="AX19" i="2"/>
  <c r="AW19" i="2"/>
  <c r="AU19" i="2"/>
  <c r="BS20" i="2" l="1"/>
  <c r="BT20" i="2" s="1"/>
  <c r="V20" i="2"/>
  <c r="Y19" i="2"/>
  <c r="AA19" i="2"/>
  <c r="AW20" i="2"/>
  <c r="BN20" i="2"/>
  <c r="W19" i="2"/>
  <c r="BO19" i="2" s="1"/>
  <c r="BP19" i="2"/>
  <c r="T20" i="2"/>
  <c r="U20" i="2"/>
  <c r="X20" i="2" s="1"/>
  <c r="AZ20" i="2"/>
  <c r="AV20" i="2"/>
  <c r="AB12" i="2"/>
  <c r="AC12" i="2" s="1"/>
  <c r="CB12" i="2" s="1"/>
  <c r="BZ20" i="2"/>
  <c r="Z13" i="2"/>
  <c r="CA13" i="2" s="1"/>
  <c r="AU20" i="2"/>
  <c r="J20" i="2"/>
  <c r="N20" i="2"/>
  <c r="F20" i="2"/>
  <c r="BM20" i="2" s="1"/>
  <c r="H20" i="2"/>
  <c r="L20" i="2"/>
  <c r="P20" i="2"/>
  <c r="AT20" i="2"/>
  <c r="AN21" i="2"/>
  <c r="AF21" i="2" a="1"/>
  <c r="AF21" i="2" s="1"/>
  <c r="AG21" i="2" s="1"/>
  <c r="D21" i="2"/>
  <c r="V21" i="2" s="1"/>
  <c r="AM21" i="2"/>
  <c r="K21" i="2"/>
  <c r="AL21" i="2"/>
  <c r="R21" i="2"/>
  <c r="A22" i="2"/>
  <c r="AS21" i="2"/>
  <c r="AY21" i="2" s="1"/>
  <c r="AK21" i="2"/>
  <c r="AD21" i="2" a="1"/>
  <c r="AD21" i="2" s="1"/>
  <c r="AE21" i="2" s="1"/>
  <c r="AR21" i="2"/>
  <c r="AX21" i="2" s="1"/>
  <c r="AJ21" i="2"/>
  <c r="AQ21" i="2"/>
  <c r="AI21" i="2"/>
  <c r="O21" i="2"/>
  <c r="G21" i="2"/>
  <c r="AP21" i="2"/>
  <c r="AH21" i="2"/>
  <c r="Q21" i="2"/>
  <c r="M21" i="2"/>
  <c r="I21" i="2"/>
  <c r="E21" i="2"/>
  <c r="AO21" i="2"/>
  <c r="S21" i="2" l="1"/>
  <c r="Y20" i="2"/>
  <c r="AA20" i="2"/>
  <c r="BN21" i="2"/>
  <c r="AZ21" i="2"/>
  <c r="AU21" i="2"/>
  <c r="AW21" i="2"/>
  <c r="BS21" i="2"/>
  <c r="BT21" i="2" s="1"/>
  <c r="BZ21" i="2"/>
  <c r="AT21" i="2"/>
  <c r="W20" i="2"/>
  <c r="BO20" i="2" s="1"/>
  <c r="BP20" i="2"/>
  <c r="T21" i="2"/>
  <c r="U21" i="2"/>
  <c r="X21" i="2" s="1"/>
  <c r="AB13" i="2"/>
  <c r="AC13" i="2" s="1"/>
  <c r="CB13" i="2" s="1"/>
  <c r="Z14" i="2"/>
  <c r="CA14" i="2" s="1"/>
  <c r="AO22" i="2"/>
  <c r="A23" i="2"/>
  <c r="AS22" i="2"/>
  <c r="AY22" i="2" s="1"/>
  <c r="AK22" i="2"/>
  <c r="AR22" i="2"/>
  <c r="AX22" i="2" s="1"/>
  <c r="AH22" i="2"/>
  <c r="M22" i="2"/>
  <c r="E22" i="2"/>
  <c r="AQ22" i="2"/>
  <c r="AF22" i="2" a="1"/>
  <c r="AF22" i="2" s="1"/>
  <c r="AG22" i="2" s="1"/>
  <c r="D22" i="2"/>
  <c r="AP22" i="2"/>
  <c r="K22" i="2"/>
  <c r="AN22" i="2"/>
  <c r="AT22" i="2" s="1"/>
  <c r="R22" i="2"/>
  <c r="AM22" i="2"/>
  <c r="AD22" i="2" a="1"/>
  <c r="AD22" i="2" s="1"/>
  <c r="AE22" i="2" s="1"/>
  <c r="Q22" i="2"/>
  <c r="I22" i="2"/>
  <c r="AL22" i="2"/>
  <c r="AJ22" i="2"/>
  <c r="O22" i="2"/>
  <c r="G22" i="2"/>
  <c r="AI22" i="2"/>
  <c r="L21" i="2"/>
  <c r="J21" i="2"/>
  <c r="P21" i="2"/>
  <c r="H21" i="2"/>
  <c r="N21" i="2"/>
  <c r="F21" i="2"/>
  <c r="BM21" i="2" s="1"/>
  <c r="AV21" i="2"/>
  <c r="BS22" i="2" l="1"/>
  <c r="BT22" i="2" s="1"/>
  <c r="V22" i="2"/>
  <c r="S22" i="2"/>
  <c r="Y21" i="2"/>
  <c r="AA21" i="2"/>
  <c r="BN22" i="2"/>
  <c r="AW22" i="2"/>
  <c r="AV22" i="2"/>
  <c r="AU22" i="2"/>
  <c r="AZ22" i="2"/>
  <c r="W21" i="2"/>
  <c r="BO21" i="2" s="1"/>
  <c r="BP21" i="2"/>
  <c r="AB14" i="2"/>
  <c r="AC14" i="2" s="1"/>
  <c r="U22" i="2"/>
  <c r="X22" i="2" s="1"/>
  <c r="T22" i="2"/>
  <c r="BZ22" i="2"/>
  <c r="Z15" i="2"/>
  <c r="CA15" i="2" s="1"/>
  <c r="L22" i="2"/>
  <c r="J22" i="2"/>
  <c r="P22" i="2"/>
  <c r="H22" i="2"/>
  <c r="N22" i="2"/>
  <c r="F22" i="2"/>
  <c r="BM22" i="2" s="1"/>
  <c r="AQ23" i="2"/>
  <c r="AW23" i="2" s="1"/>
  <c r="AI23" i="2"/>
  <c r="O23" i="2"/>
  <c r="G23" i="2"/>
  <c r="AP23" i="2"/>
  <c r="AV23" i="2" s="1"/>
  <c r="AH23" i="2"/>
  <c r="AN23" i="2"/>
  <c r="AF23" i="2" a="1"/>
  <c r="AF23" i="2" s="1"/>
  <c r="AG23" i="2" s="1"/>
  <c r="AL23" i="2"/>
  <c r="R23" i="2"/>
  <c r="AJ23" i="2"/>
  <c r="Q23" i="2"/>
  <c r="S23" i="2" s="1"/>
  <c r="D23" i="2"/>
  <c r="M23" i="2"/>
  <c r="AS23" i="2"/>
  <c r="AY23" i="2" s="1"/>
  <c r="AD23" i="2" a="1"/>
  <c r="AD23" i="2" s="1"/>
  <c r="AE23" i="2" s="1"/>
  <c r="AR23" i="2"/>
  <c r="AX23" i="2" s="1"/>
  <c r="K23" i="2"/>
  <c r="AO23" i="2"/>
  <c r="I23" i="2"/>
  <c r="AM23" i="2"/>
  <c r="E23" i="2"/>
  <c r="BN23" i="2" s="1"/>
  <c r="A24" i="2"/>
  <c r="AK23" i="2"/>
  <c r="BS23" i="2" l="1"/>
  <c r="BT23" i="2" s="1"/>
  <c r="V23" i="2"/>
  <c r="Y22" i="2"/>
  <c r="AA22" i="2"/>
  <c r="AU23" i="2"/>
  <c r="AT23" i="2"/>
  <c r="AZ23" i="2"/>
  <c r="W22" i="2"/>
  <c r="BO22" i="2" s="1"/>
  <c r="BP22" i="2"/>
  <c r="AB66" i="2"/>
  <c r="U23" i="2"/>
  <c r="X23" i="2" s="1"/>
  <c r="T23" i="2"/>
  <c r="AC66" i="2"/>
  <c r="CB14" i="2"/>
  <c r="BZ23" i="2"/>
  <c r="Z16" i="2"/>
  <c r="CA16" i="2" s="1"/>
  <c r="AB15" i="2"/>
  <c r="AC15" i="2" s="1"/>
  <c r="CB15" i="2" s="1"/>
  <c r="N23" i="2"/>
  <c r="F23" i="2"/>
  <c r="BM23" i="2" s="1"/>
  <c r="J23" i="2"/>
  <c r="P23" i="2"/>
  <c r="L23" i="2"/>
  <c r="H23" i="2"/>
  <c r="AR24" i="2"/>
  <c r="AX24" i="2" s="1"/>
  <c r="AJ24" i="2"/>
  <c r="AQ24" i="2"/>
  <c r="AI24" i="2"/>
  <c r="O24" i="2"/>
  <c r="G24" i="2"/>
  <c r="AO24" i="2"/>
  <c r="M24" i="2"/>
  <c r="E24" i="2"/>
  <c r="AM24" i="2"/>
  <c r="K24" i="2"/>
  <c r="A25" i="2"/>
  <c r="AK24" i="2"/>
  <c r="Q24" i="2"/>
  <c r="AH24" i="2"/>
  <c r="AF24" i="2" a="1"/>
  <c r="AF24" i="2" s="1"/>
  <c r="AG24" i="2" s="1"/>
  <c r="AS24" i="2"/>
  <c r="AY24" i="2" s="1"/>
  <c r="AD24" i="2" a="1"/>
  <c r="AD24" i="2" s="1"/>
  <c r="AE24" i="2" s="1"/>
  <c r="I24" i="2"/>
  <c r="AP24" i="2"/>
  <c r="AV24" i="2" s="1"/>
  <c r="AN24" i="2"/>
  <c r="D24" i="2"/>
  <c r="V24" i="2" s="1"/>
  <c r="AL24" i="2"/>
  <c r="R24" i="2"/>
  <c r="S24" i="2" l="1"/>
  <c r="Y23" i="2"/>
  <c r="AA23" i="2"/>
  <c r="AT24" i="2"/>
  <c r="AW24" i="2"/>
  <c r="BN24" i="2"/>
  <c r="AU24" i="2"/>
  <c r="BS24" i="2"/>
  <c r="BT24" i="2" s="1"/>
  <c r="AZ24" i="2"/>
  <c r="W23" i="2"/>
  <c r="BO23" i="2" s="1"/>
  <c r="BP23" i="2"/>
  <c r="U24" i="2"/>
  <c r="X24" i="2" s="1"/>
  <c r="T24" i="2"/>
  <c r="BZ24" i="2"/>
  <c r="Z17" i="2"/>
  <c r="CA17" i="2" s="1"/>
  <c r="AB16" i="2"/>
  <c r="AC16" i="2" s="1"/>
  <c r="CB16" i="2" s="1"/>
  <c r="P24" i="2"/>
  <c r="H24" i="2"/>
  <c r="N24" i="2"/>
  <c r="L24" i="2"/>
  <c r="J24" i="2"/>
  <c r="F24" i="2"/>
  <c r="BM24" i="2" s="1"/>
  <c r="A26" i="2"/>
  <c r="AS25" i="2"/>
  <c r="AY25" i="2" s="1"/>
  <c r="AK25" i="2"/>
  <c r="AD25" i="2" a="1"/>
  <c r="AD25" i="2" s="1"/>
  <c r="AE25" i="2" s="1"/>
  <c r="Q25" i="2"/>
  <c r="I25" i="2"/>
  <c r="AR25" i="2"/>
  <c r="AJ25" i="2"/>
  <c r="AP25" i="2"/>
  <c r="AH25" i="2"/>
  <c r="AN25" i="2"/>
  <c r="AF25" i="2" a="1"/>
  <c r="AF25" i="2" s="1"/>
  <c r="AG25" i="2" s="1"/>
  <c r="D25" i="2"/>
  <c r="AL25" i="2"/>
  <c r="R25" i="2"/>
  <c r="AI25" i="2"/>
  <c r="O25" i="2"/>
  <c r="M25" i="2"/>
  <c r="K25" i="2"/>
  <c r="AQ25" i="2"/>
  <c r="AW25" i="2" s="1"/>
  <c r="G25" i="2"/>
  <c r="AO25" i="2"/>
  <c r="E25" i="2"/>
  <c r="AM25" i="2"/>
  <c r="S25" i="2" l="1"/>
  <c r="BS25" i="2"/>
  <c r="BT25" i="2" s="1"/>
  <c r="V25" i="2"/>
  <c r="Y24" i="2"/>
  <c r="AA24" i="2"/>
  <c r="AV25" i="2"/>
  <c r="AU25" i="2"/>
  <c r="BN25" i="2"/>
  <c r="AX25" i="2"/>
  <c r="AT25" i="2"/>
  <c r="AZ25" i="2"/>
  <c r="W24" i="2"/>
  <c r="BO24" i="2" s="1"/>
  <c r="BP24" i="2"/>
  <c r="T25" i="2"/>
  <c r="U25" i="2"/>
  <c r="X25" i="2" s="1"/>
  <c r="BZ25" i="2"/>
  <c r="AB17" i="2"/>
  <c r="AC17" i="2" s="1"/>
  <c r="CB17" i="2" s="1"/>
  <c r="Z18" i="2"/>
  <c r="CA18" i="2" s="1"/>
  <c r="AL26" i="2"/>
  <c r="AL67" i="2" s="1"/>
  <c r="R26" i="2"/>
  <c r="A27" i="2"/>
  <c r="AS26" i="2"/>
  <c r="AK26" i="2"/>
  <c r="AK67" i="2" s="1"/>
  <c r="AD26" i="2" a="1"/>
  <c r="AD26" i="2" s="1"/>
  <c r="Q26" i="2"/>
  <c r="I26" i="2"/>
  <c r="AQ26" i="2"/>
  <c r="AI26" i="2"/>
  <c r="AI67" i="2" s="1"/>
  <c r="O26" i="2"/>
  <c r="G26" i="2"/>
  <c r="AO26" i="2"/>
  <c r="M26" i="2"/>
  <c r="E26" i="2"/>
  <c r="AM26" i="2"/>
  <c r="AM67" i="2" s="1"/>
  <c r="AJ26" i="2"/>
  <c r="AJ67" i="2" s="1"/>
  <c r="AH26" i="2"/>
  <c r="AF26" i="2" a="1"/>
  <c r="AF26" i="2" s="1"/>
  <c r="K26" i="2"/>
  <c r="AR26" i="2"/>
  <c r="AP26" i="2"/>
  <c r="AN26" i="2"/>
  <c r="D26" i="2"/>
  <c r="P25" i="2"/>
  <c r="H25" i="2"/>
  <c r="N25" i="2"/>
  <c r="F25" i="2"/>
  <c r="BM25" i="2" s="1"/>
  <c r="L25" i="2"/>
  <c r="J25" i="2"/>
  <c r="BS26" i="2" l="1"/>
  <c r="BT26" i="2" s="1"/>
  <c r="V26" i="2"/>
  <c r="S26" i="2"/>
  <c r="Y25" i="2"/>
  <c r="AA25" i="2"/>
  <c r="BN26" i="2"/>
  <c r="W25" i="2"/>
  <c r="BO25" i="2" s="1"/>
  <c r="BP25" i="2"/>
  <c r="T26" i="2"/>
  <c r="U26" i="2"/>
  <c r="X26" i="2" s="1"/>
  <c r="AB18" i="2"/>
  <c r="AC18" i="2" s="1"/>
  <c r="CB18" i="2" s="1"/>
  <c r="BZ26" i="2"/>
  <c r="Z19" i="2"/>
  <c r="J26" i="2"/>
  <c r="P26" i="2"/>
  <c r="N26" i="2"/>
  <c r="L26" i="2"/>
  <c r="H26" i="2"/>
  <c r="F26" i="2"/>
  <c r="BM26" i="2" s="1"/>
  <c r="AE26" i="2"/>
  <c r="AD67" i="2"/>
  <c r="AX26" i="2"/>
  <c r="AR67" i="2"/>
  <c r="AU26" i="2"/>
  <c r="AO67" i="2"/>
  <c r="AV26" i="2"/>
  <c r="AP67" i="2"/>
  <c r="AY26" i="2"/>
  <c r="AS67" i="2"/>
  <c r="AG26" i="2"/>
  <c r="AF67" i="2"/>
  <c r="AN27" i="2"/>
  <c r="AF27" i="2" a="1"/>
  <c r="AF27" i="2" s="1"/>
  <c r="AM27" i="2"/>
  <c r="K27" i="2"/>
  <c r="AL27" i="2"/>
  <c r="R27" i="2"/>
  <c r="A28" i="2"/>
  <c r="AS27" i="2"/>
  <c r="AK27" i="2"/>
  <c r="AD27" i="2" a="1"/>
  <c r="AD27" i="2" s="1"/>
  <c r="AR27" i="2"/>
  <c r="AJ27" i="2"/>
  <c r="AP27" i="2"/>
  <c r="AH27" i="2"/>
  <c r="D27" i="2"/>
  <c r="Q27" i="2"/>
  <c r="S27" i="2" s="1"/>
  <c r="AQ27" i="2"/>
  <c r="O27" i="2"/>
  <c r="AO27" i="2"/>
  <c r="M27" i="2"/>
  <c r="AI27" i="2"/>
  <c r="I27" i="2"/>
  <c r="G27" i="2"/>
  <c r="E27" i="2"/>
  <c r="BN27" i="2" s="1"/>
  <c r="AT26" i="2"/>
  <c r="AN67" i="2"/>
  <c r="AZ26" i="2"/>
  <c r="AH67" i="2"/>
  <c r="AW26" i="2"/>
  <c r="AQ67" i="2"/>
  <c r="BS27" i="2" l="1"/>
  <c r="V27" i="2"/>
  <c r="AA27" i="2" s="1"/>
  <c r="BT27" i="2"/>
  <c r="BT28" i="2"/>
  <c r="Y26" i="2"/>
  <c r="AA26" i="2"/>
  <c r="W26" i="2"/>
  <c r="BO26" i="2" s="1"/>
  <c r="BP26" i="2"/>
  <c r="U27" i="2"/>
  <c r="X27" i="2" s="1"/>
  <c r="T27" i="2"/>
  <c r="BZ27" i="2"/>
  <c r="AB19" i="2"/>
  <c r="AC19" i="2" s="1"/>
  <c r="CB19" i="2" s="1"/>
  <c r="CA19" i="2"/>
  <c r="Z20" i="2"/>
  <c r="CA20" i="2" s="1"/>
  <c r="AE27" i="2"/>
  <c r="AW27" i="2"/>
  <c r="AT27" i="2"/>
  <c r="AU67" i="2"/>
  <c r="AY27" i="2"/>
  <c r="AG67" i="2"/>
  <c r="J27" i="2"/>
  <c r="P27" i="2"/>
  <c r="H27" i="2"/>
  <c r="N27" i="2"/>
  <c r="F27" i="2"/>
  <c r="BM27" i="2" s="1"/>
  <c r="L27" i="2"/>
  <c r="AO28" i="2"/>
  <c r="M28" i="2"/>
  <c r="E28" i="2"/>
  <c r="BN28" i="2" s="1"/>
  <c r="AN28" i="2"/>
  <c r="AF28" i="2" a="1"/>
  <c r="AF28" i="2" s="1"/>
  <c r="AG28" i="2" s="1"/>
  <c r="AM28" i="2"/>
  <c r="K28" i="2"/>
  <c r="AL28" i="2"/>
  <c r="R28" i="2"/>
  <c r="A29" i="2"/>
  <c r="AS28" i="2"/>
  <c r="AK28" i="2"/>
  <c r="AD28" i="2" a="1"/>
  <c r="AD28" i="2" s="1"/>
  <c r="AE28" i="2" s="1"/>
  <c r="Q28" i="2"/>
  <c r="I28" i="2"/>
  <c r="AQ28" i="2"/>
  <c r="AW28" i="2" s="1"/>
  <c r="AI28" i="2"/>
  <c r="O28" i="2"/>
  <c r="G28" i="2"/>
  <c r="AJ28" i="2"/>
  <c r="AH28" i="2"/>
  <c r="AR28" i="2"/>
  <c r="AX28" i="2" s="1"/>
  <c r="AP28" i="2"/>
  <c r="AV28" i="2" s="1"/>
  <c r="AX67" i="2"/>
  <c r="AW67" i="2"/>
  <c r="AZ27" i="2"/>
  <c r="AY67" i="2"/>
  <c r="AZ67" i="2"/>
  <c r="AV27" i="2"/>
  <c r="AE67" i="2"/>
  <c r="AV67" i="2"/>
  <c r="AT67" i="2"/>
  <c r="AU27" i="2"/>
  <c r="AX27" i="2"/>
  <c r="AG27" i="2"/>
  <c r="S28" i="2" l="1"/>
  <c r="AY28" i="2"/>
  <c r="AT28" i="2"/>
  <c r="AZ28" i="2"/>
  <c r="AU28" i="2"/>
  <c r="Y27" i="2"/>
  <c r="W27" i="2"/>
  <c r="BO27" i="2" s="1"/>
  <c r="BP27" i="2"/>
  <c r="T28" i="2"/>
  <c r="U28" i="2"/>
  <c r="X28" i="2" s="1"/>
  <c r="AA28" i="2"/>
  <c r="BZ28" i="2"/>
  <c r="Z21" i="2"/>
  <c r="CA21" i="2" s="1"/>
  <c r="AB20" i="2"/>
  <c r="AC20" i="2" s="1"/>
  <c r="L28" i="2"/>
  <c r="J28" i="2"/>
  <c r="P28" i="2"/>
  <c r="N28" i="2"/>
  <c r="H28" i="2"/>
  <c r="F28" i="2"/>
  <c r="BM28" i="2" s="1"/>
  <c r="AP29" i="2"/>
  <c r="AH29" i="2"/>
  <c r="AO29" i="2"/>
  <c r="M29" i="2"/>
  <c r="E29" i="2"/>
  <c r="BN29" i="2" s="1"/>
  <c r="AN29" i="2"/>
  <c r="AT29" i="2" s="1"/>
  <c r="AF29" i="2" a="1"/>
  <c r="AF29" i="2" s="1"/>
  <c r="AG29" i="2" s="1"/>
  <c r="D29" i="2"/>
  <c r="AM29" i="2"/>
  <c r="K29" i="2"/>
  <c r="AL29" i="2"/>
  <c r="R29" i="2"/>
  <c r="A30" i="2"/>
  <c r="AS29" i="2"/>
  <c r="AY29" i="2" s="1"/>
  <c r="AK29" i="2"/>
  <c r="AD29" i="2" a="1"/>
  <c r="AD29" i="2" s="1"/>
  <c r="AE29" i="2" s="1"/>
  <c r="AR29" i="2"/>
  <c r="AX29" i="2" s="1"/>
  <c r="AJ29" i="2"/>
  <c r="Q29" i="2"/>
  <c r="O29" i="2"/>
  <c r="I29" i="2"/>
  <c r="G29" i="2"/>
  <c r="AQ29" i="2"/>
  <c r="AW29" i="2" s="1"/>
  <c r="AI29" i="2"/>
  <c r="S29" i="2" l="1"/>
  <c r="BS29" i="2"/>
  <c r="BT29" i="2" s="1"/>
  <c r="V29" i="2"/>
  <c r="AA29" i="2" s="1"/>
  <c r="AV29" i="2"/>
  <c r="AZ29" i="2"/>
  <c r="W28" i="2"/>
  <c r="BO28" i="2" s="1"/>
  <c r="BP28" i="2"/>
  <c r="Y28" i="2"/>
  <c r="AB21" i="2"/>
  <c r="AC21" i="2" s="1"/>
  <c r="CB21" i="2" s="1"/>
  <c r="CB20" i="2"/>
  <c r="T29" i="2"/>
  <c r="U29" i="2"/>
  <c r="X29" i="2" s="1"/>
  <c r="BZ29" i="2"/>
  <c r="Z22" i="2"/>
  <c r="CA22" i="2" s="1"/>
  <c r="N29" i="2"/>
  <c r="F29" i="2"/>
  <c r="BM29" i="2" s="1"/>
  <c r="L29" i="2"/>
  <c r="J29" i="2"/>
  <c r="P29" i="2"/>
  <c r="H29" i="2"/>
  <c r="AQ30" i="2"/>
  <c r="AI30" i="2"/>
  <c r="O30" i="2"/>
  <c r="G30" i="2"/>
  <c r="AP30" i="2"/>
  <c r="AH30" i="2"/>
  <c r="AO30" i="2"/>
  <c r="AU30" i="2" s="1"/>
  <c r="M30" i="2"/>
  <c r="E30" i="2"/>
  <c r="AN30" i="2"/>
  <c r="AF30" i="2" a="1"/>
  <c r="AF30" i="2" s="1"/>
  <c r="AG30" i="2" s="1"/>
  <c r="D30" i="2"/>
  <c r="AM30" i="2"/>
  <c r="K30" i="2"/>
  <c r="AL30" i="2"/>
  <c r="R30" i="2"/>
  <c r="A31" i="2"/>
  <c r="AS30" i="2"/>
  <c r="AK30" i="2"/>
  <c r="AD30" i="2" a="1"/>
  <c r="AD30" i="2" s="1"/>
  <c r="AE30" i="2" s="1"/>
  <c r="Q30" i="2"/>
  <c r="I30" i="2"/>
  <c r="AJ30" i="2"/>
  <c r="AR30" i="2"/>
  <c r="AU29" i="2"/>
  <c r="BS30" i="2" l="1"/>
  <c r="BT30" i="2" s="1"/>
  <c r="BN30" i="2"/>
  <c r="AT30" i="2"/>
  <c r="AW30" i="2"/>
  <c r="W29" i="2"/>
  <c r="BO29" i="2" s="1"/>
  <c r="BP29" i="2"/>
  <c r="Y29" i="2"/>
  <c r="U30" i="2"/>
  <c r="X30" i="2" s="1"/>
  <c r="V30" i="2"/>
  <c r="AA30" i="2" s="1"/>
  <c r="T30" i="2"/>
  <c r="BZ30" i="2"/>
  <c r="S30" i="2"/>
  <c r="Z23" i="2"/>
  <c r="CA23" i="2" s="1"/>
  <c r="AB22" i="2"/>
  <c r="AY30" i="2"/>
  <c r="AR31" i="2"/>
  <c r="AX31" i="2" s="1"/>
  <c r="AJ31" i="2"/>
  <c r="AQ31" i="2"/>
  <c r="AI31" i="2"/>
  <c r="O31" i="2"/>
  <c r="G31" i="2"/>
  <c r="AP31" i="2"/>
  <c r="AV31" i="2" s="1"/>
  <c r="AH31" i="2"/>
  <c r="AO31" i="2"/>
  <c r="M31" i="2"/>
  <c r="E31" i="2"/>
  <c r="AN31" i="2"/>
  <c r="AT31" i="2" s="1"/>
  <c r="AF31" i="2" a="1"/>
  <c r="AF31" i="2" s="1"/>
  <c r="AG31" i="2" s="1"/>
  <c r="D31" i="2"/>
  <c r="AM31" i="2"/>
  <c r="K31" i="2"/>
  <c r="AL31" i="2"/>
  <c r="R31" i="2"/>
  <c r="A32" i="2"/>
  <c r="AS31" i="2"/>
  <c r="AY31" i="2" s="1"/>
  <c r="AK31" i="2"/>
  <c r="AD31" i="2" a="1"/>
  <c r="AD31" i="2" s="1"/>
  <c r="AE31" i="2" s="1"/>
  <c r="Q31" i="2"/>
  <c r="I31" i="2"/>
  <c r="AX30" i="2"/>
  <c r="AZ30" i="2"/>
  <c r="AV30" i="2"/>
  <c r="N30" i="2"/>
  <c r="F30" i="2"/>
  <c r="BM30" i="2" s="1"/>
  <c r="L30" i="2"/>
  <c r="J30" i="2"/>
  <c r="P30" i="2"/>
  <c r="H30" i="2"/>
  <c r="BN31" i="2" l="1"/>
  <c r="BZ31" i="2"/>
  <c r="BS31" i="2"/>
  <c r="BT31" i="2" s="1"/>
  <c r="AZ31" i="2"/>
  <c r="W30" i="2"/>
  <c r="BO30" i="2" s="1"/>
  <c r="BP30" i="2"/>
  <c r="Y30" i="2"/>
  <c r="T31" i="2"/>
  <c r="U31" i="2"/>
  <c r="X31" i="2" s="1"/>
  <c r="V31" i="2"/>
  <c r="AA31" i="2" s="1"/>
  <c r="AC22" i="2"/>
  <c r="CB22" i="2" s="1"/>
  <c r="Z24" i="2"/>
  <c r="CA24" i="2" s="1"/>
  <c r="AB23" i="2"/>
  <c r="AC23" i="2" s="1"/>
  <c r="CB23" i="2" s="1"/>
  <c r="AW31" i="2"/>
  <c r="AQ32" i="2"/>
  <c r="AW32" i="2" s="1"/>
  <c r="AI32" i="2"/>
  <c r="O32" i="2"/>
  <c r="G32" i="2"/>
  <c r="AN32" i="2"/>
  <c r="AF32" i="2" a="1"/>
  <c r="AF32" i="2" s="1"/>
  <c r="AG32" i="2" s="1"/>
  <c r="AR32" i="2"/>
  <c r="A33" i="2"/>
  <c r="AP32" i="2"/>
  <c r="R32" i="2"/>
  <c r="I32" i="2"/>
  <c r="AO32" i="2"/>
  <c r="AU32" i="2" s="1"/>
  <c r="Q32" i="2"/>
  <c r="AM32" i="2"/>
  <c r="AD32" i="2" a="1"/>
  <c r="AD32" i="2" s="1"/>
  <c r="AE32" i="2" s="1"/>
  <c r="AL32" i="2"/>
  <c r="E32" i="2"/>
  <c r="AK32" i="2"/>
  <c r="M32" i="2"/>
  <c r="D32" i="2"/>
  <c r="BS32" i="2" s="1"/>
  <c r="AJ32" i="2"/>
  <c r="AS32" i="2"/>
  <c r="AY32" i="2" s="1"/>
  <c r="AH32" i="2"/>
  <c r="K32" i="2"/>
  <c r="AU31" i="2"/>
  <c r="S31" i="2"/>
  <c r="P31" i="2"/>
  <c r="H31" i="2"/>
  <c r="N31" i="2"/>
  <c r="F31" i="2"/>
  <c r="BM31" i="2" s="1"/>
  <c r="L31" i="2"/>
  <c r="J31" i="2"/>
  <c r="W31" i="2" l="1"/>
  <c r="BO31" i="2" s="1"/>
  <c r="BP31" i="2"/>
  <c r="Y31" i="2"/>
  <c r="AB24" i="2"/>
  <c r="AC24" i="2" s="1"/>
  <c r="CB24" i="2" s="1"/>
  <c r="Y32" i="2"/>
  <c r="W32" i="2"/>
  <c r="X32" i="2"/>
  <c r="U32" i="2"/>
  <c r="V32" i="2"/>
  <c r="AA32" i="2" s="1"/>
  <c r="T32" i="2"/>
  <c r="S32" i="2"/>
  <c r="BZ32" i="2"/>
  <c r="CB32" i="2"/>
  <c r="CA32" i="2"/>
  <c r="Z25" i="2"/>
  <c r="AX32" i="2"/>
  <c r="AT32" i="2"/>
  <c r="J32" i="2"/>
  <c r="H32" i="2"/>
  <c r="P32" i="2"/>
  <c r="F32" i="2"/>
  <c r="N32" i="2"/>
  <c r="L32" i="2"/>
  <c r="AZ32" i="2"/>
  <c r="AV32" i="2"/>
  <c r="AR33" i="2"/>
  <c r="AX33" i="2" s="1"/>
  <c r="AJ33" i="2"/>
  <c r="AO33" i="2"/>
  <c r="M33" i="2"/>
  <c r="E33" i="2"/>
  <c r="AN33" i="2"/>
  <c r="AT33" i="2" s="1"/>
  <c r="AF33" i="2" a="1"/>
  <c r="AF33" i="2" s="1"/>
  <c r="AG33" i="2" s="1"/>
  <c r="AP33" i="2"/>
  <c r="AV33" i="2" s="1"/>
  <c r="AD33" i="2" a="1"/>
  <c r="AD33" i="2" s="1"/>
  <c r="AE33" i="2" s="1"/>
  <c r="A34" i="2"/>
  <c r="AM33" i="2"/>
  <c r="AL33" i="2"/>
  <c r="K33" i="2"/>
  <c r="AK33" i="2"/>
  <c r="AI33" i="2"/>
  <c r="I33" i="2"/>
  <c r="AH33" i="2"/>
  <c r="AZ33" i="2" s="1"/>
  <c r="R33" i="2"/>
  <c r="G33" i="2"/>
  <c r="AS33" i="2"/>
  <c r="AY33" i="2" s="1"/>
  <c r="Q33" i="2"/>
  <c r="AQ33" i="2"/>
  <c r="AW33" i="2" s="1"/>
  <c r="O33" i="2"/>
  <c r="D33" i="2"/>
  <c r="BS33" i="2" s="1"/>
  <c r="AB25" i="2" l="1"/>
  <c r="AC25" i="2" s="1"/>
  <c r="CB25" i="2" s="1"/>
  <c r="CA25" i="2"/>
  <c r="S33" i="2"/>
  <c r="W33" i="2"/>
  <c r="X33" i="2"/>
  <c r="Y33" i="2"/>
  <c r="T33" i="2"/>
  <c r="U33" i="2"/>
  <c r="V33" i="2"/>
  <c r="AA33" i="2" s="1"/>
  <c r="CA33" i="2"/>
  <c r="BZ33" i="2"/>
  <c r="CB33" i="2"/>
  <c r="Z26" i="2"/>
  <c r="P33" i="2"/>
  <c r="H33" i="2"/>
  <c r="N33" i="2"/>
  <c r="L33" i="2"/>
  <c r="J33" i="2"/>
  <c r="F33" i="2"/>
  <c r="AU33" i="2"/>
  <c r="A35" i="2"/>
  <c r="AS34" i="2"/>
  <c r="AY34" i="2" s="1"/>
  <c r="AK34" i="2"/>
  <c r="AD34" i="2" a="1"/>
  <c r="AD34" i="2" s="1"/>
  <c r="AE34" i="2" s="1"/>
  <c r="Q34" i="2"/>
  <c r="I34" i="2"/>
  <c r="AP34" i="2"/>
  <c r="AV34" i="2" s="1"/>
  <c r="AH34" i="2"/>
  <c r="AZ34" i="2" s="1"/>
  <c r="AO34" i="2"/>
  <c r="AU34" i="2" s="1"/>
  <c r="M34" i="2"/>
  <c r="E34" i="2"/>
  <c r="AF34" i="2" a="1"/>
  <c r="AF34" i="2" s="1"/>
  <c r="AG34" i="2" s="1"/>
  <c r="AR34" i="2"/>
  <c r="AX34" i="2" s="1"/>
  <c r="O34" i="2"/>
  <c r="AQ34" i="2"/>
  <c r="AW34" i="2" s="1"/>
  <c r="AN34" i="2"/>
  <c r="AT34" i="2" s="1"/>
  <c r="K34" i="2"/>
  <c r="AM34" i="2"/>
  <c r="AL34" i="2"/>
  <c r="AJ34" i="2"/>
  <c r="G34" i="2"/>
  <c r="AI34" i="2"/>
  <c r="R34" i="2"/>
  <c r="D34" i="2"/>
  <c r="BS34" i="2" s="1"/>
  <c r="AB26" i="2" l="1"/>
  <c r="AC26" i="2" s="1"/>
  <c r="CA26" i="2"/>
  <c r="X34" i="2"/>
  <c r="Y34" i="2"/>
  <c r="W34" i="2"/>
  <c r="T34" i="2"/>
  <c r="U34" i="2"/>
  <c r="V34" i="2"/>
  <c r="AA34" i="2" s="1"/>
  <c r="CA34" i="2"/>
  <c r="BZ34" i="2"/>
  <c r="CB34" i="2"/>
  <c r="Z27" i="2"/>
  <c r="CA27" i="2" s="1"/>
  <c r="S34" i="2"/>
  <c r="AL35" i="2"/>
  <c r="R35" i="2"/>
  <c r="AQ35" i="2"/>
  <c r="AW35" i="2" s="1"/>
  <c r="AI35" i="2"/>
  <c r="O35" i="2"/>
  <c r="G35" i="2"/>
  <c r="AP35" i="2"/>
  <c r="AV35" i="2" s="1"/>
  <c r="AH35" i="2"/>
  <c r="AZ35" i="2" s="1"/>
  <c r="AN35" i="2"/>
  <c r="AT35" i="2" s="1"/>
  <c r="AF35" i="2" a="1"/>
  <c r="AF35" i="2" s="1"/>
  <c r="AG35" i="2" s="1"/>
  <c r="AM35" i="2"/>
  <c r="A36" i="2"/>
  <c r="AK35" i="2"/>
  <c r="E35" i="2"/>
  <c r="AJ35" i="2"/>
  <c r="Q35" i="2"/>
  <c r="D35" i="2"/>
  <c r="BS35" i="2" s="1"/>
  <c r="M35" i="2"/>
  <c r="AS35" i="2"/>
  <c r="AY35" i="2" s="1"/>
  <c r="AD35" i="2" a="1"/>
  <c r="AD35" i="2" s="1"/>
  <c r="AE35" i="2" s="1"/>
  <c r="AR35" i="2"/>
  <c r="AX35" i="2" s="1"/>
  <c r="K35" i="2"/>
  <c r="AO35" i="2"/>
  <c r="AU35" i="2" s="1"/>
  <c r="I35" i="2"/>
  <c r="N34" i="2"/>
  <c r="F34" i="2"/>
  <c r="P34" i="2"/>
  <c r="L34" i="2"/>
  <c r="J34" i="2"/>
  <c r="H34" i="2"/>
  <c r="AB67" i="2" l="1"/>
  <c r="AC67" i="2"/>
  <c r="CB26" i="2"/>
  <c r="S35" i="2"/>
  <c r="X35" i="2"/>
  <c r="Y35" i="2"/>
  <c r="W35" i="2"/>
  <c r="V35" i="2"/>
  <c r="AA35" i="2" s="1"/>
  <c r="T35" i="2"/>
  <c r="U35" i="2"/>
  <c r="CA35" i="2"/>
  <c r="BZ35" i="2"/>
  <c r="CB35" i="2"/>
  <c r="Z28" i="2"/>
  <c r="CA28" i="2" s="1"/>
  <c r="AB27" i="2"/>
  <c r="AC27" i="2" s="1"/>
  <c r="CB27" i="2" s="1"/>
  <c r="AM36" i="2"/>
  <c r="K36" i="2"/>
  <c r="A37" i="2"/>
  <c r="AS36" i="2"/>
  <c r="AY36" i="2" s="1"/>
  <c r="AK36" i="2"/>
  <c r="AD36" i="2" a="1"/>
  <c r="AD36" i="2" s="1"/>
  <c r="AE36" i="2" s="1"/>
  <c r="AR36" i="2"/>
  <c r="AX36" i="2" s="1"/>
  <c r="AJ36" i="2"/>
  <c r="AQ36" i="2"/>
  <c r="AW36" i="2" s="1"/>
  <c r="AI36" i="2"/>
  <c r="O36" i="2"/>
  <c r="G36" i="2"/>
  <c r="AO36" i="2"/>
  <c r="AU36" i="2" s="1"/>
  <c r="M36" i="2"/>
  <c r="E36" i="2"/>
  <c r="D36" i="2"/>
  <c r="BS36" i="2" s="1"/>
  <c r="AP36" i="2"/>
  <c r="AV36" i="2" s="1"/>
  <c r="R36" i="2"/>
  <c r="AN36" i="2"/>
  <c r="AT36" i="2" s="1"/>
  <c r="Q36" i="2"/>
  <c r="AL36" i="2"/>
  <c r="AH36" i="2"/>
  <c r="AZ36" i="2" s="1"/>
  <c r="AF36" i="2" a="1"/>
  <c r="AF36" i="2" s="1"/>
  <c r="AG36" i="2" s="1"/>
  <c r="I36" i="2"/>
  <c r="J35" i="2"/>
  <c r="N35" i="2"/>
  <c r="F35" i="2"/>
  <c r="H35" i="2"/>
  <c r="P35" i="2"/>
  <c r="L35" i="2"/>
  <c r="W36" i="2" l="1"/>
  <c r="Y36" i="2"/>
  <c r="X36" i="2"/>
  <c r="V36" i="2"/>
  <c r="AA36" i="2" s="1"/>
  <c r="T36" i="2"/>
  <c r="U36" i="2"/>
  <c r="CA36" i="2"/>
  <c r="BZ36" i="2"/>
  <c r="CB36" i="2"/>
  <c r="Z29" i="2"/>
  <c r="CA29" i="2" s="1"/>
  <c r="AB28" i="2"/>
  <c r="AC28" i="2" s="1"/>
  <c r="CB28" i="2" s="1"/>
  <c r="P36" i="2"/>
  <c r="H36" i="2"/>
  <c r="N36" i="2"/>
  <c r="L36" i="2"/>
  <c r="J36" i="2"/>
  <c r="F36" i="2"/>
  <c r="S36" i="2"/>
  <c r="AN37" i="2"/>
  <c r="AT37" i="2" s="1"/>
  <c r="AF37" i="2" a="1"/>
  <c r="AF37" i="2" s="1"/>
  <c r="AG37" i="2" s="1"/>
  <c r="D37" i="2"/>
  <c r="BS37" i="2" s="1"/>
  <c r="AL37" i="2"/>
  <c r="R37" i="2"/>
  <c r="A38" i="2"/>
  <c r="AS37" i="2"/>
  <c r="AY37" i="2" s="1"/>
  <c r="AK37" i="2"/>
  <c r="AD37" i="2" a="1"/>
  <c r="AD37" i="2" s="1"/>
  <c r="AE37" i="2" s="1"/>
  <c r="Q37" i="2"/>
  <c r="I37" i="2"/>
  <c r="AR37" i="2"/>
  <c r="AX37" i="2" s="1"/>
  <c r="AJ37" i="2"/>
  <c r="AP37" i="2"/>
  <c r="AV37" i="2" s="1"/>
  <c r="AH37" i="2"/>
  <c r="AZ37" i="2" s="1"/>
  <c r="AO37" i="2"/>
  <c r="AU37" i="2" s="1"/>
  <c r="O37" i="2"/>
  <c r="AM37" i="2"/>
  <c r="M37" i="2"/>
  <c r="AI37" i="2"/>
  <c r="K37" i="2"/>
  <c r="G37" i="2"/>
  <c r="E37" i="2"/>
  <c r="AQ37" i="2"/>
  <c r="AW37" i="2" s="1"/>
  <c r="X37" i="2" l="1"/>
  <c r="W37" i="2"/>
  <c r="Y37" i="2"/>
  <c r="T37" i="2"/>
  <c r="V37" i="2"/>
  <c r="AA37" i="2" s="1"/>
  <c r="U37" i="2"/>
  <c r="S37" i="2"/>
  <c r="CB37" i="2"/>
  <c r="CA37" i="2"/>
  <c r="BZ37" i="2"/>
  <c r="Z30" i="2"/>
  <c r="AB29" i="2"/>
  <c r="AC29" i="2" s="1"/>
  <c r="CB29" i="2" s="1"/>
  <c r="AO38" i="2"/>
  <c r="M38" i="2"/>
  <c r="E38" i="2"/>
  <c r="AN38" i="2"/>
  <c r="AF38" i="2" a="1"/>
  <c r="AF38" i="2" s="1"/>
  <c r="AM38" i="2"/>
  <c r="AM68" i="2" s="1"/>
  <c r="K38" i="2"/>
  <c r="AL38" i="2"/>
  <c r="AL68" i="2" s="1"/>
  <c r="R38" i="2"/>
  <c r="A39" i="2"/>
  <c r="AS38" i="2"/>
  <c r="AK38" i="2"/>
  <c r="AK68" i="2" s="1"/>
  <c r="AD38" i="2" a="1"/>
  <c r="AD38" i="2" s="1"/>
  <c r="Q38" i="2"/>
  <c r="I38" i="2"/>
  <c r="AQ38" i="2"/>
  <c r="AI38" i="2"/>
  <c r="AI68" i="2" s="1"/>
  <c r="O38" i="2"/>
  <c r="G38" i="2"/>
  <c r="AP38" i="2"/>
  <c r="AJ38" i="2"/>
  <c r="AJ68" i="2" s="1"/>
  <c r="AH38" i="2"/>
  <c r="D38" i="2"/>
  <c r="BS38" i="2" s="1"/>
  <c r="AR38" i="2"/>
  <c r="L37" i="2"/>
  <c r="J37" i="2"/>
  <c r="P37" i="2"/>
  <c r="H37" i="2"/>
  <c r="N37" i="2"/>
  <c r="F37" i="2"/>
  <c r="AB30" i="2" l="1"/>
  <c r="AC30" i="2" s="1"/>
  <c r="CB30" i="2" s="1"/>
  <c r="CA30" i="2"/>
  <c r="W38" i="2"/>
  <c r="X38" i="2"/>
  <c r="Y38" i="2"/>
  <c r="U38" i="2"/>
  <c r="V38" i="2"/>
  <c r="AA38" i="2" s="1"/>
  <c r="T38" i="2"/>
  <c r="BZ38" i="2"/>
  <c r="CB38" i="2"/>
  <c r="CA38" i="2"/>
  <c r="S38" i="2"/>
  <c r="Z31" i="2"/>
  <c r="CA31" i="2" s="1"/>
  <c r="AE38" i="2"/>
  <c r="AD68" i="2"/>
  <c r="AV38" i="2"/>
  <c r="AP68" i="2"/>
  <c r="AT38" i="2"/>
  <c r="AN68" i="2"/>
  <c r="J38" i="2"/>
  <c r="L38" i="2"/>
  <c r="H38" i="2"/>
  <c r="F38" i="2"/>
  <c r="P38" i="2"/>
  <c r="N38" i="2"/>
  <c r="AY38" i="2"/>
  <c r="AS68" i="2"/>
  <c r="AP39" i="2"/>
  <c r="AH39" i="2"/>
  <c r="AO39" i="2"/>
  <c r="M39" i="2"/>
  <c r="E39" i="2"/>
  <c r="AN39" i="2"/>
  <c r="AF39" i="2" a="1"/>
  <c r="AF39" i="2" s="1"/>
  <c r="D39" i="2"/>
  <c r="BS39" i="2" s="1"/>
  <c r="AM39" i="2"/>
  <c r="K39" i="2"/>
  <c r="AL39" i="2"/>
  <c r="R39" i="2"/>
  <c r="AR39" i="2"/>
  <c r="AJ39" i="2"/>
  <c r="A40" i="2"/>
  <c r="Q39" i="2"/>
  <c r="O39" i="2"/>
  <c r="AS39" i="2"/>
  <c r="I39" i="2"/>
  <c r="AQ39" i="2"/>
  <c r="G39" i="2"/>
  <c r="AK39" i="2"/>
  <c r="AI39" i="2"/>
  <c r="AD39" i="2" a="1"/>
  <c r="AD39" i="2" s="1"/>
  <c r="AU38" i="2"/>
  <c r="AO68" i="2"/>
  <c r="AX38" i="2"/>
  <c r="AR68" i="2"/>
  <c r="AW38" i="2"/>
  <c r="AQ68" i="2"/>
  <c r="AZ38" i="2"/>
  <c r="AH68" i="2"/>
  <c r="AG38" i="2"/>
  <c r="AF68" i="2"/>
  <c r="X39" i="2" l="1"/>
  <c r="W39" i="2"/>
  <c r="Y39" i="2"/>
  <c r="T39" i="2"/>
  <c r="U39" i="2"/>
  <c r="V39" i="2"/>
  <c r="AA39" i="2" s="1"/>
  <c r="BZ39" i="2"/>
  <c r="CB39" i="2"/>
  <c r="CA39" i="2"/>
  <c r="Z32" i="2"/>
  <c r="AB32" i="2" s="1"/>
  <c r="AC32" i="2" s="1"/>
  <c r="AB31" i="2"/>
  <c r="AC31" i="2" s="1"/>
  <c r="CB31" i="2" s="1"/>
  <c r="AV39" i="2"/>
  <c r="S39" i="2"/>
  <c r="AG39" i="2"/>
  <c r="N39" i="2"/>
  <c r="F39" i="2"/>
  <c r="L39" i="2"/>
  <c r="J39" i="2"/>
  <c r="P39" i="2"/>
  <c r="H39" i="2"/>
  <c r="AY68" i="2"/>
  <c r="AT68" i="2"/>
  <c r="AQ40" i="2"/>
  <c r="AW40" i="2" s="1"/>
  <c r="AI40" i="2"/>
  <c r="O40" i="2"/>
  <c r="G40" i="2"/>
  <c r="AP40" i="2"/>
  <c r="AV40" i="2" s="1"/>
  <c r="AH40" i="2"/>
  <c r="AZ40" i="2" s="1"/>
  <c r="AO40" i="2"/>
  <c r="AU40" i="2" s="1"/>
  <c r="M40" i="2"/>
  <c r="E40" i="2"/>
  <c r="AN40" i="2"/>
  <c r="AT40" i="2" s="1"/>
  <c r="AF40" i="2" a="1"/>
  <c r="AF40" i="2" s="1"/>
  <c r="AG40" i="2" s="1"/>
  <c r="D40" i="2"/>
  <c r="BS40" i="2" s="1"/>
  <c r="AM40" i="2"/>
  <c r="K40" i="2"/>
  <c r="A41" i="2"/>
  <c r="AS40" i="2"/>
  <c r="AY40" i="2" s="1"/>
  <c r="AK40" i="2"/>
  <c r="AD40" i="2" a="1"/>
  <c r="AD40" i="2" s="1"/>
  <c r="AE40" i="2" s="1"/>
  <c r="Q40" i="2"/>
  <c r="I40" i="2"/>
  <c r="AR40" i="2"/>
  <c r="AX40" i="2" s="1"/>
  <c r="AL40" i="2"/>
  <c r="AJ40" i="2"/>
  <c r="R40" i="2"/>
  <c r="AX68" i="2"/>
  <c r="AT39" i="2"/>
  <c r="AX39" i="2"/>
  <c r="AV68" i="2"/>
  <c r="AE39" i="2"/>
  <c r="AU68" i="2"/>
  <c r="AG68" i="2"/>
  <c r="AW68" i="2"/>
  <c r="AW39" i="2"/>
  <c r="AZ68" i="2"/>
  <c r="AU39" i="2"/>
  <c r="AE68" i="2"/>
  <c r="AY39" i="2"/>
  <c r="AZ39" i="2"/>
  <c r="Y40" i="2" l="1"/>
  <c r="W40" i="2"/>
  <c r="X40" i="2"/>
  <c r="U40" i="2"/>
  <c r="V40" i="2"/>
  <c r="AA40" i="2" s="1"/>
  <c r="T40" i="2"/>
  <c r="BZ40" i="2"/>
  <c r="CB40" i="2"/>
  <c r="CA40" i="2"/>
  <c r="S40" i="2"/>
  <c r="Z33" i="2"/>
  <c r="AB33" i="2" s="1"/>
  <c r="N40" i="2"/>
  <c r="F40" i="2"/>
  <c r="L40" i="2"/>
  <c r="H40" i="2"/>
  <c r="P40" i="2"/>
  <c r="J40" i="2"/>
  <c r="A42" i="2"/>
  <c r="AS41" i="2"/>
  <c r="AK41" i="2"/>
  <c r="AD41" i="2" a="1"/>
  <c r="AD41" i="2" s="1"/>
  <c r="AE41" i="2" s="1"/>
  <c r="AR41" i="2"/>
  <c r="AJ41" i="2"/>
  <c r="AQ41" i="2"/>
  <c r="AI41" i="2"/>
  <c r="O41" i="2"/>
  <c r="G41" i="2"/>
  <c r="AP41" i="2"/>
  <c r="AV41" i="2" s="1"/>
  <c r="AH41" i="2"/>
  <c r="AO41" i="2"/>
  <c r="M41" i="2"/>
  <c r="E41" i="2"/>
  <c r="AN41" i="2"/>
  <c r="AF41" i="2" a="1"/>
  <c r="AF41" i="2" s="1"/>
  <c r="AG41" i="2" s="1"/>
  <c r="D41" i="2"/>
  <c r="BS41" i="2" s="1"/>
  <c r="AL41" i="2"/>
  <c r="R41" i="2"/>
  <c r="Q41" i="2"/>
  <c r="K41" i="2"/>
  <c r="I41" i="2"/>
  <c r="AM41" i="2"/>
  <c r="W41" i="2" l="1"/>
  <c r="X41" i="2"/>
  <c r="Y41" i="2"/>
  <c r="T41" i="2"/>
  <c r="U41" i="2"/>
  <c r="V41" i="2"/>
  <c r="AA41" i="2" s="1"/>
  <c r="CA41" i="2"/>
  <c r="BZ41" i="2"/>
  <c r="CB41" i="2"/>
  <c r="AC33" i="2"/>
  <c r="Z34" i="2"/>
  <c r="AB34" i="2" s="1"/>
  <c r="AC34" i="2" s="1"/>
  <c r="S41" i="2"/>
  <c r="AU41" i="2"/>
  <c r="AX41" i="2"/>
  <c r="AZ41" i="2"/>
  <c r="AY41" i="2"/>
  <c r="AO42" i="2"/>
  <c r="AU42" i="2" s="1"/>
  <c r="M42" i="2"/>
  <c r="AP42" i="2"/>
  <c r="AF42" i="2" a="1"/>
  <c r="AF42" i="2" s="1"/>
  <c r="AG42" i="2" s="1"/>
  <c r="AN42" i="2"/>
  <c r="AT42" i="2" s="1"/>
  <c r="R42" i="2"/>
  <c r="I42" i="2"/>
  <c r="AM42" i="2"/>
  <c r="Q42" i="2"/>
  <c r="AL42" i="2"/>
  <c r="AD42" i="2" a="1"/>
  <c r="AD42" i="2" s="1"/>
  <c r="AE42" i="2" s="1"/>
  <c r="G42" i="2"/>
  <c r="AK42" i="2"/>
  <c r="O42" i="2"/>
  <c r="AS42" i="2"/>
  <c r="AY42" i="2" s="1"/>
  <c r="AJ42" i="2"/>
  <c r="E42" i="2"/>
  <c r="AQ42" i="2"/>
  <c r="AW42" i="2" s="1"/>
  <c r="AH42" i="2"/>
  <c r="AZ42" i="2" s="1"/>
  <c r="K42" i="2"/>
  <c r="A43" i="2"/>
  <c r="AR42" i="2"/>
  <c r="AX42" i="2" s="1"/>
  <c r="AI42" i="2"/>
  <c r="D42" i="2"/>
  <c r="BS42" i="2" s="1"/>
  <c r="P41" i="2"/>
  <c r="H41" i="2"/>
  <c r="N41" i="2"/>
  <c r="F41" i="2"/>
  <c r="L41" i="2"/>
  <c r="J41" i="2"/>
  <c r="AT41" i="2"/>
  <c r="AW41" i="2"/>
  <c r="S42" i="2" l="1"/>
  <c r="W42" i="2"/>
  <c r="X42" i="2"/>
  <c r="Y42" i="2"/>
  <c r="T42" i="2"/>
  <c r="U42" i="2"/>
  <c r="V42" i="2"/>
  <c r="AA42" i="2" s="1"/>
  <c r="CA42" i="2"/>
  <c r="BZ42" i="2"/>
  <c r="CB42" i="2"/>
  <c r="Z35" i="2"/>
  <c r="AB35" i="2" s="1"/>
  <c r="AC35" i="2" s="1"/>
  <c r="AP43" i="2"/>
  <c r="AV43" i="2" s="1"/>
  <c r="AH43" i="2"/>
  <c r="AZ43" i="2" s="1"/>
  <c r="AN43" i="2"/>
  <c r="R43" i="2"/>
  <c r="I43" i="2"/>
  <c r="AM43" i="2"/>
  <c r="Q43" i="2"/>
  <c r="AL43" i="2"/>
  <c r="AD43" i="2" a="1"/>
  <c r="AD43" i="2" s="1"/>
  <c r="AE43" i="2" s="1"/>
  <c r="G43" i="2"/>
  <c r="AK43" i="2"/>
  <c r="O43" i="2"/>
  <c r="E43" i="2"/>
  <c r="AS43" i="2"/>
  <c r="AY43" i="2" s="1"/>
  <c r="AJ43" i="2"/>
  <c r="M43" i="2"/>
  <c r="D43" i="2"/>
  <c r="BS43" i="2" s="1"/>
  <c r="A44" i="2"/>
  <c r="AR43" i="2"/>
  <c r="AX43" i="2" s="1"/>
  <c r="AI43" i="2"/>
  <c r="AO43" i="2"/>
  <c r="AF43" i="2" a="1"/>
  <c r="AF43" i="2" s="1"/>
  <c r="AG43" i="2" s="1"/>
  <c r="AQ43" i="2"/>
  <c r="K43" i="2"/>
  <c r="AV42" i="2"/>
  <c r="J42" i="2"/>
  <c r="H42" i="2"/>
  <c r="P42" i="2"/>
  <c r="F42" i="2"/>
  <c r="N42" i="2"/>
  <c r="L42" i="2"/>
  <c r="X43" i="2" l="1"/>
  <c r="Y43" i="2"/>
  <c r="W43" i="2"/>
  <c r="V43" i="2"/>
  <c r="AA43" i="2" s="1"/>
  <c r="U43" i="2"/>
  <c r="T43" i="2"/>
  <c r="CA43" i="2"/>
  <c r="BZ43" i="2"/>
  <c r="CB43" i="2"/>
  <c r="Z36" i="2"/>
  <c r="AB36" i="2" s="1"/>
  <c r="AC36" i="2" s="1"/>
  <c r="N43" i="2"/>
  <c r="F43" i="2"/>
  <c r="H43" i="2"/>
  <c r="P43" i="2"/>
  <c r="L43" i="2"/>
  <c r="J43" i="2"/>
  <c r="AW43" i="2"/>
  <c r="S43" i="2"/>
  <c r="AT43" i="2"/>
  <c r="AU43" i="2"/>
  <c r="A45" i="2"/>
  <c r="AS44" i="2"/>
  <c r="AY44" i="2" s="1"/>
  <c r="AK44" i="2"/>
  <c r="AD44" i="2" a="1"/>
  <c r="AD44" i="2" s="1"/>
  <c r="AE44" i="2" s="1"/>
  <c r="AQ44" i="2"/>
  <c r="AW44" i="2" s="1"/>
  <c r="AI44" i="2"/>
  <c r="O44" i="2"/>
  <c r="G44" i="2"/>
  <c r="AN44" i="2"/>
  <c r="AT44" i="2" s="1"/>
  <c r="AF44" i="2" a="1"/>
  <c r="AF44" i="2" s="1"/>
  <c r="AG44" i="2" s="1"/>
  <c r="AR44" i="2"/>
  <c r="Q44" i="2"/>
  <c r="AP44" i="2"/>
  <c r="AO44" i="2"/>
  <c r="AU44" i="2" s="1"/>
  <c r="E44" i="2"/>
  <c r="AM44" i="2"/>
  <c r="M44" i="2"/>
  <c r="D44" i="2"/>
  <c r="BS44" i="2" s="1"/>
  <c r="AL44" i="2"/>
  <c r="AJ44" i="2"/>
  <c r="K44" i="2"/>
  <c r="R44" i="2"/>
  <c r="I44" i="2"/>
  <c r="AH44" i="2"/>
  <c r="Y44" i="2" l="1"/>
  <c r="W44" i="2"/>
  <c r="X44" i="2"/>
  <c r="T44" i="2"/>
  <c r="V44" i="2"/>
  <c r="AA44" i="2" s="1"/>
  <c r="U44" i="2"/>
  <c r="S44" i="2"/>
  <c r="CA44" i="2"/>
  <c r="CB44" i="2"/>
  <c r="BZ44" i="2"/>
  <c r="Z37" i="2"/>
  <c r="AB37" i="2" s="1"/>
  <c r="AC37" i="2" s="1"/>
  <c r="H44" i="2"/>
  <c r="P44" i="2"/>
  <c r="F44" i="2"/>
  <c r="N44" i="2"/>
  <c r="L44" i="2"/>
  <c r="J44" i="2"/>
  <c r="AZ44" i="2"/>
  <c r="AN45" i="2"/>
  <c r="AT45" i="2" s="1"/>
  <c r="AF45" i="2" a="1"/>
  <c r="AF45" i="2" s="1"/>
  <c r="AG45" i="2" s="1"/>
  <c r="AL45" i="2"/>
  <c r="R45" i="2"/>
  <c r="A46" i="2"/>
  <c r="AS45" i="2"/>
  <c r="AY45" i="2" s="1"/>
  <c r="AK45" i="2"/>
  <c r="AD45" i="2" a="1"/>
  <c r="AD45" i="2" s="1"/>
  <c r="AE45" i="2" s="1"/>
  <c r="AR45" i="2"/>
  <c r="AX45" i="2" s="1"/>
  <c r="AJ45" i="2"/>
  <c r="AO45" i="2"/>
  <c r="AU45" i="2" s="1"/>
  <c r="M45" i="2"/>
  <c r="E45" i="2"/>
  <c r="AP45" i="2"/>
  <c r="AV45" i="2" s="1"/>
  <c r="AM45" i="2"/>
  <c r="Q45" i="2"/>
  <c r="D45" i="2"/>
  <c r="BS45" i="2" s="1"/>
  <c r="AI45" i="2"/>
  <c r="O45" i="2"/>
  <c r="AH45" i="2"/>
  <c r="AZ45" i="2" s="1"/>
  <c r="K45" i="2"/>
  <c r="AQ45" i="2"/>
  <c r="AW45" i="2" s="1"/>
  <c r="G45" i="2"/>
  <c r="I45" i="2"/>
  <c r="AV44" i="2"/>
  <c r="AX44" i="2"/>
  <c r="S45" i="2" l="1"/>
  <c r="W45" i="2"/>
  <c r="X45" i="2"/>
  <c r="Y45" i="2"/>
  <c r="T45" i="2"/>
  <c r="U45" i="2"/>
  <c r="V45" i="2"/>
  <c r="AA45" i="2" s="1"/>
  <c r="CB45" i="2"/>
  <c r="CA45" i="2"/>
  <c r="BZ45" i="2"/>
  <c r="Z38" i="2"/>
  <c r="J45" i="2"/>
  <c r="P45" i="2"/>
  <c r="H45" i="2"/>
  <c r="F45" i="2"/>
  <c r="N45" i="2"/>
  <c r="L45" i="2"/>
  <c r="AO46" i="2"/>
  <c r="M46" i="2"/>
  <c r="E46" i="2"/>
  <c r="AN46" i="2"/>
  <c r="AT46" i="2" s="1"/>
  <c r="AF46" i="2" a="1"/>
  <c r="AF46" i="2" s="1"/>
  <c r="AG46" i="2" s="1"/>
  <c r="AM46" i="2"/>
  <c r="K46" i="2"/>
  <c r="AL46" i="2"/>
  <c r="R46" i="2"/>
  <c r="A47" i="2"/>
  <c r="AS46" i="2"/>
  <c r="AY46" i="2" s="1"/>
  <c r="AK46" i="2"/>
  <c r="AD46" i="2" a="1"/>
  <c r="AD46" i="2" s="1"/>
  <c r="AE46" i="2" s="1"/>
  <c r="Q46" i="2"/>
  <c r="I46" i="2"/>
  <c r="AP46" i="2"/>
  <c r="AH46" i="2"/>
  <c r="AZ46" i="2" s="1"/>
  <c r="AQ46" i="2"/>
  <c r="AW46" i="2" s="1"/>
  <c r="AJ46" i="2"/>
  <c r="AI46" i="2"/>
  <c r="G46" i="2"/>
  <c r="D46" i="2"/>
  <c r="BS46" i="2" s="1"/>
  <c r="AR46" i="2"/>
  <c r="O46" i="2"/>
  <c r="W46" i="2" l="1"/>
  <c r="X46" i="2"/>
  <c r="Y46" i="2"/>
  <c r="U46" i="2"/>
  <c r="V46" i="2"/>
  <c r="AA46" i="2" s="1"/>
  <c r="T46" i="2"/>
  <c r="BZ46" i="2"/>
  <c r="CB46" i="2"/>
  <c r="CA46" i="2"/>
  <c r="S46" i="2"/>
  <c r="Z39" i="2"/>
  <c r="AB38" i="2"/>
  <c r="AP47" i="2"/>
  <c r="AV47" i="2" s="1"/>
  <c r="AH47" i="2"/>
  <c r="AZ47" i="2" s="1"/>
  <c r="AO47" i="2"/>
  <c r="AU47" i="2" s="1"/>
  <c r="M47" i="2"/>
  <c r="E47" i="2"/>
  <c r="AN47" i="2"/>
  <c r="AT47" i="2" s="1"/>
  <c r="AF47" i="2" a="1"/>
  <c r="AF47" i="2" s="1"/>
  <c r="AG47" i="2" s="1"/>
  <c r="D47" i="2"/>
  <c r="BS47" i="2" s="1"/>
  <c r="AM47" i="2"/>
  <c r="K47" i="2"/>
  <c r="AL47" i="2"/>
  <c r="R47" i="2"/>
  <c r="A48" i="2"/>
  <c r="AS47" i="2"/>
  <c r="AY47" i="2" s="1"/>
  <c r="AK47" i="2"/>
  <c r="AD47" i="2" a="1"/>
  <c r="AD47" i="2" s="1"/>
  <c r="AE47" i="2" s="1"/>
  <c r="AQ47" i="2"/>
  <c r="AW47" i="2" s="1"/>
  <c r="AI47" i="2"/>
  <c r="O47" i="2"/>
  <c r="G47" i="2"/>
  <c r="Q47" i="2"/>
  <c r="I47" i="2"/>
  <c r="AJ47" i="2"/>
  <c r="AR47" i="2"/>
  <c r="AX47" i="2" s="1"/>
  <c r="AU46" i="2"/>
  <c r="AX46" i="2"/>
  <c r="AV46" i="2"/>
  <c r="J46" i="2"/>
  <c r="N46" i="2"/>
  <c r="F46" i="2"/>
  <c r="L46" i="2"/>
  <c r="H46" i="2"/>
  <c r="P46" i="2"/>
  <c r="X47" i="2" l="1"/>
  <c r="W47" i="2"/>
  <c r="Y47" i="2"/>
  <c r="U47" i="2"/>
  <c r="T47" i="2"/>
  <c r="V47" i="2"/>
  <c r="AA47" i="2" s="1"/>
  <c r="BZ47" i="2"/>
  <c r="CB47" i="2"/>
  <c r="CA47" i="2"/>
  <c r="AC38" i="2"/>
  <c r="AC68" i="2" s="1"/>
  <c r="AB68" i="2"/>
  <c r="Z40" i="2"/>
  <c r="AB40" i="2" s="1"/>
  <c r="AC40" i="2" s="1"/>
  <c r="AB39" i="2"/>
  <c r="AC39" i="2" s="1"/>
  <c r="S47" i="2"/>
  <c r="N47" i="2"/>
  <c r="F47" i="2"/>
  <c r="L47" i="2"/>
  <c r="J47" i="2"/>
  <c r="P47" i="2"/>
  <c r="H47" i="2"/>
  <c r="AQ48" i="2"/>
  <c r="AI48" i="2"/>
  <c r="AI69" i="2" s="1"/>
  <c r="O48" i="2"/>
  <c r="G48" i="2"/>
  <c r="AP48" i="2"/>
  <c r="AH48" i="2"/>
  <c r="AO48" i="2"/>
  <c r="M48" i="2"/>
  <c r="E48" i="2"/>
  <c r="AN48" i="2"/>
  <c r="AF48" i="2" a="1"/>
  <c r="AF48" i="2" s="1"/>
  <c r="D48" i="2"/>
  <c r="BS48" i="2" s="1"/>
  <c r="AM48" i="2"/>
  <c r="AM69" i="2" s="1"/>
  <c r="K48" i="2"/>
  <c r="AL48" i="2"/>
  <c r="AL69" i="2" s="1"/>
  <c r="R48" i="2"/>
  <c r="AR48" i="2"/>
  <c r="AJ48" i="2"/>
  <c r="AJ69" i="2" s="1"/>
  <c r="AS48" i="2"/>
  <c r="AK48" i="2"/>
  <c r="AK69" i="2" s="1"/>
  <c r="AD48" i="2" a="1"/>
  <c r="AD48" i="2" s="1"/>
  <c r="Q48" i="2"/>
  <c r="I48" i="2"/>
  <c r="A49" i="2"/>
  <c r="Y48" i="2" l="1"/>
  <c r="W48" i="2"/>
  <c r="X48" i="2"/>
  <c r="V48" i="2"/>
  <c r="AA48" i="2" s="1"/>
  <c r="U48" i="2"/>
  <c r="T48" i="2"/>
  <c r="S48" i="2"/>
  <c r="BZ48" i="2"/>
  <c r="CB48" i="2"/>
  <c r="CA48" i="2"/>
  <c r="Z41" i="2"/>
  <c r="AR49" i="2"/>
  <c r="AX49" i="2" s="1"/>
  <c r="AJ49" i="2"/>
  <c r="AQ49" i="2"/>
  <c r="AW49" i="2" s="1"/>
  <c r="AI49" i="2"/>
  <c r="O49" i="2"/>
  <c r="G49" i="2"/>
  <c r="AP49" i="2"/>
  <c r="AV49" i="2" s="1"/>
  <c r="AH49" i="2"/>
  <c r="AZ49" i="2" s="1"/>
  <c r="AO49" i="2"/>
  <c r="AU49" i="2" s="1"/>
  <c r="M49" i="2"/>
  <c r="E49" i="2"/>
  <c r="AN49" i="2"/>
  <c r="AT49" i="2" s="1"/>
  <c r="AF49" i="2" a="1"/>
  <c r="AF49" i="2" s="1"/>
  <c r="AG49" i="2" s="1"/>
  <c r="D49" i="2"/>
  <c r="BS49" i="2" s="1"/>
  <c r="AM49" i="2"/>
  <c r="K49" i="2"/>
  <c r="A50" i="2"/>
  <c r="AS49" i="2"/>
  <c r="AY49" i="2" s="1"/>
  <c r="AK49" i="2"/>
  <c r="AD49" i="2" a="1"/>
  <c r="AD49" i="2" s="1"/>
  <c r="AE49" i="2" s="1"/>
  <c r="Q49" i="2"/>
  <c r="I49" i="2"/>
  <c r="AL49" i="2"/>
  <c r="R49" i="2"/>
  <c r="AZ48" i="2"/>
  <c r="AH69" i="2"/>
  <c r="AE48" i="2"/>
  <c r="AD69" i="2"/>
  <c r="AV48" i="2"/>
  <c r="AP69" i="2"/>
  <c r="AU48" i="2"/>
  <c r="AO69" i="2"/>
  <c r="N48" i="2"/>
  <c r="F48" i="2"/>
  <c r="L48" i="2"/>
  <c r="J48" i="2"/>
  <c r="P48" i="2"/>
  <c r="H48" i="2"/>
  <c r="AG48" i="2"/>
  <c r="AF69" i="2"/>
  <c r="AY48" i="2"/>
  <c r="AS69" i="2"/>
  <c r="AT48" i="2"/>
  <c r="AN69" i="2"/>
  <c r="AX48" i="2"/>
  <c r="AR69" i="2"/>
  <c r="AW48" i="2"/>
  <c r="AQ69" i="2"/>
  <c r="W49" i="2" l="1"/>
  <c r="X49" i="2"/>
  <c r="Y49" i="2"/>
  <c r="T49" i="2"/>
  <c r="U49" i="2"/>
  <c r="V49" i="2"/>
  <c r="AA49" i="2" s="1"/>
  <c r="CA49" i="2"/>
  <c r="BZ49" i="2"/>
  <c r="CB49" i="2"/>
  <c r="Z42" i="2"/>
  <c r="AB42" i="2" s="1"/>
  <c r="AC42" i="2" s="1"/>
  <c r="AB41" i="2"/>
  <c r="AC41" i="2" s="1"/>
  <c r="P49" i="2"/>
  <c r="H49" i="2"/>
  <c r="N49" i="2"/>
  <c r="F49" i="2"/>
  <c r="L49" i="2"/>
  <c r="J49" i="2"/>
  <c r="AX69" i="2"/>
  <c r="AV69" i="2"/>
  <c r="S49" i="2"/>
  <c r="AY69" i="2"/>
  <c r="AZ69" i="2"/>
  <c r="AW69" i="2"/>
  <c r="AG69" i="2"/>
  <c r="AU69" i="2"/>
  <c r="AT69" i="2"/>
  <c r="AE69" i="2"/>
  <c r="A51" i="2"/>
  <c r="AS50" i="2"/>
  <c r="AY50" i="2" s="1"/>
  <c r="AK50" i="2"/>
  <c r="AD50" i="2" a="1"/>
  <c r="AD50" i="2" s="1"/>
  <c r="AE50" i="2" s="1"/>
  <c r="Q50" i="2"/>
  <c r="I50" i="2"/>
  <c r="AR50" i="2"/>
  <c r="AX50" i="2" s="1"/>
  <c r="AJ50" i="2"/>
  <c r="AQ50" i="2"/>
  <c r="AW50" i="2" s="1"/>
  <c r="AI50" i="2"/>
  <c r="O50" i="2"/>
  <c r="G50" i="2"/>
  <c r="AP50" i="2"/>
  <c r="AV50" i="2" s="1"/>
  <c r="AH50" i="2"/>
  <c r="AZ50" i="2" s="1"/>
  <c r="AO50" i="2"/>
  <c r="AU50" i="2" s="1"/>
  <c r="M50" i="2"/>
  <c r="E50" i="2"/>
  <c r="AN50" i="2"/>
  <c r="AT50" i="2" s="1"/>
  <c r="AF50" i="2" a="1"/>
  <c r="AF50" i="2" s="1"/>
  <c r="AG50" i="2" s="1"/>
  <c r="D50" i="2"/>
  <c r="BS50" i="2" s="1"/>
  <c r="AL50" i="2"/>
  <c r="R50" i="2"/>
  <c r="K50" i="2"/>
  <c r="AM50" i="2"/>
  <c r="W50" i="2" l="1"/>
  <c r="X50" i="2"/>
  <c r="Y50" i="2"/>
  <c r="T50" i="2"/>
  <c r="U50" i="2"/>
  <c r="V50" i="2"/>
  <c r="AA50" i="2" s="1"/>
  <c r="CA50" i="2"/>
  <c r="BZ50" i="2"/>
  <c r="CB50" i="2"/>
  <c r="Z43" i="2"/>
  <c r="P50" i="2"/>
  <c r="H50" i="2"/>
  <c r="N50" i="2"/>
  <c r="F50" i="2"/>
  <c r="L50" i="2"/>
  <c r="J50" i="2"/>
  <c r="S50" i="2"/>
  <c r="AL51" i="2"/>
  <c r="R51" i="2"/>
  <c r="A52" i="2"/>
  <c r="AS51" i="2"/>
  <c r="AK51" i="2"/>
  <c r="AD51" i="2" a="1"/>
  <c r="AD51" i="2" s="1"/>
  <c r="Q51" i="2"/>
  <c r="I51" i="2"/>
  <c r="AR51" i="2"/>
  <c r="AJ51" i="2"/>
  <c r="AQ51" i="2"/>
  <c r="AI51" i="2"/>
  <c r="O51" i="2"/>
  <c r="G51" i="2"/>
  <c r="AP51" i="2"/>
  <c r="AH51" i="2"/>
  <c r="AO51" i="2"/>
  <c r="M51" i="2"/>
  <c r="E51" i="2"/>
  <c r="AM51" i="2"/>
  <c r="K51" i="2"/>
  <c r="AF51" i="2" a="1"/>
  <c r="AF51" i="2" s="1"/>
  <c r="D51" i="2"/>
  <c r="BS51" i="2" s="1"/>
  <c r="AN51" i="2"/>
  <c r="X51" i="2" l="1"/>
  <c r="Y51" i="2"/>
  <c r="W51" i="2"/>
  <c r="V51" i="2"/>
  <c r="AA51" i="2" s="1"/>
  <c r="T51" i="2"/>
  <c r="U51" i="2"/>
  <c r="CA51" i="2"/>
  <c r="BZ51" i="2"/>
  <c r="CB51" i="2"/>
  <c r="Z44" i="2"/>
  <c r="AB43" i="2"/>
  <c r="AT51" i="2"/>
  <c r="AU51" i="2"/>
  <c r="AX51" i="2"/>
  <c r="J51" i="2"/>
  <c r="P51" i="2"/>
  <c r="H51" i="2"/>
  <c r="N51" i="2"/>
  <c r="F51" i="2"/>
  <c r="L51" i="2"/>
  <c r="AV51" i="2"/>
  <c r="S51" i="2"/>
  <c r="AZ51" i="2"/>
  <c r="AE51" i="2"/>
  <c r="AY51" i="2"/>
  <c r="AG51" i="2"/>
  <c r="AW51" i="2"/>
  <c r="AM52" i="2"/>
  <c r="K52" i="2"/>
  <c r="AL52" i="2"/>
  <c r="R52" i="2"/>
  <c r="A53" i="2"/>
  <c r="AS52" i="2"/>
  <c r="AY52" i="2" s="1"/>
  <c r="AK52" i="2"/>
  <c r="AD52" i="2" a="1"/>
  <c r="AD52" i="2" s="1"/>
  <c r="AE52" i="2" s="1"/>
  <c r="Q52" i="2"/>
  <c r="I52" i="2"/>
  <c r="AR52" i="2"/>
  <c r="AX52" i="2" s="1"/>
  <c r="AJ52" i="2"/>
  <c r="AQ52" i="2"/>
  <c r="AW52" i="2" s="1"/>
  <c r="AI52" i="2"/>
  <c r="O52" i="2"/>
  <c r="G52" i="2"/>
  <c r="AP52" i="2"/>
  <c r="AV52" i="2" s="1"/>
  <c r="AH52" i="2"/>
  <c r="AZ52" i="2" s="1"/>
  <c r="AN52" i="2"/>
  <c r="AT52" i="2" s="1"/>
  <c r="AF52" i="2" a="1"/>
  <c r="AF52" i="2" s="1"/>
  <c r="AG52" i="2" s="1"/>
  <c r="D52" i="2"/>
  <c r="BS52" i="2" s="1"/>
  <c r="AO52" i="2"/>
  <c r="AU52" i="2" s="1"/>
  <c r="M52" i="2"/>
  <c r="E52" i="2"/>
  <c r="S52" i="2" l="1"/>
  <c r="Y52" i="2"/>
  <c r="W52" i="2"/>
  <c r="X52" i="2"/>
  <c r="T52" i="2"/>
  <c r="U52" i="2"/>
  <c r="V52" i="2"/>
  <c r="AA52" i="2" s="1"/>
  <c r="CA52" i="2"/>
  <c r="CB52" i="2"/>
  <c r="BZ52" i="2"/>
  <c r="AC43" i="2"/>
  <c r="Z45" i="2"/>
  <c r="AB44" i="2"/>
  <c r="AC44" i="2" s="1"/>
  <c r="AB45" i="2"/>
  <c r="AC45" i="2" s="1"/>
  <c r="J52" i="2"/>
  <c r="P52" i="2"/>
  <c r="H52" i="2"/>
  <c r="N52" i="2"/>
  <c r="F52" i="2"/>
  <c r="L52" i="2"/>
  <c r="AQ53" i="2"/>
  <c r="AW53" i="2" s="1"/>
  <c r="AI53" i="2"/>
  <c r="AO53" i="2"/>
  <c r="AU53" i="2" s="1"/>
  <c r="AF53" i="2" a="1"/>
  <c r="AF53" i="2" s="1"/>
  <c r="AG53" i="2" s="1"/>
  <c r="D53" i="2"/>
  <c r="BS53" i="2" s="1"/>
  <c r="AN53" i="2"/>
  <c r="AT53" i="2" s="1"/>
  <c r="K53" i="2"/>
  <c r="AM53" i="2"/>
  <c r="R53" i="2"/>
  <c r="AL53" i="2"/>
  <c r="AD53" i="2" a="1"/>
  <c r="AD53" i="2" s="1"/>
  <c r="AE53" i="2" s="1"/>
  <c r="Q53" i="2"/>
  <c r="I53" i="2"/>
  <c r="AK53" i="2"/>
  <c r="AS53" i="2"/>
  <c r="AY53" i="2" s="1"/>
  <c r="AJ53" i="2"/>
  <c r="O53" i="2"/>
  <c r="G53" i="2"/>
  <c r="AP53" i="2"/>
  <c r="AV53" i="2" s="1"/>
  <c r="M53" i="2"/>
  <c r="E53" i="2"/>
  <c r="A54" i="2"/>
  <c r="AR53" i="2"/>
  <c r="AH53" i="2"/>
  <c r="AZ53" i="2" s="1"/>
  <c r="X53" i="2" l="1"/>
  <c r="W53" i="2"/>
  <c r="Y53" i="2"/>
  <c r="T53" i="2"/>
  <c r="U53" i="2"/>
  <c r="V53" i="2"/>
  <c r="AA53" i="2" s="1"/>
  <c r="S53" i="2"/>
  <c r="CB53" i="2"/>
  <c r="BZ53" i="2"/>
  <c r="CA53" i="2"/>
  <c r="Z46" i="2"/>
  <c r="AX53" i="2"/>
  <c r="A55" i="2"/>
  <c r="AS54" i="2"/>
  <c r="AY54" i="2" s="1"/>
  <c r="AK54" i="2"/>
  <c r="AD54" i="2" a="1"/>
  <c r="AD54" i="2" s="1"/>
  <c r="AE54" i="2" s="1"/>
  <c r="AR54" i="2"/>
  <c r="AX54" i="2" s="1"/>
  <c r="AJ54" i="2"/>
  <c r="AN54" i="2"/>
  <c r="AF54" i="2" a="1"/>
  <c r="AF54" i="2" s="1"/>
  <c r="AG54" i="2" s="1"/>
  <c r="R54" i="2"/>
  <c r="I54" i="2"/>
  <c r="AQ54" i="2"/>
  <c r="AW54" i="2" s="1"/>
  <c r="Q54" i="2"/>
  <c r="G54" i="2"/>
  <c r="AP54" i="2"/>
  <c r="AV54" i="2" s="1"/>
  <c r="O54" i="2"/>
  <c r="AO54" i="2"/>
  <c r="E54" i="2"/>
  <c r="AM54" i="2"/>
  <c r="M54" i="2"/>
  <c r="D54" i="2"/>
  <c r="BS54" i="2" s="1"/>
  <c r="AL54" i="2"/>
  <c r="AH54" i="2"/>
  <c r="AZ54" i="2" s="1"/>
  <c r="K54" i="2"/>
  <c r="AI54" i="2"/>
  <c r="L53" i="2"/>
  <c r="J53" i="2"/>
  <c r="P53" i="2"/>
  <c r="H53" i="2"/>
  <c r="F53" i="2"/>
  <c r="N53" i="2"/>
  <c r="W54" i="2" l="1"/>
  <c r="X54" i="2"/>
  <c r="Y54" i="2"/>
  <c r="U54" i="2"/>
  <c r="V54" i="2"/>
  <c r="AA54" i="2" s="1"/>
  <c r="T54" i="2"/>
  <c r="S54" i="2"/>
  <c r="BZ54" i="2"/>
  <c r="CB54" i="2"/>
  <c r="CA54" i="2"/>
  <c r="Z47" i="2"/>
  <c r="AB46" i="2"/>
  <c r="AL55" i="2"/>
  <c r="R55" i="2"/>
  <c r="A56" i="2"/>
  <c r="AS55" i="2"/>
  <c r="AK55" i="2"/>
  <c r="AD55" i="2" a="1"/>
  <c r="AD55" i="2" s="1"/>
  <c r="AE55" i="2" s="1"/>
  <c r="Q55" i="2"/>
  <c r="I55" i="2"/>
  <c r="AO55" i="2"/>
  <c r="AU55" i="2" s="1"/>
  <c r="M55" i="2"/>
  <c r="E55" i="2"/>
  <c r="AN55" i="2"/>
  <c r="AT55" i="2" s="1"/>
  <c r="AF55" i="2" a="1"/>
  <c r="AF55" i="2" s="1"/>
  <c r="AG55" i="2" s="1"/>
  <c r="AM55" i="2"/>
  <c r="G55" i="2"/>
  <c r="AJ55" i="2"/>
  <c r="AI55" i="2"/>
  <c r="D55" i="2"/>
  <c r="BS55" i="2" s="1"/>
  <c r="AH55" i="2"/>
  <c r="AZ55" i="2" s="1"/>
  <c r="O55" i="2"/>
  <c r="AR55" i="2"/>
  <c r="AX55" i="2" s="1"/>
  <c r="AP55" i="2"/>
  <c r="AQ55" i="2"/>
  <c r="AW55" i="2" s="1"/>
  <c r="K55" i="2"/>
  <c r="P54" i="2"/>
  <c r="H54" i="2"/>
  <c r="F54" i="2"/>
  <c r="N54" i="2"/>
  <c r="L54" i="2"/>
  <c r="J54" i="2"/>
  <c r="AU54" i="2"/>
  <c r="AT54" i="2"/>
  <c r="Y55" i="2" l="1"/>
  <c r="W55" i="2"/>
  <c r="X55" i="2"/>
  <c r="U55" i="2"/>
  <c r="T55" i="2"/>
  <c r="V55" i="2"/>
  <c r="AA55" i="2" s="1"/>
  <c r="BZ55" i="2"/>
  <c r="CB55" i="2"/>
  <c r="CA55" i="2"/>
  <c r="AC46" i="2"/>
  <c r="Z48" i="2"/>
  <c r="AB47" i="2"/>
  <c r="AC47" i="2" s="1"/>
  <c r="AY55" i="2"/>
  <c r="AN56" i="2"/>
  <c r="AF56" i="2" a="1"/>
  <c r="AF56" i="2" s="1"/>
  <c r="AG56" i="2" s="1"/>
  <c r="AM56" i="2"/>
  <c r="K56" i="2"/>
  <c r="AL56" i="2"/>
  <c r="R56" i="2"/>
  <c r="AP56" i="2"/>
  <c r="AV56" i="2" s="1"/>
  <c r="AH56" i="2"/>
  <c r="AO56" i="2"/>
  <c r="M56" i="2"/>
  <c r="E56" i="2"/>
  <c r="AR56" i="2"/>
  <c r="AX56" i="2" s="1"/>
  <c r="D56" i="2"/>
  <c r="BS56" i="2" s="1"/>
  <c r="AQ56" i="2"/>
  <c r="AW56" i="2" s="1"/>
  <c r="Q56" i="2"/>
  <c r="AK56" i="2"/>
  <c r="AJ56" i="2"/>
  <c r="O56" i="2"/>
  <c r="A57" i="2"/>
  <c r="AI56" i="2"/>
  <c r="AD56" i="2" a="1"/>
  <c r="AD56" i="2" s="1"/>
  <c r="AE56" i="2" s="1"/>
  <c r="I56" i="2"/>
  <c r="AS56" i="2"/>
  <c r="AY56" i="2" s="1"/>
  <c r="G56" i="2"/>
  <c r="AV55" i="2"/>
  <c r="J55" i="2"/>
  <c r="F55" i="2"/>
  <c r="P55" i="2"/>
  <c r="N55" i="2"/>
  <c r="L55" i="2"/>
  <c r="H55" i="2"/>
  <c r="S55" i="2"/>
  <c r="Y56" i="2" l="1"/>
  <c r="X56" i="2"/>
  <c r="W56" i="2"/>
  <c r="U56" i="2"/>
  <c r="V56" i="2"/>
  <c r="AA56" i="2" s="1"/>
  <c r="T56" i="2"/>
  <c r="BZ56" i="2"/>
  <c r="CA56" i="2"/>
  <c r="CB56" i="2"/>
  <c r="Z49" i="2"/>
  <c r="AB49" i="2" s="1"/>
  <c r="AC49" i="2" s="1"/>
  <c r="AB48" i="2"/>
  <c r="AC48" i="2" s="1"/>
  <c r="AC69" i="2" s="1"/>
  <c r="S56" i="2"/>
  <c r="J56" i="2"/>
  <c r="N56" i="2"/>
  <c r="F56" i="2"/>
  <c r="P56" i="2"/>
  <c r="L56" i="2"/>
  <c r="H56" i="2"/>
  <c r="AO57" i="2"/>
  <c r="AU57" i="2" s="1"/>
  <c r="M57" i="2"/>
  <c r="E57" i="2"/>
  <c r="AN57" i="2"/>
  <c r="AT57" i="2" s="1"/>
  <c r="AF57" i="2" a="1"/>
  <c r="AF57" i="2" s="1"/>
  <c r="AG57" i="2" s="1"/>
  <c r="D57" i="2"/>
  <c r="BS57" i="2" s="1"/>
  <c r="AM57" i="2"/>
  <c r="K57" i="2"/>
  <c r="A58" i="2"/>
  <c r="AS57" i="2"/>
  <c r="AY57" i="2" s="1"/>
  <c r="AK57" i="2"/>
  <c r="AD57" i="2" a="1"/>
  <c r="AD57" i="2" s="1"/>
  <c r="AE57" i="2" s="1"/>
  <c r="AQ57" i="2"/>
  <c r="AW57" i="2" s="1"/>
  <c r="AI57" i="2"/>
  <c r="O57" i="2"/>
  <c r="G57" i="2"/>
  <c r="AP57" i="2"/>
  <c r="AH57" i="2"/>
  <c r="AZ57" i="2" s="1"/>
  <c r="AR57" i="2"/>
  <c r="AL57" i="2"/>
  <c r="I57" i="2"/>
  <c r="AJ57" i="2"/>
  <c r="Q57" i="2"/>
  <c r="R57" i="2"/>
  <c r="AU56" i="2"/>
  <c r="AT56" i="2"/>
  <c r="AZ56" i="2"/>
  <c r="W57" i="2" l="1"/>
  <c r="X57" i="2"/>
  <c r="Y57" i="2"/>
  <c r="T57" i="2"/>
  <c r="U57" i="2"/>
  <c r="V57" i="2"/>
  <c r="AA57" i="2" s="1"/>
  <c r="CA57" i="2"/>
  <c r="BZ57" i="2"/>
  <c r="CB57" i="2"/>
  <c r="AB69" i="2"/>
  <c r="Z50" i="2"/>
  <c r="AB50" i="2" s="1"/>
  <c r="AC50" i="2" s="1"/>
  <c r="S57" i="2"/>
  <c r="L57" i="2"/>
  <c r="N57" i="2"/>
  <c r="F57" i="2"/>
  <c r="P57" i="2"/>
  <c r="J57" i="2"/>
  <c r="H57" i="2"/>
  <c r="AX57" i="2"/>
  <c r="AV57" i="2"/>
  <c r="AP58" i="2"/>
  <c r="AV58" i="2" s="1"/>
  <c r="AH58" i="2"/>
  <c r="AZ58" i="2" s="1"/>
  <c r="AO58" i="2"/>
  <c r="M58" i="2"/>
  <c r="E58" i="2"/>
  <c r="AN58" i="2"/>
  <c r="AF58" i="2" a="1"/>
  <c r="AF58" i="2" s="1"/>
  <c r="AG58" i="2" s="1"/>
  <c r="D58" i="2"/>
  <c r="BS58" i="2" s="1"/>
  <c r="AL58" i="2"/>
  <c r="R58" i="2"/>
  <c r="AR58" i="2"/>
  <c r="AX58" i="2" s="1"/>
  <c r="AJ58" i="2"/>
  <c r="AQ58" i="2"/>
  <c r="AW58" i="2" s="1"/>
  <c r="AI58" i="2"/>
  <c r="O58" i="2"/>
  <c r="G58" i="2"/>
  <c r="AD58" i="2" a="1"/>
  <c r="AD58" i="2" s="1"/>
  <c r="AE58" i="2" s="1"/>
  <c r="A59" i="2"/>
  <c r="Q58" i="2"/>
  <c r="K58" i="2"/>
  <c r="AS58" i="2"/>
  <c r="AY58" i="2" s="1"/>
  <c r="I58" i="2"/>
  <c r="AK58" i="2"/>
  <c r="AM58" i="2"/>
  <c r="X58" i="2" l="1"/>
  <c r="Y58" i="2"/>
  <c r="W58" i="2"/>
  <c r="T58" i="2"/>
  <c r="U58" i="2"/>
  <c r="V58" i="2"/>
  <c r="AA58" i="2" s="1"/>
  <c r="S58" i="2"/>
  <c r="CA58" i="2"/>
  <c r="BZ58" i="2"/>
  <c r="CB58" i="2"/>
  <c r="Z51" i="2"/>
  <c r="N58" i="2"/>
  <c r="F58" i="2"/>
  <c r="L58" i="2"/>
  <c r="J58" i="2"/>
  <c r="P58" i="2"/>
  <c r="H58" i="2"/>
  <c r="AT58" i="2"/>
  <c r="AU58" i="2"/>
  <c r="AQ59" i="2"/>
  <c r="AW59" i="2" s="1"/>
  <c r="AI59" i="2"/>
  <c r="O59" i="2"/>
  <c r="G59" i="2"/>
  <c r="AP59" i="2"/>
  <c r="AV59" i="2" s="1"/>
  <c r="AH59" i="2"/>
  <c r="AZ59" i="2" s="1"/>
  <c r="AO59" i="2"/>
  <c r="AU59" i="2" s="1"/>
  <c r="M59" i="2"/>
  <c r="E59" i="2"/>
  <c r="AN59" i="2"/>
  <c r="AT59" i="2" s="1"/>
  <c r="AF59" i="2" a="1"/>
  <c r="AF59" i="2" s="1"/>
  <c r="AG59" i="2" s="1"/>
  <c r="AM59" i="2"/>
  <c r="K59" i="2"/>
  <c r="A60" i="2"/>
  <c r="AS59" i="2"/>
  <c r="AY59" i="2" s="1"/>
  <c r="AK59" i="2"/>
  <c r="AD59" i="2" a="1"/>
  <c r="AD59" i="2" s="1"/>
  <c r="AE59" i="2" s="1"/>
  <c r="Q59" i="2"/>
  <c r="I59" i="2"/>
  <c r="AR59" i="2"/>
  <c r="AX59" i="2" s="1"/>
  <c r="AJ59" i="2"/>
  <c r="D59" i="2"/>
  <c r="BS59" i="2" s="1"/>
  <c r="AL59" i="2"/>
  <c r="R59" i="2"/>
  <c r="X59" i="2" l="1"/>
  <c r="Y59" i="2"/>
  <c r="W59" i="2"/>
  <c r="V59" i="2"/>
  <c r="AA59" i="2" s="1"/>
  <c r="U59" i="2"/>
  <c r="T59" i="2"/>
  <c r="CA59" i="2"/>
  <c r="BZ59" i="2"/>
  <c r="CB59" i="2"/>
  <c r="Z52" i="2"/>
  <c r="AB52" i="2" s="1"/>
  <c r="AC52" i="2" s="1"/>
  <c r="AB51" i="2"/>
  <c r="AC51" i="2" s="1"/>
  <c r="N59" i="2"/>
  <c r="F59" i="2"/>
  <c r="P59" i="2"/>
  <c r="H59" i="2"/>
  <c r="L59" i="2"/>
  <c r="J59" i="2"/>
  <c r="AR60" i="2"/>
  <c r="AX60" i="2" s="1"/>
  <c r="AJ60" i="2"/>
  <c r="AQ60" i="2"/>
  <c r="AW60" i="2" s="1"/>
  <c r="AI60" i="2"/>
  <c r="O60" i="2"/>
  <c r="G60" i="2"/>
  <c r="AP60" i="2"/>
  <c r="AV60" i="2" s="1"/>
  <c r="AH60" i="2"/>
  <c r="AZ60" i="2" s="1"/>
  <c r="AO60" i="2"/>
  <c r="AU60" i="2" s="1"/>
  <c r="M60" i="2"/>
  <c r="E60" i="2"/>
  <c r="AN60" i="2"/>
  <c r="AT60" i="2" s="1"/>
  <c r="AF60" i="2" a="1"/>
  <c r="AF60" i="2" s="1"/>
  <c r="AG60" i="2" s="1"/>
  <c r="D60" i="2"/>
  <c r="BS60" i="2" s="1"/>
  <c r="AL60" i="2"/>
  <c r="R60" i="2"/>
  <c r="A61" i="2"/>
  <c r="AS60" i="2"/>
  <c r="AY60" i="2" s="1"/>
  <c r="AK60" i="2"/>
  <c r="AD60" i="2" a="1"/>
  <c r="AD60" i="2" s="1"/>
  <c r="AE60" i="2" s="1"/>
  <c r="Q60" i="2"/>
  <c r="I60" i="2"/>
  <c r="K60" i="2"/>
  <c r="AM60" i="2"/>
  <c r="S59" i="2"/>
  <c r="W60" i="2" l="1"/>
  <c r="X60" i="2"/>
  <c r="Y60" i="2"/>
  <c r="T60" i="2"/>
  <c r="U60" i="2"/>
  <c r="V60" i="2"/>
  <c r="AA60" i="2" s="1"/>
  <c r="S60" i="2"/>
  <c r="CA60" i="2"/>
  <c r="CB60" i="2"/>
  <c r="BZ60" i="2"/>
  <c r="Z53" i="2"/>
  <c r="A62" i="2"/>
  <c r="AS61" i="2"/>
  <c r="AY61" i="2" s="1"/>
  <c r="AK61" i="2"/>
  <c r="AD61" i="2" a="1"/>
  <c r="AD61" i="2" s="1"/>
  <c r="AE61" i="2" s="1"/>
  <c r="Q61" i="2"/>
  <c r="I61" i="2"/>
  <c r="AR61" i="2"/>
  <c r="AX61" i="2" s="1"/>
  <c r="AJ61" i="2"/>
  <c r="AQ61" i="2"/>
  <c r="AW61" i="2" s="1"/>
  <c r="AI61" i="2"/>
  <c r="O61" i="2"/>
  <c r="G61" i="2"/>
  <c r="AP61" i="2"/>
  <c r="AV61" i="2" s="1"/>
  <c r="AH61" i="2"/>
  <c r="AZ61" i="2" s="1"/>
  <c r="AO61" i="2"/>
  <c r="AU61" i="2" s="1"/>
  <c r="M61" i="2"/>
  <c r="E61" i="2"/>
  <c r="AN61" i="2"/>
  <c r="AT61" i="2" s="1"/>
  <c r="AF61" i="2" a="1"/>
  <c r="AF61" i="2" s="1"/>
  <c r="AG61" i="2" s="1"/>
  <c r="AM61" i="2"/>
  <c r="K61" i="2"/>
  <c r="AL61" i="2"/>
  <c r="R61" i="2"/>
  <c r="D61" i="2"/>
  <c r="BS61" i="2" s="1"/>
  <c r="P60" i="2"/>
  <c r="H60" i="2"/>
  <c r="N60" i="2"/>
  <c r="F60" i="2"/>
  <c r="L60" i="2"/>
  <c r="J60" i="2"/>
  <c r="W61" i="2" l="1"/>
  <c r="X61" i="2"/>
  <c r="Y61" i="2"/>
  <c r="T61" i="2"/>
  <c r="U61" i="2"/>
  <c r="V61" i="2"/>
  <c r="AA61" i="2" s="1"/>
  <c r="CB61" i="2"/>
  <c r="BZ61" i="2"/>
  <c r="CA61" i="2"/>
  <c r="Z54" i="2"/>
  <c r="AB53" i="2"/>
  <c r="AC53" i="2" s="1"/>
  <c r="S61" i="2"/>
  <c r="AL62" i="2"/>
  <c r="AL70" i="2" s="1"/>
  <c r="AL71" i="2" s="1"/>
  <c r="R62" i="2"/>
  <c r="AS62" i="2"/>
  <c r="AK62" i="2"/>
  <c r="AK70" i="2" s="1"/>
  <c r="AK71" i="2" s="1"/>
  <c r="AD62" i="2" a="1"/>
  <c r="AD62" i="2" s="1"/>
  <c r="Q62" i="2"/>
  <c r="I62" i="2"/>
  <c r="AR62" i="2"/>
  <c r="AJ62" i="2"/>
  <c r="AJ70" i="2" s="1"/>
  <c r="AJ71" i="2" s="1"/>
  <c r="AQ62" i="2"/>
  <c r="AI62" i="2"/>
  <c r="AI70" i="2" s="1"/>
  <c r="AI71" i="2" s="1"/>
  <c r="O62" i="2"/>
  <c r="G62" i="2"/>
  <c r="AP62" i="2"/>
  <c r="AH62" i="2"/>
  <c r="AO62" i="2"/>
  <c r="M62" i="2"/>
  <c r="E62" i="2"/>
  <c r="AN62" i="2"/>
  <c r="AF62" i="2" a="1"/>
  <c r="AF62" i="2" s="1"/>
  <c r="D62" i="2"/>
  <c r="D68" i="2" s="1"/>
  <c r="AM62" i="2"/>
  <c r="AM70" i="2" s="1"/>
  <c r="AM71" i="2" s="1"/>
  <c r="K62" i="2"/>
  <c r="P61" i="2"/>
  <c r="H61" i="2"/>
  <c r="N61" i="2"/>
  <c r="F61" i="2"/>
  <c r="J61" i="2"/>
  <c r="L61" i="2"/>
  <c r="BS62" i="2" l="1"/>
  <c r="D67" i="2"/>
  <c r="W62" i="2"/>
  <c r="X62" i="2"/>
  <c r="Y62" i="2"/>
  <c r="U62" i="2"/>
  <c r="V62" i="2"/>
  <c r="AA62" i="2" s="1"/>
  <c r="T62" i="2"/>
  <c r="BZ62" i="2"/>
  <c r="CB62" i="2"/>
  <c r="CA62" i="2"/>
  <c r="Z55" i="2"/>
  <c r="AB55" i="2" s="1"/>
  <c r="AC55" i="2" s="1"/>
  <c r="AB54" i="2"/>
  <c r="AC54" i="2" s="1"/>
  <c r="AE62" i="2"/>
  <c r="AD70" i="2"/>
  <c r="G71" i="2"/>
  <c r="G66" i="2"/>
  <c r="G67" i="2"/>
  <c r="G68" i="2"/>
  <c r="G69" i="2"/>
  <c r="G70" i="2"/>
  <c r="AT62" i="2"/>
  <c r="AN70" i="2"/>
  <c r="AY62" i="2"/>
  <c r="AS70" i="2"/>
  <c r="J62" i="2"/>
  <c r="P62" i="2"/>
  <c r="H62" i="2"/>
  <c r="N62" i="2"/>
  <c r="F62" i="2"/>
  <c r="L62" i="2"/>
  <c r="D66" i="2"/>
  <c r="D71" i="2"/>
  <c r="D69" i="2"/>
  <c r="D70" i="2"/>
  <c r="E66" i="2"/>
  <c r="E71" i="2"/>
  <c r="E67" i="2"/>
  <c r="E68" i="2"/>
  <c r="E69" i="2"/>
  <c r="E70" i="2"/>
  <c r="R66" i="2"/>
  <c r="R71" i="2"/>
  <c r="R67" i="2"/>
  <c r="R68" i="2"/>
  <c r="R69" i="2"/>
  <c r="R70" i="2"/>
  <c r="O66" i="2"/>
  <c r="O71" i="2"/>
  <c r="O67" i="2"/>
  <c r="O68" i="2"/>
  <c r="O69" i="2"/>
  <c r="O70" i="2"/>
  <c r="M71" i="2"/>
  <c r="M66" i="2"/>
  <c r="M67" i="2"/>
  <c r="M68" i="2"/>
  <c r="M69" i="2"/>
  <c r="M70" i="2"/>
  <c r="AG62" i="2"/>
  <c r="AF70" i="2"/>
  <c r="AW62" i="2"/>
  <c r="AQ70" i="2"/>
  <c r="AU62" i="2"/>
  <c r="AO70" i="2"/>
  <c r="AX62" i="2"/>
  <c r="AR70" i="2"/>
  <c r="K71" i="2"/>
  <c r="K66" i="2"/>
  <c r="K67" i="2"/>
  <c r="K68" i="2"/>
  <c r="K69" i="2"/>
  <c r="K70" i="2"/>
  <c r="AZ62" i="2"/>
  <c r="AH70" i="2"/>
  <c r="I71" i="2"/>
  <c r="I66" i="2"/>
  <c r="I67" i="2"/>
  <c r="I68" i="2"/>
  <c r="I69" i="2"/>
  <c r="I70" i="2"/>
  <c r="AV62" i="2"/>
  <c r="AP70" i="2"/>
  <c r="S62" i="2"/>
  <c r="Q66" i="2"/>
  <c r="Q71" i="2"/>
  <c r="Q67" i="2"/>
  <c r="Q68" i="2"/>
  <c r="Q69" i="2"/>
  <c r="Q70" i="2"/>
  <c r="W70" i="2" l="1"/>
  <c r="X70" i="2"/>
  <c r="Y70" i="2"/>
  <c r="Y69" i="2"/>
  <c r="W69" i="2"/>
  <c r="X69" i="2"/>
  <c r="T66" i="2"/>
  <c r="W66" i="2" s="1"/>
  <c r="T71" i="2"/>
  <c r="W71" i="2" s="1"/>
  <c r="T67" i="2"/>
  <c r="W67" i="2" s="1"/>
  <c r="T68" i="2"/>
  <c r="W68" i="2" s="1"/>
  <c r="T69" i="2"/>
  <c r="T70" i="2"/>
  <c r="V66" i="2"/>
  <c r="V71" i="2"/>
  <c r="AA71" i="2" s="1"/>
  <c r="V67" i="2"/>
  <c r="V68" i="2"/>
  <c r="V69" i="2"/>
  <c r="AA69" i="2" s="1"/>
  <c r="V70" i="2"/>
  <c r="AA70" i="2" s="1"/>
  <c r="U66" i="2"/>
  <c r="X66" i="2" s="1"/>
  <c r="U71" i="2"/>
  <c r="X71" i="2" s="1"/>
  <c r="U67" i="2"/>
  <c r="X67" i="2" s="1"/>
  <c r="U68" i="2"/>
  <c r="X68" i="2" s="1"/>
  <c r="U69" i="2"/>
  <c r="U70" i="2"/>
  <c r="J69" i="2"/>
  <c r="P69" i="2"/>
  <c r="H69" i="2"/>
  <c r="F69" i="2"/>
  <c r="L69" i="2"/>
  <c r="N69" i="2"/>
  <c r="N70" i="2"/>
  <c r="J70" i="2"/>
  <c r="H70" i="2"/>
  <c r="P70" i="2"/>
  <c r="L70" i="2"/>
  <c r="F70" i="2"/>
  <c r="J68" i="2"/>
  <c r="P68" i="2"/>
  <c r="N68" i="2"/>
  <c r="F68" i="2"/>
  <c r="H68" i="2"/>
  <c r="L68" i="2"/>
  <c r="P67" i="2"/>
  <c r="F67" i="2"/>
  <c r="J67" i="2"/>
  <c r="L67" i="2"/>
  <c r="H67" i="2"/>
  <c r="N67" i="2"/>
  <c r="H66" i="2"/>
  <c r="N66" i="2"/>
  <c r="J66" i="2"/>
  <c r="L66" i="2"/>
  <c r="P66" i="2"/>
  <c r="F66" i="2"/>
  <c r="Z56" i="2"/>
  <c r="AB56" i="2" s="1"/>
  <c r="AC56" i="2" s="1"/>
  <c r="AV70" i="2"/>
  <c r="AP71" i="2"/>
  <c r="AV71" i="2" s="1"/>
  <c r="AZ70" i="2"/>
  <c r="AH71" i="2"/>
  <c r="AX70" i="2"/>
  <c r="AR71" i="2"/>
  <c r="AX71" i="2" s="1"/>
  <c r="AU70" i="2"/>
  <c r="AO71" i="2"/>
  <c r="AU71" i="2" s="1"/>
  <c r="AW70" i="2"/>
  <c r="AQ71" i="2"/>
  <c r="AW71" i="2" s="1"/>
  <c r="N71" i="2"/>
  <c r="F71" i="2"/>
  <c r="L71" i="2"/>
  <c r="J71" i="2"/>
  <c r="P71" i="2"/>
  <c r="H71" i="2"/>
  <c r="AY70" i="2"/>
  <c r="AS71" i="2"/>
  <c r="AY71" i="2" s="1"/>
  <c r="AG70" i="2"/>
  <c r="AF71" i="2"/>
  <c r="AG71" i="2" s="1"/>
  <c r="AT70" i="2"/>
  <c r="AN71" i="2"/>
  <c r="AE70" i="2"/>
  <c r="AD71" i="2"/>
  <c r="AE71" i="2" s="1"/>
  <c r="S71" i="2"/>
  <c r="S66" i="2"/>
  <c r="Z66" i="2" s="1"/>
  <c r="S67" i="2"/>
  <c r="S68" i="2"/>
  <c r="S69" i="2"/>
  <c r="S70" i="2"/>
  <c r="Y71" i="2" l="1"/>
  <c r="Y66" i="2"/>
  <c r="AA66" i="2"/>
  <c r="Y68" i="2"/>
  <c r="X72" i="2"/>
  <c r="Y67" i="2"/>
  <c r="AA67" i="2"/>
  <c r="AT71" i="2"/>
  <c r="Z57" i="2"/>
  <c r="AB57" i="2" s="1"/>
  <c r="AC57" i="2" s="1"/>
  <c r="AZ71" i="2"/>
  <c r="Z67" i="2"/>
  <c r="Z58" i="2" l="1"/>
  <c r="Z68" i="2"/>
  <c r="Z59" i="2" l="1"/>
  <c r="AB59" i="2" s="1"/>
  <c r="AC59" i="2" s="1"/>
  <c r="AB58" i="2"/>
  <c r="Z69" i="2"/>
  <c r="AC58" i="2" l="1"/>
  <c r="Z60" i="2"/>
  <c r="Z70" i="2"/>
  <c r="Z61" i="2" l="1"/>
  <c r="AB61" i="2" s="1"/>
  <c r="AC61" i="2" s="1"/>
  <c r="AB60" i="2"/>
  <c r="AC60" i="2" l="1"/>
  <c r="Z62" i="2"/>
  <c r="Z71" i="2" s="1"/>
  <c r="AB62" i="2" l="1"/>
  <c r="AC62" i="2" l="1"/>
  <c r="AC70" i="2" s="1"/>
  <c r="AC71" i="2" s="1"/>
  <c r="AB70" i="2"/>
  <c r="AB71" i="2" s="1"/>
</calcChain>
</file>

<file path=xl/sharedStrings.xml><?xml version="1.0" encoding="utf-8"?>
<sst xmlns="http://schemas.openxmlformats.org/spreadsheetml/2006/main" count="3960" uniqueCount="124">
  <si>
    <t>Lot Size</t>
  </si>
  <si>
    <t># Lots</t>
  </si>
  <si>
    <t>Long_Yes</t>
  </si>
  <si>
    <t>CounterT</t>
  </si>
  <si>
    <t>Trade Entry</t>
  </si>
  <si>
    <t>Initial Stop</t>
  </si>
  <si>
    <t>Entry Date</t>
  </si>
  <si>
    <t>Entry Time</t>
  </si>
  <si>
    <t>Trade Close</t>
  </si>
  <si>
    <t>Close Date</t>
  </si>
  <si>
    <t>Close Time</t>
  </si>
  <si>
    <t>Trade Risk %</t>
  </si>
  <si>
    <t>Net Profit</t>
  </si>
  <si>
    <t>$ Risk</t>
  </si>
  <si>
    <t>R Multiple</t>
  </si>
  <si>
    <t>Days Held</t>
  </si>
  <si>
    <t>M30</t>
  </si>
  <si>
    <t>H1</t>
  </si>
  <si>
    <t>GBPSGD</t>
  </si>
  <si>
    <t>USDCAD</t>
  </si>
  <si>
    <t>EURJPY</t>
  </si>
  <si>
    <t>H4</t>
  </si>
  <si>
    <t>EURUSD</t>
  </si>
  <si>
    <t>ASX</t>
  </si>
  <si>
    <t>D1</t>
  </si>
  <si>
    <t>NZDJPY</t>
  </si>
  <si>
    <t>AUDJPY</t>
  </si>
  <si>
    <t>CADJPY</t>
  </si>
  <si>
    <t>USDSGD</t>
  </si>
  <si>
    <t>NZDUSD</t>
  </si>
  <si>
    <t>EURAUD</t>
  </si>
  <si>
    <t>DJI</t>
  </si>
  <si>
    <t>W1</t>
  </si>
  <si>
    <t>MN</t>
  </si>
  <si>
    <t>Instrument</t>
  </si>
  <si>
    <t>WIN</t>
  </si>
  <si>
    <t>LOSS</t>
  </si>
  <si>
    <t>Long</t>
  </si>
  <si>
    <t>TF</t>
  </si>
  <si>
    <t>NIK</t>
  </si>
  <si>
    <t>Trade</t>
  </si>
  <si>
    <t>Short</t>
  </si>
  <si>
    <t>In-Trend</t>
  </si>
  <si>
    <t>Counter-Trend</t>
  </si>
  <si>
    <t>Win $</t>
  </si>
  <si>
    <t>Loss $</t>
  </si>
  <si>
    <t>Notes: Profit Results from Discretionary Systems include spread but exclude SWAP and slippage</t>
  </si>
  <si>
    <t>AUDCAD</t>
  </si>
  <si>
    <t>DAX</t>
  </si>
  <si>
    <t>EURCAD</t>
  </si>
  <si>
    <t>NZDCAD</t>
  </si>
  <si>
    <t>USDJPY</t>
  </si>
  <si>
    <t>XAUUSD</t>
  </si>
  <si>
    <t>AUDUSD</t>
  </si>
  <si>
    <t>GBPUSD</t>
  </si>
  <si>
    <t>USDCHF</t>
  </si>
  <si>
    <t>FTSE</t>
  </si>
  <si>
    <t>XAGUSD</t>
  </si>
  <si>
    <t>Total</t>
  </si>
  <si>
    <t>Current Open Positions</t>
  </si>
  <si>
    <t>May</t>
  </si>
  <si>
    <t>MonthNo</t>
  </si>
  <si>
    <t>Month#</t>
  </si>
  <si>
    <t>Year</t>
  </si>
  <si>
    <t>Month</t>
  </si>
  <si>
    <t>Jan</t>
  </si>
  <si>
    <t>Feb</t>
  </si>
  <si>
    <t>Mar</t>
  </si>
  <si>
    <t>Apr</t>
  </si>
  <si>
    <t>Jun</t>
  </si>
  <si>
    <t>Sep</t>
  </si>
  <si>
    <t>Oct</t>
  </si>
  <si>
    <t>Nov</t>
  </si>
  <si>
    <t>Dec</t>
  </si>
  <si>
    <t>Trades</t>
  </si>
  <si>
    <t>Wins</t>
  </si>
  <si>
    <t>Losses</t>
  </si>
  <si>
    <t>Pwin%</t>
  </si>
  <si>
    <t>Ploss%</t>
  </si>
  <si>
    <t>Long %</t>
  </si>
  <si>
    <t>Short %</t>
  </si>
  <si>
    <t>InTrend %</t>
  </si>
  <si>
    <t>C-Trend</t>
  </si>
  <si>
    <t>C-Trend %</t>
  </si>
  <si>
    <t>Win$</t>
  </si>
  <si>
    <t>Loss$</t>
  </si>
  <si>
    <t>Profit$</t>
  </si>
  <si>
    <t>Equity</t>
  </si>
  <si>
    <t>Return%</t>
  </si>
  <si>
    <t>Jul</t>
  </si>
  <si>
    <t>Mnths</t>
  </si>
  <si>
    <t>Max Equity</t>
  </si>
  <si>
    <t>Draw %</t>
  </si>
  <si>
    <t>Max Win</t>
  </si>
  <si>
    <t>Max Loss</t>
  </si>
  <si>
    <t>Market</t>
  </si>
  <si>
    <t>Aug</t>
  </si>
  <si>
    <t>Trades by Timeframe</t>
  </si>
  <si>
    <t>Days Held by Timeframe</t>
  </si>
  <si>
    <t>Avge Days Held by Timeframe</t>
  </si>
  <si>
    <t>Drawdown</t>
  </si>
  <si>
    <t>Bin</t>
  </si>
  <si>
    <t>Frequency</t>
  </si>
  <si>
    <t>Average Profit/(Loss)</t>
  </si>
  <si>
    <t>Average Holding Period (days)</t>
  </si>
  <si>
    <t>Total Win$</t>
  </si>
  <si>
    <t>Total Loss$</t>
  </si>
  <si>
    <t>Avg Win$</t>
  </si>
  <si>
    <t>Profit $</t>
  </si>
  <si>
    <t>Avg Loss$</t>
  </si>
  <si>
    <t>Avg Profit $</t>
  </si>
  <si>
    <t>Date</t>
  </si>
  <si>
    <t>Pwin</t>
  </si>
  <si>
    <t>Cum Pwin</t>
  </si>
  <si>
    <t>Cum Avg Win$</t>
  </si>
  <si>
    <t>Trade Statistics - Closed Trades Only - DTT, EDTT, EDTT1</t>
  </si>
  <si>
    <t>Overview</t>
  </si>
  <si>
    <t>Total Trades</t>
  </si>
  <si>
    <t>Avge Trades</t>
  </si>
  <si>
    <t>Total Of Profit</t>
  </si>
  <si>
    <t>Monthly Trade Details  - Breakout Strategies - DTT, EDTT, EDTT1 - Closed Trades Only</t>
  </si>
  <si>
    <t>CAGR</t>
  </si>
  <si>
    <t>R:R</t>
  </si>
  <si>
    <t>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</si>
</sst>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&quot;$&quot;#,##0.00;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dd\-mmm\-yy"/>
    <numFmt numFmtId="165" formatCode="_-&quot;$&quot;* #,##0_-;\-&quot;$&quot;* #,##0_-;_-&quot;$&quot;* &quot;-&quot;??_-;_-@_-"/>
    <numFmt numFmtId="166" formatCode="0.0%"/>
    <numFmt numFmtId="167" formatCode="_-* #,##0.0_-;\-* #,##0.0_-;_-* &quot;-&quot;??_-;_-@_-"/>
    <numFmt numFmtId="168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</font>
    <font>
      <sz val="10"/>
      <color indexed="8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indexed="8"/>
      <name val="Calibri"/>
      <family val="2"/>
    </font>
    <font>
      <i/>
      <sz val="11"/>
      <color theme="1"/>
      <name val="Calibri"/>
      <family val="2"/>
      <scheme val="minor"/>
    </font>
    <font>
      <sz val="9"/>
      <color indexed="8"/>
      <name val="Calibri"/>
    </font>
    <font>
      <sz val="10"/>
      <color indexed="8"/>
      <name val="Arial"/>
    </font>
    <font>
      <sz val="9"/>
      <color indexed="8"/>
      <name val="Calibri"/>
      <charset val="186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0"/>
      </patternFill>
    </fill>
    <fill>
      <patternFill patternType="solid">
        <fgColor theme="3" tint="0.59999389629810485"/>
        <bgColor indexed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10" fillId="0" borderId="0"/>
    <xf numFmtId="0" fontId="10" fillId="0" borderId="0"/>
  </cellStyleXfs>
  <cellXfs count="124">
    <xf numFmtId="0" fontId="0" fillId="0" borderId="0" xfId="0"/>
    <xf numFmtId="0" fontId="2" fillId="0" borderId="0" xfId="0" applyFont="1"/>
    <xf numFmtId="0" fontId="4" fillId="2" borderId="3" xfId="4" applyFont="1" applyFill="1" applyBorder="1" applyAlignment="1">
      <alignment horizontal="center"/>
    </xf>
    <xf numFmtId="0" fontId="4" fillId="2" borderId="3" xfId="5" applyFont="1" applyFill="1" applyBorder="1" applyAlignment="1">
      <alignment horizontal="center"/>
    </xf>
    <xf numFmtId="2" fontId="0" fillId="0" borderId="0" xfId="0" applyNumberFormat="1"/>
    <xf numFmtId="0" fontId="0" fillId="0" borderId="5" xfId="0" applyBorder="1"/>
    <xf numFmtId="0" fontId="0" fillId="0" borderId="0" xfId="0" applyFill="1"/>
    <xf numFmtId="2" fontId="0" fillId="0" borderId="0" xfId="0" applyNumberFormat="1" applyFill="1"/>
    <xf numFmtId="0" fontId="4" fillId="2" borderId="3" xfId="6" applyFont="1" applyFill="1" applyBorder="1" applyAlignment="1">
      <alignment horizontal="center"/>
    </xf>
    <xf numFmtId="0" fontId="0" fillId="3" borderId="0" xfId="0" applyFill="1"/>
    <xf numFmtId="166" fontId="0" fillId="0" borderId="0" xfId="3" applyNumberFormat="1" applyFont="1"/>
    <xf numFmtId="10" fontId="0" fillId="0" borderId="0" xfId="3" applyNumberFormat="1" applyFont="1"/>
    <xf numFmtId="0" fontId="0" fillId="5" borderId="5" xfId="0" applyFill="1" applyBorder="1"/>
    <xf numFmtId="166" fontId="0" fillId="5" borderId="5" xfId="3" applyNumberFormat="1" applyFont="1" applyFill="1" applyBorder="1"/>
    <xf numFmtId="0" fontId="0" fillId="7" borderId="5" xfId="0" applyFill="1" applyBorder="1"/>
    <xf numFmtId="166" fontId="0" fillId="7" borderId="5" xfId="3" applyNumberFormat="1" applyFont="1" applyFill="1" applyBorder="1"/>
    <xf numFmtId="0" fontId="0" fillId="10" borderId="5" xfId="0" applyFill="1" applyBorder="1"/>
    <xf numFmtId="166" fontId="0" fillId="10" borderId="5" xfId="3" applyNumberFormat="1" applyFont="1" applyFill="1" applyBorder="1"/>
    <xf numFmtId="166" fontId="0" fillId="6" borderId="5" xfId="3" applyNumberFormat="1" applyFont="1" applyFill="1" applyBorder="1"/>
    <xf numFmtId="0" fontId="2" fillId="0" borderId="5" xfId="0" applyFont="1" applyBorder="1"/>
    <xf numFmtId="0" fontId="2" fillId="5" borderId="5" xfId="0" applyFont="1" applyFill="1" applyBorder="1"/>
    <xf numFmtId="166" fontId="2" fillId="5" borderId="5" xfId="3" applyNumberFormat="1" applyFont="1" applyFill="1" applyBorder="1"/>
    <xf numFmtId="0" fontId="2" fillId="7" borderId="5" xfId="0" applyFont="1" applyFill="1" applyBorder="1"/>
    <xf numFmtId="166" fontId="2" fillId="7" borderId="5" xfId="3" applyNumberFormat="1" applyFont="1" applyFill="1" applyBorder="1"/>
    <xf numFmtId="0" fontId="2" fillId="10" borderId="5" xfId="0" applyFont="1" applyFill="1" applyBorder="1"/>
    <xf numFmtId="166" fontId="2" fillId="10" borderId="5" xfId="3" applyNumberFormat="1" applyFont="1" applyFill="1" applyBorder="1"/>
    <xf numFmtId="166" fontId="2" fillId="6" borderId="5" xfId="3" applyNumberFormat="1" applyFont="1" applyFill="1" applyBorder="1"/>
    <xf numFmtId="166" fontId="0" fillId="3" borderId="5" xfId="3" applyNumberFormat="1" applyFont="1" applyFill="1" applyBorder="1"/>
    <xf numFmtId="43" fontId="0" fillId="5" borderId="5" xfId="1" applyFont="1" applyFill="1" applyBorder="1"/>
    <xf numFmtId="43" fontId="2" fillId="5" borderId="5" xfId="1" applyFont="1" applyFill="1" applyBorder="1"/>
    <xf numFmtId="43" fontId="0" fillId="7" borderId="5" xfId="1" applyFont="1" applyFill="1" applyBorder="1"/>
    <xf numFmtId="43" fontId="2" fillId="7" borderId="5" xfId="1" applyFont="1" applyFill="1" applyBorder="1"/>
    <xf numFmtId="168" fontId="0" fillId="7" borderId="5" xfId="1" applyNumberFormat="1" applyFont="1" applyFill="1" applyBorder="1"/>
    <xf numFmtId="43" fontId="0" fillId="7" borderId="6" xfId="1" applyFont="1" applyFill="1" applyBorder="1"/>
    <xf numFmtId="168" fontId="0" fillId="5" borderId="5" xfId="1" applyNumberFormat="1" applyFont="1" applyFill="1" applyBorder="1"/>
    <xf numFmtId="168" fontId="2" fillId="5" borderId="5" xfId="1" applyNumberFormat="1" applyFont="1" applyFill="1" applyBorder="1"/>
    <xf numFmtId="168" fontId="0" fillId="14" borderId="5" xfId="1" applyNumberFormat="1" applyFont="1" applyFill="1" applyBorder="1"/>
    <xf numFmtId="168" fontId="2" fillId="14" borderId="5" xfId="1" applyNumberFormat="1" applyFont="1" applyFill="1" applyBorder="1"/>
    <xf numFmtId="0" fontId="0" fillId="14" borderId="5" xfId="0" applyFill="1" applyBorder="1"/>
    <xf numFmtId="0" fontId="2" fillId="12" borderId="5" xfId="0" applyFont="1" applyFill="1" applyBorder="1"/>
    <xf numFmtId="168" fontId="0" fillId="6" borderId="5" xfId="1" applyNumberFormat="1" applyFont="1" applyFill="1" applyBorder="1"/>
    <xf numFmtId="168" fontId="2" fillId="6" borderId="5" xfId="1" applyNumberFormat="1" applyFont="1" applyFill="1" applyBorder="1"/>
    <xf numFmtId="165" fontId="2" fillId="3" borderId="5" xfId="2" applyNumberFormat="1" applyFont="1" applyFill="1" applyBorder="1"/>
    <xf numFmtId="165" fontId="0" fillId="3" borderId="5" xfId="0" applyNumberFormat="1" applyFill="1" applyBorder="1"/>
    <xf numFmtId="165" fontId="2" fillId="3" borderId="5" xfId="0" applyNumberFormat="1" applyFont="1" applyFill="1" applyBorder="1"/>
    <xf numFmtId="165" fontId="0" fillId="6" borderId="5" xfId="0" applyNumberFormat="1" applyFill="1" applyBorder="1"/>
    <xf numFmtId="165" fontId="0" fillId="0" borderId="0" xfId="0" applyNumberFormat="1"/>
    <xf numFmtId="165" fontId="0" fillId="6" borderId="5" xfId="2" applyNumberFormat="1" applyFont="1" applyFill="1" applyBorder="1"/>
    <xf numFmtId="165" fontId="2" fillId="6" borderId="5" xfId="2" applyNumberFormat="1" applyFont="1" applyFill="1" applyBorder="1"/>
    <xf numFmtId="165" fontId="0" fillId="5" borderId="5" xfId="2" applyNumberFormat="1" applyFont="1" applyFill="1" applyBorder="1"/>
    <xf numFmtId="165" fontId="2" fillId="5" borderId="5" xfId="2" applyNumberFormat="1" applyFont="1" applyFill="1" applyBorder="1"/>
    <xf numFmtId="168" fontId="2" fillId="7" borderId="5" xfId="1" applyNumberFormat="1" applyFont="1" applyFill="1" applyBorder="1"/>
    <xf numFmtId="167" fontId="0" fillId="12" borderId="5" xfId="1" applyNumberFormat="1" applyFont="1" applyFill="1" applyBorder="1"/>
    <xf numFmtId="167" fontId="2" fillId="12" borderId="5" xfId="1" applyNumberFormat="1" applyFont="1" applyFill="1" applyBorder="1"/>
    <xf numFmtId="0" fontId="0" fillId="12" borderId="9" xfId="0" applyFill="1" applyBorder="1"/>
    <xf numFmtId="17" fontId="0" fillId="12" borderId="9" xfId="0" applyNumberFormat="1" applyFill="1" applyBorder="1"/>
    <xf numFmtId="0" fontId="2" fillId="14" borderId="5" xfId="0" applyFont="1" applyFill="1" applyBorder="1"/>
    <xf numFmtId="167" fontId="2" fillId="12" borderId="5" xfId="0" applyNumberFormat="1" applyFont="1" applyFill="1" applyBorder="1"/>
    <xf numFmtId="0" fontId="7" fillId="2" borderId="5" xfId="4" applyFont="1" applyFill="1" applyBorder="1" applyAlignment="1">
      <alignment horizontal="center"/>
    </xf>
    <xf numFmtId="0" fontId="7" fillId="4" borderId="5" xfId="4" applyFont="1" applyFill="1" applyBorder="1" applyAlignment="1">
      <alignment horizontal="center"/>
    </xf>
    <xf numFmtId="0" fontId="7" fillId="8" borderId="5" xfId="4" applyFont="1" applyFill="1" applyBorder="1" applyAlignment="1">
      <alignment horizontal="center"/>
    </xf>
    <xf numFmtId="0" fontId="7" fillId="11" borderId="5" xfId="4" applyFont="1" applyFill="1" applyBorder="1" applyAlignment="1">
      <alignment horizontal="center"/>
    </xf>
    <xf numFmtId="0" fontId="7" fillId="9" borderId="5" xfId="4" applyFont="1" applyFill="1" applyBorder="1" applyAlignment="1">
      <alignment horizontal="center"/>
    </xf>
    <xf numFmtId="0" fontId="7" fillId="13" borderId="5" xfId="4" applyFont="1" applyFill="1" applyBorder="1" applyAlignment="1">
      <alignment horizontal="center"/>
    </xf>
    <xf numFmtId="0" fontId="7" fillId="8" borderId="6" xfId="4" applyFont="1" applyFill="1" applyBorder="1" applyAlignment="1">
      <alignment horizontal="center"/>
    </xf>
    <xf numFmtId="168" fontId="7" fillId="9" borderId="5" xfId="1" applyNumberFormat="1" applyFont="1" applyFill="1" applyBorder="1" applyAlignment="1">
      <alignment horizontal="center"/>
    </xf>
    <xf numFmtId="165" fontId="7" fillId="9" borderId="5" xfId="4" applyNumberFormat="1" applyFont="1" applyFill="1" applyBorder="1" applyAlignment="1">
      <alignment horizontal="center"/>
    </xf>
    <xf numFmtId="165" fontId="7" fillId="4" borderId="5" xfId="2" applyNumberFormat="1" applyFont="1" applyFill="1" applyBorder="1" applyAlignment="1">
      <alignment horizontal="center"/>
    </xf>
    <xf numFmtId="168" fontId="7" fillId="8" borderId="5" xfId="1" applyNumberFormat="1" applyFont="1" applyFill="1" applyBorder="1" applyAlignment="1">
      <alignment horizontal="center"/>
    </xf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10" xfId="0" applyFill="1" applyBorder="1" applyAlignment="1"/>
    <xf numFmtId="0" fontId="8" fillId="0" borderId="11" xfId="0" applyFont="1" applyFill="1" applyBorder="1" applyAlignment="1">
      <alignment horizontal="center"/>
    </xf>
    <xf numFmtId="0" fontId="0" fillId="0" borderId="0" xfId="0" applyAlignment="1">
      <alignment vertical="top" wrapText="1"/>
    </xf>
    <xf numFmtId="0" fontId="7" fillId="15" borderId="5" xfId="4" applyFont="1" applyFill="1" applyBorder="1" applyAlignment="1">
      <alignment horizontal="center"/>
    </xf>
    <xf numFmtId="165" fontId="0" fillId="16" borderId="5" xfId="2" applyNumberFormat="1" applyFont="1" applyFill="1" applyBorder="1"/>
    <xf numFmtId="165" fontId="2" fillId="16" borderId="5" xfId="2" applyNumberFormat="1" applyFont="1" applyFill="1" applyBorder="1"/>
    <xf numFmtId="0" fontId="0" fillId="0" borderId="0" xfId="0" applyAlignment="1">
      <alignment vertical="top" wrapText="1"/>
    </xf>
    <xf numFmtId="14" fontId="0" fillId="0" borderId="0" xfId="0" applyNumberFormat="1"/>
    <xf numFmtId="166" fontId="0" fillId="0" borderId="0" xfId="0" applyNumberFormat="1"/>
    <xf numFmtId="165" fontId="0" fillId="0" borderId="0" xfId="2" applyNumberFormat="1" applyFont="1" applyFill="1" applyBorder="1"/>
    <xf numFmtId="0" fontId="11" fillId="2" borderId="1" xfId="7" applyFont="1" applyFill="1" applyBorder="1" applyAlignment="1">
      <alignment horizontal="center"/>
    </xf>
    <xf numFmtId="0" fontId="9" fillId="0" borderId="2" xfId="7" applyFont="1" applyFill="1" applyBorder="1" applyAlignment="1">
      <alignment wrapText="1"/>
    </xf>
    <xf numFmtId="0" fontId="9" fillId="0" borderId="2" xfId="7" applyFont="1" applyFill="1" applyBorder="1" applyAlignment="1">
      <alignment horizontal="right" wrapText="1"/>
    </xf>
    <xf numFmtId="164" fontId="9" fillId="0" borderId="2" xfId="7" applyNumberFormat="1" applyFont="1" applyFill="1" applyBorder="1" applyAlignment="1">
      <alignment horizontal="right" wrapText="1"/>
    </xf>
    <xf numFmtId="20" fontId="9" fillId="0" borderId="2" xfId="7" applyNumberFormat="1" applyFont="1" applyFill="1" applyBorder="1" applyAlignment="1">
      <alignment horizontal="right" wrapText="1"/>
    </xf>
    <xf numFmtId="10" fontId="9" fillId="0" borderId="2" xfId="7" applyNumberFormat="1" applyFont="1" applyFill="1" applyBorder="1" applyAlignment="1">
      <alignment horizontal="right" wrapText="1"/>
    </xf>
    <xf numFmtId="43" fontId="0" fillId="0" borderId="0" xfId="1" applyFont="1"/>
    <xf numFmtId="0" fontId="0" fillId="0" borderId="5" xfId="0" applyFill="1" applyBorder="1"/>
    <xf numFmtId="0" fontId="0" fillId="3" borderId="5" xfId="0" applyFill="1" applyBorder="1"/>
    <xf numFmtId="166" fontId="2" fillId="3" borderId="5" xfId="3" applyNumberFormat="1" applyFont="1" applyFill="1" applyBorder="1"/>
    <xf numFmtId="0" fontId="2" fillId="3" borderId="5" xfId="0" applyFont="1" applyFill="1" applyBorder="1"/>
    <xf numFmtId="166" fontId="2" fillId="3" borderId="5" xfId="0" applyNumberFormat="1" applyFont="1" applyFill="1" applyBorder="1"/>
    <xf numFmtId="0" fontId="2" fillId="17" borderId="5" xfId="0" applyFont="1" applyFill="1" applyBorder="1"/>
    <xf numFmtId="43" fontId="2" fillId="17" borderId="5" xfId="1" applyFont="1" applyFill="1" applyBorder="1"/>
    <xf numFmtId="10" fontId="2" fillId="10" borderId="5" xfId="3" applyNumberFormat="1" applyFont="1" applyFill="1" applyBorder="1"/>
    <xf numFmtId="165" fontId="2" fillId="16" borderId="12" xfId="2" applyNumberFormat="1" applyFont="1" applyFill="1" applyBorder="1"/>
    <xf numFmtId="0" fontId="0" fillId="0" borderId="0" xfId="0" applyBorder="1"/>
    <xf numFmtId="0" fontId="0" fillId="18" borderId="0" xfId="0" applyFill="1"/>
    <xf numFmtId="168" fontId="0" fillId="18" borderId="0" xfId="1" applyNumberFormat="1" applyFont="1" applyFill="1"/>
    <xf numFmtId="165" fontId="0" fillId="18" borderId="0" xfId="1" applyNumberFormat="1" applyFont="1" applyFill="1"/>
    <xf numFmtId="165" fontId="0" fillId="18" borderId="0" xfId="0" applyNumberFormat="1" applyFill="1"/>
    <xf numFmtId="165" fontId="0" fillId="18" borderId="0" xfId="2" applyNumberFormat="1" applyFont="1" applyFill="1"/>
    <xf numFmtId="44" fontId="0" fillId="18" borderId="0" xfId="2" applyFont="1" applyFill="1"/>
    <xf numFmtId="167" fontId="0" fillId="18" borderId="0" xfId="0" applyNumberFormat="1" applyFill="1"/>
    <xf numFmtId="0" fontId="11" fillId="2" borderId="1" xfId="8" applyFont="1" applyFill="1" applyBorder="1" applyAlignment="1">
      <alignment horizontal="center"/>
    </xf>
    <xf numFmtId="164" fontId="9" fillId="0" borderId="2" xfId="8" applyNumberFormat="1" applyFont="1" applyFill="1" applyBorder="1" applyAlignment="1">
      <alignment horizontal="right" wrapText="1"/>
    </xf>
    <xf numFmtId="7" fontId="9" fillId="0" borderId="2" xfId="8" applyNumberFormat="1" applyFont="1" applyFill="1" applyBorder="1" applyAlignment="1">
      <alignment horizontal="right" wrapText="1"/>
    </xf>
    <xf numFmtId="0" fontId="10" fillId="0" borderId="0" xfId="8"/>
    <xf numFmtId="0" fontId="2" fillId="18" borderId="13" xfId="0" applyFont="1" applyFill="1" applyBorder="1" applyAlignment="1">
      <alignment horizontal="left"/>
    </xf>
    <xf numFmtId="0" fontId="2" fillId="18" borderId="14" xfId="0" applyFont="1" applyFill="1" applyBorder="1" applyAlignment="1">
      <alignment horizontal="left"/>
    </xf>
    <xf numFmtId="0" fontId="2" fillId="12" borderId="9" xfId="0" applyFont="1" applyFill="1" applyBorder="1" applyAlignment="1">
      <alignment horizontal="center"/>
    </xf>
    <xf numFmtId="0" fontId="2" fillId="12" borderId="0" xfId="0" applyFont="1" applyFill="1" applyBorder="1" applyAlignment="1">
      <alignment horizontal="center"/>
    </xf>
    <xf numFmtId="167" fontId="2" fillId="12" borderId="5" xfId="0" applyNumberFormat="1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6" fillId="0" borderId="15" xfId="0" applyFont="1" applyBorder="1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</cellXfs>
  <cellStyles count="9">
    <cellStyle name="Comma" xfId="1" builtinId="3"/>
    <cellStyle name="Currency" xfId="2" builtinId="4"/>
    <cellStyle name="Normal" xfId="0" builtinId="0"/>
    <cellStyle name="Normal_Breakout Systems" xfId="7"/>
    <cellStyle name="Normal_Sheet1" xfId="4"/>
    <cellStyle name="Normal_Sheet1_1" xfId="5"/>
    <cellStyle name="Normal_Trade Performance_1" xfId="6"/>
    <cellStyle name="Normal_Trade Profit Matrix" xfId="8"/>
    <cellStyle name="Percent" xfId="3" builtinId="5"/>
  </cellStyles>
  <dxfs count="6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AU"/>
              <a:t>Breakout Systems (EDTT) - Equity Curve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Summary!$CB$1</c:f>
              <c:strCache>
                <c:ptCount val="1"/>
                <c:pt idx="0">
                  <c:v>Drawdown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Summary!$BZ$1:$BZ$31</c15:sqref>
                  </c15:fullRef>
                </c:ext>
              </c:extLst>
              <c:f>Summary!$BZ$2:$BZ$31</c:f>
              <c:strCache>
                <c:ptCount val="30"/>
                <c:pt idx="0">
                  <c:v>Dec-14</c:v>
                </c:pt>
                <c:pt idx="1">
                  <c:v>Jan 2015</c:v>
                </c:pt>
                <c:pt idx="2">
                  <c:v>Feb 2015</c:v>
                </c:pt>
                <c:pt idx="3">
                  <c:v>Mar 2015</c:v>
                </c:pt>
                <c:pt idx="4">
                  <c:v>Apr 2015</c:v>
                </c:pt>
                <c:pt idx="5">
                  <c:v>May 2015</c:v>
                </c:pt>
                <c:pt idx="6">
                  <c:v>Jun 2015</c:v>
                </c:pt>
                <c:pt idx="7">
                  <c:v>Jul 2015</c:v>
                </c:pt>
                <c:pt idx="8">
                  <c:v>Aug 2015</c:v>
                </c:pt>
                <c:pt idx="9">
                  <c:v>Sep 2015</c:v>
                </c:pt>
                <c:pt idx="10">
                  <c:v>Oct 2015</c:v>
                </c:pt>
                <c:pt idx="11">
                  <c:v>Nov 2015</c:v>
                </c:pt>
                <c:pt idx="12">
                  <c:v>Dec 2015</c:v>
                </c:pt>
                <c:pt idx="13">
                  <c:v>Jan 2016</c:v>
                </c:pt>
                <c:pt idx="14">
                  <c:v>Feb 2016</c:v>
                </c:pt>
                <c:pt idx="15">
                  <c:v>Mar 2016</c:v>
                </c:pt>
                <c:pt idx="16">
                  <c:v>Apr 2016</c:v>
                </c:pt>
                <c:pt idx="17">
                  <c:v>May 2016</c:v>
                </c:pt>
                <c:pt idx="18">
                  <c:v>Jun 2016</c:v>
                </c:pt>
                <c:pt idx="19">
                  <c:v>Jul 2016</c:v>
                </c:pt>
                <c:pt idx="20">
                  <c:v>Aug 2016</c:v>
                </c:pt>
                <c:pt idx="21">
                  <c:v>Sep 2016</c:v>
                </c:pt>
                <c:pt idx="22">
                  <c:v>Oct 2016</c:v>
                </c:pt>
                <c:pt idx="23">
                  <c:v>Nov 2016</c:v>
                </c:pt>
                <c:pt idx="24">
                  <c:v>Dec 2016</c:v>
                </c:pt>
                <c:pt idx="25">
                  <c:v>Jan 2017</c:v>
                </c:pt>
                <c:pt idx="26">
                  <c:v>Feb 2017</c:v>
                </c:pt>
                <c:pt idx="27">
                  <c:v>Mar 2017</c:v>
                </c:pt>
                <c:pt idx="28">
                  <c:v>Apr 2017</c:v>
                </c:pt>
                <c:pt idx="29">
                  <c:v>May 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Summary!$CB$1:$CB$31</c15:sqref>
                  </c15:fullRef>
                </c:ext>
              </c:extLst>
              <c:f>Summary!$CB$2:$CB$31</c:f>
              <c:numCache>
                <c:formatCode>0.00%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2.7304028239540687E-2</c:v>
                </c:pt>
                <c:pt idx="3">
                  <c:v>0</c:v>
                </c:pt>
                <c:pt idx="4">
                  <c:v>3.3456144116235771E-2</c:v>
                </c:pt>
                <c:pt idx="5">
                  <c:v>5.7498726418618425E-2</c:v>
                </c:pt>
                <c:pt idx="6">
                  <c:v>6.6511072356651268E-2</c:v>
                </c:pt>
                <c:pt idx="7">
                  <c:v>5.6003234424820948E-2</c:v>
                </c:pt>
                <c:pt idx="8">
                  <c:v>0</c:v>
                </c:pt>
                <c:pt idx="9">
                  <c:v>4.403091121802886E-3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2.4312235209596815E-4</c:v>
                </c:pt>
                <c:pt idx="16">
                  <c:v>0</c:v>
                </c:pt>
                <c:pt idx="17">
                  <c:v>4.6310484036489949E-3</c:v>
                </c:pt>
                <c:pt idx="18" formatCode="0.0%">
                  <c:v>0</c:v>
                </c:pt>
                <c:pt idx="19" formatCode="0.0%">
                  <c:v>0</c:v>
                </c:pt>
                <c:pt idx="20" formatCode="0.0%">
                  <c:v>1.7033296495796039E-2</c:v>
                </c:pt>
                <c:pt idx="21" formatCode="0.0%">
                  <c:v>3.4077613961719447E-2</c:v>
                </c:pt>
                <c:pt idx="22" formatCode="0.0%">
                  <c:v>3.3658915000604347E-2</c:v>
                </c:pt>
                <c:pt idx="23" formatCode="0.0%">
                  <c:v>2.4199561306238928E-2</c:v>
                </c:pt>
                <c:pt idx="24" formatCode="0.0%">
                  <c:v>8.0338794244515818E-4</c:v>
                </c:pt>
                <c:pt idx="25" formatCode="0.0%">
                  <c:v>0</c:v>
                </c:pt>
                <c:pt idx="26" formatCode="0.0%">
                  <c:v>0</c:v>
                </c:pt>
                <c:pt idx="27" formatCode="0.0%">
                  <c:v>7.287737987536182E-3</c:v>
                </c:pt>
                <c:pt idx="28" formatCode="0.0%">
                  <c:v>1.6953876321558606E-2</c:v>
                </c:pt>
                <c:pt idx="29" formatCode="0.0%">
                  <c:v>9.59688542569378E-3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550-439D-AFB4-9D5D7C5762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411789416"/>
        <c:axId val="473802056"/>
      </c:barChart>
      <c:lineChart>
        <c:grouping val="standard"/>
        <c:varyColors val="0"/>
        <c:ser>
          <c:idx val="0"/>
          <c:order val="0"/>
          <c:tx>
            <c:strRef>
              <c:f>Summary!$CA$1</c:f>
              <c:strCache>
                <c:ptCount val="1"/>
                <c:pt idx="0">
                  <c:v>Equity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Summary!$BZ$1:$BZ$31</c15:sqref>
                  </c15:fullRef>
                </c:ext>
              </c:extLst>
              <c:f>Summary!$BZ$2:$BZ$31</c:f>
              <c:strCache>
                <c:ptCount val="30"/>
                <c:pt idx="0">
                  <c:v>Dec-14</c:v>
                </c:pt>
                <c:pt idx="1">
                  <c:v>Jan 2015</c:v>
                </c:pt>
                <c:pt idx="2">
                  <c:v>Feb 2015</c:v>
                </c:pt>
                <c:pt idx="3">
                  <c:v>Mar 2015</c:v>
                </c:pt>
                <c:pt idx="4">
                  <c:v>Apr 2015</c:v>
                </c:pt>
                <c:pt idx="5">
                  <c:v>May 2015</c:v>
                </c:pt>
                <c:pt idx="6">
                  <c:v>Jun 2015</c:v>
                </c:pt>
                <c:pt idx="7">
                  <c:v>Jul 2015</c:v>
                </c:pt>
                <c:pt idx="8">
                  <c:v>Aug 2015</c:v>
                </c:pt>
                <c:pt idx="9">
                  <c:v>Sep 2015</c:v>
                </c:pt>
                <c:pt idx="10">
                  <c:v>Oct 2015</c:v>
                </c:pt>
                <c:pt idx="11">
                  <c:v>Nov 2015</c:v>
                </c:pt>
                <c:pt idx="12">
                  <c:v>Dec 2015</c:v>
                </c:pt>
                <c:pt idx="13">
                  <c:v>Jan 2016</c:v>
                </c:pt>
                <c:pt idx="14">
                  <c:v>Feb 2016</c:v>
                </c:pt>
                <c:pt idx="15">
                  <c:v>Mar 2016</c:v>
                </c:pt>
                <c:pt idx="16">
                  <c:v>Apr 2016</c:v>
                </c:pt>
                <c:pt idx="17">
                  <c:v>May 2016</c:v>
                </c:pt>
                <c:pt idx="18">
                  <c:v>Jun 2016</c:v>
                </c:pt>
                <c:pt idx="19">
                  <c:v>Jul 2016</c:v>
                </c:pt>
                <c:pt idx="20">
                  <c:v>Aug 2016</c:v>
                </c:pt>
                <c:pt idx="21">
                  <c:v>Sep 2016</c:v>
                </c:pt>
                <c:pt idx="22">
                  <c:v>Oct 2016</c:v>
                </c:pt>
                <c:pt idx="23">
                  <c:v>Nov 2016</c:v>
                </c:pt>
                <c:pt idx="24">
                  <c:v>Dec 2016</c:v>
                </c:pt>
                <c:pt idx="25">
                  <c:v>Jan 2017</c:v>
                </c:pt>
                <c:pt idx="26">
                  <c:v>Feb 2017</c:v>
                </c:pt>
                <c:pt idx="27">
                  <c:v>Mar 2017</c:v>
                </c:pt>
                <c:pt idx="28">
                  <c:v>Apr 2017</c:v>
                </c:pt>
                <c:pt idx="29">
                  <c:v>May 2017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Summary!$CA$1:$CA$31</c15:sqref>
                  </c15:fullRef>
                </c:ext>
              </c:extLst>
              <c:f>Summary!$CA$2:$CA$31</c:f>
              <c:numCache>
                <c:formatCode>_-"$"* #,##0_-;\-"$"* #,##0_-;_-"$"* "-"??_-;_-@_-</c:formatCode>
                <c:ptCount val="30"/>
                <c:pt idx="0">
                  <c:v>200000</c:v>
                </c:pt>
                <c:pt idx="1">
                  <c:v>208214.34</c:v>
                </c:pt>
                <c:pt idx="2">
                  <c:v>202680.35</c:v>
                </c:pt>
                <c:pt idx="3">
                  <c:v>215430.32</c:v>
                </c:pt>
                <c:pt idx="4">
                  <c:v>208456.18000000002</c:v>
                </c:pt>
                <c:pt idx="5">
                  <c:v>203716.86000000002</c:v>
                </c:pt>
                <c:pt idx="6">
                  <c:v>201995.39</c:v>
                </c:pt>
                <c:pt idx="7">
                  <c:v>204005.36000000002</c:v>
                </c:pt>
                <c:pt idx="8">
                  <c:v>220546.66000000003</c:v>
                </c:pt>
                <c:pt idx="9">
                  <c:v>219579.83000000005</c:v>
                </c:pt>
                <c:pt idx="10">
                  <c:v>225818.95000000004</c:v>
                </c:pt>
                <c:pt idx="11">
                  <c:v>228391.32000000004</c:v>
                </c:pt>
                <c:pt idx="12">
                  <c:v>239872.61000000004</c:v>
                </c:pt>
                <c:pt idx="13">
                  <c:v>258626.12000000002</c:v>
                </c:pt>
                <c:pt idx="14">
                  <c:v>259027.22000000003</c:v>
                </c:pt>
                <c:pt idx="15">
                  <c:v>258964.26000000004</c:v>
                </c:pt>
                <c:pt idx="16">
                  <c:v>269208.37000000005</c:v>
                </c:pt>
                <c:pt idx="17">
                  <c:v>267967.40000000008</c:v>
                </c:pt>
                <c:pt idx="18">
                  <c:v>281705.26000000007</c:v>
                </c:pt>
                <c:pt idx="19">
                  <c:v>281709.08000000007</c:v>
                </c:pt>
                <c:pt idx="20">
                  <c:v>276991.01000000007</c:v>
                </c:pt>
                <c:pt idx="21">
                  <c:v>272425.47000000009</c:v>
                </c:pt>
                <c:pt idx="22">
                  <c:v>272535.82000000007</c:v>
                </c:pt>
                <c:pt idx="23">
                  <c:v>275052.92000000004</c:v>
                </c:pt>
                <c:pt idx="24">
                  <c:v>281482.94000000006</c:v>
                </c:pt>
                <c:pt idx="25">
                  <c:v>282579.12000000005</c:v>
                </c:pt>
                <c:pt idx="26">
                  <c:v>284284.29000000004</c:v>
                </c:pt>
                <c:pt idx="27">
                  <c:v>282227.49000000005</c:v>
                </c:pt>
                <c:pt idx="28">
                  <c:v>279544.92000000004</c:v>
                </c:pt>
                <c:pt idx="29">
                  <c:v>281581.98000000004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550-439D-AFB4-9D5D7C5762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806368"/>
        <c:axId val="473806760"/>
      </c:lineChart>
      <c:catAx>
        <c:axId val="411789416"/>
        <c:scaling>
          <c:orientation val="minMax"/>
        </c:scaling>
        <c:delete val="0"/>
        <c:axPos val="b"/>
        <c:numFmt formatCode="mmm/yyyy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802056"/>
        <c:crosses val="autoZero"/>
        <c:auto val="1"/>
        <c:lblAlgn val="ctr"/>
        <c:lblOffset val="100"/>
        <c:noMultiLvlLbl val="0"/>
      </c:catAx>
      <c:valAx>
        <c:axId val="473802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789416"/>
        <c:crosses val="autoZero"/>
        <c:crossBetween val="between"/>
      </c:valAx>
      <c:valAx>
        <c:axId val="473806760"/>
        <c:scaling>
          <c:orientation val="minMax"/>
          <c:max val="300000"/>
          <c:min val="200000"/>
        </c:scaling>
        <c:delete val="0"/>
        <c:axPos val="r"/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806368"/>
        <c:crosses val="max"/>
        <c:crossBetween val="between"/>
      </c:valAx>
      <c:catAx>
        <c:axId val="473806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38067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AU"/>
              <a:t>System Health Check</a:t>
            </a:r>
          </a:p>
          <a:p>
            <a:pPr>
              <a:defRPr/>
            </a:pPr>
            <a:r>
              <a:rPr lang="en-AU"/>
              <a:t>Win % and Average Win $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757655936120258E-2"/>
          <c:y val="9.9196599191767931E-2"/>
          <c:w val="0.90233573478653861"/>
          <c:h val="0.63048716161692986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Summary!$BO$2</c:f>
              <c:strCache>
                <c:ptCount val="1"/>
                <c:pt idx="0">
                  <c:v>Avg Win$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Summary!$BL$3:$BL$31</c:f>
              <c:numCache>
                <c:formatCode>m/d/yyyy</c:formatCode>
                <c:ptCount val="29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  <c:pt idx="12">
                  <c:v>42400</c:v>
                </c:pt>
                <c:pt idx="13">
                  <c:v>42429</c:v>
                </c:pt>
                <c:pt idx="14">
                  <c:v>42460</c:v>
                </c:pt>
                <c:pt idx="15">
                  <c:v>42490</c:v>
                </c:pt>
                <c:pt idx="16">
                  <c:v>42521</c:v>
                </c:pt>
                <c:pt idx="17">
                  <c:v>42551</c:v>
                </c:pt>
                <c:pt idx="18">
                  <c:v>42582</c:v>
                </c:pt>
                <c:pt idx="19">
                  <c:v>42613</c:v>
                </c:pt>
                <c:pt idx="20">
                  <c:v>42643</c:v>
                </c:pt>
                <c:pt idx="21">
                  <c:v>42674</c:v>
                </c:pt>
                <c:pt idx="22">
                  <c:v>42704</c:v>
                </c:pt>
                <c:pt idx="23">
                  <c:v>42735</c:v>
                </c:pt>
                <c:pt idx="24">
                  <c:v>42766</c:v>
                </c:pt>
                <c:pt idx="25">
                  <c:v>42794</c:v>
                </c:pt>
                <c:pt idx="26">
                  <c:v>42825</c:v>
                </c:pt>
                <c:pt idx="27">
                  <c:v>42855</c:v>
                </c:pt>
                <c:pt idx="28">
                  <c:v>42886</c:v>
                </c:pt>
              </c:numCache>
            </c:numRef>
          </c:cat>
          <c:val>
            <c:numRef>
              <c:f>Summary!$BO$3:$BO$62</c:f>
              <c:numCache>
                <c:formatCode>_-"$"* #,##0_-;\-"$"* #,##0_-;_-"$"* "-"??_-;_-@_-</c:formatCode>
                <c:ptCount val="29"/>
                <c:pt idx="0">
                  <c:v>684.18722222222232</c:v>
                </c:pt>
                <c:pt idx="1">
                  <c:v>342.16473684210524</c:v>
                </c:pt>
                <c:pt idx="2">
                  <c:v>693.06357142857155</c:v>
                </c:pt>
                <c:pt idx="3">
                  <c:v>349.90571428571423</c:v>
                </c:pt>
                <c:pt idx="4">
                  <c:v>236.58749999999998</c:v>
                </c:pt>
                <c:pt idx="5">
                  <c:v>317.18842105263161</c:v>
                </c:pt>
                <c:pt idx="6">
                  <c:v>387.58875</c:v>
                </c:pt>
                <c:pt idx="7">
                  <c:v>729.12161290322592</c:v>
                </c:pt>
                <c:pt idx="8">
                  <c:v>388.25866666666661</c:v>
                </c:pt>
                <c:pt idx="9">
                  <c:v>351.16605263157896</c:v>
                </c:pt>
                <c:pt idx="10">
                  <c:v>411.94272727272727</c:v>
                </c:pt>
                <c:pt idx="11">
                  <c:v>544.91098360655747</c:v>
                </c:pt>
                <c:pt idx="12">
                  <c:v>669.78129032258062</c:v>
                </c:pt>
                <c:pt idx="13">
                  <c:v>580.45533333333333</c:v>
                </c:pt>
                <c:pt idx="14">
                  <c:v>390.98315789473679</c:v>
                </c:pt>
                <c:pt idx="15">
                  <c:v>481.31644444444447</c:v>
                </c:pt>
                <c:pt idx="16">
                  <c:v>401.81428571428569</c:v>
                </c:pt>
                <c:pt idx="17">
                  <c:v>626.37190476190483</c:v>
                </c:pt>
                <c:pt idx="18">
                  <c:v>427.0224137931034</c:v>
                </c:pt>
                <c:pt idx="19">
                  <c:v>306.09333333333331</c:v>
                </c:pt>
                <c:pt idx="20">
                  <c:v>165.74</c:v>
                </c:pt>
                <c:pt idx="21">
                  <c:v>497.98700000000008</c:v>
                </c:pt>
                <c:pt idx="22">
                  <c:v>547.72458333333327</c:v>
                </c:pt>
                <c:pt idx="23">
                  <c:v>557.10136363636343</c:v>
                </c:pt>
                <c:pt idx="24">
                  <c:v>666.37384615384622</c:v>
                </c:pt>
                <c:pt idx="25">
                  <c:v>608.61857142857139</c:v>
                </c:pt>
                <c:pt idx="26">
                  <c:v>248.261875</c:v>
                </c:pt>
                <c:pt idx="27">
                  <c:v>384.61166666666668</c:v>
                </c:pt>
                <c:pt idx="28">
                  <c:v>395.35333333333341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F23-491A-963D-E9C4B42F18CF}"/>
            </c:ext>
          </c:extLst>
        </c:ser>
        <c:ser>
          <c:idx val="3"/>
          <c:order val="3"/>
          <c:tx>
            <c:strRef>
              <c:f>Summary!$BP$2</c:f>
              <c:strCache>
                <c:ptCount val="1"/>
                <c:pt idx="0">
                  <c:v>Cum Avg Win$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Summary!$BL$3:$BL$31</c:f>
              <c:numCache>
                <c:formatCode>m/d/yyyy</c:formatCode>
                <c:ptCount val="29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  <c:pt idx="12">
                  <c:v>42400</c:v>
                </c:pt>
                <c:pt idx="13">
                  <c:v>42429</c:v>
                </c:pt>
                <c:pt idx="14">
                  <c:v>42460</c:v>
                </c:pt>
                <c:pt idx="15">
                  <c:v>42490</c:v>
                </c:pt>
                <c:pt idx="16">
                  <c:v>42521</c:v>
                </c:pt>
                <c:pt idx="17">
                  <c:v>42551</c:v>
                </c:pt>
                <c:pt idx="18">
                  <c:v>42582</c:v>
                </c:pt>
                <c:pt idx="19">
                  <c:v>42613</c:v>
                </c:pt>
                <c:pt idx="20">
                  <c:v>42643</c:v>
                </c:pt>
                <c:pt idx="21">
                  <c:v>42674</c:v>
                </c:pt>
                <c:pt idx="22">
                  <c:v>42704</c:v>
                </c:pt>
                <c:pt idx="23">
                  <c:v>42735</c:v>
                </c:pt>
                <c:pt idx="24">
                  <c:v>42766</c:v>
                </c:pt>
                <c:pt idx="25">
                  <c:v>42794</c:v>
                </c:pt>
                <c:pt idx="26">
                  <c:v>42825</c:v>
                </c:pt>
                <c:pt idx="27">
                  <c:v>42855</c:v>
                </c:pt>
                <c:pt idx="28">
                  <c:v>42886</c:v>
                </c:pt>
              </c:numCache>
            </c:numRef>
          </c:cat>
          <c:val>
            <c:numRef>
              <c:f>Summary!$BP$3:$BP$31</c:f>
              <c:numCache>
                <c:formatCode>_-"$"* #,##0_-;\-"$"* #,##0_-;_-"$"* "-"??_-;_-@_-</c:formatCode>
                <c:ptCount val="29"/>
                <c:pt idx="0">
                  <c:v>684.18722222222232</c:v>
                </c:pt>
                <c:pt idx="1">
                  <c:v>508.55405405405406</c:v>
                </c:pt>
                <c:pt idx="2">
                  <c:v>606.6477215189874</c:v>
                </c:pt>
                <c:pt idx="3">
                  <c:v>567.99838709677431</c:v>
                </c:pt>
                <c:pt idx="4">
                  <c:v>541.74801980198026</c:v>
                </c:pt>
                <c:pt idx="5">
                  <c:v>506.19275000000005</c:v>
                </c:pt>
                <c:pt idx="6">
                  <c:v>492.23933823529416</c:v>
                </c:pt>
                <c:pt idx="7">
                  <c:v>536.21149700598812</c:v>
                </c:pt>
                <c:pt idx="8">
                  <c:v>524.0175824175825</c:v>
                </c:pt>
                <c:pt idx="9">
                  <c:v>494.16140909090916</c:v>
                </c:pt>
                <c:pt idx="10">
                  <c:v>483.43723320158108</c:v>
                </c:pt>
                <c:pt idx="11">
                  <c:v>495.37958598726118</c:v>
                </c:pt>
                <c:pt idx="12">
                  <c:v>524.13731382978722</c:v>
                </c:pt>
                <c:pt idx="13">
                  <c:v>528.2987438423645</c:v>
                </c:pt>
                <c:pt idx="14">
                  <c:v>522.15992941176467</c:v>
                </c:pt>
                <c:pt idx="15">
                  <c:v>518.24938297872336</c:v>
                </c:pt>
                <c:pt idx="16">
                  <c:v>510.1796237623762</c:v>
                </c:pt>
                <c:pt idx="17">
                  <c:v>519.10115173674592</c:v>
                </c:pt>
                <c:pt idx="18">
                  <c:v>514.46524305555567</c:v>
                </c:pt>
                <c:pt idx="19">
                  <c:v>508.15094276094283</c:v>
                </c:pt>
                <c:pt idx="20">
                  <c:v>503.60063122923589</c:v>
                </c:pt>
                <c:pt idx="21">
                  <c:v>503.50890522875818</c:v>
                </c:pt>
                <c:pt idx="22">
                  <c:v>505.17742138364781</c:v>
                </c:pt>
                <c:pt idx="23">
                  <c:v>506.91348024316113</c:v>
                </c:pt>
                <c:pt idx="24">
                  <c:v>510.00287630402386</c:v>
                </c:pt>
                <c:pt idx="25">
                  <c:v>511.02103244837758</c:v>
                </c:pt>
                <c:pt idx="26">
                  <c:v>504.96318443804034</c:v>
                </c:pt>
                <c:pt idx="27">
                  <c:v>503.9316</c:v>
                </c:pt>
                <c:pt idx="28">
                  <c:v>500.76912621359219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F23-491A-963D-E9C4B42F18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7"/>
        <c:axId val="473800488"/>
        <c:axId val="473802448"/>
      </c:barChart>
      <c:lineChart>
        <c:grouping val="standard"/>
        <c:varyColors val="0"/>
        <c:ser>
          <c:idx val="0"/>
          <c:order val="0"/>
          <c:tx>
            <c:strRef>
              <c:f>Summary!$BM$2</c:f>
              <c:strCache>
                <c:ptCount val="1"/>
                <c:pt idx="0">
                  <c:v>Pwin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Summary!$BL$3:$BL$63</c:f>
              <c:numCache>
                <c:formatCode>m/d/yyyy</c:formatCode>
                <c:ptCount val="29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  <c:pt idx="12">
                  <c:v>42400</c:v>
                </c:pt>
                <c:pt idx="13">
                  <c:v>42429</c:v>
                </c:pt>
                <c:pt idx="14">
                  <c:v>42460</c:v>
                </c:pt>
                <c:pt idx="15">
                  <c:v>42490</c:v>
                </c:pt>
                <c:pt idx="16">
                  <c:v>42521</c:v>
                </c:pt>
                <c:pt idx="17">
                  <c:v>42551</c:v>
                </c:pt>
                <c:pt idx="18">
                  <c:v>42582</c:v>
                </c:pt>
                <c:pt idx="19">
                  <c:v>42613</c:v>
                </c:pt>
                <c:pt idx="20">
                  <c:v>42643</c:v>
                </c:pt>
                <c:pt idx="21">
                  <c:v>42674</c:v>
                </c:pt>
                <c:pt idx="22">
                  <c:v>42704</c:v>
                </c:pt>
                <c:pt idx="23">
                  <c:v>42735</c:v>
                </c:pt>
                <c:pt idx="24">
                  <c:v>42766</c:v>
                </c:pt>
                <c:pt idx="25">
                  <c:v>42794</c:v>
                </c:pt>
                <c:pt idx="26">
                  <c:v>42825</c:v>
                </c:pt>
                <c:pt idx="27">
                  <c:v>42855</c:v>
                </c:pt>
                <c:pt idx="28">
                  <c:v>42886</c:v>
                </c:pt>
              </c:numCache>
            </c:numRef>
          </c:cat>
          <c:val>
            <c:numRef>
              <c:f>Summary!$BM$3:$BM$63</c:f>
              <c:numCache>
                <c:formatCode>0.0%</c:formatCode>
                <c:ptCount val="29"/>
                <c:pt idx="0">
                  <c:v>0.51428571428571423</c:v>
                </c:pt>
                <c:pt idx="1">
                  <c:v>0.26760563380281688</c:v>
                </c:pt>
                <c:pt idx="2">
                  <c:v>0.3888888888888889</c:v>
                </c:pt>
                <c:pt idx="3">
                  <c:v>0.26923076923076922</c:v>
                </c:pt>
                <c:pt idx="4">
                  <c:v>0.22857142857142856</c:v>
                </c:pt>
                <c:pt idx="5">
                  <c:v>0.41304347826086957</c:v>
                </c:pt>
                <c:pt idx="6">
                  <c:v>0.47058823529411764</c:v>
                </c:pt>
                <c:pt idx="7">
                  <c:v>0.57407407407407407</c:v>
                </c:pt>
                <c:pt idx="8">
                  <c:v>0.34090909090909088</c:v>
                </c:pt>
                <c:pt idx="9">
                  <c:v>0.50666666666666671</c:v>
                </c:pt>
                <c:pt idx="10">
                  <c:v>0.39759036144578314</c:v>
                </c:pt>
                <c:pt idx="11">
                  <c:v>0.41496598639455784</c:v>
                </c:pt>
                <c:pt idx="12">
                  <c:v>0.4</c:v>
                </c:pt>
                <c:pt idx="13">
                  <c:v>0.33707865168539325</c:v>
                </c:pt>
                <c:pt idx="14">
                  <c:v>0.35849056603773582</c:v>
                </c:pt>
                <c:pt idx="15">
                  <c:v>0.47872340425531917</c:v>
                </c:pt>
                <c:pt idx="16">
                  <c:v>0.34653465346534651</c:v>
                </c:pt>
                <c:pt idx="17">
                  <c:v>0.47191011235955055</c:v>
                </c:pt>
                <c:pt idx="18">
                  <c:v>0.35365853658536583</c:v>
                </c:pt>
                <c:pt idx="19">
                  <c:v>0.29508196721311475</c:v>
                </c:pt>
                <c:pt idx="20">
                  <c:v>0.1951219512195122</c:v>
                </c:pt>
                <c:pt idx="21">
                  <c:v>0.32258064516129031</c:v>
                </c:pt>
                <c:pt idx="22">
                  <c:v>0.39344262295081966</c:v>
                </c:pt>
                <c:pt idx="23">
                  <c:v>0.5</c:v>
                </c:pt>
                <c:pt idx="24">
                  <c:v>0.32500000000000001</c:v>
                </c:pt>
                <c:pt idx="25">
                  <c:v>0.41176470588235292</c:v>
                </c:pt>
                <c:pt idx="26">
                  <c:v>0.38095238095238093</c:v>
                </c:pt>
                <c:pt idx="27">
                  <c:v>0.22222222222222221</c:v>
                </c:pt>
                <c:pt idx="28">
                  <c:v>0.47727272727272729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F23-491A-963D-E9C4B42F18CF}"/>
            </c:ext>
          </c:extLst>
        </c:ser>
        <c:ser>
          <c:idx val="1"/>
          <c:order val="1"/>
          <c:tx>
            <c:strRef>
              <c:f>Summary!$BN$2</c:f>
              <c:strCache>
                <c:ptCount val="1"/>
                <c:pt idx="0">
                  <c:v>Cum Pwin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Summary!$BL$3:$BL$63</c:f>
              <c:numCache>
                <c:formatCode>m/d/yyyy</c:formatCode>
                <c:ptCount val="29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  <c:pt idx="12">
                  <c:v>42400</c:v>
                </c:pt>
                <c:pt idx="13">
                  <c:v>42429</c:v>
                </c:pt>
                <c:pt idx="14">
                  <c:v>42460</c:v>
                </c:pt>
                <c:pt idx="15">
                  <c:v>42490</c:v>
                </c:pt>
                <c:pt idx="16">
                  <c:v>42521</c:v>
                </c:pt>
                <c:pt idx="17">
                  <c:v>42551</c:v>
                </c:pt>
                <c:pt idx="18">
                  <c:v>42582</c:v>
                </c:pt>
                <c:pt idx="19">
                  <c:v>42613</c:v>
                </c:pt>
                <c:pt idx="20">
                  <c:v>42643</c:v>
                </c:pt>
                <c:pt idx="21">
                  <c:v>42674</c:v>
                </c:pt>
                <c:pt idx="22">
                  <c:v>42704</c:v>
                </c:pt>
                <c:pt idx="23">
                  <c:v>42735</c:v>
                </c:pt>
                <c:pt idx="24">
                  <c:v>42766</c:v>
                </c:pt>
                <c:pt idx="25">
                  <c:v>42794</c:v>
                </c:pt>
                <c:pt idx="26">
                  <c:v>42825</c:v>
                </c:pt>
                <c:pt idx="27">
                  <c:v>42855</c:v>
                </c:pt>
                <c:pt idx="28">
                  <c:v>42886</c:v>
                </c:pt>
              </c:numCache>
            </c:numRef>
          </c:cat>
          <c:val>
            <c:numRef>
              <c:f>Summary!$BN$3:$BN$31</c:f>
              <c:numCache>
                <c:formatCode>0.0%</c:formatCode>
                <c:ptCount val="29"/>
                <c:pt idx="0">
                  <c:v>0.51428571428571423</c:v>
                </c:pt>
                <c:pt idx="1">
                  <c:v>0.34905660377358488</c:v>
                </c:pt>
                <c:pt idx="2">
                  <c:v>0.36915887850467288</c:v>
                </c:pt>
                <c:pt idx="3">
                  <c:v>0.34962406015037595</c:v>
                </c:pt>
                <c:pt idx="4">
                  <c:v>0.33554817275747506</c:v>
                </c:pt>
                <c:pt idx="5">
                  <c:v>0.345821325648415</c:v>
                </c:pt>
                <c:pt idx="6">
                  <c:v>0.35695538057742782</c:v>
                </c:pt>
                <c:pt idx="7">
                  <c:v>0.3839080459770115</c:v>
                </c:pt>
                <c:pt idx="8">
                  <c:v>0.37995824634655534</c:v>
                </c:pt>
                <c:pt idx="9">
                  <c:v>0.3971119133574007</c:v>
                </c:pt>
                <c:pt idx="10">
                  <c:v>0.39717425431711145</c:v>
                </c:pt>
                <c:pt idx="11">
                  <c:v>0.40051020408163263</c:v>
                </c:pt>
                <c:pt idx="12">
                  <c:v>0.40042598509052185</c:v>
                </c:pt>
                <c:pt idx="13">
                  <c:v>0.39494163424124512</c:v>
                </c:pt>
                <c:pt idx="14">
                  <c:v>0.39315448658649399</c:v>
                </c:pt>
                <c:pt idx="15">
                  <c:v>0.4</c:v>
                </c:pt>
                <c:pt idx="16">
                  <c:v>0.39576802507836989</c:v>
                </c:pt>
                <c:pt idx="17">
                  <c:v>0.40073260073260075</c:v>
                </c:pt>
                <c:pt idx="18">
                  <c:v>0.39806496199032482</c:v>
                </c:pt>
                <c:pt idx="19">
                  <c:v>0.39389920424403185</c:v>
                </c:pt>
                <c:pt idx="20">
                  <c:v>0.38863783085861847</c:v>
                </c:pt>
                <c:pt idx="21">
                  <c:v>0.38734177215189874</c:v>
                </c:pt>
                <c:pt idx="22">
                  <c:v>0.38756855575868371</c:v>
                </c:pt>
                <c:pt idx="23">
                  <c:v>0.39050445103857567</c:v>
                </c:pt>
                <c:pt idx="24">
                  <c:v>0.38898550724637682</c:v>
                </c:pt>
                <c:pt idx="25">
                  <c:v>0.38920780711825487</c:v>
                </c:pt>
                <c:pt idx="26">
                  <c:v>0.38901345291479822</c:v>
                </c:pt>
                <c:pt idx="27">
                  <c:v>0.38652678078409719</c:v>
                </c:pt>
                <c:pt idx="28">
                  <c:v>0.38867924528301889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F23-491A-963D-E9C4B42F18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805192"/>
        <c:axId val="473803624"/>
      </c:lineChart>
      <c:dateAx>
        <c:axId val="473800488"/>
        <c:scaling>
          <c:orientation val="minMax"/>
        </c:scaling>
        <c:delete val="0"/>
        <c:axPos val="b"/>
        <c:numFmt formatCode="mmm/yyyy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802448"/>
        <c:crosses val="autoZero"/>
        <c:auto val="1"/>
        <c:lblOffset val="100"/>
        <c:baseTimeUnit val="months"/>
      </c:dateAx>
      <c:valAx>
        <c:axId val="47380244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800488"/>
        <c:crosses val="autoZero"/>
        <c:crossBetween val="between"/>
      </c:valAx>
      <c:valAx>
        <c:axId val="473803624"/>
        <c:scaling>
          <c:orientation val="minMax"/>
        </c:scaling>
        <c:delete val="0"/>
        <c:axPos val="r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805192"/>
        <c:crosses val="max"/>
        <c:crossBetween val="between"/>
      </c:valAx>
      <c:dateAx>
        <c:axId val="4738051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473803624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AU"/>
              <a:t>System Health Check</a:t>
            </a:r>
          </a:p>
          <a:p>
            <a:pPr>
              <a:defRPr/>
            </a:pPr>
            <a:r>
              <a:rPr lang="en-AU"/>
              <a:t>Trade Frequency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8845679943931512E-2"/>
          <c:y val="0.17171296296296296"/>
          <c:w val="0.90215300531950171"/>
          <c:h val="0.6149843248760571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Summary!$BS$2</c:f>
              <c:strCache>
                <c:ptCount val="1"/>
                <c:pt idx="0">
                  <c:v>Total Trades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Summary!$BR$3:$BR$31</c:f>
              <c:numCache>
                <c:formatCode>m/d/yyyy</c:formatCode>
                <c:ptCount val="29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  <c:pt idx="12">
                  <c:v>42400</c:v>
                </c:pt>
                <c:pt idx="13">
                  <c:v>42429</c:v>
                </c:pt>
                <c:pt idx="14">
                  <c:v>42460</c:v>
                </c:pt>
                <c:pt idx="15">
                  <c:v>42490</c:v>
                </c:pt>
                <c:pt idx="16">
                  <c:v>42521</c:v>
                </c:pt>
                <c:pt idx="17">
                  <c:v>42551</c:v>
                </c:pt>
                <c:pt idx="18">
                  <c:v>42582</c:v>
                </c:pt>
                <c:pt idx="19">
                  <c:v>42613</c:v>
                </c:pt>
                <c:pt idx="20">
                  <c:v>42643</c:v>
                </c:pt>
                <c:pt idx="21">
                  <c:v>42674</c:v>
                </c:pt>
                <c:pt idx="22">
                  <c:v>42704</c:v>
                </c:pt>
                <c:pt idx="23">
                  <c:v>42735</c:v>
                </c:pt>
                <c:pt idx="24">
                  <c:v>42766</c:v>
                </c:pt>
                <c:pt idx="25">
                  <c:v>42794</c:v>
                </c:pt>
                <c:pt idx="26">
                  <c:v>42825</c:v>
                </c:pt>
                <c:pt idx="27">
                  <c:v>42855</c:v>
                </c:pt>
                <c:pt idx="28">
                  <c:v>42886</c:v>
                </c:pt>
              </c:numCache>
            </c:numRef>
          </c:cat>
          <c:val>
            <c:numRef>
              <c:f>Summary!$BS$3:$BS$31</c:f>
              <c:numCache>
                <c:formatCode>General</c:formatCode>
                <c:ptCount val="29"/>
                <c:pt idx="0">
                  <c:v>35</c:v>
                </c:pt>
                <c:pt idx="1">
                  <c:v>71</c:v>
                </c:pt>
                <c:pt idx="2">
                  <c:v>108</c:v>
                </c:pt>
                <c:pt idx="3">
                  <c:v>52</c:v>
                </c:pt>
                <c:pt idx="4">
                  <c:v>35</c:v>
                </c:pt>
                <c:pt idx="5">
                  <c:v>46</c:v>
                </c:pt>
                <c:pt idx="6">
                  <c:v>34</c:v>
                </c:pt>
                <c:pt idx="7">
                  <c:v>54</c:v>
                </c:pt>
                <c:pt idx="8">
                  <c:v>44</c:v>
                </c:pt>
                <c:pt idx="9">
                  <c:v>75</c:v>
                </c:pt>
                <c:pt idx="10">
                  <c:v>83</c:v>
                </c:pt>
                <c:pt idx="11">
                  <c:v>147</c:v>
                </c:pt>
                <c:pt idx="12">
                  <c:v>155</c:v>
                </c:pt>
                <c:pt idx="13">
                  <c:v>89</c:v>
                </c:pt>
                <c:pt idx="14">
                  <c:v>53</c:v>
                </c:pt>
                <c:pt idx="15">
                  <c:v>94</c:v>
                </c:pt>
                <c:pt idx="16">
                  <c:v>101</c:v>
                </c:pt>
                <c:pt idx="17">
                  <c:v>89</c:v>
                </c:pt>
                <c:pt idx="18">
                  <c:v>82</c:v>
                </c:pt>
                <c:pt idx="19">
                  <c:v>61</c:v>
                </c:pt>
                <c:pt idx="20">
                  <c:v>41</c:v>
                </c:pt>
                <c:pt idx="21">
                  <c:v>31</c:v>
                </c:pt>
                <c:pt idx="22">
                  <c:v>61</c:v>
                </c:pt>
                <c:pt idx="23">
                  <c:v>44</c:v>
                </c:pt>
                <c:pt idx="24">
                  <c:v>40</c:v>
                </c:pt>
                <c:pt idx="25">
                  <c:v>17</c:v>
                </c:pt>
                <c:pt idx="26">
                  <c:v>42</c:v>
                </c:pt>
                <c:pt idx="27">
                  <c:v>27</c:v>
                </c:pt>
                <c:pt idx="28">
                  <c:v>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C84-4E45-8CA5-6BE9966BD9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3804408"/>
        <c:axId val="473802840"/>
      </c:barChart>
      <c:lineChart>
        <c:grouping val="standard"/>
        <c:varyColors val="0"/>
        <c:ser>
          <c:idx val="1"/>
          <c:order val="1"/>
          <c:tx>
            <c:strRef>
              <c:f>Summary!$BT$2</c:f>
              <c:strCache>
                <c:ptCount val="1"/>
                <c:pt idx="0">
                  <c:v>Avge Trades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Summary!$BR$3:$BR$31</c:f>
              <c:numCache>
                <c:formatCode>m/d/yyyy</c:formatCode>
                <c:ptCount val="29"/>
                <c:pt idx="0">
                  <c:v>42035</c:v>
                </c:pt>
                <c:pt idx="1">
                  <c:v>42063</c:v>
                </c:pt>
                <c:pt idx="2">
                  <c:v>42094</c:v>
                </c:pt>
                <c:pt idx="3">
                  <c:v>42124</c:v>
                </c:pt>
                <c:pt idx="4">
                  <c:v>42155</c:v>
                </c:pt>
                <c:pt idx="5">
                  <c:v>42185</c:v>
                </c:pt>
                <c:pt idx="6">
                  <c:v>42216</c:v>
                </c:pt>
                <c:pt idx="7">
                  <c:v>42247</c:v>
                </c:pt>
                <c:pt idx="8">
                  <c:v>42277</c:v>
                </c:pt>
                <c:pt idx="9">
                  <c:v>42308</c:v>
                </c:pt>
                <c:pt idx="10">
                  <c:v>42338</c:v>
                </c:pt>
                <c:pt idx="11">
                  <c:v>42369</c:v>
                </c:pt>
                <c:pt idx="12">
                  <c:v>42400</c:v>
                </c:pt>
                <c:pt idx="13">
                  <c:v>42429</c:v>
                </c:pt>
                <c:pt idx="14">
                  <c:v>42460</c:v>
                </c:pt>
                <c:pt idx="15">
                  <c:v>42490</c:v>
                </c:pt>
                <c:pt idx="16">
                  <c:v>42521</c:v>
                </c:pt>
                <c:pt idx="17">
                  <c:v>42551</c:v>
                </c:pt>
                <c:pt idx="18">
                  <c:v>42582</c:v>
                </c:pt>
                <c:pt idx="19">
                  <c:v>42613</c:v>
                </c:pt>
                <c:pt idx="20">
                  <c:v>42643</c:v>
                </c:pt>
                <c:pt idx="21">
                  <c:v>42674</c:v>
                </c:pt>
                <c:pt idx="22">
                  <c:v>42704</c:v>
                </c:pt>
                <c:pt idx="23">
                  <c:v>42735</c:v>
                </c:pt>
                <c:pt idx="24">
                  <c:v>42766</c:v>
                </c:pt>
                <c:pt idx="25">
                  <c:v>42794</c:v>
                </c:pt>
                <c:pt idx="26">
                  <c:v>42825</c:v>
                </c:pt>
                <c:pt idx="27">
                  <c:v>42855</c:v>
                </c:pt>
                <c:pt idx="28">
                  <c:v>42886</c:v>
                </c:pt>
              </c:numCache>
            </c:numRef>
          </c:cat>
          <c:val>
            <c:numRef>
              <c:f>Summary!$BT$3:$BT$31</c:f>
              <c:numCache>
                <c:formatCode>General</c:formatCode>
                <c:ptCount val="29"/>
                <c:pt idx="0">
                  <c:v>35</c:v>
                </c:pt>
                <c:pt idx="1">
                  <c:v>53</c:v>
                </c:pt>
                <c:pt idx="2">
                  <c:v>71</c:v>
                </c:pt>
                <c:pt idx="3">
                  <c:v>67</c:v>
                </c:pt>
                <c:pt idx="4">
                  <c:v>60</c:v>
                </c:pt>
                <c:pt idx="5">
                  <c:v>58</c:v>
                </c:pt>
                <c:pt idx="6">
                  <c:v>54</c:v>
                </c:pt>
                <c:pt idx="7">
                  <c:v>54</c:v>
                </c:pt>
                <c:pt idx="8">
                  <c:v>53</c:v>
                </c:pt>
                <c:pt idx="9">
                  <c:v>55</c:v>
                </c:pt>
                <c:pt idx="10">
                  <c:v>58</c:v>
                </c:pt>
                <c:pt idx="11">
                  <c:v>65</c:v>
                </c:pt>
                <c:pt idx="12">
                  <c:v>72</c:v>
                </c:pt>
                <c:pt idx="13">
                  <c:v>73</c:v>
                </c:pt>
                <c:pt idx="14">
                  <c:v>72</c:v>
                </c:pt>
                <c:pt idx="15">
                  <c:v>73</c:v>
                </c:pt>
                <c:pt idx="16">
                  <c:v>75</c:v>
                </c:pt>
                <c:pt idx="17">
                  <c:v>76</c:v>
                </c:pt>
                <c:pt idx="18">
                  <c:v>76</c:v>
                </c:pt>
                <c:pt idx="19">
                  <c:v>75</c:v>
                </c:pt>
                <c:pt idx="20">
                  <c:v>74</c:v>
                </c:pt>
                <c:pt idx="21">
                  <c:v>72</c:v>
                </c:pt>
                <c:pt idx="22">
                  <c:v>71</c:v>
                </c:pt>
                <c:pt idx="23">
                  <c:v>70</c:v>
                </c:pt>
                <c:pt idx="24">
                  <c:v>69</c:v>
                </c:pt>
                <c:pt idx="25">
                  <c:v>67</c:v>
                </c:pt>
                <c:pt idx="26">
                  <c:v>66</c:v>
                </c:pt>
                <c:pt idx="27">
                  <c:v>65</c:v>
                </c:pt>
                <c:pt idx="28">
                  <c:v>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C84-4E45-8CA5-6BE9966BD9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804408"/>
        <c:axId val="473802840"/>
      </c:lineChart>
      <c:dateAx>
        <c:axId val="473804408"/>
        <c:scaling>
          <c:orientation val="minMax"/>
        </c:scaling>
        <c:delete val="0"/>
        <c:axPos val="b"/>
        <c:numFmt formatCode="mmm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802840"/>
        <c:crosses val="autoZero"/>
        <c:auto val="1"/>
        <c:lblOffset val="100"/>
        <c:baseTimeUnit val="months"/>
      </c:dateAx>
      <c:valAx>
        <c:axId val="473802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804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AU"/>
              <a:t>Trade Profit Frequency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Sheet1!$A$2:$A$31</c:f>
              <c:strCache>
                <c:ptCount val="30"/>
                <c:pt idx="0">
                  <c:v>-2000</c:v>
                </c:pt>
                <c:pt idx="1">
                  <c:v>-1750</c:v>
                </c:pt>
                <c:pt idx="2">
                  <c:v>-1500</c:v>
                </c:pt>
                <c:pt idx="3">
                  <c:v>-1250</c:v>
                </c:pt>
                <c:pt idx="4">
                  <c:v>-1000</c:v>
                </c:pt>
                <c:pt idx="5">
                  <c:v>-750</c:v>
                </c:pt>
                <c:pt idx="6">
                  <c:v>-500</c:v>
                </c:pt>
                <c:pt idx="7">
                  <c:v>-250</c:v>
                </c:pt>
                <c:pt idx="8">
                  <c:v>0</c:v>
                </c:pt>
                <c:pt idx="9">
                  <c:v>250</c:v>
                </c:pt>
                <c:pt idx="10">
                  <c:v>500</c:v>
                </c:pt>
                <c:pt idx="11">
                  <c:v>750</c:v>
                </c:pt>
                <c:pt idx="12">
                  <c:v>1000</c:v>
                </c:pt>
                <c:pt idx="13">
                  <c:v>1250</c:v>
                </c:pt>
                <c:pt idx="14">
                  <c:v>1500</c:v>
                </c:pt>
                <c:pt idx="15">
                  <c:v>1750</c:v>
                </c:pt>
                <c:pt idx="16">
                  <c:v>2000</c:v>
                </c:pt>
                <c:pt idx="17">
                  <c:v>2250</c:v>
                </c:pt>
                <c:pt idx="18">
                  <c:v>2500</c:v>
                </c:pt>
                <c:pt idx="19">
                  <c:v>2750</c:v>
                </c:pt>
                <c:pt idx="20">
                  <c:v>3000</c:v>
                </c:pt>
                <c:pt idx="21">
                  <c:v>3250</c:v>
                </c:pt>
                <c:pt idx="22">
                  <c:v>3500</c:v>
                </c:pt>
                <c:pt idx="23">
                  <c:v>3750</c:v>
                </c:pt>
                <c:pt idx="24">
                  <c:v>4000</c:v>
                </c:pt>
                <c:pt idx="25">
                  <c:v>4250</c:v>
                </c:pt>
                <c:pt idx="26">
                  <c:v>4500</c:v>
                </c:pt>
                <c:pt idx="27">
                  <c:v>4750</c:v>
                </c:pt>
                <c:pt idx="28">
                  <c:v>5000</c:v>
                </c:pt>
                <c:pt idx="29">
                  <c:v>More</c:v>
                </c:pt>
              </c:strCache>
            </c:strRef>
          </c:cat>
          <c:val>
            <c:numRef>
              <c:f>Sheet1!$B$2:$B$31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13</c:v>
                </c:pt>
                <c:pt idx="6">
                  <c:v>42</c:v>
                </c:pt>
                <c:pt idx="7">
                  <c:v>469</c:v>
                </c:pt>
                <c:pt idx="8">
                  <c:v>602</c:v>
                </c:pt>
                <c:pt idx="9">
                  <c:v>302</c:v>
                </c:pt>
                <c:pt idx="10">
                  <c:v>164</c:v>
                </c:pt>
                <c:pt idx="11">
                  <c:v>95</c:v>
                </c:pt>
                <c:pt idx="12">
                  <c:v>57</c:v>
                </c:pt>
                <c:pt idx="13">
                  <c:v>37</c:v>
                </c:pt>
                <c:pt idx="14">
                  <c:v>25</c:v>
                </c:pt>
                <c:pt idx="15">
                  <c:v>8</c:v>
                </c:pt>
                <c:pt idx="16">
                  <c:v>11</c:v>
                </c:pt>
                <c:pt idx="17">
                  <c:v>7</c:v>
                </c:pt>
                <c:pt idx="18">
                  <c:v>3</c:v>
                </c:pt>
                <c:pt idx="19">
                  <c:v>2</c:v>
                </c:pt>
                <c:pt idx="20">
                  <c:v>0</c:v>
                </c:pt>
                <c:pt idx="21">
                  <c:v>3</c:v>
                </c:pt>
                <c:pt idx="22">
                  <c:v>1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73799704"/>
        <c:axId val="473804800"/>
      </c:barChart>
      <c:catAx>
        <c:axId val="4737997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TRADE PROFIT/(LOSS)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804800"/>
        <c:crosses val="autoZero"/>
        <c:auto val="1"/>
        <c:lblAlgn val="ctr"/>
        <c:lblOffset val="100"/>
        <c:noMultiLvlLbl val="0"/>
      </c:catAx>
      <c:valAx>
        <c:axId val="473804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Frequency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799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AU"/>
              <a:t>Histogram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Sheet3!$A$2:$A$31</c:f>
              <c:strCache>
                <c:ptCount val="30"/>
                <c:pt idx="0">
                  <c:v>-2000</c:v>
                </c:pt>
                <c:pt idx="1">
                  <c:v>-1750</c:v>
                </c:pt>
                <c:pt idx="2">
                  <c:v>-1500</c:v>
                </c:pt>
                <c:pt idx="3">
                  <c:v>-1250</c:v>
                </c:pt>
                <c:pt idx="4">
                  <c:v>-1000</c:v>
                </c:pt>
                <c:pt idx="5">
                  <c:v>-750</c:v>
                </c:pt>
                <c:pt idx="6">
                  <c:v>-500</c:v>
                </c:pt>
                <c:pt idx="7">
                  <c:v>-250</c:v>
                </c:pt>
                <c:pt idx="8">
                  <c:v>0</c:v>
                </c:pt>
                <c:pt idx="9">
                  <c:v>250</c:v>
                </c:pt>
                <c:pt idx="10">
                  <c:v>500</c:v>
                </c:pt>
                <c:pt idx="11">
                  <c:v>750</c:v>
                </c:pt>
                <c:pt idx="12">
                  <c:v>1000</c:v>
                </c:pt>
                <c:pt idx="13">
                  <c:v>1250</c:v>
                </c:pt>
                <c:pt idx="14">
                  <c:v>1500</c:v>
                </c:pt>
                <c:pt idx="15">
                  <c:v>1750</c:v>
                </c:pt>
                <c:pt idx="16">
                  <c:v>2000</c:v>
                </c:pt>
                <c:pt idx="17">
                  <c:v>2250</c:v>
                </c:pt>
                <c:pt idx="18">
                  <c:v>2500</c:v>
                </c:pt>
                <c:pt idx="19">
                  <c:v>2750</c:v>
                </c:pt>
                <c:pt idx="20">
                  <c:v>3000</c:v>
                </c:pt>
                <c:pt idx="21">
                  <c:v>3250</c:v>
                </c:pt>
                <c:pt idx="22">
                  <c:v>3500</c:v>
                </c:pt>
                <c:pt idx="23">
                  <c:v>3750</c:v>
                </c:pt>
                <c:pt idx="24">
                  <c:v>4000</c:v>
                </c:pt>
                <c:pt idx="25">
                  <c:v>4250</c:v>
                </c:pt>
                <c:pt idx="26">
                  <c:v>4500</c:v>
                </c:pt>
                <c:pt idx="27">
                  <c:v>4750</c:v>
                </c:pt>
                <c:pt idx="28">
                  <c:v>5000</c:v>
                </c:pt>
                <c:pt idx="29">
                  <c:v>More</c:v>
                </c:pt>
              </c:strCache>
            </c:strRef>
          </c:cat>
          <c:val>
            <c:numRef>
              <c:f>Sheet3!$B$2:$B$31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12</c:v>
                </c:pt>
                <c:pt idx="6">
                  <c:v>39</c:v>
                </c:pt>
                <c:pt idx="7">
                  <c:v>451</c:v>
                </c:pt>
                <c:pt idx="8">
                  <c:v>579</c:v>
                </c:pt>
                <c:pt idx="9">
                  <c:v>288</c:v>
                </c:pt>
                <c:pt idx="10">
                  <c:v>156</c:v>
                </c:pt>
                <c:pt idx="11">
                  <c:v>93</c:v>
                </c:pt>
                <c:pt idx="12">
                  <c:v>55</c:v>
                </c:pt>
                <c:pt idx="13">
                  <c:v>36</c:v>
                </c:pt>
                <c:pt idx="14">
                  <c:v>24</c:v>
                </c:pt>
                <c:pt idx="15">
                  <c:v>8</c:v>
                </c:pt>
                <c:pt idx="16">
                  <c:v>11</c:v>
                </c:pt>
                <c:pt idx="17">
                  <c:v>7</c:v>
                </c:pt>
                <c:pt idx="18">
                  <c:v>3</c:v>
                </c:pt>
                <c:pt idx="19">
                  <c:v>2</c:v>
                </c:pt>
                <c:pt idx="20">
                  <c:v>0</c:v>
                </c:pt>
                <c:pt idx="21">
                  <c:v>3</c:v>
                </c:pt>
                <c:pt idx="22">
                  <c:v>1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3801664"/>
        <c:axId val="475652328"/>
      </c:barChart>
      <c:catAx>
        <c:axId val="473801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Bin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75652328"/>
        <c:crosses val="autoZero"/>
        <c:auto val="1"/>
        <c:lblAlgn val="ctr"/>
        <c:lblOffset val="100"/>
        <c:noMultiLvlLbl val="0"/>
      </c:catAx>
      <c:valAx>
        <c:axId val="4756523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738016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AU"/>
              <a:t>Histogram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Sheet1!$A$2:$A$31</c:f>
              <c:strCache>
                <c:ptCount val="30"/>
                <c:pt idx="0">
                  <c:v>-2000</c:v>
                </c:pt>
                <c:pt idx="1">
                  <c:v>-1750</c:v>
                </c:pt>
                <c:pt idx="2">
                  <c:v>-1500</c:v>
                </c:pt>
                <c:pt idx="3">
                  <c:v>-1250</c:v>
                </c:pt>
                <c:pt idx="4">
                  <c:v>-1000</c:v>
                </c:pt>
                <c:pt idx="5">
                  <c:v>-750</c:v>
                </c:pt>
                <c:pt idx="6">
                  <c:v>-500</c:v>
                </c:pt>
                <c:pt idx="7">
                  <c:v>-250</c:v>
                </c:pt>
                <c:pt idx="8">
                  <c:v>0</c:v>
                </c:pt>
                <c:pt idx="9">
                  <c:v>250</c:v>
                </c:pt>
                <c:pt idx="10">
                  <c:v>500</c:v>
                </c:pt>
                <c:pt idx="11">
                  <c:v>750</c:v>
                </c:pt>
                <c:pt idx="12">
                  <c:v>1000</c:v>
                </c:pt>
                <c:pt idx="13">
                  <c:v>1250</c:v>
                </c:pt>
                <c:pt idx="14">
                  <c:v>1500</c:v>
                </c:pt>
                <c:pt idx="15">
                  <c:v>1750</c:v>
                </c:pt>
                <c:pt idx="16">
                  <c:v>2000</c:v>
                </c:pt>
                <c:pt idx="17">
                  <c:v>2250</c:v>
                </c:pt>
                <c:pt idx="18">
                  <c:v>2500</c:v>
                </c:pt>
                <c:pt idx="19">
                  <c:v>2750</c:v>
                </c:pt>
                <c:pt idx="20">
                  <c:v>3000</c:v>
                </c:pt>
                <c:pt idx="21">
                  <c:v>3250</c:v>
                </c:pt>
                <c:pt idx="22">
                  <c:v>3500</c:v>
                </c:pt>
                <c:pt idx="23">
                  <c:v>3750</c:v>
                </c:pt>
                <c:pt idx="24">
                  <c:v>4000</c:v>
                </c:pt>
                <c:pt idx="25">
                  <c:v>4250</c:v>
                </c:pt>
                <c:pt idx="26">
                  <c:v>4500</c:v>
                </c:pt>
                <c:pt idx="27">
                  <c:v>4750</c:v>
                </c:pt>
                <c:pt idx="28">
                  <c:v>5000</c:v>
                </c:pt>
                <c:pt idx="29">
                  <c:v>More</c:v>
                </c:pt>
              </c:strCache>
            </c:strRef>
          </c:cat>
          <c:val>
            <c:numRef>
              <c:f>Sheet1!$B$2:$B$31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13</c:v>
                </c:pt>
                <c:pt idx="6">
                  <c:v>42</c:v>
                </c:pt>
                <c:pt idx="7">
                  <c:v>469</c:v>
                </c:pt>
                <c:pt idx="8">
                  <c:v>602</c:v>
                </c:pt>
                <c:pt idx="9">
                  <c:v>302</c:v>
                </c:pt>
                <c:pt idx="10">
                  <c:v>164</c:v>
                </c:pt>
                <c:pt idx="11">
                  <c:v>95</c:v>
                </c:pt>
                <c:pt idx="12">
                  <c:v>57</c:v>
                </c:pt>
                <c:pt idx="13">
                  <c:v>37</c:v>
                </c:pt>
                <c:pt idx="14">
                  <c:v>25</c:v>
                </c:pt>
                <c:pt idx="15">
                  <c:v>8</c:v>
                </c:pt>
                <c:pt idx="16">
                  <c:v>11</c:v>
                </c:pt>
                <c:pt idx="17">
                  <c:v>7</c:v>
                </c:pt>
                <c:pt idx="18">
                  <c:v>3</c:v>
                </c:pt>
                <c:pt idx="19">
                  <c:v>2</c:v>
                </c:pt>
                <c:pt idx="20">
                  <c:v>0</c:v>
                </c:pt>
                <c:pt idx="21">
                  <c:v>3</c:v>
                </c:pt>
                <c:pt idx="22">
                  <c:v>1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5651936"/>
        <c:axId val="475652720"/>
      </c:barChart>
      <c:catAx>
        <c:axId val="475651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Bin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75652720"/>
        <c:crosses val="autoZero"/>
        <c:auto val="1"/>
        <c:lblAlgn val="ctr"/>
        <c:lblOffset val="100"/>
        <c:noMultiLvlLbl val="0"/>
      </c:catAx>
      <c:valAx>
        <c:axId val="4756527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AU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756519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4.xml"/><Relationship Id="rId4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73</xdr:row>
      <xdr:rowOff>126250</xdr:rowOff>
    </xdr:from>
    <xdr:to>
      <xdr:col>51</xdr:col>
      <xdr:colOff>511968</xdr:colOff>
      <xdr:row>96</xdr:row>
      <xdr:rowOff>134937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97</xdr:row>
      <xdr:rowOff>1325</xdr:rowOff>
    </xdr:from>
    <xdr:to>
      <xdr:col>51</xdr:col>
      <xdr:colOff>500062</xdr:colOff>
      <xdr:row>114</xdr:row>
      <xdr:rowOff>108479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114</xdr:row>
      <xdr:rowOff>166687</xdr:rowOff>
    </xdr:from>
    <xdr:to>
      <xdr:col>51</xdr:col>
      <xdr:colOff>500062</xdr:colOff>
      <xdr:row>130</xdr:row>
      <xdr:rowOff>35718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54</xdr:col>
      <xdr:colOff>321469</xdr:colOff>
      <xdr:row>160</xdr:row>
      <xdr:rowOff>130967</xdr:rowOff>
    </xdr:from>
    <xdr:to>
      <xdr:col>70</xdr:col>
      <xdr:colOff>178595</xdr:colOff>
      <xdr:row>183</xdr:row>
      <xdr:rowOff>185805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692938" y="24133967"/>
          <a:ext cx="10429875" cy="443633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74083</xdr:rowOff>
    </xdr:from>
    <xdr:to>
      <xdr:col>51</xdr:col>
      <xdr:colOff>518583</xdr:colOff>
      <xdr:row>149</xdr:row>
      <xdr:rowOff>63500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oneCellAnchor>
    <xdr:from>
      <xdr:col>30</xdr:col>
      <xdr:colOff>476250</xdr:colOff>
      <xdr:row>118</xdr:row>
      <xdr:rowOff>63500</xdr:rowOff>
    </xdr:from>
    <xdr:ext cx="3757084" cy="436786"/>
    <xdr:sp macro="" textlink="">
      <xdr:nvSpPr>
        <xdr:cNvPr id="3" name="TextBox 2"/>
        <xdr:cNvSpPr txBox="1"/>
      </xdr:nvSpPr>
      <xdr:spPr>
        <a:xfrm>
          <a:off x="13218583" y="16065500"/>
          <a:ext cx="375708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AU" sz="1100">
              <a:solidFill>
                <a:schemeClr val="bg1"/>
              </a:solidFill>
            </a:rPr>
            <a:t>Objective:</a:t>
          </a:r>
          <a:r>
            <a:rPr lang="en-AU" sz="1100" baseline="0">
              <a:solidFill>
                <a:schemeClr val="bg1"/>
              </a:solidFill>
            </a:rPr>
            <a:t> Reduce Trade Frequency in Drawdown by stretching pending orders</a:t>
          </a:r>
          <a:endParaRPr lang="en-AU" sz="1100">
            <a:solidFill>
              <a:schemeClr val="bg1"/>
            </a:solidFill>
          </a:endParaRP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0.88209</cdr:x>
      <cdr:y>0.45273</cdr:y>
    </cdr:from>
    <cdr:to>
      <cdr:x>0.95023</cdr:x>
      <cdr:y>0.58549</cdr:y>
    </cdr:to>
    <cdr:sp macro="" textlink="">
      <cdr:nvSpPr>
        <cdr:cNvPr id="2" name="TextBox 2"/>
        <cdr:cNvSpPr txBox="1"/>
      </cdr:nvSpPr>
      <cdr:spPr>
        <a:xfrm xmlns:a="http://schemas.openxmlformats.org/drawingml/2006/main">
          <a:off x="15864416" y="1987550"/>
          <a:ext cx="1225551" cy="58287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AU" sz="1100">
              <a:solidFill>
                <a:schemeClr val="bg1"/>
              </a:solidFill>
            </a:rPr>
            <a:t>Hasta La Vista Drawdown</a:t>
          </a:r>
        </a:p>
      </cdr:txBody>
    </cdr:sp>
  </cdr:relSizeAnchor>
  <cdr:relSizeAnchor xmlns:cdr="http://schemas.openxmlformats.org/drawingml/2006/chartDrawing">
    <cdr:from>
      <cdr:x>0.9174</cdr:x>
      <cdr:y>0.55704</cdr:y>
    </cdr:from>
    <cdr:to>
      <cdr:x>0.94093</cdr:x>
      <cdr:y>0.69204</cdr:y>
    </cdr:to>
    <cdr:cxnSp macro="">
      <cdr:nvCxnSpPr>
        <cdr:cNvPr id="4" name="Straight Arrow Connector 3"/>
        <cdr:cNvCxnSpPr/>
      </cdr:nvCxnSpPr>
      <cdr:spPr>
        <a:xfrm xmlns:a="http://schemas.openxmlformats.org/drawingml/2006/main">
          <a:off x="16499417" y="2445500"/>
          <a:ext cx="423333" cy="592667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chemeClr val="bg1"/>
          </a:solidFill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0.63659</cdr:x>
      <cdr:y>0.31356</cdr:y>
    </cdr:from>
    <cdr:to>
      <cdr:x>0.70473</cdr:x>
      <cdr:y>0.46737</cdr:y>
    </cdr:to>
    <cdr:sp macro="" textlink="">
      <cdr:nvSpPr>
        <cdr:cNvPr id="5" name="TextBox 2"/>
        <cdr:cNvSpPr txBox="1"/>
      </cdr:nvSpPr>
      <cdr:spPr>
        <a:xfrm xmlns:a="http://schemas.openxmlformats.org/drawingml/2006/main">
          <a:off x="11449050" y="1376583"/>
          <a:ext cx="1225551" cy="675259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AU" sz="1100">
              <a:solidFill>
                <a:schemeClr val="bg1"/>
              </a:solidFill>
            </a:rPr>
            <a:t>Tough market conditions for trend followers</a:t>
          </a:r>
        </a:p>
      </cdr:txBody>
    </cdr:sp>
  </cdr:relSizeAnchor>
  <cdr:relSizeAnchor xmlns:cdr="http://schemas.openxmlformats.org/drawingml/2006/chartDrawing">
    <cdr:from>
      <cdr:x>0.6573</cdr:x>
      <cdr:y>0.45097</cdr:y>
    </cdr:from>
    <cdr:to>
      <cdr:x>0.65789</cdr:x>
      <cdr:y>0.60766</cdr:y>
    </cdr:to>
    <cdr:cxnSp macro="">
      <cdr:nvCxnSpPr>
        <cdr:cNvPr id="7" name="Straight Arrow Connector 6"/>
        <cdr:cNvCxnSpPr/>
      </cdr:nvCxnSpPr>
      <cdr:spPr>
        <a:xfrm xmlns:a="http://schemas.openxmlformats.org/drawingml/2006/main">
          <a:off x="11821583" y="1979833"/>
          <a:ext cx="10584" cy="687917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chemeClr val="bg1"/>
          </a:solidFill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0.66436</cdr:x>
      <cdr:y>0.44374</cdr:y>
    </cdr:from>
    <cdr:to>
      <cdr:x>0.68967</cdr:x>
      <cdr:y>0.5257</cdr:y>
    </cdr:to>
    <cdr:cxnSp macro="">
      <cdr:nvCxnSpPr>
        <cdr:cNvPr id="10" name="Straight Arrow Connector 9"/>
        <cdr:cNvCxnSpPr/>
      </cdr:nvCxnSpPr>
      <cdr:spPr>
        <a:xfrm xmlns:a="http://schemas.openxmlformats.org/drawingml/2006/main">
          <a:off x="11948583" y="1948083"/>
          <a:ext cx="455084" cy="359834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chemeClr val="bg1"/>
          </a:solidFill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0.70001</cdr:x>
      <cdr:y>0.03733</cdr:y>
    </cdr:from>
    <cdr:to>
      <cdr:x>0.90905</cdr:x>
      <cdr:y>0.21155</cdr:y>
    </cdr:to>
    <cdr:sp macro="" textlink="">
      <cdr:nvSpPr>
        <cdr:cNvPr id="2" name="TextBox 2"/>
        <cdr:cNvSpPr txBox="1"/>
      </cdr:nvSpPr>
      <cdr:spPr>
        <a:xfrm xmlns:a="http://schemas.openxmlformats.org/drawingml/2006/main">
          <a:off x="12581467" y="124882"/>
          <a:ext cx="3757084" cy="58287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AU" sz="1100">
              <a:solidFill>
                <a:schemeClr val="bg1"/>
              </a:solidFill>
            </a:rPr>
            <a:t>Objective:</a:t>
          </a:r>
          <a:r>
            <a:rPr lang="en-AU" sz="1100" baseline="0">
              <a:solidFill>
                <a:schemeClr val="bg1"/>
              </a:solidFill>
            </a:rPr>
            <a:t> Pwin indicates whether market conditions are favourable/ unfavourable. $Avg Win indicates when momentum is persistent in the market.</a:t>
          </a:r>
          <a:endParaRPr lang="en-AU" sz="1100">
            <a:solidFill>
              <a:schemeClr val="bg1"/>
            </a:solidFill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0.73165</cdr:x>
      <cdr:y>0.3132</cdr:y>
    </cdr:from>
    <cdr:to>
      <cdr:x>0.94047</cdr:x>
      <cdr:y>0.3865</cdr:y>
    </cdr:to>
    <cdr:sp macro="" textlink="">
      <cdr:nvSpPr>
        <cdr:cNvPr id="2" name="TextBox 2"/>
        <cdr:cNvSpPr txBox="1"/>
      </cdr:nvSpPr>
      <cdr:spPr>
        <a:xfrm xmlns:a="http://schemas.openxmlformats.org/drawingml/2006/main">
          <a:off x="13163551" y="1130301"/>
          <a:ext cx="3757084" cy="26456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AU" sz="1100">
              <a:solidFill>
                <a:schemeClr val="bg1"/>
              </a:solidFill>
            </a:rPr>
            <a:t>Objective:</a:t>
          </a:r>
          <a:r>
            <a:rPr lang="en-AU" sz="1100" baseline="0">
              <a:solidFill>
                <a:schemeClr val="bg1"/>
              </a:solidFill>
            </a:rPr>
            <a:t> Ensure Histrogram retains positive skew at all times</a:t>
          </a:r>
          <a:endParaRPr lang="en-AU" sz="1100">
            <a:solidFill>
              <a:schemeClr val="bg1"/>
            </a:solidFill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97</xdr:col>
      <xdr:colOff>0</xdr:colOff>
      <xdr:row>160</xdr:row>
      <xdr:rowOff>63500</xdr:rowOff>
    </xdr:from>
    <xdr:to>
      <xdr:col>113</xdr:col>
      <xdr:colOff>531775</xdr:colOff>
      <xdr:row>188</xdr:row>
      <xdr:rowOff>166142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27084" y="30575250"/>
          <a:ext cx="10312744" cy="543664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180975</xdr:rowOff>
    </xdr:from>
    <xdr:to>
      <xdr:col>9</xdr:col>
      <xdr:colOff>238125</xdr:colOff>
      <xdr:row>10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180975</xdr:rowOff>
    </xdr:from>
    <xdr:to>
      <xdr:col>9</xdr:col>
      <xdr:colOff>238125</xdr:colOff>
      <xdr:row>10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77"/>
  <sheetViews>
    <sheetView tabSelected="1" topLeftCell="B1" zoomScale="80" zoomScaleNormal="80" workbookViewId="0">
      <selection activeCell="X72" sqref="X72"/>
    </sheetView>
  </sheetViews>
  <sheetFormatPr defaultRowHeight="15" x14ac:dyDescent="0.25"/>
  <cols>
    <col min="1" max="1" width="8.5703125" hidden="1" customWidth="1"/>
    <col min="2" max="2" width="8.28515625" customWidth="1"/>
    <col min="3" max="3" width="6.140625" customWidth="1"/>
    <col min="4" max="4" width="8.28515625" customWidth="1"/>
    <col min="5" max="5" width="6.28515625" hidden="1" customWidth="1"/>
    <col min="6" max="6" width="8" bestFit="1" customWidth="1"/>
    <col min="7" max="7" width="8.5703125" hidden="1" customWidth="1"/>
    <col min="8" max="8" width="8.7109375" bestFit="1" customWidth="1"/>
    <col min="9" max="9" width="6.5703125" hidden="1" customWidth="1"/>
    <col min="10" max="10" width="8.85546875" bestFit="1" customWidth="1"/>
    <col min="11" max="11" width="7" hidden="1" customWidth="1"/>
    <col min="12" max="12" width="9.28515625" bestFit="1" customWidth="1"/>
    <col min="13" max="13" width="10.140625" hidden="1" customWidth="1"/>
    <col min="14" max="14" width="11.42578125" bestFit="1" customWidth="1"/>
    <col min="15" max="15" width="9.85546875" hidden="1" customWidth="1"/>
    <col min="16" max="16" width="12.140625" bestFit="1" customWidth="1"/>
    <col min="17" max="18" width="9.5703125" customWidth="1"/>
    <col min="19" max="19" width="8.5703125" hidden="1" customWidth="1"/>
    <col min="20" max="21" width="12" hidden="1" customWidth="1"/>
    <col min="22" max="22" width="9.5703125" bestFit="1" customWidth="1"/>
    <col min="23" max="23" width="10.7109375" bestFit="1" customWidth="1"/>
    <col min="24" max="24" width="11.7109375" bestFit="1" customWidth="1"/>
    <col min="25" max="25" width="13" bestFit="1" customWidth="1"/>
    <col min="26" max="26" width="10.7109375" bestFit="1" customWidth="1"/>
    <col min="27" max="27" width="10" bestFit="1" customWidth="1"/>
    <col min="28" max="28" width="10.42578125" bestFit="1" customWidth="1"/>
    <col min="29" max="29" width="6.7109375" bestFit="1" customWidth="1"/>
    <col min="30" max="30" width="8.85546875" bestFit="1" customWidth="1"/>
    <col min="31" max="31" width="10" bestFit="1" customWidth="1"/>
    <col min="33" max="33" width="9.7109375" bestFit="1" customWidth="1"/>
    <col min="34" max="36" width="5.85546875" hidden="1" customWidth="1"/>
    <col min="37" max="39" width="5.140625" hidden="1" customWidth="1"/>
    <col min="40" max="45" width="7.42578125" hidden="1" customWidth="1"/>
    <col min="46" max="46" width="6.140625" bestFit="1" customWidth="1"/>
    <col min="47" max="47" width="6" bestFit="1" customWidth="1"/>
    <col min="48" max="51" width="7.42578125" bestFit="1" customWidth="1"/>
    <col min="52" max="52" width="7.7109375" bestFit="1" customWidth="1"/>
    <col min="53" max="53" width="3" customWidth="1"/>
    <col min="64" max="64" width="11.5703125" bestFit="1" customWidth="1"/>
    <col min="68" max="68" width="13.85546875" customWidth="1"/>
    <col min="69" max="69" width="10.5703125" customWidth="1"/>
    <col min="70" max="70" width="13.140625" customWidth="1"/>
    <col min="71" max="71" width="13.28515625" customWidth="1"/>
    <col min="79" max="79" width="10.7109375" bestFit="1" customWidth="1"/>
    <col min="80" max="80" width="11.5703125" bestFit="1" customWidth="1"/>
  </cols>
  <sheetData>
    <row r="1" spans="1:80" x14ac:dyDescent="0.25">
      <c r="A1">
        <f>MAX('Breakout Systems'!T3:T5000)</f>
        <v>29</v>
      </c>
      <c r="B1" s="109" t="s">
        <v>115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10"/>
      <c r="AH1" s="114" t="s">
        <v>97</v>
      </c>
      <c r="AI1" s="114"/>
      <c r="AJ1" s="114"/>
      <c r="AK1" s="114"/>
      <c r="AL1" s="114"/>
      <c r="AM1" s="114"/>
      <c r="AN1" s="115" t="s">
        <v>98</v>
      </c>
      <c r="AO1" s="115"/>
      <c r="AP1" s="115"/>
      <c r="AQ1" s="115"/>
      <c r="AR1" s="115"/>
      <c r="AS1" s="115"/>
      <c r="AT1" s="111" t="s">
        <v>99</v>
      </c>
      <c r="AU1" s="112"/>
      <c r="AV1" s="112"/>
      <c r="AW1" s="112"/>
      <c r="AX1" s="112"/>
      <c r="AY1" s="112"/>
      <c r="AZ1" s="112"/>
      <c r="BB1" s="1" t="s">
        <v>116</v>
      </c>
      <c r="CA1" s="54" t="s">
        <v>87</v>
      </c>
      <c r="CB1" s="54" t="s">
        <v>100</v>
      </c>
    </row>
    <row r="2" spans="1:80" ht="15" customHeight="1" x14ac:dyDescent="0.25">
      <c r="A2" s="58" t="s">
        <v>62</v>
      </c>
      <c r="B2" s="58" t="s">
        <v>63</v>
      </c>
      <c r="C2" s="58" t="s">
        <v>64</v>
      </c>
      <c r="D2" s="58" t="s">
        <v>74</v>
      </c>
      <c r="E2" s="59" t="s">
        <v>75</v>
      </c>
      <c r="F2" s="59" t="s">
        <v>77</v>
      </c>
      <c r="G2" s="59" t="s">
        <v>76</v>
      </c>
      <c r="H2" s="59" t="s">
        <v>78</v>
      </c>
      <c r="I2" s="60" t="s">
        <v>37</v>
      </c>
      <c r="J2" s="60" t="s">
        <v>79</v>
      </c>
      <c r="K2" s="60" t="s">
        <v>41</v>
      </c>
      <c r="L2" s="60" t="s">
        <v>80</v>
      </c>
      <c r="M2" s="61" t="s">
        <v>42</v>
      </c>
      <c r="N2" s="61" t="s">
        <v>81</v>
      </c>
      <c r="O2" s="61" t="s">
        <v>82</v>
      </c>
      <c r="P2" s="61" t="s">
        <v>83</v>
      </c>
      <c r="Q2" s="62" t="s">
        <v>84</v>
      </c>
      <c r="R2" s="62" t="s">
        <v>85</v>
      </c>
      <c r="S2" s="62" t="s">
        <v>86</v>
      </c>
      <c r="T2" s="74" t="s">
        <v>105</v>
      </c>
      <c r="U2" s="74" t="s">
        <v>106</v>
      </c>
      <c r="V2" s="74" t="s">
        <v>108</v>
      </c>
      <c r="W2" s="74" t="s">
        <v>107</v>
      </c>
      <c r="X2" s="74" t="s">
        <v>109</v>
      </c>
      <c r="Y2" s="74" t="s">
        <v>110</v>
      </c>
      <c r="Z2" s="42">
        <v>200000</v>
      </c>
      <c r="AA2" s="63" t="s">
        <v>88</v>
      </c>
      <c r="AB2" s="62" t="s">
        <v>91</v>
      </c>
      <c r="AC2" s="62" t="s">
        <v>92</v>
      </c>
      <c r="AD2" s="59" t="s">
        <v>93</v>
      </c>
      <c r="AE2" s="59" t="s">
        <v>95</v>
      </c>
      <c r="AF2" s="60" t="s">
        <v>94</v>
      </c>
      <c r="AG2" s="64" t="s">
        <v>95</v>
      </c>
      <c r="AH2" s="20" t="s">
        <v>16</v>
      </c>
      <c r="AI2" s="20" t="s">
        <v>17</v>
      </c>
      <c r="AJ2" s="20" t="s">
        <v>21</v>
      </c>
      <c r="AK2" s="20" t="s">
        <v>24</v>
      </c>
      <c r="AL2" s="20" t="s">
        <v>32</v>
      </c>
      <c r="AM2" s="20" t="s">
        <v>33</v>
      </c>
      <c r="AN2" s="56" t="s">
        <v>16</v>
      </c>
      <c r="AO2" s="56" t="s">
        <v>17</v>
      </c>
      <c r="AP2" s="56" t="s">
        <v>21</v>
      </c>
      <c r="AQ2" s="56" t="s">
        <v>24</v>
      </c>
      <c r="AR2" s="56" t="s">
        <v>32</v>
      </c>
      <c r="AS2" s="56" t="s">
        <v>33</v>
      </c>
      <c r="AT2" s="39" t="s">
        <v>16</v>
      </c>
      <c r="AU2" s="39" t="s">
        <v>17</v>
      </c>
      <c r="AV2" s="39" t="s">
        <v>21</v>
      </c>
      <c r="AW2" s="39" t="s">
        <v>24</v>
      </c>
      <c r="AX2" s="39" t="s">
        <v>32</v>
      </c>
      <c r="AY2" s="39" t="s">
        <v>33</v>
      </c>
      <c r="AZ2" s="39" t="s">
        <v>58</v>
      </c>
      <c r="BB2" s="119"/>
      <c r="BC2" s="119"/>
      <c r="BD2" s="119"/>
      <c r="BE2" s="119"/>
      <c r="BF2" s="119"/>
      <c r="BG2" s="119"/>
      <c r="BH2" s="119"/>
      <c r="BI2" s="119"/>
      <c r="BJ2" s="119"/>
      <c r="BL2" t="s">
        <v>111</v>
      </c>
      <c r="BM2" t="s">
        <v>112</v>
      </c>
      <c r="BN2" t="s">
        <v>113</v>
      </c>
      <c r="BO2" t="s">
        <v>107</v>
      </c>
      <c r="BP2" t="s">
        <v>114</v>
      </c>
      <c r="BR2" t="s">
        <v>111</v>
      </c>
      <c r="BS2" t="s">
        <v>117</v>
      </c>
      <c r="BT2" t="s">
        <v>118</v>
      </c>
      <c r="BZ2" s="55">
        <v>41974</v>
      </c>
      <c r="CA2" s="46">
        <f>Z2</f>
        <v>200000</v>
      </c>
      <c r="CB2" s="11">
        <v>0</v>
      </c>
    </row>
    <row r="3" spans="1:80" x14ac:dyDescent="0.25">
      <c r="A3" s="5">
        <v>1</v>
      </c>
      <c r="B3" s="5">
        <v>2015</v>
      </c>
      <c r="C3" s="5" t="s">
        <v>65</v>
      </c>
      <c r="D3" s="5">
        <f>COUNTIF('Breakout Systems'!T$3:T$5000,A3)</f>
        <v>35</v>
      </c>
      <c r="E3" s="12">
        <f>SUMIF('Breakout Systems'!T$3:T$5000,A3,'Breakout Systems'!Z$3:Z$5000)</f>
        <v>18</v>
      </c>
      <c r="F3" s="13">
        <f t="shared" ref="F3:F34" si="0">IF(D3=0,0,E3/D3)</f>
        <v>0.51428571428571423</v>
      </c>
      <c r="G3" s="12">
        <f>SUMIF('Breakout Systems'!T$3:T$5000,A3,'Breakout Systems'!AA$3:AA$5000)</f>
        <v>17</v>
      </c>
      <c r="H3" s="13">
        <f t="shared" ref="H3:H34" si="1">IF(D3=0,0,G3/D3)</f>
        <v>0.48571428571428571</v>
      </c>
      <c r="I3" s="14">
        <f>SUMIF('Breakout Systems'!T$3:T$5000,A3,'Breakout Systems'!V$3:V$5000)</f>
        <v>17</v>
      </c>
      <c r="J3" s="15">
        <f t="shared" ref="J3:J34" si="2">IF($D3=0,0,I3/$D3)</f>
        <v>0.48571428571428571</v>
      </c>
      <c r="K3" s="14">
        <f>SUMIF('Breakout Systems'!$T$3:$T$5000,$A3,'Breakout Systems'!W$3:W$5000)</f>
        <v>18</v>
      </c>
      <c r="L3" s="15">
        <f t="shared" ref="L3:L34" si="3">IF($D3=0,0,K3/$D3)</f>
        <v>0.51428571428571423</v>
      </c>
      <c r="M3" s="16">
        <f>SUMIF('Breakout Systems'!$T$3:$T$5000,$A3,'Breakout Systems'!X$3:X$5000)</f>
        <v>25</v>
      </c>
      <c r="N3" s="17">
        <f t="shared" ref="N3:N34" si="4">IF($D3=0,0,M3/$D3)</f>
        <v>0.7142857142857143</v>
      </c>
      <c r="O3" s="16">
        <f>SUMIF('Breakout Systems'!$T$3:$T$5000,$A3,'Breakout Systems'!Y$3:Y$5000)</f>
        <v>10</v>
      </c>
      <c r="P3" s="17">
        <f t="shared" ref="P3:P34" si="5">IF($D3=0,0,O3/$D3)</f>
        <v>0.2857142857142857</v>
      </c>
      <c r="Q3" s="40">
        <f>SUMIF('Breakout Systems'!$T$3:$T$5000,$A3,'Breakout Systems'!AB$3:AB$5000)</f>
        <v>12315.37</v>
      </c>
      <c r="R3" s="40">
        <f>SUMIF('Breakout Systems'!$T$3:$T$5000,$A3,'Breakout Systems'!AD$3:AD$5000)</f>
        <v>-4101.0300000000007</v>
      </c>
      <c r="S3" s="40">
        <f t="shared" ref="S3:S34" si="6">Q3+R3</f>
        <v>8214.34</v>
      </c>
      <c r="T3" s="75">
        <f>IF(D3=0,0,SUMIF('Breakout Systems'!T$3:T$5000,A3,'Breakout Systems'!AB$3:AB$5000))</f>
        <v>12315.37</v>
      </c>
      <c r="U3" s="75">
        <f>IF(D3=0,0,SUMIF('Breakout Systems'!T$3:T$5000,A3,'Breakout Systems'!AD$3:AD$5000))</f>
        <v>-4101.0300000000007</v>
      </c>
      <c r="V3" s="75">
        <f>IF(D3=0,0,SUMIF('Breakout Systems'!T$3:T$5000,A3,'Breakout Systems'!O$3:O$5000))</f>
        <v>8214.340000000002</v>
      </c>
      <c r="W3" s="75">
        <f>IF(D3=0,0,T3/E3)</f>
        <v>684.18722222222232</v>
      </c>
      <c r="X3" s="75">
        <f>IF(D3=0,0,U3/G3)</f>
        <v>-241.23705882352945</v>
      </c>
      <c r="Y3" s="75">
        <f>IF(D3=0,0,V3/D3)</f>
        <v>234.69542857142864</v>
      </c>
      <c r="Z3" s="43">
        <f t="shared" ref="Z3:Z34" si="7">S3+Z2</f>
        <v>208214.34</v>
      </c>
      <c r="AA3" s="27">
        <f>V3/$Z$2</f>
        <v>4.107170000000001E-2</v>
      </c>
      <c r="AB3" s="45">
        <f>MAX(Z$2:Z3)</f>
        <v>208214.34</v>
      </c>
      <c r="AC3" s="18">
        <f t="shared" ref="AC3:AC34" si="8">(AB3-Z3)/Z3</f>
        <v>0</v>
      </c>
      <c r="AD3" s="49">
        <f t="array" ref="AD3">MAX(IF('Breakout Systems'!T$3:T$5000=A3,'Breakout Systems'!AB$3:AB$5000))</f>
        <v>4381.92</v>
      </c>
      <c r="AE3" s="28" t="str">
        <f>IF(AD3=0,0,INDEX('Breakout Systems'!AC$3:AC$5000,(MATCH(AD3,'Breakout Systems'!AB$3:AB$5000,0))))</f>
        <v>USDCAD</v>
      </c>
      <c r="AF3" s="32">
        <f t="array" ref="AF3">MIN(IF('Breakout Systems'!T$3:T$5000=A3,'Breakout Systems'!AD$3:AD$5000))</f>
        <v>-1057.5</v>
      </c>
      <c r="AG3" s="33" t="str">
        <f>IF(AF3=0,0,INDEX('Breakout Systems'!AC$3:AC$5000,(MATCH(AF3,'Breakout Systems'!AD$3:AD$5000,0))))</f>
        <v>USDCHF</v>
      </c>
      <c r="AH3" s="12">
        <f>COUNTIFS('Breakout Systems'!$D$3:$D$5000,AH$2,'Breakout Systems'!$T$3:$T$5000,$A3)</f>
        <v>20</v>
      </c>
      <c r="AI3" s="12">
        <f>COUNTIFS('Breakout Systems'!$D$3:$D$5000,AI$2,'Breakout Systems'!$T$3:$T$5000,$A3)</f>
        <v>11</v>
      </c>
      <c r="AJ3" s="12">
        <f>COUNTIFS('Breakout Systems'!$D$3:$D$5000,AJ$2,'Breakout Systems'!$T$3:$T$5000,$A3)</f>
        <v>0</v>
      </c>
      <c r="AK3" s="12">
        <f>COUNTIFS('Breakout Systems'!$D$3:$D$5000,AK$2,'Breakout Systems'!$T$3:$T$5000,$A3)</f>
        <v>4</v>
      </c>
      <c r="AL3" s="12">
        <f>COUNTIFS('Breakout Systems'!$D$3:$D$5000,AL$2,'Breakout Systems'!$T$3:$T$5000,$A3)</f>
        <v>0</v>
      </c>
      <c r="AM3" s="12">
        <f>COUNTIFS('Breakout Systems'!$D$3:$D$5000,AM$2,'Breakout Systems'!$T$3:$T$5000,$A3)</f>
        <v>0</v>
      </c>
      <c r="AN3" s="38">
        <f>SUMIFS('Breakout Systems'!$R$3:$R$5000,'Breakout Systems'!$D$3:$D$5000,AN$2,'Breakout Systems'!$T$3:$T$5000,$A3)</f>
        <v>83</v>
      </c>
      <c r="AO3" s="38">
        <f>SUMIFS('Breakout Systems'!$R$3:$R$5000,'Breakout Systems'!$D$3:$D$5000,AO$2,'Breakout Systems'!$T$3:$T$5000,$A3)</f>
        <v>111</v>
      </c>
      <c r="AP3" s="38">
        <f>SUMIFS('Breakout Systems'!$R$3:$R$5000,'Breakout Systems'!$D$3:$D$5000,AP$2,'Breakout Systems'!$T$3:$T$5000,$A3)</f>
        <v>0</v>
      </c>
      <c r="AQ3" s="38">
        <f>SUMIFS('Breakout Systems'!$R$3:$R$5000,'Breakout Systems'!$D$3:$D$5000,AQ$2,'Breakout Systems'!$T$3:$T$5000,$A3)</f>
        <v>129</v>
      </c>
      <c r="AR3" s="38">
        <f>SUMIFS('Breakout Systems'!$R$3:$R$5000,'Breakout Systems'!$D$3:$D$5000,AR$2,'Breakout Systems'!$T$3:$T$5000,$A3)</f>
        <v>0</v>
      </c>
      <c r="AS3" s="38">
        <f>SUMIFS('Breakout Systems'!$R$3:$R$5000,'Breakout Systems'!$D$3:$D$5000,AS$2,'Breakout Systems'!$T$3:$T$5000,$A3)</f>
        <v>0</v>
      </c>
      <c r="AT3" s="52">
        <f t="shared" ref="AT3:AT34" si="9">IF(AN3=0,0,AN3/AH3)</f>
        <v>4.1500000000000004</v>
      </c>
      <c r="AU3" s="52">
        <f t="shared" ref="AU3:AU34" si="10">IF(AO3=0,0,AO3/AI3)</f>
        <v>10.090909090909092</v>
      </c>
      <c r="AV3" s="52">
        <f t="shared" ref="AV3:AV34" si="11">IF(AP3=0,0,AP3/AJ3)</f>
        <v>0</v>
      </c>
      <c r="AW3" s="52">
        <f t="shared" ref="AW3:AW34" si="12">IF(AQ3=0,0,AQ3/AK3)</f>
        <v>32.25</v>
      </c>
      <c r="AX3" s="52">
        <f t="shared" ref="AX3:AX34" si="13">IF(AR3=0,0,AR3/AL3)</f>
        <v>0</v>
      </c>
      <c r="AY3" s="52">
        <f t="shared" ref="AY3:AY34" si="14">IF(AS3=0,0,AS3/AM3)</f>
        <v>0</v>
      </c>
      <c r="AZ3" s="52">
        <f t="shared" ref="AZ3:AZ34" si="15">IF(AH3=0,0,SUM(AN3:AS3)/SUM(AH3:AM3))</f>
        <v>9.2285714285714278</v>
      </c>
      <c r="BB3" s="119"/>
      <c r="BC3" s="119"/>
      <c r="BD3" s="119"/>
      <c r="BE3" s="119"/>
      <c r="BF3" s="119"/>
      <c r="BG3" s="119"/>
      <c r="BH3" s="119"/>
      <c r="BI3" s="119"/>
      <c r="BJ3" s="119"/>
      <c r="BL3" s="78">
        <v>42035</v>
      </c>
      <c r="BM3" s="79">
        <f>F3</f>
        <v>0.51428571428571423</v>
      </c>
      <c r="BN3" s="79">
        <f>E3/D3</f>
        <v>0.51428571428571423</v>
      </c>
      <c r="BO3" s="46">
        <f>W3</f>
        <v>684.18722222222232</v>
      </c>
      <c r="BP3" s="80">
        <f>T3/E3</f>
        <v>684.18722222222232</v>
      </c>
      <c r="BR3" s="78">
        <v>42035</v>
      </c>
      <c r="BS3">
        <f>D3</f>
        <v>35</v>
      </c>
      <c r="BT3">
        <f>BS3</f>
        <v>35</v>
      </c>
      <c r="BZ3" t="str">
        <f>C3&amp;" "&amp;B3</f>
        <v>Jan 2015</v>
      </c>
      <c r="CA3" s="46">
        <f>IF(D3=0," ",Z3)</f>
        <v>208214.34</v>
      </c>
      <c r="CB3" s="11">
        <f>IF(D3=0," ",AC3)</f>
        <v>0</v>
      </c>
    </row>
    <row r="4" spans="1:80" x14ac:dyDescent="0.25">
      <c r="A4" s="5">
        <f t="shared" ref="A4:A35" si="16">A3+1</f>
        <v>2</v>
      </c>
      <c r="B4" s="5">
        <v>2015</v>
      </c>
      <c r="C4" s="5" t="s">
        <v>66</v>
      </c>
      <c r="D4" s="5">
        <f>COUNTIF('Breakout Systems'!T$3:T$5000,A4)</f>
        <v>71</v>
      </c>
      <c r="E4" s="12">
        <f>SUMIF('Breakout Systems'!T$3:T$5000,A4,'Breakout Systems'!Z$3:Z$5000)</f>
        <v>19</v>
      </c>
      <c r="F4" s="13">
        <f t="shared" si="0"/>
        <v>0.26760563380281688</v>
      </c>
      <c r="G4" s="12">
        <f>SUMIF('Breakout Systems'!T$3:T$5000,A4,'Breakout Systems'!AA$3:AA$5000)</f>
        <v>52</v>
      </c>
      <c r="H4" s="13">
        <f t="shared" si="1"/>
        <v>0.73239436619718312</v>
      </c>
      <c r="I4" s="14">
        <f>SUMIF('Breakout Systems'!T$3:T$5000,A4,'Breakout Systems'!V$3:V$5000)</f>
        <v>42</v>
      </c>
      <c r="J4" s="15">
        <f t="shared" si="2"/>
        <v>0.59154929577464788</v>
      </c>
      <c r="K4" s="14">
        <f>SUMIF('Breakout Systems'!$T$3:$T$5000,$A4,'Breakout Systems'!W$3:W$5000)</f>
        <v>29</v>
      </c>
      <c r="L4" s="15">
        <f t="shared" si="3"/>
        <v>0.40845070422535212</v>
      </c>
      <c r="M4" s="16">
        <f>SUMIF('Breakout Systems'!$T$3:$T$5000,$A4,'Breakout Systems'!X$3:X$5000)</f>
        <v>46</v>
      </c>
      <c r="N4" s="17">
        <f t="shared" si="4"/>
        <v>0.647887323943662</v>
      </c>
      <c r="O4" s="16">
        <f>SUMIF('Breakout Systems'!$T$3:$T$5000,$A4,'Breakout Systems'!Y$3:Y$5000)</f>
        <v>25</v>
      </c>
      <c r="P4" s="17">
        <f t="shared" si="5"/>
        <v>0.352112676056338</v>
      </c>
      <c r="Q4" s="40">
        <f>SUMIF('Breakout Systems'!$T$3:$T$5000,$A4,'Breakout Systems'!AB$3:AB$5000)</f>
        <v>6501.13</v>
      </c>
      <c r="R4" s="40">
        <f>SUMIF('Breakout Systems'!$T$3:$T$5000,$A4,'Breakout Systems'!AD$3:AD$5000)</f>
        <v>-12035.120000000003</v>
      </c>
      <c r="S4" s="40">
        <f t="shared" si="6"/>
        <v>-5533.9900000000025</v>
      </c>
      <c r="T4" s="75">
        <f>IF(D4=0,0,SUMIF('Breakout Systems'!T$3:T$5000,A4,'Breakout Systems'!AB$3:AB$5000))</f>
        <v>6501.13</v>
      </c>
      <c r="U4" s="75">
        <f>IF(D4=0,0,SUMIF('Breakout Systems'!T$3:T$5000,A4,'Breakout Systems'!AD$3:AD$5000))</f>
        <v>-12035.120000000003</v>
      </c>
      <c r="V4" s="75">
        <f>IF(D4=0,0,SUMIF('Breakout Systems'!T$3:T$5000,A4,'Breakout Systems'!O$3:O$5000))</f>
        <v>-5533.9899999999989</v>
      </c>
      <c r="W4" s="75">
        <f t="shared" ref="W4:W62" si="17">IF(D4=0,0,T4/E4)</f>
        <v>342.16473684210524</v>
      </c>
      <c r="X4" s="75">
        <f t="shared" ref="X4:X62" si="18">IF(D4=0,0,U4/G4)</f>
        <v>-231.44461538461545</v>
      </c>
      <c r="Y4" s="75">
        <f t="shared" ref="Y4:Y62" si="19">IF(D4=0,0,V4/D4)</f>
        <v>-77.943521126760544</v>
      </c>
      <c r="Z4" s="43">
        <f t="shared" si="7"/>
        <v>202680.35</v>
      </c>
      <c r="AA4" s="27">
        <f t="shared" ref="AA4:AA62" si="20">V4/$Z$2</f>
        <v>-2.7669949999999995E-2</v>
      </c>
      <c r="AB4" s="45">
        <f>MAX(Z$2:Z4)</f>
        <v>208214.34</v>
      </c>
      <c r="AC4" s="18">
        <f t="shared" si="8"/>
        <v>2.7304028239540687E-2</v>
      </c>
      <c r="AD4" s="49">
        <f t="array" ref="AD4">MAX(IF('Breakout Systems'!T$3:T$5000=A4,'Breakout Systems'!AB$3:AB$5000))</f>
        <v>1877.8</v>
      </c>
      <c r="AE4" s="28" t="str">
        <f>IF(AD4=0,0,INDEX('Breakout Systems'!AC$3:AC$5000,(MATCH(AD4,'Breakout Systems'!AB$3:AB$5000,0))))</f>
        <v>USDCAD</v>
      </c>
      <c r="AF4" s="32">
        <f t="array" ref="AF4">MIN(IF('Breakout Systems'!T$3:T$5000=A4,'Breakout Systems'!AD$3:AD$5000))</f>
        <v>-719.21</v>
      </c>
      <c r="AG4" s="33" t="str">
        <f>IF(AF4=0,0,INDEX('Breakout Systems'!AC$3:AC$5000,(MATCH(AF4,'Breakout Systems'!AD$3:AD$5000,0))))</f>
        <v>NZDJPY</v>
      </c>
      <c r="AH4" s="12">
        <f>COUNTIFS('Breakout Systems'!$D$3:$D$5000,AH$2,'Breakout Systems'!$T$3:$T$5000,$A4)</f>
        <v>41</v>
      </c>
      <c r="AI4" s="12">
        <f>COUNTIFS('Breakout Systems'!$D$3:$D$5000,AI$2,'Breakout Systems'!$T$3:$T$5000,$A4)</f>
        <v>23</v>
      </c>
      <c r="AJ4" s="12">
        <f>COUNTIFS('Breakout Systems'!$D$3:$D$5000,AJ$2,'Breakout Systems'!$T$3:$T$5000,$A4)</f>
        <v>4</v>
      </c>
      <c r="AK4" s="12">
        <f>COUNTIFS('Breakout Systems'!$D$3:$D$5000,AK$2,'Breakout Systems'!$T$3:$T$5000,$A4)</f>
        <v>3</v>
      </c>
      <c r="AL4" s="12">
        <f>COUNTIFS('Breakout Systems'!$D$3:$D$5000,AL$2,'Breakout Systems'!$T$3:$T$5000,$A4)</f>
        <v>0</v>
      </c>
      <c r="AM4" s="12">
        <f>COUNTIFS('Breakout Systems'!$D$3:$D$5000,AM$2,'Breakout Systems'!$T$3:$T$5000,$A4)</f>
        <v>0</v>
      </c>
      <c r="AN4" s="38">
        <f>SUMIFS('Breakout Systems'!$R$3:$R$5000,'Breakout Systems'!$D$3:$D$5000,AN$2,'Breakout Systems'!$T$3:$T$5000,$A4)</f>
        <v>151</v>
      </c>
      <c r="AO4" s="38">
        <f>SUMIFS('Breakout Systems'!$R$3:$R$5000,'Breakout Systems'!$D$3:$D$5000,AO$2,'Breakout Systems'!$T$3:$T$5000,$A4)</f>
        <v>146</v>
      </c>
      <c r="AP4" s="38">
        <f>SUMIFS('Breakout Systems'!$R$3:$R$5000,'Breakout Systems'!$D$3:$D$5000,AP$2,'Breakout Systems'!$T$3:$T$5000,$A4)</f>
        <v>16</v>
      </c>
      <c r="AQ4" s="38">
        <f>SUMIFS('Breakout Systems'!$R$3:$R$5000,'Breakout Systems'!$D$3:$D$5000,AQ$2,'Breakout Systems'!$T$3:$T$5000,$A4)</f>
        <v>40</v>
      </c>
      <c r="AR4" s="38">
        <f>SUMIFS('Breakout Systems'!$R$3:$R$5000,'Breakout Systems'!$D$3:$D$5000,AR$2,'Breakout Systems'!$T$3:$T$5000,$A4)</f>
        <v>0</v>
      </c>
      <c r="AS4" s="38">
        <f>SUMIFS('Breakout Systems'!$R$3:$R$5000,'Breakout Systems'!$D$3:$D$5000,AS$2,'Breakout Systems'!$T$3:$T$5000,$A4)</f>
        <v>0</v>
      </c>
      <c r="AT4" s="52">
        <f t="shared" si="9"/>
        <v>3.6829268292682928</v>
      </c>
      <c r="AU4" s="52">
        <f t="shared" si="10"/>
        <v>6.3478260869565215</v>
      </c>
      <c r="AV4" s="52">
        <f t="shared" si="11"/>
        <v>4</v>
      </c>
      <c r="AW4" s="52">
        <f t="shared" si="12"/>
        <v>13.333333333333334</v>
      </c>
      <c r="AX4" s="52">
        <f t="shared" si="13"/>
        <v>0</v>
      </c>
      <c r="AY4" s="52">
        <f t="shared" si="14"/>
        <v>0</v>
      </c>
      <c r="AZ4" s="52">
        <f t="shared" si="15"/>
        <v>4.971830985915493</v>
      </c>
      <c r="BB4" s="119"/>
      <c r="BC4" s="119"/>
      <c r="BD4" s="119"/>
      <c r="BE4" s="119"/>
      <c r="BF4" s="119"/>
      <c r="BG4" s="119"/>
      <c r="BH4" s="119"/>
      <c r="BI4" s="119"/>
      <c r="BJ4" s="119"/>
      <c r="BL4" s="78">
        <f>EOMONTH(BL3,1)</f>
        <v>42063</v>
      </c>
      <c r="BM4" s="79">
        <f t="shared" ref="BM4:BM19" si="21">F4</f>
        <v>0.26760563380281688</v>
      </c>
      <c r="BN4" s="79">
        <f>SUM(E$3:E4)/SUM(D$3:D4)</f>
        <v>0.34905660377358488</v>
      </c>
      <c r="BO4" s="46">
        <f t="shared" ref="BO4:BO19" si="22">W4</f>
        <v>342.16473684210524</v>
      </c>
      <c r="BP4" s="80">
        <f>SUM(T$3:T4)/SUM(E$3:E4)</f>
        <v>508.55405405405406</v>
      </c>
      <c r="BR4" s="78">
        <f>EOMONTH(BR3,1)</f>
        <v>42063</v>
      </c>
      <c r="BS4">
        <f t="shared" ref="BS4:BS62" si="23">D4</f>
        <v>71</v>
      </c>
      <c r="BT4">
        <f>ROUND(AVERAGE(BS$3:BS4),0)</f>
        <v>53</v>
      </c>
      <c r="BZ4" t="str">
        <f t="shared" ref="BZ4:BZ19" si="24">C4&amp;" "&amp;B4</f>
        <v>Feb 2015</v>
      </c>
      <c r="CA4" s="46">
        <f t="shared" ref="CA4:CA62" si="25">IF(D4=0," ",Z4)</f>
        <v>202680.35</v>
      </c>
      <c r="CB4" s="11">
        <f t="shared" ref="CB4:CB62" si="26">IF(D4=0," ",AC4)</f>
        <v>2.7304028239540687E-2</v>
      </c>
    </row>
    <row r="5" spans="1:80" x14ac:dyDescent="0.25">
      <c r="A5" s="5">
        <f t="shared" si="16"/>
        <v>3</v>
      </c>
      <c r="B5" s="5">
        <v>2015</v>
      </c>
      <c r="C5" s="5" t="s">
        <v>67</v>
      </c>
      <c r="D5" s="5">
        <f>COUNTIF('Breakout Systems'!T$3:T$5000,A5)</f>
        <v>108</v>
      </c>
      <c r="E5" s="12">
        <f>SUMIF('Breakout Systems'!T$3:T$5000,A5,'Breakout Systems'!Z$3:Z$5000)</f>
        <v>42</v>
      </c>
      <c r="F5" s="13">
        <f t="shared" si="0"/>
        <v>0.3888888888888889</v>
      </c>
      <c r="G5" s="12">
        <f>SUMIF('Breakout Systems'!T$3:T$5000,A5,'Breakout Systems'!AA$3:AA$5000)</f>
        <v>66</v>
      </c>
      <c r="H5" s="13">
        <f t="shared" si="1"/>
        <v>0.61111111111111116</v>
      </c>
      <c r="I5" s="14">
        <f>SUMIF('Breakout Systems'!T$3:T$5000,A5,'Breakout Systems'!V$3:V$5000)</f>
        <v>63</v>
      </c>
      <c r="J5" s="15">
        <f t="shared" si="2"/>
        <v>0.58333333333333337</v>
      </c>
      <c r="K5" s="14">
        <f>SUMIF('Breakout Systems'!$T$3:$T$5000,$A5,'Breakout Systems'!W$3:W$5000)</f>
        <v>45</v>
      </c>
      <c r="L5" s="15">
        <f t="shared" si="3"/>
        <v>0.41666666666666669</v>
      </c>
      <c r="M5" s="16">
        <f>SUMIF('Breakout Systems'!$T$3:$T$5000,$A5,'Breakout Systems'!X$3:X$5000)</f>
        <v>88</v>
      </c>
      <c r="N5" s="17">
        <f t="shared" si="4"/>
        <v>0.81481481481481477</v>
      </c>
      <c r="O5" s="16">
        <f>SUMIF('Breakout Systems'!$T$3:$T$5000,$A5,'Breakout Systems'!Y$3:Y$5000)</f>
        <v>20</v>
      </c>
      <c r="P5" s="17">
        <f t="shared" si="5"/>
        <v>0.18518518518518517</v>
      </c>
      <c r="Q5" s="40">
        <f>SUMIF('Breakout Systems'!$T$3:$T$5000,$A5,'Breakout Systems'!AB$3:AB$5000)</f>
        <v>29108.670000000006</v>
      </c>
      <c r="R5" s="40">
        <f>SUMIF('Breakout Systems'!$T$3:$T$5000,$A5,'Breakout Systems'!AD$3:AD$5000)</f>
        <v>-16358.699999999995</v>
      </c>
      <c r="S5" s="40">
        <f t="shared" si="6"/>
        <v>12749.97000000001</v>
      </c>
      <c r="T5" s="75">
        <f>IF(D5=0,0,SUMIF('Breakout Systems'!T$3:T$5000,A5,'Breakout Systems'!AB$3:AB$5000))</f>
        <v>29108.670000000006</v>
      </c>
      <c r="U5" s="75">
        <f>IF(D5=0,0,SUMIF('Breakout Systems'!T$3:T$5000,A5,'Breakout Systems'!AD$3:AD$5000))</f>
        <v>-16358.699999999995</v>
      </c>
      <c r="V5" s="75">
        <f>IF(D5=0,0,SUMIF('Breakout Systems'!T$3:T$5000,A5,'Breakout Systems'!O$3:O$5000))</f>
        <v>12749.970000000001</v>
      </c>
      <c r="W5" s="75">
        <f t="shared" si="17"/>
        <v>693.06357142857155</v>
      </c>
      <c r="X5" s="75">
        <f t="shared" si="18"/>
        <v>-247.85909090909084</v>
      </c>
      <c r="Y5" s="75">
        <f t="shared" si="19"/>
        <v>118.05527777777779</v>
      </c>
      <c r="Z5" s="43">
        <f t="shared" si="7"/>
        <v>215430.32</v>
      </c>
      <c r="AA5" s="27">
        <f t="shared" si="20"/>
        <v>6.3749850000000011E-2</v>
      </c>
      <c r="AB5" s="45">
        <f>MAX(Z$2:Z5)</f>
        <v>215430.32</v>
      </c>
      <c r="AC5" s="18">
        <f t="shared" si="8"/>
        <v>0</v>
      </c>
      <c r="AD5" s="49">
        <f t="array" ref="AD5">MAX(IF('Breakout Systems'!T$3:T$5000=A5,'Breakout Systems'!AB$3:AB$5000))</f>
        <v>3004.8</v>
      </c>
      <c r="AE5" s="28" t="str">
        <f>IF(AD5=0,0,INDEX('Breakout Systems'!AC$3:AC$5000,(MATCH(AD5,'Breakout Systems'!AB$3:AB$5000,0))))</f>
        <v>EURUSD</v>
      </c>
      <c r="AF5" s="32">
        <f t="array" ref="AF5">MIN(IF('Breakout Systems'!T$3:T$5000=A5,'Breakout Systems'!AD$3:AD$5000))</f>
        <v>-834</v>
      </c>
      <c r="AG5" s="33" t="str">
        <f>IF(AF5=0,0,INDEX('Breakout Systems'!AC$3:AC$5000,(MATCH(AF5,'Breakout Systems'!AD$3:AD$5000,0))))</f>
        <v>DJI</v>
      </c>
      <c r="AH5" s="12">
        <f>COUNTIFS('Breakout Systems'!$D$3:$D$5000,AH$2,'Breakout Systems'!$T$3:$T$5000,$A5)</f>
        <v>48</v>
      </c>
      <c r="AI5" s="12">
        <f>COUNTIFS('Breakout Systems'!$D$3:$D$5000,AI$2,'Breakout Systems'!$T$3:$T$5000,$A5)</f>
        <v>34</v>
      </c>
      <c r="AJ5" s="12">
        <f>COUNTIFS('Breakout Systems'!$D$3:$D$5000,AJ$2,'Breakout Systems'!$T$3:$T$5000,$A5)</f>
        <v>17</v>
      </c>
      <c r="AK5" s="12">
        <f>COUNTIFS('Breakout Systems'!$D$3:$D$5000,AK$2,'Breakout Systems'!$T$3:$T$5000,$A5)</f>
        <v>9</v>
      </c>
      <c r="AL5" s="12">
        <f>COUNTIFS('Breakout Systems'!$D$3:$D$5000,AL$2,'Breakout Systems'!$T$3:$T$5000,$A5)</f>
        <v>0</v>
      </c>
      <c r="AM5" s="12">
        <f>COUNTIFS('Breakout Systems'!$D$3:$D$5000,AM$2,'Breakout Systems'!$T$3:$T$5000,$A5)</f>
        <v>0</v>
      </c>
      <c r="AN5" s="38">
        <f>SUMIFS('Breakout Systems'!$R$3:$R$5000,'Breakout Systems'!$D$3:$D$5000,AN$2,'Breakout Systems'!$T$3:$T$5000,$A5)</f>
        <v>362</v>
      </c>
      <c r="AO5" s="38">
        <f>SUMIFS('Breakout Systems'!$R$3:$R$5000,'Breakout Systems'!$D$3:$D$5000,AO$2,'Breakout Systems'!$T$3:$T$5000,$A5)</f>
        <v>360</v>
      </c>
      <c r="AP5" s="38">
        <f>SUMIFS('Breakout Systems'!$R$3:$R$5000,'Breakout Systems'!$D$3:$D$5000,AP$2,'Breakout Systems'!$T$3:$T$5000,$A5)</f>
        <v>241</v>
      </c>
      <c r="AQ5" s="38">
        <f>SUMIFS('Breakout Systems'!$R$3:$R$5000,'Breakout Systems'!$D$3:$D$5000,AQ$2,'Breakout Systems'!$T$3:$T$5000,$A5)</f>
        <v>184</v>
      </c>
      <c r="AR5" s="38">
        <f>SUMIFS('Breakout Systems'!$R$3:$R$5000,'Breakout Systems'!$D$3:$D$5000,AR$2,'Breakout Systems'!$T$3:$T$5000,$A5)</f>
        <v>0</v>
      </c>
      <c r="AS5" s="38">
        <f>SUMIFS('Breakout Systems'!$R$3:$R$5000,'Breakout Systems'!$D$3:$D$5000,AS$2,'Breakout Systems'!$T$3:$T$5000,$A5)</f>
        <v>0</v>
      </c>
      <c r="AT5" s="52">
        <f t="shared" si="9"/>
        <v>7.541666666666667</v>
      </c>
      <c r="AU5" s="52">
        <f t="shared" si="10"/>
        <v>10.588235294117647</v>
      </c>
      <c r="AV5" s="52">
        <f t="shared" si="11"/>
        <v>14.176470588235293</v>
      </c>
      <c r="AW5" s="52">
        <f t="shared" si="12"/>
        <v>20.444444444444443</v>
      </c>
      <c r="AX5" s="52">
        <f t="shared" si="13"/>
        <v>0</v>
      </c>
      <c r="AY5" s="52">
        <f t="shared" si="14"/>
        <v>0</v>
      </c>
      <c r="AZ5" s="52">
        <f t="shared" si="15"/>
        <v>10.62037037037037</v>
      </c>
      <c r="BB5" s="119"/>
      <c r="BC5" s="119"/>
      <c r="BD5" s="119"/>
      <c r="BE5" s="119"/>
      <c r="BF5" s="119"/>
      <c r="BG5" s="119"/>
      <c r="BH5" s="119"/>
      <c r="BI5" s="119"/>
      <c r="BJ5" s="119"/>
      <c r="BL5" s="78">
        <f t="shared" ref="BL5:BL62" si="27">EOMONTH(BL4,1)</f>
        <v>42094</v>
      </c>
      <c r="BM5" s="79">
        <f t="shared" si="21"/>
        <v>0.3888888888888889</v>
      </c>
      <c r="BN5" s="79">
        <f>SUM(E$3:E5)/SUM(D$3:D5)</f>
        <v>0.36915887850467288</v>
      </c>
      <c r="BO5" s="46">
        <f t="shared" si="22"/>
        <v>693.06357142857155</v>
      </c>
      <c r="BP5" s="80">
        <f>SUM(T$3:T5)/SUM(E$3:E5)</f>
        <v>606.6477215189874</v>
      </c>
      <c r="BR5" s="78">
        <f t="shared" ref="BR5:BR62" si="28">EOMONTH(BR4,1)</f>
        <v>42094</v>
      </c>
      <c r="BS5">
        <f t="shared" si="23"/>
        <v>108</v>
      </c>
      <c r="BT5">
        <f>ROUND(AVERAGE(BS$3:BS5),0)</f>
        <v>71</v>
      </c>
      <c r="BZ5" t="str">
        <f t="shared" si="24"/>
        <v>Mar 2015</v>
      </c>
      <c r="CA5" s="46">
        <f t="shared" si="25"/>
        <v>215430.32</v>
      </c>
      <c r="CB5" s="11">
        <f t="shared" si="26"/>
        <v>0</v>
      </c>
    </row>
    <row r="6" spans="1:80" x14ac:dyDescent="0.25">
      <c r="A6" s="5">
        <f t="shared" si="16"/>
        <v>4</v>
      </c>
      <c r="B6" s="5">
        <v>2015</v>
      </c>
      <c r="C6" s="5" t="s">
        <v>68</v>
      </c>
      <c r="D6" s="5">
        <f>COUNTIF('Breakout Systems'!T$3:T$5000,A6)</f>
        <v>52</v>
      </c>
      <c r="E6" s="12">
        <f>SUMIF('Breakout Systems'!T$3:T$5000,A6,'Breakout Systems'!Z$3:Z$5000)</f>
        <v>14</v>
      </c>
      <c r="F6" s="13">
        <f t="shared" si="0"/>
        <v>0.26923076923076922</v>
      </c>
      <c r="G6" s="12">
        <f>SUMIF('Breakout Systems'!T$3:T$5000,A6,'Breakout Systems'!AA$3:AA$5000)</f>
        <v>38</v>
      </c>
      <c r="H6" s="13">
        <f t="shared" si="1"/>
        <v>0.73076923076923073</v>
      </c>
      <c r="I6" s="14">
        <f>SUMIF('Breakout Systems'!T$3:T$5000,A6,'Breakout Systems'!V$3:V$5000)</f>
        <v>21</v>
      </c>
      <c r="J6" s="15">
        <f t="shared" si="2"/>
        <v>0.40384615384615385</v>
      </c>
      <c r="K6" s="14">
        <f>SUMIF('Breakout Systems'!$T$3:$T$5000,$A6,'Breakout Systems'!W$3:W$5000)</f>
        <v>31</v>
      </c>
      <c r="L6" s="15">
        <f t="shared" si="3"/>
        <v>0.59615384615384615</v>
      </c>
      <c r="M6" s="16">
        <f>SUMIF('Breakout Systems'!$T$3:$T$5000,$A6,'Breakout Systems'!X$3:X$5000)</f>
        <v>44</v>
      </c>
      <c r="N6" s="17">
        <f t="shared" si="4"/>
        <v>0.84615384615384615</v>
      </c>
      <c r="O6" s="16">
        <f>SUMIF('Breakout Systems'!$T$3:$T$5000,$A6,'Breakout Systems'!Y$3:Y$5000)</f>
        <v>8</v>
      </c>
      <c r="P6" s="17">
        <f t="shared" si="5"/>
        <v>0.15384615384615385</v>
      </c>
      <c r="Q6" s="40">
        <f>SUMIF('Breakout Systems'!$T$3:$T$5000,$A6,'Breakout Systems'!AB$3:AB$5000)</f>
        <v>4898.6799999999994</v>
      </c>
      <c r="R6" s="40">
        <f>SUMIF('Breakout Systems'!$T$3:$T$5000,$A6,'Breakout Systems'!AD$3:AD$5000)</f>
        <v>-11872.819999999998</v>
      </c>
      <c r="S6" s="40">
        <f t="shared" si="6"/>
        <v>-6974.1399999999985</v>
      </c>
      <c r="T6" s="75">
        <f>IF(D6=0,0,SUMIF('Breakout Systems'!T$3:T$5000,A6,'Breakout Systems'!AB$3:AB$5000))</f>
        <v>4898.6799999999994</v>
      </c>
      <c r="U6" s="75">
        <f>IF(D6=0,0,SUMIF('Breakout Systems'!T$3:T$5000,A6,'Breakout Systems'!AD$3:AD$5000))</f>
        <v>-11872.819999999998</v>
      </c>
      <c r="V6" s="75">
        <f>IF(D6=0,0,SUMIF('Breakout Systems'!T$3:T$5000,A6,'Breakout Systems'!O$3:O$5000))</f>
        <v>-6974.14</v>
      </c>
      <c r="W6" s="75">
        <f t="shared" si="17"/>
        <v>349.90571428571423</v>
      </c>
      <c r="X6" s="75">
        <f t="shared" si="18"/>
        <v>-312.44263157894733</v>
      </c>
      <c r="Y6" s="75">
        <f t="shared" si="19"/>
        <v>-134.11807692307693</v>
      </c>
      <c r="Z6" s="43">
        <f t="shared" si="7"/>
        <v>208456.18000000002</v>
      </c>
      <c r="AA6" s="27">
        <f t="shared" si="20"/>
        <v>-3.4870700000000004E-2</v>
      </c>
      <c r="AB6" s="45">
        <f>MAX(Z$2:Z6)</f>
        <v>215430.32</v>
      </c>
      <c r="AC6" s="18">
        <f t="shared" si="8"/>
        <v>3.3456144116235771E-2</v>
      </c>
      <c r="AD6" s="49">
        <f t="array" ref="AD6">MAX(IF('Breakout Systems'!T$3:T$5000=A6,'Breakout Systems'!AB$3:AB$5000))</f>
        <v>1112.0999999999999</v>
      </c>
      <c r="AE6" s="28" t="str">
        <f>IF(AD6=0,0,INDEX('Breakout Systems'!AC$3:AC$5000,(MATCH(AD6,'Breakout Systems'!AB$3:AB$5000,0))))</f>
        <v>DAX</v>
      </c>
      <c r="AF6" s="32">
        <f t="array" ref="AF6">MIN(IF('Breakout Systems'!T$3:T$5000=A6,'Breakout Systems'!AD$3:AD$5000))</f>
        <v>-841.1</v>
      </c>
      <c r="AG6" s="33" t="str">
        <f>IF(AF6=0,0,INDEX('Breakout Systems'!AC$3:AC$5000,(MATCH(AF6,'Breakout Systems'!AD$3:AD$5000,0))))</f>
        <v>GBPUSD</v>
      </c>
      <c r="AH6" s="12">
        <f>COUNTIFS('Breakout Systems'!$D$3:$D$5000,AH$2,'Breakout Systems'!$T$3:$T$5000,$A6)</f>
        <v>17</v>
      </c>
      <c r="AI6" s="12">
        <f>COUNTIFS('Breakout Systems'!$D$3:$D$5000,AI$2,'Breakout Systems'!$T$3:$T$5000,$A6)</f>
        <v>11</v>
      </c>
      <c r="AJ6" s="12">
        <f>COUNTIFS('Breakout Systems'!$D$3:$D$5000,AJ$2,'Breakout Systems'!$T$3:$T$5000,$A6)</f>
        <v>10</v>
      </c>
      <c r="AK6" s="12">
        <f>COUNTIFS('Breakout Systems'!$D$3:$D$5000,AK$2,'Breakout Systems'!$T$3:$T$5000,$A6)</f>
        <v>11</v>
      </c>
      <c r="AL6" s="12">
        <f>COUNTIFS('Breakout Systems'!$D$3:$D$5000,AL$2,'Breakout Systems'!$T$3:$T$5000,$A6)</f>
        <v>2</v>
      </c>
      <c r="AM6" s="12">
        <f>COUNTIFS('Breakout Systems'!$D$3:$D$5000,AM$2,'Breakout Systems'!$T$3:$T$5000,$A6)</f>
        <v>1</v>
      </c>
      <c r="AN6" s="38">
        <f>SUMIFS('Breakout Systems'!$R$3:$R$5000,'Breakout Systems'!$D$3:$D$5000,AN$2,'Breakout Systems'!$T$3:$T$5000,$A6)</f>
        <v>113</v>
      </c>
      <c r="AO6" s="38">
        <f>SUMIFS('Breakout Systems'!$R$3:$R$5000,'Breakout Systems'!$D$3:$D$5000,AO$2,'Breakout Systems'!$T$3:$T$5000,$A6)</f>
        <v>116</v>
      </c>
      <c r="AP6" s="38">
        <f>SUMIFS('Breakout Systems'!$R$3:$R$5000,'Breakout Systems'!$D$3:$D$5000,AP$2,'Breakout Systems'!$T$3:$T$5000,$A6)</f>
        <v>289</v>
      </c>
      <c r="AQ6" s="38">
        <f>SUMIFS('Breakout Systems'!$R$3:$R$5000,'Breakout Systems'!$D$3:$D$5000,AQ$2,'Breakout Systems'!$T$3:$T$5000,$A6)</f>
        <v>476</v>
      </c>
      <c r="AR6" s="38">
        <f>SUMIFS('Breakout Systems'!$R$3:$R$5000,'Breakout Systems'!$D$3:$D$5000,AR$2,'Breakout Systems'!$T$3:$T$5000,$A6)</f>
        <v>110</v>
      </c>
      <c r="AS6" s="38">
        <f>SUMIFS('Breakout Systems'!$R$3:$R$5000,'Breakout Systems'!$D$3:$D$5000,AS$2,'Breakout Systems'!$T$3:$T$5000,$A6)</f>
        <v>29</v>
      </c>
      <c r="AT6" s="52">
        <f t="shared" si="9"/>
        <v>6.6470588235294121</v>
      </c>
      <c r="AU6" s="52">
        <f t="shared" si="10"/>
        <v>10.545454545454545</v>
      </c>
      <c r="AV6" s="52">
        <f t="shared" si="11"/>
        <v>28.9</v>
      </c>
      <c r="AW6" s="52">
        <f t="shared" si="12"/>
        <v>43.272727272727273</v>
      </c>
      <c r="AX6" s="52">
        <f t="shared" si="13"/>
        <v>55</v>
      </c>
      <c r="AY6" s="52">
        <f t="shared" si="14"/>
        <v>29</v>
      </c>
      <c r="AZ6" s="52">
        <f t="shared" si="15"/>
        <v>21.78846153846154</v>
      </c>
      <c r="BB6" s="119"/>
      <c r="BC6" s="119"/>
      <c r="BD6" s="119"/>
      <c r="BE6" s="119"/>
      <c r="BF6" s="119"/>
      <c r="BG6" s="119"/>
      <c r="BH6" s="119"/>
      <c r="BI6" s="119"/>
      <c r="BJ6" s="119"/>
      <c r="BL6" s="78">
        <f t="shared" si="27"/>
        <v>42124</v>
      </c>
      <c r="BM6" s="79">
        <f t="shared" si="21"/>
        <v>0.26923076923076922</v>
      </c>
      <c r="BN6" s="79">
        <f>SUM(E$3:E6)/SUM(D$3:D6)</f>
        <v>0.34962406015037595</v>
      </c>
      <c r="BO6" s="46">
        <f t="shared" si="22"/>
        <v>349.90571428571423</v>
      </c>
      <c r="BP6" s="80">
        <f>SUM(T$3:T6)/SUM(E$3:E6)</f>
        <v>567.99838709677431</v>
      </c>
      <c r="BR6" s="78">
        <f t="shared" si="28"/>
        <v>42124</v>
      </c>
      <c r="BS6">
        <f t="shared" si="23"/>
        <v>52</v>
      </c>
      <c r="BT6">
        <f>ROUND(AVERAGE(BS$3:BS6),0)</f>
        <v>67</v>
      </c>
      <c r="BZ6" t="str">
        <f t="shared" si="24"/>
        <v>Apr 2015</v>
      </c>
      <c r="CA6" s="46">
        <f t="shared" si="25"/>
        <v>208456.18000000002</v>
      </c>
      <c r="CB6" s="11">
        <f t="shared" si="26"/>
        <v>3.3456144116235771E-2</v>
      </c>
    </row>
    <row r="7" spans="1:80" x14ac:dyDescent="0.25">
      <c r="A7" s="5">
        <f t="shared" si="16"/>
        <v>5</v>
      </c>
      <c r="B7" s="5">
        <v>2015</v>
      </c>
      <c r="C7" s="5" t="s">
        <v>60</v>
      </c>
      <c r="D7" s="5">
        <f>COUNTIF('Breakout Systems'!T$3:T$5000,A7)</f>
        <v>35</v>
      </c>
      <c r="E7" s="12">
        <f>SUMIF('Breakout Systems'!T$3:T$5000,A7,'Breakout Systems'!Z$3:Z$5000)</f>
        <v>8</v>
      </c>
      <c r="F7" s="13">
        <f t="shared" si="0"/>
        <v>0.22857142857142856</v>
      </c>
      <c r="G7" s="12">
        <f>SUMIF('Breakout Systems'!T$3:T$5000,A7,'Breakout Systems'!AA$3:AA$5000)</f>
        <v>27</v>
      </c>
      <c r="H7" s="13">
        <f t="shared" si="1"/>
        <v>0.77142857142857146</v>
      </c>
      <c r="I7" s="14">
        <f>SUMIF('Breakout Systems'!T$3:T$5000,A7,'Breakout Systems'!V$3:V$5000)</f>
        <v>16</v>
      </c>
      <c r="J7" s="15">
        <f t="shared" si="2"/>
        <v>0.45714285714285713</v>
      </c>
      <c r="K7" s="14">
        <f>SUMIF('Breakout Systems'!$T$3:$T$5000,$A7,'Breakout Systems'!W$3:W$5000)</f>
        <v>19</v>
      </c>
      <c r="L7" s="15">
        <f t="shared" si="3"/>
        <v>0.54285714285714282</v>
      </c>
      <c r="M7" s="16">
        <f>SUMIF('Breakout Systems'!$T$3:$T$5000,$A7,'Breakout Systems'!X$3:X$5000)</f>
        <v>13</v>
      </c>
      <c r="N7" s="17">
        <f t="shared" si="4"/>
        <v>0.37142857142857144</v>
      </c>
      <c r="O7" s="16">
        <f>SUMIF('Breakout Systems'!$T$3:$T$5000,$A7,'Breakout Systems'!Y$3:Y$5000)</f>
        <v>22</v>
      </c>
      <c r="P7" s="17">
        <f t="shared" si="5"/>
        <v>0.62857142857142856</v>
      </c>
      <c r="Q7" s="40">
        <f>SUMIF('Breakout Systems'!$T$3:$T$5000,$A7,'Breakout Systems'!AB$3:AB$5000)</f>
        <v>1892.6999999999998</v>
      </c>
      <c r="R7" s="40">
        <f>SUMIF('Breakout Systems'!$T$3:$T$5000,$A7,'Breakout Systems'!AD$3:AD$5000)</f>
        <v>-6632.0199999999995</v>
      </c>
      <c r="S7" s="40">
        <f t="shared" si="6"/>
        <v>-4739.32</v>
      </c>
      <c r="T7" s="75">
        <f>IF(D7=0,0,SUMIF('Breakout Systems'!T$3:T$5000,A7,'Breakout Systems'!AB$3:AB$5000))</f>
        <v>1892.6999999999998</v>
      </c>
      <c r="U7" s="75">
        <f>IF(D7=0,0,SUMIF('Breakout Systems'!T$3:T$5000,A7,'Breakout Systems'!AD$3:AD$5000))</f>
        <v>-6632.0199999999995</v>
      </c>
      <c r="V7" s="75">
        <f>IF(D7=0,0,SUMIF('Breakout Systems'!T$3:T$5000,A7,'Breakout Systems'!O$3:O$5000))</f>
        <v>-4739.3200000000006</v>
      </c>
      <c r="W7" s="75">
        <f t="shared" si="17"/>
        <v>236.58749999999998</v>
      </c>
      <c r="X7" s="75">
        <f t="shared" si="18"/>
        <v>-245.63037037037034</v>
      </c>
      <c r="Y7" s="75">
        <f t="shared" si="19"/>
        <v>-135.40914285714288</v>
      </c>
      <c r="Z7" s="43">
        <f t="shared" si="7"/>
        <v>203716.86000000002</v>
      </c>
      <c r="AA7" s="27">
        <f t="shared" si="20"/>
        <v>-2.3696600000000002E-2</v>
      </c>
      <c r="AB7" s="45">
        <f>MAX(Z$2:Z7)</f>
        <v>215430.32</v>
      </c>
      <c r="AC7" s="18">
        <f t="shared" si="8"/>
        <v>5.7498726418618425E-2</v>
      </c>
      <c r="AD7" s="49">
        <f t="array" ref="AD7">MAX(IF('Breakout Systems'!T$3:T$5000=A7,'Breakout Systems'!AB$3:AB$5000))</f>
        <v>581.49</v>
      </c>
      <c r="AE7" s="28" t="str">
        <f>IF(AD7=0,0,INDEX('Breakout Systems'!AC$3:AC$5000,(MATCH(AD7,'Breakout Systems'!AB$3:AB$5000,0))))</f>
        <v>ASX</v>
      </c>
      <c r="AF7" s="32">
        <f t="array" ref="AF7">MIN(IF('Breakout Systems'!T$3:T$5000=A7,'Breakout Systems'!AD$3:AD$5000))</f>
        <v>-848.4</v>
      </c>
      <c r="AG7" s="33" t="str">
        <f>IF(AF7=0,0,INDEX('Breakout Systems'!AC$3:AC$5000,(MATCH(AF7,'Breakout Systems'!AD$3:AD$5000,0))))</f>
        <v>GBPSGD</v>
      </c>
      <c r="AH7" s="12">
        <f>COUNTIFS('Breakout Systems'!$D$3:$D$5000,AH$2,'Breakout Systems'!$T$3:$T$5000,$A7)</f>
        <v>15</v>
      </c>
      <c r="AI7" s="12">
        <f>COUNTIFS('Breakout Systems'!$D$3:$D$5000,AI$2,'Breakout Systems'!$T$3:$T$5000,$A7)</f>
        <v>11</v>
      </c>
      <c r="AJ7" s="12">
        <f>COUNTIFS('Breakout Systems'!$D$3:$D$5000,AJ$2,'Breakout Systems'!$T$3:$T$5000,$A7)</f>
        <v>6</v>
      </c>
      <c r="AK7" s="12">
        <f>COUNTIFS('Breakout Systems'!$D$3:$D$5000,AK$2,'Breakout Systems'!$T$3:$T$5000,$A7)</f>
        <v>2</v>
      </c>
      <c r="AL7" s="12">
        <f>COUNTIFS('Breakout Systems'!$D$3:$D$5000,AL$2,'Breakout Systems'!$T$3:$T$5000,$A7)</f>
        <v>1</v>
      </c>
      <c r="AM7" s="12">
        <f>COUNTIFS('Breakout Systems'!$D$3:$D$5000,AM$2,'Breakout Systems'!$T$3:$T$5000,$A7)</f>
        <v>0</v>
      </c>
      <c r="AN7" s="38">
        <f>SUMIFS('Breakout Systems'!$R$3:$R$5000,'Breakout Systems'!$D$3:$D$5000,AN$2,'Breakout Systems'!$T$3:$T$5000,$A7)</f>
        <v>100</v>
      </c>
      <c r="AO7" s="38">
        <f>SUMIFS('Breakout Systems'!$R$3:$R$5000,'Breakout Systems'!$D$3:$D$5000,AO$2,'Breakout Systems'!$T$3:$T$5000,$A7)</f>
        <v>120</v>
      </c>
      <c r="AP7" s="38">
        <f>SUMIFS('Breakout Systems'!$R$3:$R$5000,'Breakout Systems'!$D$3:$D$5000,AP$2,'Breakout Systems'!$T$3:$T$5000,$A7)</f>
        <v>60</v>
      </c>
      <c r="AQ7" s="38">
        <f>SUMIFS('Breakout Systems'!$R$3:$R$5000,'Breakout Systems'!$D$3:$D$5000,AQ$2,'Breakout Systems'!$T$3:$T$5000,$A7)</f>
        <v>33</v>
      </c>
      <c r="AR7" s="38">
        <f>SUMIFS('Breakout Systems'!$R$3:$R$5000,'Breakout Systems'!$D$3:$D$5000,AR$2,'Breakout Systems'!$T$3:$T$5000,$A7)</f>
        <v>28</v>
      </c>
      <c r="AS7" s="38">
        <f>SUMIFS('Breakout Systems'!$R$3:$R$5000,'Breakout Systems'!$D$3:$D$5000,AS$2,'Breakout Systems'!$T$3:$T$5000,$A7)</f>
        <v>0</v>
      </c>
      <c r="AT7" s="52">
        <f t="shared" si="9"/>
        <v>6.666666666666667</v>
      </c>
      <c r="AU7" s="52">
        <f t="shared" si="10"/>
        <v>10.909090909090908</v>
      </c>
      <c r="AV7" s="52">
        <f t="shared" si="11"/>
        <v>10</v>
      </c>
      <c r="AW7" s="52">
        <f t="shared" si="12"/>
        <v>16.5</v>
      </c>
      <c r="AX7" s="52">
        <f t="shared" si="13"/>
        <v>28</v>
      </c>
      <c r="AY7" s="52">
        <f t="shared" si="14"/>
        <v>0</v>
      </c>
      <c r="AZ7" s="52">
        <f t="shared" si="15"/>
        <v>9.742857142857142</v>
      </c>
      <c r="BB7" s="119"/>
      <c r="BC7" s="119"/>
      <c r="BD7" s="119"/>
      <c r="BE7" s="119"/>
      <c r="BF7" s="119"/>
      <c r="BG7" s="119"/>
      <c r="BH7" s="119"/>
      <c r="BI7" s="119"/>
      <c r="BJ7" s="119"/>
      <c r="BL7" s="78">
        <f t="shared" si="27"/>
        <v>42155</v>
      </c>
      <c r="BM7" s="79">
        <f t="shared" si="21"/>
        <v>0.22857142857142856</v>
      </c>
      <c r="BN7" s="79">
        <f>SUM(E$3:E7)/SUM(D$3:D7)</f>
        <v>0.33554817275747506</v>
      </c>
      <c r="BO7" s="46">
        <f t="shared" si="22"/>
        <v>236.58749999999998</v>
      </c>
      <c r="BP7" s="80">
        <f>SUM(T$3:T7)/SUM(E$3:E7)</f>
        <v>541.74801980198026</v>
      </c>
      <c r="BR7" s="78">
        <f t="shared" si="28"/>
        <v>42155</v>
      </c>
      <c r="BS7">
        <f t="shared" si="23"/>
        <v>35</v>
      </c>
      <c r="BT7">
        <f>ROUND(AVERAGE(BS$3:BS7),0)</f>
        <v>60</v>
      </c>
      <c r="BZ7" t="str">
        <f t="shared" si="24"/>
        <v>May 2015</v>
      </c>
      <c r="CA7" s="46">
        <f t="shared" si="25"/>
        <v>203716.86000000002</v>
      </c>
      <c r="CB7" s="11">
        <f t="shared" si="26"/>
        <v>5.7498726418618425E-2</v>
      </c>
    </row>
    <row r="8" spans="1:80" x14ac:dyDescent="0.25">
      <c r="A8" s="5">
        <f t="shared" si="16"/>
        <v>6</v>
      </c>
      <c r="B8" s="5">
        <v>2015</v>
      </c>
      <c r="C8" s="5" t="s">
        <v>69</v>
      </c>
      <c r="D8" s="5">
        <f>COUNTIF('Breakout Systems'!T$3:T$5000,A8)</f>
        <v>46</v>
      </c>
      <c r="E8" s="12">
        <f>SUMIF('Breakout Systems'!T$3:T$5000,A8,'Breakout Systems'!Z$3:Z$5000)</f>
        <v>19</v>
      </c>
      <c r="F8" s="13">
        <f t="shared" si="0"/>
        <v>0.41304347826086957</v>
      </c>
      <c r="G8" s="12">
        <f>SUMIF('Breakout Systems'!T$3:T$5000,A8,'Breakout Systems'!AA$3:AA$5000)</f>
        <v>27</v>
      </c>
      <c r="H8" s="13">
        <f t="shared" si="1"/>
        <v>0.58695652173913049</v>
      </c>
      <c r="I8" s="14">
        <f>SUMIF('Breakout Systems'!T$3:T$5000,A8,'Breakout Systems'!V$3:V$5000)</f>
        <v>23</v>
      </c>
      <c r="J8" s="15">
        <f t="shared" si="2"/>
        <v>0.5</v>
      </c>
      <c r="K8" s="14">
        <f>SUMIF('Breakout Systems'!$T$3:$T$5000,$A8,'Breakout Systems'!W$3:W$5000)</f>
        <v>23</v>
      </c>
      <c r="L8" s="15">
        <f t="shared" si="3"/>
        <v>0.5</v>
      </c>
      <c r="M8" s="16">
        <f>SUMIF('Breakout Systems'!$T$3:$T$5000,$A8,'Breakout Systems'!X$3:X$5000)</f>
        <v>26</v>
      </c>
      <c r="N8" s="17">
        <f t="shared" si="4"/>
        <v>0.56521739130434778</v>
      </c>
      <c r="O8" s="16">
        <f>SUMIF('Breakout Systems'!$T$3:$T$5000,$A8,'Breakout Systems'!Y$3:Y$5000)</f>
        <v>20</v>
      </c>
      <c r="P8" s="17">
        <f t="shared" si="5"/>
        <v>0.43478260869565216</v>
      </c>
      <c r="Q8" s="40">
        <f>SUMIF('Breakout Systems'!$T$3:$T$5000,$A8,'Breakout Systems'!AB$3:AB$5000)</f>
        <v>6026.5800000000008</v>
      </c>
      <c r="R8" s="40">
        <f>SUMIF('Breakout Systems'!$T$3:$T$5000,$A8,'Breakout Systems'!AD$3:AD$5000)</f>
        <v>-7748.0499999999993</v>
      </c>
      <c r="S8" s="40">
        <f t="shared" si="6"/>
        <v>-1721.4699999999984</v>
      </c>
      <c r="T8" s="75">
        <f>IF(D8=0,0,SUMIF('Breakout Systems'!T$3:T$5000,A8,'Breakout Systems'!AB$3:AB$5000))</f>
        <v>6026.5800000000008</v>
      </c>
      <c r="U8" s="75">
        <f>IF(D8=0,0,SUMIF('Breakout Systems'!T$3:T$5000,A8,'Breakout Systems'!AD$3:AD$5000))</f>
        <v>-7748.0499999999993</v>
      </c>
      <c r="V8" s="75">
        <f>IF(D8=0,0,SUMIF('Breakout Systems'!T$3:T$5000,A8,'Breakout Systems'!O$3:O$5000))</f>
        <v>-1721.4699999999998</v>
      </c>
      <c r="W8" s="75">
        <f t="shared" si="17"/>
        <v>317.18842105263161</v>
      </c>
      <c r="X8" s="75">
        <f t="shared" si="18"/>
        <v>-286.96481481481482</v>
      </c>
      <c r="Y8" s="75">
        <f t="shared" si="19"/>
        <v>-37.423260869565212</v>
      </c>
      <c r="Z8" s="43">
        <f t="shared" si="7"/>
        <v>201995.39</v>
      </c>
      <c r="AA8" s="27">
        <f t="shared" si="20"/>
        <v>-8.6073499999999997E-3</v>
      </c>
      <c r="AB8" s="45">
        <f>MAX(Z$2:Z8)</f>
        <v>215430.32</v>
      </c>
      <c r="AC8" s="18">
        <f t="shared" si="8"/>
        <v>6.6511072356651268E-2</v>
      </c>
      <c r="AD8" s="49">
        <f t="array" ref="AD8">MAX(IF('Breakout Systems'!T$3:T$5000=A8,'Breakout Systems'!AB$3:AB$5000))</f>
        <v>1213.7</v>
      </c>
      <c r="AE8" s="28" t="str">
        <f>IF(AD8=0,0,INDEX('Breakout Systems'!AC$3:AC$5000,(MATCH(AD8,'Breakout Systems'!AB$3:AB$5000,0))))</f>
        <v>USDJPY</v>
      </c>
      <c r="AF8" s="32">
        <f t="array" ref="AF8">MIN(IF('Breakout Systems'!T$3:T$5000=A8,'Breakout Systems'!AD$3:AD$5000))</f>
        <v>-829.6</v>
      </c>
      <c r="AG8" s="33" t="str">
        <f>IF(AF8=0,0,INDEX('Breakout Systems'!AC$3:AC$5000,(MATCH(AF8,'Breakout Systems'!AD$3:AD$5000,0))))</f>
        <v>DJI</v>
      </c>
      <c r="AH8" s="12">
        <f>COUNTIFS('Breakout Systems'!$D$3:$D$5000,AH$2,'Breakout Systems'!$T$3:$T$5000,$A8)</f>
        <v>20</v>
      </c>
      <c r="AI8" s="12">
        <f>COUNTIFS('Breakout Systems'!$D$3:$D$5000,AI$2,'Breakout Systems'!$T$3:$T$5000,$A8)</f>
        <v>11</v>
      </c>
      <c r="AJ8" s="12">
        <f>COUNTIFS('Breakout Systems'!$D$3:$D$5000,AJ$2,'Breakout Systems'!$T$3:$T$5000,$A8)</f>
        <v>8</v>
      </c>
      <c r="AK8" s="12">
        <f>COUNTIFS('Breakout Systems'!$D$3:$D$5000,AK$2,'Breakout Systems'!$T$3:$T$5000,$A8)</f>
        <v>5</v>
      </c>
      <c r="AL8" s="12">
        <f>COUNTIFS('Breakout Systems'!$D$3:$D$5000,AL$2,'Breakout Systems'!$T$3:$T$5000,$A8)</f>
        <v>2</v>
      </c>
      <c r="AM8" s="12">
        <f>COUNTIFS('Breakout Systems'!$D$3:$D$5000,AM$2,'Breakout Systems'!$T$3:$T$5000,$A8)</f>
        <v>0</v>
      </c>
      <c r="AN8" s="38">
        <f>SUMIFS('Breakout Systems'!$R$3:$R$5000,'Breakout Systems'!$D$3:$D$5000,AN$2,'Breakout Systems'!$T$3:$T$5000,$A8)</f>
        <v>138</v>
      </c>
      <c r="AO8" s="38">
        <f>SUMIFS('Breakout Systems'!$R$3:$R$5000,'Breakout Systems'!$D$3:$D$5000,AO$2,'Breakout Systems'!$T$3:$T$5000,$A8)</f>
        <v>127</v>
      </c>
      <c r="AP8" s="38">
        <f>SUMIFS('Breakout Systems'!$R$3:$R$5000,'Breakout Systems'!$D$3:$D$5000,AP$2,'Breakout Systems'!$T$3:$T$5000,$A8)</f>
        <v>219</v>
      </c>
      <c r="AQ8" s="38">
        <f>SUMIFS('Breakout Systems'!$R$3:$R$5000,'Breakout Systems'!$D$3:$D$5000,AQ$2,'Breakout Systems'!$T$3:$T$5000,$A8)</f>
        <v>207</v>
      </c>
      <c r="AR8" s="38">
        <f>SUMIFS('Breakout Systems'!$R$3:$R$5000,'Breakout Systems'!$D$3:$D$5000,AR$2,'Breakout Systems'!$T$3:$T$5000,$A8)</f>
        <v>233</v>
      </c>
      <c r="AS8" s="38">
        <f>SUMIFS('Breakout Systems'!$R$3:$R$5000,'Breakout Systems'!$D$3:$D$5000,AS$2,'Breakout Systems'!$T$3:$T$5000,$A8)</f>
        <v>0</v>
      </c>
      <c r="AT8" s="52">
        <f t="shared" si="9"/>
        <v>6.9</v>
      </c>
      <c r="AU8" s="52">
        <f t="shared" si="10"/>
        <v>11.545454545454545</v>
      </c>
      <c r="AV8" s="52">
        <f t="shared" si="11"/>
        <v>27.375</v>
      </c>
      <c r="AW8" s="52">
        <f t="shared" si="12"/>
        <v>41.4</v>
      </c>
      <c r="AX8" s="52">
        <f t="shared" si="13"/>
        <v>116.5</v>
      </c>
      <c r="AY8" s="52">
        <f t="shared" si="14"/>
        <v>0</v>
      </c>
      <c r="AZ8" s="52">
        <f t="shared" si="15"/>
        <v>20.086956521739129</v>
      </c>
      <c r="BB8" s="119"/>
      <c r="BC8" s="119"/>
      <c r="BD8" s="119"/>
      <c r="BE8" s="119"/>
      <c r="BF8" s="119"/>
      <c r="BG8" s="119"/>
      <c r="BH8" s="119"/>
      <c r="BI8" s="119"/>
      <c r="BJ8" s="119"/>
      <c r="BL8" s="78">
        <f t="shared" si="27"/>
        <v>42185</v>
      </c>
      <c r="BM8" s="79">
        <f t="shared" si="21"/>
        <v>0.41304347826086957</v>
      </c>
      <c r="BN8" s="79">
        <f>SUM(E$3:E8)/SUM(D$3:D8)</f>
        <v>0.345821325648415</v>
      </c>
      <c r="BO8" s="46">
        <f t="shared" si="22"/>
        <v>317.18842105263161</v>
      </c>
      <c r="BP8" s="80">
        <f>SUM(T$3:T8)/SUM(E$3:E8)</f>
        <v>506.19275000000005</v>
      </c>
      <c r="BR8" s="78">
        <f t="shared" si="28"/>
        <v>42185</v>
      </c>
      <c r="BS8">
        <f t="shared" si="23"/>
        <v>46</v>
      </c>
      <c r="BT8">
        <f>ROUND(AVERAGE(BS$3:BS8),0)</f>
        <v>58</v>
      </c>
      <c r="BZ8" t="str">
        <f t="shared" si="24"/>
        <v>Jun 2015</v>
      </c>
      <c r="CA8" s="46">
        <f t="shared" si="25"/>
        <v>201995.39</v>
      </c>
      <c r="CB8" s="11">
        <f t="shared" si="26"/>
        <v>6.6511072356651268E-2</v>
      </c>
    </row>
    <row r="9" spans="1:80" x14ac:dyDescent="0.25">
      <c r="A9" s="5">
        <f t="shared" si="16"/>
        <v>7</v>
      </c>
      <c r="B9" s="5">
        <v>2015</v>
      </c>
      <c r="C9" s="5" t="s">
        <v>89</v>
      </c>
      <c r="D9" s="5">
        <f>COUNTIF('Breakout Systems'!T$3:T$5000,A9)</f>
        <v>34</v>
      </c>
      <c r="E9" s="12">
        <f>SUMIF('Breakout Systems'!T$3:T$5000,A9,'Breakout Systems'!Z$3:Z$5000)</f>
        <v>16</v>
      </c>
      <c r="F9" s="13">
        <f t="shared" si="0"/>
        <v>0.47058823529411764</v>
      </c>
      <c r="G9" s="12">
        <f>SUMIF('Breakout Systems'!T$3:T$5000,A9,'Breakout Systems'!AA$3:AA$5000)</f>
        <v>18</v>
      </c>
      <c r="H9" s="13">
        <f t="shared" si="1"/>
        <v>0.52941176470588236</v>
      </c>
      <c r="I9" s="14">
        <f>SUMIF('Breakout Systems'!T$3:T$5000,A9,'Breakout Systems'!V$3:V$5000)</f>
        <v>12</v>
      </c>
      <c r="J9" s="15">
        <f t="shared" si="2"/>
        <v>0.35294117647058826</v>
      </c>
      <c r="K9" s="14">
        <f>SUMIF('Breakout Systems'!$T$3:$T$5000,$A9,'Breakout Systems'!W$3:W$5000)</f>
        <v>22</v>
      </c>
      <c r="L9" s="15">
        <f t="shared" si="3"/>
        <v>0.6470588235294118</v>
      </c>
      <c r="M9" s="16">
        <f>SUMIF('Breakout Systems'!$T$3:$T$5000,$A9,'Breakout Systems'!X$3:X$5000)</f>
        <v>23</v>
      </c>
      <c r="N9" s="17">
        <f t="shared" si="4"/>
        <v>0.67647058823529416</v>
      </c>
      <c r="O9" s="16">
        <f>SUMIF('Breakout Systems'!$T$3:$T$5000,$A9,'Breakout Systems'!Y$3:Y$5000)</f>
        <v>11</v>
      </c>
      <c r="P9" s="17">
        <f t="shared" si="5"/>
        <v>0.3235294117647059</v>
      </c>
      <c r="Q9" s="40">
        <f>SUMIF('Breakout Systems'!$T$3:$T$5000,$A9,'Breakout Systems'!AB$3:AB$5000)</f>
        <v>6201.42</v>
      </c>
      <c r="R9" s="40">
        <f>SUMIF('Breakout Systems'!$T$3:$T$5000,$A9,'Breakout Systems'!AD$3:AD$5000)</f>
        <v>-4191.4500000000007</v>
      </c>
      <c r="S9" s="40">
        <f t="shared" si="6"/>
        <v>2009.9699999999993</v>
      </c>
      <c r="T9" s="75">
        <f>IF(D9=0,0,SUMIF('Breakout Systems'!T$3:T$5000,A9,'Breakout Systems'!AB$3:AB$5000))</f>
        <v>6201.42</v>
      </c>
      <c r="U9" s="75">
        <f>IF(D9=0,0,SUMIF('Breakout Systems'!T$3:T$5000,A9,'Breakout Systems'!AD$3:AD$5000))</f>
        <v>-4191.4500000000007</v>
      </c>
      <c r="V9" s="75">
        <f>IF(D9=0,0,SUMIF('Breakout Systems'!T$3:T$5000,A9,'Breakout Systems'!O$3:O$5000))</f>
        <v>2009.97</v>
      </c>
      <c r="W9" s="75">
        <f t="shared" si="17"/>
        <v>387.58875</v>
      </c>
      <c r="X9" s="75">
        <f t="shared" si="18"/>
        <v>-232.85833333333338</v>
      </c>
      <c r="Y9" s="75">
        <f t="shared" si="19"/>
        <v>59.116764705882353</v>
      </c>
      <c r="Z9" s="43">
        <f t="shared" si="7"/>
        <v>204005.36000000002</v>
      </c>
      <c r="AA9" s="27">
        <f t="shared" si="20"/>
        <v>1.0049850000000001E-2</v>
      </c>
      <c r="AB9" s="45">
        <f>MAX(Z$2:Z9)</f>
        <v>215430.32</v>
      </c>
      <c r="AC9" s="18">
        <f t="shared" si="8"/>
        <v>5.6003234424820948E-2</v>
      </c>
      <c r="AD9" s="49">
        <f t="array" ref="AD9">MAX(IF('Breakout Systems'!T$3:T$5000=A9,'Breakout Systems'!AB$3:AB$5000))</f>
        <v>858</v>
      </c>
      <c r="AE9" s="28" t="str">
        <f>IF(AD9=0,0,INDEX('Breakout Systems'!AC$3:AC$5000,(MATCH(AD9,'Breakout Systems'!AB$3:AB$5000,0))))</f>
        <v>USDCAD</v>
      </c>
      <c r="AF9" s="32">
        <f t="array" ref="AF9">MIN(IF('Breakout Systems'!T$3:T$5000=A9,'Breakout Systems'!AD$3:AD$5000))</f>
        <v>-635.04</v>
      </c>
      <c r="AG9" s="33" t="str">
        <f>IF(AF9=0,0,INDEX('Breakout Systems'!AC$3:AC$5000,(MATCH(AF9,'Breakout Systems'!AD$3:AD$5000,0))))</f>
        <v>AUDJPY</v>
      </c>
      <c r="AH9" s="12">
        <f>COUNTIFS('Breakout Systems'!$D$3:$D$5000,AH$2,'Breakout Systems'!$T$3:$T$5000,$A9)</f>
        <v>17</v>
      </c>
      <c r="AI9" s="12">
        <f>COUNTIFS('Breakout Systems'!$D$3:$D$5000,AI$2,'Breakout Systems'!$T$3:$T$5000,$A9)</f>
        <v>10</v>
      </c>
      <c r="AJ9" s="12">
        <f>COUNTIFS('Breakout Systems'!$D$3:$D$5000,AJ$2,'Breakout Systems'!$T$3:$T$5000,$A9)</f>
        <v>4</v>
      </c>
      <c r="AK9" s="12">
        <f>COUNTIFS('Breakout Systems'!$D$3:$D$5000,AK$2,'Breakout Systems'!$T$3:$T$5000,$A9)</f>
        <v>3</v>
      </c>
      <c r="AL9" s="12">
        <f>COUNTIFS('Breakout Systems'!$D$3:$D$5000,AL$2,'Breakout Systems'!$T$3:$T$5000,$A9)</f>
        <v>0</v>
      </c>
      <c r="AM9" s="12">
        <f>COUNTIFS('Breakout Systems'!$D$3:$D$5000,AM$2,'Breakout Systems'!$T$3:$T$5000,$A9)</f>
        <v>0</v>
      </c>
      <c r="AN9" s="38">
        <f>SUMIFS('Breakout Systems'!$R$3:$R$5000,'Breakout Systems'!$D$3:$D$5000,AN$2,'Breakout Systems'!$T$3:$T$5000,$A9)</f>
        <v>150</v>
      </c>
      <c r="AO9" s="38">
        <f>SUMIFS('Breakout Systems'!$R$3:$R$5000,'Breakout Systems'!$D$3:$D$5000,AO$2,'Breakout Systems'!$T$3:$T$5000,$A9)</f>
        <v>186</v>
      </c>
      <c r="AP9" s="38">
        <f>SUMIFS('Breakout Systems'!$R$3:$R$5000,'Breakout Systems'!$D$3:$D$5000,AP$2,'Breakout Systems'!$T$3:$T$5000,$A9)</f>
        <v>104</v>
      </c>
      <c r="AQ9" s="38">
        <f>SUMIFS('Breakout Systems'!$R$3:$R$5000,'Breakout Systems'!$D$3:$D$5000,AQ$2,'Breakout Systems'!$T$3:$T$5000,$A9)</f>
        <v>79</v>
      </c>
      <c r="AR9" s="38">
        <f>SUMIFS('Breakout Systems'!$R$3:$R$5000,'Breakout Systems'!$D$3:$D$5000,AR$2,'Breakout Systems'!$T$3:$T$5000,$A9)</f>
        <v>0</v>
      </c>
      <c r="AS9" s="38">
        <f>SUMIFS('Breakout Systems'!$R$3:$R$5000,'Breakout Systems'!$D$3:$D$5000,AS$2,'Breakout Systems'!$T$3:$T$5000,$A9)</f>
        <v>0</v>
      </c>
      <c r="AT9" s="52">
        <f t="shared" si="9"/>
        <v>8.8235294117647065</v>
      </c>
      <c r="AU9" s="52">
        <f t="shared" si="10"/>
        <v>18.600000000000001</v>
      </c>
      <c r="AV9" s="52">
        <f t="shared" si="11"/>
        <v>26</v>
      </c>
      <c r="AW9" s="52">
        <f t="shared" si="12"/>
        <v>26.333333333333332</v>
      </c>
      <c r="AX9" s="52">
        <f t="shared" si="13"/>
        <v>0</v>
      </c>
      <c r="AY9" s="52">
        <f t="shared" si="14"/>
        <v>0</v>
      </c>
      <c r="AZ9" s="52">
        <f t="shared" si="15"/>
        <v>15.264705882352942</v>
      </c>
      <c r="BB9" s="119"/>
      <c r="BC9" s="119"/>
      <c r="BD9" s="119"/>
      <c r="BE9" s="119"/>
      <c r="BF9" s="119"/>
      <c r="BG9" s="119"/>
      <c r="BH9" s="119"/>
      <c r="BI9" s="119"/>
      <c r="BJ9" s="119"/>
      <c r="BL9" s="78">
        <f t="shared" si="27"/>
        <v>42216</v>
      </c>
      <c r="BM9" s="79">
        <f t="shared" si="21"/>
        <v>0.47058823529411764</v>
      </c>
      <c r="BN9" s="79">
        <f>SUM(E$3:E9)/SUM(D$3:D9)</f>
        <v>0.35695538057742782</v>
      </c>
      <c r="BO9" s="46">
        <f t="shared" si="22"/>
        <v>387.58875</v>
      </c>
      <c r="BP9" s="80">
        <f>SUM(T$3:T9)/SUM(E$3:E9)</f>
        <v>492.23933823529416</v>
      </c>
      <c r="BR9" s="78">
        <f t="shared" si="28"/>
        <v>42216</v>
      </c>
      <c r="BS9">
        <f t="shared" si="23"/>
        <v>34</v>
      </c>
      <c r="BT9">
        <f>ROUND(AVERAGE(BS$3:BS9),0)</f>
        <v>54</v>
      </c>
      <c r="BZ9" t="str">
        <f t="shared" si="24"/>
        <v>Jul 2015</v>
      </c>
      <c r="CA9" s="46">
        <f t="shared" si="25"/>
        <v>204005.36000000002</v>
      </c>
      <c r="CB9" s="11">
        <f t="shared" si="26"/>
        <v>5.6003234424820948E-2</v>
      </c>
    </row>
    <row r="10" spans="1:80" x14ac:dyDescent="0.25">
      <c r="A10" s="5">
        <f t="shared" si="16"/>
        <v>8</v>
      </c>
      <c r="B10" s="5">
        <v>2015</v>
      </c>
      <c r="C10" s="5" t="s">
        <v>96</v>
      </c>
      <c r="D10" s="5">
        <f>COUNTIF('Breakout Systems'!T$3:T$5000,A10)</f>
        <v>54</v>
      </c>
      <c r="E10" s="12">
        <f>SUMIF('Breakout Systems'!T$3:T$5000,A10,'Breakout Systems'!Z$3:Z$5000)</f>
        <v>31</v>
      </c>
      <c r="F10" s="13">
        <f t="shared" si="0"/>
        <v>0.57407407407407407</v>
      </c>
      <c r="G10" s="12">
        <f>SUMIF('Breakout Systems'!T$3:T$5000,A10,'Breakout Systems'!AA$3:AA$5000)</f>
        <v>23</v>
      </c>
      <c r="H10" s="13">
        <f t="shared" si="1"/>
        <v>0.42592592592592593</v>
      </c>
      <c r="I10" s="14">
        <f>SUMIF('Breakout Systems'!T$3:T$5000,A10,'Breakout Systems'!V$3:V$5000)</f>
        <v>17</v>
      </c>
      <c r="J10" s="15">
        <f t="shared" si="2"/>
        <v>0.31481481481481483</v>
      </c>
      <c r="K10" s="14">
        <f>SUMIF('Breakout Systems'!$T$3:$T$5000,$A10,'Breakout Systems'!W$3:W$5000)</f>
        <v>37</v>
      </c>
      <c r="L10" s="15">
        <f t="shared" si="3"/>
        <v>0.68518518518518523</v>
      </c>
      <c r="M10" s="16">
        <f>SUMIF('Breakout Systems'!$T$3:$T$5000,$A10,'Breakout Systems'!X$3:X$5000)</f>
        <v>29</v>
      </c>
      <c r="N10" s="17">
        <f t="shared" si="4"/>
        <v>0.53703703703703709</v>
      </c>
      <c r="O10" s="16">
        <f>SUMIF('Breakout Systems'!$T$3:$T$5000,$A10,'Breakout Systems'!Y$3:Y$5000)</f>
        <v>25</v>
      </c>
      <c r="P10" s="17">
        <f t="shared" si="5"/>
        <v>0.46296296296296297</v>
      </c>
      <c r="Q10" s="40">
        <f>SUMIF('Breakout Systems'!$T$3:$T$5000,$A10,'Breakout Systems'!AB$3:AB$5000)</f>
        <v>22602.770000000004</v>
      </c>
      <c r="R10" s="40">
        <f>SUMIF('Breakout Systems'!$T$3:$T$5000,$A10,'Breakout Systems'!AD$3:AD$5000)</f>
        <v>-6061.4699999999993</v>
      </c>
      <c r="S10" s="40">
        <f t="shared" si="6"/>
        <v>16541.300000000003</v>
      </c>
      <c r="T10" s="75">
        <f>IF(D10=0,0,SUMIF('Breakout Systems'!T$3:T$5000,A10,'Breakout Systems'!AB$3:AB$5000))</f>
        <v>22602.770000000004</v>
      </c>
      <c r="U10" s="75">
        <f>IF(D10=0,0,SUMIF('Breakout Systems'!T$3:T$5000,A10,'Breakout Systems'!AD$3:AD$5000))</f>
        <v>-6061.4699999999993</v>
      </c>
      <c r="V10" s="75">
        <f>IF(D10=0,0,SUMIF('Breakout Systems'!T$3:T$5000,A10,'Breakout Systems'!O$3:O$5000))</f>
        <v>16541.300000000003</v>
      </c>
      <c r="W10" s="75">
        <f t="shared" si="17"/>
        <v>729.12161290322592</v>
      </c>
      <c r="X10" s="75">
        <f t="shared" si="18"/>
        <v>-263.54217391304343</v>
      </c>
      <c r="Y10" s="75">
        <f t="shared" si="19"/>
        <v>306.32037037037043</v>
      </c>
      <c r="Z10" s="43">
        <f t="shared" si="7"/>
        <v>220546.66000000003</v>
      </c>
      <c r="AA10" s="27">
        <f t="shared" si="20"/>
        <v>8.2706500000000016E-2</v>
      </c>
      <c r="AB10" s="45">
        <f>MAX(Z$2:Z10)</f>
        <v>220546.66000000003</v>
      </c>
      <c r="AC10" s="18">
        <f t="shared" si="8"/>
        <v>0</v>
      </c>
      <c r="AD10" s="49">
        <f t="array" ref="AD10">MAX(IF('Breakout Systems'!T$3:T$5000=A10,'Breakout Systems'!AB$3:AB$5000))</f>
        <v>3140.48</v>
      </c>
      <c r="AE10" s="28" t="str">
        <f>IF(AD10=0,0,INDEX('Breakout Systems'!AC$3:AC$5000,(MATCH(AD10,'Breakout Systems'!AB$3:AB$5000,0))))</f>
        <v>ASX</v>
      </c>
      <c r="AF10" s="32">
        <f t="array" ref="AF10">MIN(IF('Breakout Systems'!T$3:T$5000=A10,'Breakout Systems'!AD$3:AD$5000))</f>
        <v>-831.1</v>
      </c>
      <c r="AG10" s="33" t="str">
        <f>IF(AF10=0,0,INDEX('Breakout Systems'!AC$3:AC$5000,(MATCH(AF10,'Breakout Systems'!AD$3:AD$5000,0))))</f>
        <v>ASX</v>
      </c>
      <c r="AH10" s="12">
        <f>COUNTIFS('Breakout Systems'!$D$3:$D$5000,AH$2,'Breakout Systems'!$T$3:$T$5000,$A10)</f>
        <v>25</v>
      </c>
      <c r="AI10" s="12">
        <f>COUNTIFS('Breakout Systems'!$D$3:$D$5000,AI$2,'Breakout Systems'!$T$3:$T$5000,$A10)</f>
        <v>15</v>
      </c>
      <c r="AJ10" s="12">
        <f>COUNTIFS('Breakout Systems'!$D$3:$D$5000,AJ$2,'Breakout Systems'!$T$3:$T$5000,$A10)</f>
        <v>9</v>
      </c>
      <c r="AK10" s="12">
        <f>COUNTIFS('Breakout Systems'!$D$3:$D$5000,AK$2,'Breakout Systems'!$T$3:$T$5000,$A10)</f>
        <v>3</v>
      </c>
      <c r="AL10" s="12">
        <f>COUNTIFS('Breakout Systems'!$D$3:$D$5000,AL$2,'Breakout Systems'!$T$3:$T$5000,$A10)</f>
        <v>1</v>
      </c>
      <c r="AM10" s="12">
        <f>COUNTIFS('Breakout Systems'!$D$3:$D$5000,AM$2,'Breakout Systems'!$T$3:$T$5000,$A10)</f>
        <v>1</v>
      </c>
      <c r="AN10" s="38">
        <f>SUMIFS('Breakout Systems'!$R$3:$R$5000,'Breakout Systems'!$D$3:$D$5000,AN$2,'Breakout Systems'!$T$3:$T$5000,$A10)</f>
        <v>155</v>
      </c>
      <c r="AO10" s="38">
        <f>SUMIFS('Breakout Systems'!$R$3:$R$5000,'Breakout Systems'!$D$3:$D$5000,AO$2,'Breakout Systems'!$T$3:$T$5000,$A10)</f>
        <v>138</v>
      </c>
      <c r="AP10" s="38">
        <f>SUMIFS('Breakout Systems'!$R$3:$R$5000,'Breakout Systems'!$D$3:$D$5000,AP$2,'Breakout Systems'!$T$3:$T$5000,$A10)</f>
        <v>219</v>
      </c>
      <c r="AQ10" s="38">
        <f>SUMIFS('Breakout Systems'!$R$3:$R$5000,'Breakout Systems'!$D$3:$D$5000,AQ$2,'Breakout Systems'!$T$3:$T$5000,$A10)</f>
        <v>115</v>
      </c>
      <c r="AR10" s="38">
        <f>SUMIFS('Breakout Systems'!$R$3:$R$5000,'Breakout Systems'!$D$3:$D$5000,AR$2,'Breakout Systems'!$T$3:$T$5000,$A10)</f>
        <v>186</v>
      </c>
      <c r="AS10" s="38">
        <f>SUMIFS('Breakout Systems'!$R$3:$R$5000,'Breakout Systems'!$D$3:$D$5000,AS$2,'Breakout Systems'!$T$3:$T$5000,$A10)</f>
        <v>200</v>
      </c>
      <c r="AT10" s="52">
        <f t="shared" si="9"/>
        <v>6.2</v>
      </c>
      <c r="AU10" s="52">
        <f t="shared" si="10"/>
        <v>9.1999999999999993</v>
      </c>
      <c r="AV10" s="52">
        <f t="shared" si="11"/>
        <v>24.333333333333332</v>
      </c>
      <c r="AW10" s="52">
        <f t="shared" si="12"/>
        <v>38.333333333333336</v>
      </c>
      <c r="AX10" s="52">
        <f t="shared" si="13"/>
        <v>186</v>
      </c>
      <c r="AY10" s="52">
        <f t="shared" si="14"/>
        <v>200</v>
      </c>
      <c r="AZ10" s="52">
        <f t="shared" si="15"/>
        <v>18.75925925925926</v>
      </c>
      <c r="BB10" s="119"/>
      <c r="BC10" s="119"/>
      <c r="BD10" s="119"/>
      <c r="BE10" s="119"/>
      <c r="BF10" s="119"/>
      <c r="BG10" s="119"/>
      <c r="BH10" s="119"/>
      <c r="BI10" s="119"/>
      <c r="BJ10" s="119"/>
      <c r="BL10" s="78">
        <f t="shared" si="27"/>
        <v>42247</v>
      </c>
      <c r="BM10" s="79">
        <f t="shared" si="21"/>
        <v>0.57407407407407407</v>
      </c>
      <c r="BN10" s="79">
        <f>SUM(E$3:E10)/SUM(D$3:D10)</f>
        <v>0.3839080459770115</v>
      </c>
      <c r="BO10" s="46">
        <f t="shared" si="22"/>
        <v>729.12161290322592</v>
      </c>
      <c r="BP10" s="80">
        <f>SUM(T$3:T10)/SUM(E$3:E10)</f>
        <v>536.21149700598812</v>
      </c>
      <c r="BR10" s="78">
        <f t="shared" si="28"/>
        <v>42247</v>
      </c>
      <c r="BS10">
        <f t="shared" si="23"/>
        <v>54</v>
      </c>
      <c r="BT10">
        <f>ROUND(AVERAGE(BS$3:BS10),0)</f>
        <v>54</v>
      </c>
      <c r="BZ10" t="str">
        <f t="shared" si="24"/>
        <v>Aug 2015</v>
      </c>
      <c r="CA10" s="46">
        <f t="shared" si="25"/>
        <v>220546.66000000003</v>
      </c>
      <c r="CB10" s="11">
        <f t="shared" si="26"/>
        <v>0</v>
      </c>
    </row>
    <row r="11" spans="1:80" x14ac:dyDescent="0.25">
      <c r="A11" s="5">
        <f t="shared" si="16"/>
        <v>9</v>
      </c>
      <c r="B11" s="5">
        <v>2015</v>
      </c>
      <c r="C11" s="5" t="s">
        <v>70</v>
      </c>
      <c r="D11" s="5">
        <f>COUNTIF('Breakout Systems'!T$3:T$5000,A11)</f>
        <v>44</v>
      </c>
      <c r="E11" s="12">
        <f>SUMIF('Breakout Systems'!T$3:T$5000,A11,'Breakout Systems'!Z$3:Z$5000)</f>
        <v>15</v>
      </c>
      <c r="F11" s="13">
        <f t="shared" si="0"/>
        <v>0.34090909090909088</v>
      </c>
      <c r="G11" s="12">
        <f>SUMIF('Breakout Systems'!T$3:T$5000,A11,'Breakout Systems'!AA$3:AA$5000)</f>
        <v>29</v>
      </c>
      <c r="H11" s="13">
        <f t="shared" si="1"/>
        <v>0.65909090909090906</v>
      </c>
      <c r="I11" s="14">
        <f>SUMIF('Breakout Systems'!T$3:T$5000,A11,'Breakout Systems'!V$3:V$5000)</f>
        <v>20</v>
      </c>
      <c r="J11" s="15">
        <f t="shared" si="2"/>
        <v>0.45454545454545453</v>
      </c>
      <c r="K11" s="14">
        <f>SUMIF('Breakout Systems'!$T$3:$T$5000,$A11,'Breakout Systems'!W$3:W$5000)</f>
        <v>24</v>
      </c>
      <c r="L11" s="15">
        <f t="shared" si="3"/>
        <v>0.54545454545454541</v>
      </c>
      <c r="M11" s="16">
        <f>SUMIF('Breakout Systems'!$T$3:$T$5000,$A11,'Breakout Systems'!X$3:X$5000)</f>
        <v>25</v>
      </c>
      <c r="N11" s="17">
        <f t="shared" si="4"/>
        <v>0.56818181818181823</v>
      </c>
      <c r="O11" s="16">
        <f>SUMIF('Breakout Systems'!$T$3:$T$5000,$A11,'Breakout Systems'!Y$3:Y$5000)</f>
        <v>19</v>
      </c>
      <c r="P11" s="17">
        <f t="shared" si="5"/>
        <v>0.43181818181818182</v>
      </c>
      <c r="Q11" s="40">
        <f>SUMIF('Breakout Systems'!$T$3:$T$5000,$A11,'Breakout Systems'!AB$3:AB$5000)</f>
        <v>5823.8799999999992</v>
      </c>
      <c r="R11" s="40">
        <f>SUMIF('Breakout Systems'!$T$3:$T$5000,$A11,'Breakout Systems'!AD$3:AD$5000)</f>
        <v>-6790.71</v>
      </c>
      <c r="S11" s="40">
        <f t="shared" si="6"/>
        <v>-966.83000000000084</v>
      </c>
      <c r="T11" s="75">
        <f>IF(D11=0,0,SUMIF('Breakout Systems'!T$3:T$5000,A11,'Breakout Systems'!AB$3:AB$5000))</f>
        <v>5823.8799999999992</v>
      </c>
      <c r="U11" s="75">
        <f>IF(D11=0,0,SUMIF('Breakout Systems'!T$3:T$5000,A11,'Breakout Systems'!AD$3:AD$5000))</f>
        <v>-6790.71</v>
      </c>
      <c r="V11" s="75">
        <f>IF(D11=0,0,SUMIF('Breakout Systems'!T$3:T$5000,A11,'Breakout Systems'!O$3:O$5000))</f>
        <v>-966.8299999999997</v>
      </c>
      <c r="W11" s="75">
        <f t="shared" si="17"/>
        <v>388.25866666666661</v>
      </c>
      <c r="X11" s="75">
        <f t="shared" si="18"/>
        <v>-234.16241379310344</v>
      </c>
      <c r="Y11" s="75">
        <f t="shared" si="19"/>
        <v>-21.973409090909083</v>
      </c>
      <c r="Z11" s="43">
        <f t="shared" si="7"/>
        <v>219579.83000000005</v>
      </c>
      <c r="AA11" s="27">
        <f t="shared" si="20"/>
        <v>-4.8341499999999989E-3</v>
      </c>
      <c r="AB11" s="45">
        <f>MAX(Z$2:Z11)</f>
        <v>220546.66000000003</v>
      </c>
      <c r="AC11" s="18">
        <f t="shared" si="8"/>
        <v>4.403091121802886E-3</v>
      </c>
      <c r="AD11" s="49">
        <f t="array" ref="AD11">MAX(IF('Breakout Systems'!T$3:T$5000=A11,'Breakout Systems'!AB$3:AB$5000))</f>
        <v>883.31</v>
      </c>
      <c r="AE11" s="28" t="str">
        <f>IF(AD11=0,0,INDEX('Breakout Systems'!AC$3:AC$5000,(MATCH(AD11,'Breakout Systems'!AB$3:AB$5000,0))))</f>
        <v>AUDJPY</v>
      </c>
      <c r="AF11" s="32">
        <f t="array" ref="AF11">MIN(IF('Breakout Systems'!T$3:T$5000=A11,'Breakout Systems'!AD$3:AD$5000))</f>
        <v>-429.47</v>
      </c>
      <c r="AG11" s="33" t="str">
        <f>IF(AF11=0,0,INDEX('Breakout Systems'!AC$3:AC$5000,(MATCH(AF11,'Breakout Systems'!AD$3:AD$5000,0))))</f>
        <v>USDSGD</v>
      </c>
      <c r="AH11" s="12">
        <f>COUNTIFS('Breakout Systems'!$D$3:$D$5000,AH$2,'Breakout Systems'!$T$3:$T$5000,$A11)</f>
        <v>19</v>
      </c>
      <c r="AI11" s="12">
        <f>COUNTIFS('Breakout Systems'!$D$3:$D$5000,AI$2,'Breakout Systems'!$T$3:$T$5000,$A11)</f>
        <v>15</v>
      </c>
      <c r="AJ11" s="12">
        <f>COUNTIFS('Breakout Systems'!$D$3:$D$5000,AJ$2,'Breakout Systems'!$T$3:$T$5000,$A11)</f>
        <v>7</v>
      </c>
      <c r="AK11" s="12">
        <f>COUNTIFS('Breakout Systems'!$D$3:$D$5000,AK$2,'Breakout Systems'!$T$3:$T$5000,$A11)</f>
        <v>2</v>
      </c>
      <c r="AL11" s="12">
        <f>COUNTIFS('Breakout Systems'!$D$3:$D$5000,AL$2,'Breakout Systems'!$T$3:$T$5000,$A11)</f>
        <v>1</v>
      </c>
      <c r="AM11" s="12">
        <f>COUNTIFS('Breakout Systems'!$D$3:$D$5000,AM$2,'Breakout Systems'!$T$3:$T$5000,$A11)</f>
        <v>0</v>
      </c>
      <c r="AN11" s="38">
        <f>SUMIFS('Breakout Systems'!$R$3:$R$5000,'Breakout Systems'!$D$3:$D$5000,AN$2,'Breakout Systems'!$T$3:$T$5000,$A11)</f>
        <v>154</v>
      </c>
      <c r="AO11" s="38">
        <f>SUMIFS('Breakout Systems'!$R$3:$R$5000,'Breakout Systems'!$D$3:$D$5000,AO$2,'Breakout Systems'!$T$3:$T$5000,$A11)</f>
        <v>155</v>
      </c>
      <c r="AP11" s="38">
        <f>SUMIFS('Breakout Systems'!$R$3:$R$5000,'Breakout Systems'!$D$3:$D$5000,AP$2,'Breakout Systems'!$T$3:$T$5000,$A11)</f>
        <v>96</v>
      </c>
      <c r="AQ11" s="38">
        <f>SUMIFS('Breakout Systems'!$R$3:$R$5000,'Breakout Systems'!$D$3:$D$5000,AQ$2,'Breakout Systems'!$T$3:$T$5000,$A11)</f>
        <v>63</v>
      </c>
      <c r="AR11" s="38">
        <f>SUMIFS('Breakout Systems'!$R$3:$R$5000,'Breakout Systems'!$D$3:$D$5000,AR$2,'Breakout Systems'!$T$3:$T$5000,$A11)</f>
        <v>36</v>
      </c>
      <c r="AS11" s="38">
        <f>SUMIFS('Breakout Systems'!$R$3:$R$5000,'Breakout Systems'!$D$3:$D$5000,AS$2,'Breakout Systems'!$T$3:$T$5000,$A11)</f>
        <v>0</v>
      </c>
      <c r="AT11" s="52">
        <f t="shared" si="9"/>
        <v>8.1052631578947363</v>
      </c>
      <c r="AU11" s="52">
        <f t="shared" si="10"/>
        <v>10.333333333333334</v>
      </c>
      <c r="AV11" s="52">
        <f t="shared" si="11"/>
        <v>13.714285714285714</v>
      </c>
      <c r="AW11" s="52">
        <f t="shared" si="12"/>
        <v>31.5</v>
      </c>
      <c r="AX11" s="52">
        <f t="shared" si="13"/>
        <v>36</v>
      </c>
      <c r="AY11" s="52">
        <f t="shared" si="14"/>
        <v>0</v>
      </c>
      <c r="AZ11" s="52">
        <f t="shared" si="15"/>
        <v>11.454545454545455</v>
      </c>
      <c r="BB11" s="119"/>
      <c r="BC11" s="119"/>
      <c r="BD11" s="119"/>
      <c r="BE11" s="119"/>
      <c r="BF11" s="119"/>
      <c r="BG11" s="119"/>
      <c r="BH11" s="119"/>
      <c r="BI11" s="119"/>
      <c r="BJ11" s="119"/>
      <c r="BL11" s="78">
        <f t="shared" si="27"/>
        <v>42277</v>
      </c>
      <c r="BM11" s="79">
        <f t="shared" si="21"/>
        <v>0.34090909090909088</v>
      </c>
      <c r="BN11" s="79">
        <f>SUM(E$3:E11)/SUM(D$3:D11)</f>
        <v>0.37995824634655534</v>
      </c>
      <c r="BO11" s="46">
        <f t="shared" si="22"/>
        <v>388.25866666666661</v>
      </c>
      <c r="BP11" s="80">
        <f>SUM(T$3:T11)/SUM(E$3:E11)</f>
        <v>524.0175824175825</v>
      </c>
      <c r="BR11" s="78">
        <f t="shared" si="28"/>
        <v>42277</v>
      </c>
      <c r="BS11">
        <f t="shared" si="23"/>
        <v>44</v>
      </c>
      <c r="BT11">
        <f>ROUND(AVERAGE(BS$3:BS11),0)</f>
        <v>53</v>
      </c>
      <c r="BZ11" t="str">
        <f t="shared" si="24"/>
        <v>Sep 2015</v>
      </c>
      <c r="CA11" s="46">
        <f t="shared" si="25"/>
        <v>219579.83000000005</v>
      </c>
      <c r="CB11" s="11">
        <f t="shared" si="26"/>
        <v>4.403091121802886E-3</v>
      </c>
    </row>
    <row r="12" spans="1:80" x14ac:dyDescent="0.25">
      <c r="A12" s="5">
        <f t="shared" si="16"/>
        <v>10</v>
      </c>
      <c r="B12" s="5">
        <v>2015</v>
      </c>
      <c r="C12" s="5" t="s">
        <v>71</v>
      </c>
      <c r="D12" s="5">
        <f>COUNTIF('Breakout Systems'!T$3:T$5000,A12)</f>
        <v>75</v>
      </c>
      <c r="E12" s="12">
        <f>SUMIF('Breakout Systems'!T$3:T$5000,A12,'Breakout Systems'!Z$3:Z$5000)</f>
        <v>38</v>
      </c>
      <c r="F12" s="13">
        <f t="shared" si="0"/>
        <v>0.50666666666666671</v>
      </c>
      <c r="G12" s="12">
        <f>SUMIF('Breakout Systems'!T$3:T$5000,A12,'Breakout Systems'!AA$3:AA$5000)</f>
        <v>37</v>
      </c>
      <c r="H12" s="13">
        <f t="shared" si="1"/>
        <v>0.49333333333333335</v>
      </c>
      <c r="I12" s="14">
        <f>SUMIF('Breakout Systems'!T$3:T$5000,A12,'Breakout Systems'!V$3:V$5000)</f>
        <v>45</v>
      </c>
      <c r="J12" s="15">
        <f t="shared" si="2"/>
        <v>0.6</v>
      </c>
      <c r="K12" s="14">
        <f>SUMIF('Breakout Systems'!$T$3:$T$5000,$A12,'Breakout Systems'!W$3:W$5000)</f>
        <v>30</v>
      </c>
      <c r="L12" s="15">
        <f t="shared" si="3"/>
        <v>0.4</v>
      </c>
      <c r="M12" s="16">
        <f>SUMIF('Breakout Systems'!$T$3:$T$5000,$A12,'Breakout Systems'!X$3:X$5000)</f>
        <v>32</v>
      </c>
      <c r="N12" s="17">
        <f t="shared" si="4"/>
        <v>0.42666666666666669</v>
      </c>
      <c r="O12" s="16">
        <f>SUMIF('Breakout Systems'!$T$3:$T$5000,$A12,'Breakout Systems'!Y$3:Y$5000)</f>
        <v>43</v>
      </c>
      <c r="P12" s="17">
        <f t="shared" si="5"/>
        <v>0.57333333333333336</v>
      </c>
      <c r="Q12" s="40">
        <f>SUMIF('Breakout Systems'!$T$3:$T$5000,$A12,'Breakout Systems'!AB$3:AB$5000)</f>
        <v>13344.310000000001</v>
      </c>
      <c r="R12" s="40">
        <f>SUMIF('Breakout Systems'!$T$3:$T$5000,$A12,'Breakout Systems'!AD$3:AD$5000)</f>
        <v>-7105.1900000000014</v>
      </c>
      <c r="S12" s="40">
        <f t="shared" si="6"/>
        <v>6239.12</v>
      </c>
      <c r="T12" s="75">
        <f>IF(D12=0,0,SUMIF('Breakout Systems'!T$3:T$5000,A12,'Breakout Systems'!AB$3:AB$5000))</f>
        <v>13344.310000000001</v>
      </c>
      <c r="U12" s="75">
        <f>IF(D12=0,0,SUMIF('Breakout Systems'!T$3:T$5000,A12,'Breakout Systems'!AD$3:AD$5000))</f>
        <v>-7105.1900000000014</v>
      </c>
      <c r="V12" s="75">
        <f>IF(D12=0,0,SUMIF('Breakout Systems'!T$3:T$5000,A12,'Breakout Systems'!O$3:O$5000))</f>
        <v>6239.119999999999</v>
      </c>
      <c r="W12" s="75">
        <f t="shared" si="17"/>
        <v>351.16605263157896</v>
      </c>
      <c r="X12" s="75">
        <f t="shared" si="18"/>
        <v>-192.03216216216219</v>
      </c>
      <c r="Y12" s="75">
        <f t="shared" si="19"/>
        <v>83.188266666666649</v>
      </c>
      <c r="Z12" s="43">
        <f t="shared" si="7"/>
        <v>225818.95000000004</v>
      </c>
      <c r="AA12" s="27">
        <f t="shared" si="20"/>
        <v>3.1195599999999993E-2</v>
      </c>
      <c r="AB12" s="45">
        <f>MAX(Z$2:Z12)</f>
        <v>225818.95000000004</v>
      </c>
      <c r="AC12" s="18">
        <f t="shared" si="8"/>
        <v>0</v>
      </c>
      <c r="AD12" s="49">
        <f t="array" ref="AD12">MAX(IF('Breakout Systems'!T$3:T$5000=A12,'Breakout Systems'!AB$3:AB$5000))</f>
        <v>1215.2</v>
      </c>
      <c r="AE12" s="28" t="str">
        <f>IF(AD12=0,0,INDEX('Breakout Systems'!AC$3:AC$5000,(MATCH(AD12,'Breakout Systems'!AB$3:AB$5000,0))))</f>
        <v>DJI</v>
      </c>
      <c r="AF12" s="32">
        <f t="array" ref="AF12">MIN(IF('Breakout Systems'!T$3:T$5000=A12,'Breakout Systems'!AD$3:AD$5000))</f>
        <v>-736.2</v>
      </c>
      <c r="AG12" s="33" t="str">
        <f>IF(AF12=0,0,INDEX('Breakout Systems'!AC$3:AC$5000,(MATCH(AF12,'Breakout Systems'!AD$3:AD$5000,0))))</f>
        <v>NIK</v>
      </c>
      <c r="AH12" s="12">
        <f>COUNTIFS('Breakout Systems'!$D$3:$D$5000,AH$2,'Breakout Systems'!$T$3:$T$5000,$A12)</f>
        <v>32</v>
      </c>
      <c r="AI12" s="12">
        <f>COUNTIFS('Breakout Systems'!$D$3:$D$5000,AI$2,'Breakout Systems'!$T$3:$T$5000,$A12)</f>
        <v>20</v>
      </c>
      <c r="AJ12" s="12">
        <f>COUNTIFS('Breakout Systems'!$D$3:$D$5000,AJ$2,'Breakout Systems'!$T$3:$T$5000,$A12)</f>
        <v>12</v>
      </c>
      <c r="AK12" s="12">
        <f>COUNTIFS('Breakout Systems'!$D$3:$D$5000,AK$2,'Breakout Systems'!$T$3:$T$5000,$A12)</f>
        <v>10</v>
      </c>
      <c r="AL12" s="12">
        <f>COUNTIFS('Breakout Systems'!$D$3:$D$5000,AL$2,'Breakout Systems'!$T$3:$T$5000,$A12)</f>
        <v>1</v>
      </c>
      <c r="AM12" s="12">
        <f>COUNTIFS('Breakout Systems'!$D$3:$D$5000,AM$2,'Breakout Systems'!$T$3:$T$5000,$A12)</f>
        <v>0</v>
      </c>
      <c r="AN12" s="38">
        <f>SUMIFS('Breakout Systems'!$R$3:$R$5000,'Breakout Systems'!$D$3:$D$5000,AN$2,'Breakout Systems'!$T$3:$T$5000,$A12)</f>
        <v>192</v>
      </c>
      <c r="AO12" s="38">
        <f>SUMIFS('Breakout Systems'!$R$3:$R$5000,'Breakout Systems'!$D$3:$D$5000,AO$2,'Breakout Systems'!$T$3:$T$5000,$A12)</f>
        <v>288</v>
      </c>
      <c r="AP12" s="38">
        <f>SUMIFS('Breakout Systems'!$R$3:$R$5000,'Breakout Systems'!$D$3:$D$5000,AP$2,'Breakout Systems'!$T$3:$T$5000,$A12)</f>
        <v>506</v>
      </c>
      <c r="AQ12" s="38">
        <f>SUMIFS('Breakout Systems'!$R$3:$R$5000,'Breakout Systems'!$D$3:$D$5000,AQ$2,'Breakout Systems'!$T$3:$T$5000,$A12)</f>
        <v>489</v>
      </c>
      <c r="AR12" s="38">
        <f>SUMIFS('Breakout Systems'!$R$3:$R$5000,'Breakout Systems'!$D$3:$D$5000,AR$2,'Breakout Systems'!$T$3:$T$5000,$A12)</f>
        <v>52</v>
      </c>
      <c r="AS12" s="38">
        <f>SUMIFS('Breakout Systems'!$R$3:$R$5000,'Breakout Systems'!$D$3:$D$5000,AS$2,'Breakout Systems'!$T$3:$T$5000,$A12)</f>
        <v>0</v>
      </c>
      <c r="AT12" s="52">
        <f t="shared" si="9"/>
        <v>6</v>
      </c>
      <c r="AU12" s="52">
        <f t="shared" si="10"/>
        <v>14.4</v>
      </c>
      <c r="AV12" s="52">
        <f t="shared" si="11"/>
        <v>42.166666666666664</v>
      </c>
      <c r="AW12" s="52">
        <f t="shared" si="12"/>
        <v>48.9</v>
      </c>
      <c r="AX12" s="52">
        <f t="shared" si="13"/>
        <v>52</v>
      </c>
      <c r="AY12" s="52">
        <f t="shared" si="14"/>
        <v>0</v>
      </c>
      <c r="AZ12" s="52">
        <f t="shared" si="15"/>
        <v>20.36</v>
      </c>
      <c r="BB12" s="119"/>
      <c r="BC12" s="119"/>
      <c r="BD12" s="119"/>
      <c r="BE12" s="119"/>
      <c r="BF12" s="119"/>
      <c r="BG12" s="119"/>
      <c r="BH12" s="119"/>
      <c r="BI12" s="119"/>
      <c r="BJ12" s="119"/>
      <c r="BL12" s="78">
        <f t="shared" si="27"/>
        <v>42308</v>
      </c>
      <c r="BM12" s="79">
        <f t="shared" si="21"/>
        <v>0.50666666666666671</v>
      </c>
      <c r="BN12" s="79">
        <f>SUM(E$3:E12)/SUM(D$3:D12)</f>
        <v>0.3971119133574007</v>
      </c>
      <c r="BO12" s="46">
        <f t="shared" si="22"/>
        <v>351.16605263157896</v>
      </c>
      <c r="BP12" s="80">
        <f>SUM(T$3:T12)/SUM(E$3:E12)</f>
        <v>494.16140909090916</v>
      </c>
      <c r="BR12" s="78">
        <f t="shared" si="28"/>
        <v>42308</v>
      </c>
      <c r="BS12">
        <f t="shared" si="23"/>
        <v>75</v>
      </c>
      <c r="BT12">
        <f>ROUND(AVERAGE(BS$3:BS12),0)</f>
        <v>55</v>
      </c>
      <c r="BZ12" t="str">
        <f t="shared" si="24"/>
        <v>Oct 2015</v>
      </c>
      <c r="CA12" s="46">
        <f t="shared" si="25"/>
        <v>225818.95000000004</v>
      </c>
      <c r="CB12" s="11">
        <f t="shared" si="26"/>
        <v>0</v>
      </c>
    </row>
    <row r="13" spans="1:80" x14ac:dyDescent="0.25">
      <c r="A13" s="5">
        <f t="shared" si="16"/>
        <v>11</v>
      </c>
      <c r="B13" s="5">
        <v>2015</v>
      </c>
      <c r="C13" s="5" t="s">
        <v>72</v>
      </c>
      <c r="D13" s="5">
        <f>COUNTIF('Breakout Systems'!T$3:T$5000,A13)</f>
        <v>83</v>
      </c>
      <c r="E13" s="12">
        <f>SUMIF('Breakout Systems'!T$3:T$5000,A13,'Breakout Systems'!Z$3:Z$5000)</f>
        <v>33</v>
      </c>
      <c r="F13" s="13">
        <f t="shared" si="0"/>
        <v>0.39759036144578314</v>
      </c>
      <c r="G13" s="12">
        <f>SUMIF('Breakout Systems'!T$3:T$5000,A13,'Breakout Systems'!AA$3:AA$5000)</f>
        <v>50</v>
      </c>
      <c r="H13" s="13">
        <f t="shared" si="1"/>
        <v>0.60240963855421692</v>
      </c>
      <c r="I13" s="14">
        <f>SUMIF('Breakout Systems'!T$3:T$5000,A13,'Breakout Systems'!V$3:V$5000)</f>
        <v>42</v>
      </c>
      <c r="J13" s="15">
        <f t="shared" si="2"/>
        <v>0.50602409638554213</v>
      </c>
      <c r="K13" s="14">
        <f>SUMIF('Breakout Systems'!$T$3:$T$5000,$A13,'Breakout Systems'!W$3:W$5000)</f>
        <v>41</v>
      </c>
      <c r="L13" s="15">
        <f t="shared" si="3"/>
        <v>0.49397590361445781</v>
      </c>
      <c r="M13" s="16">
        <f>SUMIF('Breakout Systems'!$T$3:$T$5000,$A13,'Breakout Systems'!X$3:X$5000)</f>
        <v>54</v>
      </c>
      <c r="N13" s="17">
        <f t="shared" si="4"/>
        <v>0.6506024096385542</v>
      </c>
      <c r="O13" s="16">
        <f>SUMIF('Breakout Systems'!$T$3:$T$5000,$A13,'Breakout Systems'!Y$3:Y$5000)</f>
        <v>29</v>
      </c>
      <c r="P13" s="17">
        <f t="shared" si="5"/>
        <v>0.3493975903614458</v>
      </c>
      <c r="Q13" s="40">
        <f>SUMIF('Breakout Systems'!$T$3:$T$5000,$A13,'Breakout Systems'!AB$3:AB$5000)</f>
        <v>13594.11</v>
      </c>
      <c r="R13" s="40">
        <f>SUMIF('Breakout Systems'!$T$3:$T$5000,$A13,'Breakout Systems'!AD$3:AD$5000)</f>
        <v>-11021.739999999998</v>
      </c>
      <c r="S13" s="40">
        <f t="shared" si="6"/>
        <v>2572.3700000000026</v>
      </c>
      <c r="T13" s="75">
        <f>IF(D13=0,0,SUMIF('Breakout Systems'!T$3:T$5000,A13,'Breakout Systems'!AB$3:AB$5000))</f>
        <v>13594.11</v>
      </c>
      <c r="U13" s="75">
        <f>IF(D13=0,0,SUMIF('Breakout Systems'!T$3:T$5000,A13,'Breakout Systems'!AD$3:AD$5000))</f>
        <v>-11021.739999999998</v>
      </c>
      <c r="V13" s="75">
        <f>IF(D13=0,0,SUMIF('Breakout Systems'!T$3:T$5000,A13,'Breakout Systems'!O$3:O$5000))</f>
        <v>2572.37</v>
      </c>
      <c r="W13" s="75">
        <f t="shared" si="17"/>
        <v>411.94272727272727</v>
      </c>
      <c r="X13" s="75">
        <f t="shared" si="18"/>
        <v>-220.43479999999997</v>
      </c>
      <c r="Y13" s="75">
        <f t="shared" si="19"/>
        <v>30.992409638554214</v>
      </c>
      <c r="Z13" s="43">
        <f t="shared" si="7"/>
        <v>228391.32000000004</v>
      </c>
      <c r="AA13" s="27">
        <f t="shared" si="20"/>
        <v>1.2861849999999999E-2</v>
      </c>
      <c r="AB13" s="45">
        <f>MAX(Z$2:Z13)</f>
        <v>228391.32000000004</v>
      </c>
      <c r="AC13" s="18">
        <f t="shared" si="8"/>
        <v>0</v>
      </c>
      <c r="AD13" s="49">
        <f t="array" ref="AD13">MAX(IF('Breakout Systems'!T$3:T$5000=A13,'Breakout Systems'!AB$3:AB$5000))</f>
        <v>1247.54</v>
      </c>
      <c r="AE13" s="28" t="str">
        <f>IF(AD13=0,0,INDEX('Breakout Systems'!AC$3:AC$5000,(MATCH(AD13,'Breakout Systems'!AB$3:AB$5000,0))))</f>
        <v>AUDCAD</v>
      </c>
      <c r="AF13" s="32">
        <f t="array" ref="AF13">MIN(IF('Breakout Systems'!T$3:T$5000=A13,'Breakout Systems'!AD$3:AD$5000))</f>
        <v>-548.4</v>
      </c>
      <c r="AG13" s="33" t="str">
        <f>IF(AF13=0,0,INDEX('Breakout Systems'!AC$3:AC$5000,(MATCH(AF13,'Breakout Systems'!AD$3:AD$5000,0))))</f>
        <v>AUDJPY</v>
      </c>
      <c r="AH13" s="12">
        <f>COUNTIFS('Breakout Systems'!$D$3:$D$5000,AH$2,'Breakout Systems'!$T$3:$T$5000,$A13)</f>
        <v>44</v>
      </c>
      <c r="AI13" s="12">
        <f>COUNTIFS('Breakout Systems'!$D$3:$D$5000,AI$2,'Breakout Systems'!$T$3:$T$5000,$A13)</f>
        <v>27</v>
      </c>
      <c r="AJ13" s="12">
        <f>COUNTIFS('Breakout Systems'!$D$3:$D$5000,AJ$2,'Breakout Systems'!$T$3:$T$5000,$A13)</f>
        <v>6</v>
      </c>
      <c r="AK13" s="12">
        <f>COUNTIFS('Breakout Systems'!$D$3:$D$5000,AK$2,'Breakout Systems'!$T$3:$T$5000,$A13)</f>
        <v>5</v>
      </c>
      <c r="AL13" s="12">
        <f>COUNTIFS('Breakout Systems'!$D$3:$D$5000,AL$2,'Breakout Systems'!$T$3:$T$5000,$A13)</f>
        <v>1</v>
      </c>
      <c r="AM13" s="12">
        <f>COUNTIFS('Breakout Systems'!$D$3:$D$5000,AM$2,'Breakout Systems'!$T$3:$T$5000,$A13)</f>
        <v>0</v>
      </c>
      <c r="AN13" s="38">
        <f>SUMIFS('Breakout Systems'!$R$3:$R$5000,'Breakout Systems'!$D$3:$D$5000,AN$2,'Breakout Systems'!$T$3:$T$5000,$A13)</f>
        <v>208</v>
      </c>
      <c r="AO13" s="38">
        <f>SUMIFS('Breakout Systems'!$R$3:$R$5000,'Breakout Systems'!$D$3:$D$5000,AO$2,'Breakout Systems'!$T$3:$T$5000,$A13)</f>
        <v>224</v>
      </c>
      <c r="AP13" s="38">
        <f>SUMIFS('Breakout Systems'!$R$3:$R$5000,'Breakout Systems'!$D$3:$D$5000,AP$2,'Breakout Systems'!$T$3:$T$5000,$A13)</f>
        <v>78</v>
      </c>
      <c r="AQ13" s="38">
        <f>SUMIFS('Breakout Systems'!$R$3:$R$5000,'Breakout Systems'!$D$3:$D$5000,AQ$2,'Breakout Systems'!$T$3:$T$5000,$A13)</f>
        <v>242</v>
      </c>
      <c r="AR13" s="38">
        <f>SUMIFS('Breakout Systems'!$R$3:$R$5000,'Breakout Systems'!$D$3:$D$5000,AR$2,'Breakout Systems'!$T$3:$T$5000,$A13)</f>
        <v>98</v>
      </c>
      <c r="AS13" s="38">
        <f>SUMIFS('Breakout Systems'!$R$3:$R$5000,'Breakout Systems'!$D$3:$D$5000,AS$2,'Breakout Systems'!$T$3:$T$5000,$A13)</f>
        <v>0</v>
      </c>
      <c r="AT13" s="52">
        <f t="shared" si="9"/>
        <v>4.7272727272727275</v>
      </c>
      <c r="AU13" s="52">
        <f t="shared" si="10"/>
        <v>8.2962962962962958</v>
      </c>
      <c r="AV13" s="52">
        <f t="shared" si="11"/>
        <v>13</v>
      </c>
      <c r="AW13" s="52">
        <f t="shared" si="12"/>
        <v>48.4</v>
      </c>
      <c r="AX13" s="52">
        <f t="shared" si="13"/>
        <v>98</v>
      </c>
      <c r="AY13" s="52">
        <f t="shared" si="14"/>
        <v>0</v>
      </c>
      <c r="AZ13" s="52">
        <f t="shared" si="15"/>
        <v>10.240963855421686</v>
      </c>
      <c r="BB13" s="119"/>
      <c r="BC13" s="119"/>
      <c r="BD13" s="119"/>
      <c r="BE13" s="119"/>
      <c r="BF13" s="119"/>
      <c r="BG13" s="119"/>
      <c r="BH13" s="119"/>
      <c r="BI13" s="119"/>
      <c r="BJ13" s="119"/>
      <c r="BL13" s="78">
        <f t="shared" si="27"/>
        <v>42338</v>
      </c>
      <c r="BM13" s="79">
        <f t="shared" si="21"/>
        <v>0.39759036144578314</v>
      </c>
      <c r="BN13" s="79">
        <f>SUM(E$3:E13)/SUM(D$3:D13)</f>
        <v>0.39717425431711145</v>
      </c>
      <c r="BO13" s="46">
        <f t="shared" si="22"/>
        <v>411.94272727272727</v>
      </c>
      <c r="BP13" s="80">
        <f>SUM(T$3:T13)/SUM(E$3:E13)</f>
        <v>483.43723320158108</v>
      </c>
      <c r="BR13" s="78">
        <f t="shared" si="28"/>
        <v>42338</v>
      </c>
      <c r="BS13">
        <f t="shared" si="23"/>
        <v>83</v>
      </c>
      <c r="BT13">
        <f>ROUND(AVERAGE(BS$3:BS13),0)</f>
        <v>58</v>
      </c>
      <c r="BZ13" t="str">
        <f t="shared" si="24"/>
        <v>Nov 2015</v>
      </c>
      <c r="CA13" s="46">
        <f t="shared" si="25"/>
        <v>228391.32000000004</v>
      </c>
      <c r="CB13" s="11">
        <f t="shared" si="26"/>
        <v>0</v>
      </c>
    </row>
    <row r="14" spans="1:80" x14ac:dyDescent="0.25">
      <c r="A14" s="5">
        <f t="shared" si="16"/>
        <v>12</v>
      </c>
      <c r="B14" s="5">
        <v>2015</v>
      </c>
      <c r="C14" s="5" t="s">
        <v>73</v>
      </c>
      <c r="D14" s="5">
        <f>COUNTIF('Breakout Systems'!T$3:T$5000,A14)</f>
        <v>147</v>
      </c>
      <c r="E14" s="12">
        <f>SUMIF('Breakout Systems'!T$3:T$5000,A14,'Breakout Systems'!Z$3:Z$5000)</f>
        <v>61</v>
      </c>
      <c r="F14" s="13">
        <f t="shared" si="0"/>
        <v>0.41496598639455784</v>
      </c>
      <c r="G14" s="12">
        <f>SUMIF('Breakout Systems'!T$3:T$5000,A14,'Breakout Systems'!AA$3:AA$5000)</f>
        <v>86</v>
      </c>
      <c r="H14" s="13">
        <f t="shared" si="1"/>
        <v>0.58503401360544216</v>
      </c>
      <c r="I14" s="14">
        <f>SUMIF('Breakout Systems'!T$3:T$5000,A14,'Breakout Systems'!V$3:V$5000)</f>
        <v>70</v>
      </c>
      <c r="J14" s="15">
        <f t="shared" si="2"/>
        <v>0.47619047619047616</v>
      </c>
      <c r="K14" s="14">
        <f>SUMIF('Breakout Systems'!$T$3:$T$5000,$A14,'Breakout Systems'!W$3:W$5000)</f>
        <v>77</v>
      </c>
      <c r="L14" s="15">
        <f t="shared" si="3"/>
        <v>0.52380952380952384</v>
      </c>
      <c r="M14" s="16">
        <f>SUMIF('Breakout Systems'!$T$3:$T$5000,$A14,'Breakout Systems'!X$3:X$5000)</f>
        <v>86</v>
      </c>
      <c r="N14" s="17">
        <f t="shared" si="4"/>
        <v>0.58503401360544216</v>
      </c>
      <c r="O14" s="16">
        <f>SUMIF('Breakout Systems'!$T$3:$T$5000,$A14,'Breakout Systems'!Y$3:Y$5000)</f>
        <v>61</v>
      </c>
      <c r="P14" s="17">
        <f t="shared" si="5"/>
        <v>0.41496598639455784</v>
      </c>
      <c r="Q14" s="40">
        <f>SUMIF('Breakout Systems'!$T$3:$T$5000,$A14,'Breakout Systems'!AB$3:AB$5000)</f>
        <v>33239.570000000007</v>
      </c>
      <c r="R14" s="40">
        <f>SUMIF('Breakout Systems'!$T$3:$T$5000,$A14,'Breakout Systems'!AD$3:AD$5000)</f>
        <v>-21758.28000000001</v>
      </c>
      <c r="S14" s="40">
        <f t="shared" si="6"/>
        <v>11481.289999999997</v>
      </c>
      <c r="T14" s="75">
        <f>IF(D14=0,0,SUMIF('Breakout Systems'!T$3:T$5000,A14,'Breakout Systems'!AB$3:AB$5000))</f>
        <v>33239.570000000007</v>
      </c>
      <c r="U14" s="75">
        <f>IF(D14=0,0,SUMIF('Breakout Systems'!T$3:T$5000,A14,'Breakout Systems'!AD$3:AD$5000))</f>
        <v>-21758.28000000001</v>
      </c>
      <c r="V14" s="75">
        <f>IF(D14=0,0,SUMIF('Breakout Systems'!T$3:T$5000,A14,'Breakout Systems'!O$3:O$5000))</f>
        <v>11481.29</v>
      </c>
      <c r="W14" s="75">
        <f t="shared" si="17"/>
        <v>544.91098360655747</v>
      </c>
      <c r="X14" s="75">
        <f t="shared" si="18"/>
        <v>-253.00325581395361</v>
      </c>
      <c r="Y14" s="75">
        <f t="shared" si="19"/>
        <v>78.104013605442177</v>
      </c>
      <c r="Z14" s="43">
        <f t="shared" si="7"/>
        <v>239872.61000000004</v>
      </c>
      <c r="AA14" s="27">
        <f t="shared" si="20"/>
        <v>5.7406450000000005E-2</v>
      </c>
      <c r="AB14" s="45">
        <f>MAX(Z$2:Z14)</f>
        <v>239872.61000000004</v>
      </c>
      <c r="AC14" s="18">
        <f t="shared" si="8"/>
        <v>0</v>
      </c>
      <c r="AD14" s="49">
        <f t="array" ref="AD14">MAX(IF('Breakout Systems'!T$3:T$5000=A14,'Breakout Systems'!AB$3:AB$5000))</f>
        <v>1708.05</v>
      </c>
      <c r="AE14" s="28" t="str">
        <f>IF(AD14=0,0,INDEX('Breakout Systems'!AC$3:AC$5000,(MATCH(AD14,'Breakout Systems'!AB$3:AB$5000,0))))</f>
        <v>CADJPY</v>
      </c>
      <c r="AF14" s="32">
        <f t="array" ref="AF14">MIN(IF('Breakout Systems'!T$3:T$5000=A14,'Breakout Systems'!AD$3:AD$5000))</f>
        <v>-916.8</v>
      </c>
      <c r="AG14" s="33" t="str">
        <f>IF(AF14=0,0,INDEX('Breakout Systems'!AC$3:AC$5000,(MATCH(AF14,'Breakout Systems'!AD$3:AD$5000,0))))</f>
        <v>EURAUD</v>
      </c>
      <c r="AH14" s="12">
        <f>COUNTIFS('Breakout Systems'!$D$3:$D$5000,AH$2,'Breakout Systems'!$T$3:$T$5000,$A14)</f>
        <v>78</v>
      </c>
      <c r="AI14" s="12">
        <f>COUNTIFS('Breakout Systems'!$D$3:$D$5000,AI$2,'Breakout Systems'!$T$3:$T$5000,$A14)</f>
        <v>42</v>
      </c>
      <c r="AJ14" s="12">
        <f>COUNTIFS('Breakout Systems'!$D$3:$D$5000,AJ$2,'Breakout Systems'!$T$3:$T$5000,$A14)</f>
        <v>17</v>
      </c>
      <c r="AK14" s="12">
        <f>COUNTIFS('Breakout Systems'!$D$3:$D$5000,AK$2,'Breakout Systems'!$T$3:$T$5000,$A14)</f>
        <v>6</v>
      </c>
      <c r="AL14" s="12">
        <f>COUNTIFS('Breakout Systems'!$D$3:$D$5000,AL$2,'Breakout Systems'!$T$3:$T$5000,$A14)</f>
        <v>1</v>
      </c>
      <c r="AM14" s="12">
        <f>COUNTIFS('Breakout Systems'!$D$3:$D$5000,AM$2,'Breakout Systems'!$T$3:$T$5000,$A14)</f>
        <v>3</v>
      </c>
      <c r="AN14" s="38">
        <f>SUMIFS('Breakout Systems'!$R$3:$R$5000,'Breakout Systems'!$D$3:$D$5000,AN$2,'Breakout Systems'!$T$3:$T$5000,$A14)</f>
        <v>373</v>
      </c>
      <c r="AO14" s="38">
        <f>SUMIFS('Breakout Systems'!$R$3:$R$5000,'Breakout Systems'!$D$3:$D$5000,AO$2,'Breakout Systems'!$T$3:$T$5000,$A14)</f>
        <v>391</v>
      </c>
      <c r="AP14" s="38">
        <f>SUMIFS('Breakout Systems'!$R$3:$R$5000,'Breakout Systems'!$D$3:$D$5000,AP$2,'Breakout Systems'!$T$3:$T$5000,$A14)</f>
        <v>226</v>
      </c>
      <c r="AQ14" s="38">
        <f>SUMIFS('Breakout Systems'!$R$3:$R$5000,'Breakout Systems'!$D$3:$D$5000,AQ$2,'Breakout Systems'!$T$3:$T$5000,$A14)</f>
        <v>444</v>
      </c>
      <c r="AR14" s="38">
        <f>SUMIFS('Breakout Systems'!$R$3:$R$5000,'Breakout Systems'!$D$3:$D$5000,AR$2,'Breakout Systems'!$T$3:$T$5000,$A14)</f>
        <v>156</v>
      </c>
      <c r="AS14" s="38">
        <f>SUMIFS('Breakout Systems'!$R$3:$R$5000,'Breakout Systems'!$D$3:$D$5000,AS$2,'Breakout Systems'!$T$3:$T$5000,$A14)</f>
        <v>336</v>
      </c>
      <c r="AT14" s="52">
        <f t="shared" si="9"/>
        <v>4.7820512820512819</v>
      </c>
      <c r="AU14" s="52">
        <f t="shared" si="10"/>
        <v>9.3095238095238102</v>
      </c>
      <c r="AV14" s="52">
        <f t="shared" si="11"/>
        <v>13.294117647058824</v>
      </c>
      <c r="AW14" s="52">
        <f t="shared" si="12"/>
        <v>74</v>
      </c>
      <c r="AX14" s="52">
        <f t="shared" si="13"/>
        <v>156</v>
      </c>
      <c r="AY14" s="52">
        <f t="shared" si="14"/>
        <v>112</v>
      </c>
      <c r="AZ14" s="52">
        <f t="shared" si="15"/>
        <v>13.102040816326531</v>
      </c>
      <c r="BB14" s="119"/>
      <c r="BC14" s="119"/>
      <c r="BD14" s="119"/>
      <c r="BE14" s="119"/>
      <c r="BF14" s="119"/>
      <c r="BG14" s="119"/>
      <c r="BH14" s="119"/>
      <c r="BI14" s="119"/>
      <c r="BJ14" s="119"/>
      <c r="BL14" s="78">
        <f t="shared" si="27"/>
        <v>42369</v>
      </c>
      <c r="BM14" s="79">
        <f t="shared" si="21"/>
        <v>0.41496598639455784</v>
      </c>
      <c r="BN14" s="79">
        <f>SUM(E$3:E14)/SUM(D$3:D14)</f>
        <v>0.40051020408163263</v>
      </c>
      <c r="BO14" s="46">
        <f t="shared" si="22"/>
        <v>544.91098360655747</v>
      </c>
      <c r="BP14" s="80">
        <f>SUM(T$3:T14)/SUM(E$3:E14)</f>
        <v>495.37958598726118</v>
      </c>
      <c r="BR14" s="78">
        <f t="shared" si="28"/>
        <v>42369</v>
      </c>
      <c r="BS14">
        <f t="shared" si="23"/>
        <v>147</v>
      </c>
      <c r="BT14">
        <f>ROUND(AVERAGE(BS$3:BS14),0)</f>
        <v>65</v>
      </c>
      <c r="BZ14" t="str">
        <f t="shared" si="24"/>
        <v>Dec 2015</v>
      </c>
      <c r="CA14" s="46">
        <f t="shared" si="25"/>
        <v>239872.61000000004</v>
      </c>
      <c r="CB14" s="11">
        <f t="shared" si="26"/>
        <v>0</v>
      </c>
    </row>
    <row r="15" spans="1:80" x14ac:dyDescent="0.25">
      <c r="A15" s="5">
        <f t="shared" si="16"/>
        <v>13</v>
      </c>
      <c r="B15" s="5">
        <f>B14+1</f>
        <v>2016</v>
      </c>
      <c r="C15" s="5" t="s">
        <v>65</v>
      </c>
      <c r="D15" s="5">
        <f>COUNTIF('Breakout Systems'!T$3:T$5000,A15)</f>
        <v>155</v>
      </c>
      <c r="E15" s="12">
        <f>SUMIF('Breakout Systems'!T$3:T$5000,A15,'Breakout Systems'!Z$3:Z$5000)</f>
        <v>62</v>
      </c>
      <c r="F15" s="13">
        <f t="shared" si="0"/>
        <v>0.4</v>
      </c>
      <c r="G15" s="12">
        <f>SUMIF('Breakout Systems'!T$3:T$5000,A15,'Breakout Systems'!AA$3:AA$5000)</f>
        <v>93</v>
      </c>
      <c r="H15" s="13">
        <f t="shared" si="1"/>
        <v>0.6</v>
      </c>
      <c r="I15" s="14">
        <f>SUMIF('Breakout Systems'!T$3:T$5000,A15,'Breakout Systems'!V$3:V$5000)</f>
        <v>53</v>
      </c>
      <c r="J15" s="15">
        <f t="shared" si="2"/>
        <v>0.34193548387096773</v>
      </c>
      <c r="K15" s="14">
        <f>SUMIF('Breakout Systems'!$T$3:$T$5000,$A15,'Breakout Systems'!W$3:W$5000)</f>
        <v>102</v>
      </c>
      <c r="L15" s="15">
        <f t="shared" si="3"/>
        <v>0.65806451612903227</v>
      </c>
      <c r="M15" s="16">
        <f>SUMIF('Breakout Systems'!$T$3:$T$5000,$A15,'Breakout Systems'!X$3:X$5000)</f>
        <v>94</v>
      </c>
      <c r="N15" s="17">
        <f t="shared" si="4"/>
        <v>0.6064516129032258</v>
      </c>
      <c r="O15" s="16">
        <f>SUMIF('Breakout Systems'!$T$3:$T$5000,$A15,'Breakout Systems'!Y$3:Y$5000)</f>
        <v>61</v>
      </c>
      <c r="P15" s="17">
        <f t="shared" si="5"/>
        <v>0.3935483870967742</v>
      </c>
      <c r="Q15" s="40">
        <f>SUMIF('Breakout Systems'!$T$3:$T$5000,$A15,'Breakout Systems'!AB$3:AB$5000)</f>
        <v>41526.439999999995</v>
      </c>
      <c r="R15" s="40">
        <f>SUMIF('Breakout Systems'!$T$3:$T$5000,$A15,'Breakout Systems'!AD$3:AD$5000)</f>
        <v>-22772.930000000008</v>
      </c>
      <c r="S15" s="40">
        <f t="shared" si="6"/>
        <v>18753.509999999987</v>
      </c>
      <c r="T15" s="75">
        <f>IF(D15=0,0,SUMIF('Breakout Systems'!T$3:T$5000,A15,'Breakout Systems'!AB$3:AB$5000))</f>
        <v>41526.439999999995</v>
      </c>
      <c r="U15" s="75">
        <f>IF(D15=0,0,SUMIF('Breakout Systems'!T$3:T$5000,A15,'Breakout Systems'!AD$3:AD$5000))</f>
        <v>-22772.930000000008</v>
      </c>
      <c r="V15" s="75">
        <f>IF(D15=0,0,SUMIF('Breakout Systems'!T$3:T$5000,A15,'Breakout Systems'!O$3:O$5000))</f>
        <v>18753.509999999987</v>
      </c>
      <c r="W15" s="75">
        <f t="shared" si="17"/>
        <v>669.78129032258062</v>
      </c>
      <c r="X15" s="75">
        <f t="shared" si="18"/>
        <v>-244.87021505376353</v>
      </c>
      <c r="Y15" s="75">
        <f t="shared" si="19"/>
        <v>120.99038709677411</v>
      </c>
      <c r="Z15" s="43">
        <f t="shared" si="7"/>
        <v>258626.12000000002</v>
      </c>
      <c r="AA15" s="27">
        <f t="shared" si="20"/>
        <v>9.3767549999999936E-2</v>
      </c>
      <c r="AB15" s="45">
        <f>MAX(Z$2:Z15)</f>
        <v>258626.12000000002</v>
      </c>
      <c r="AC15" s="18">
        <f t="shared" si="8"/>
        <v>0</v>
      </c>
      <c r="AD15" s="49">
        <f t="array" ref="AD15">MAX(IF('Breakout Systems'!T$3:T$5000=A15,'Breakout Systems'!AB$3:AB$5000))</f>
        <v>3442.36</v>
      </c>
      <c r="AE15" s="28" t="str">
        <f>IF(AD15=0,0,INDEX('Breakout Systems'!AC$3:AC$5000,(MATCH(AD15,'Breakout Systems'!AB$3:AB$5000,0))))</f>
        <v>CADJPY</v>
      </c>
      <c r="AF15" s="32">
        <f t="array" ref="AF15">MIN(IF('Breakout Systems'!T$3:T$5000=A15,'Breakout Systems'!AD$3:AD$5000))</f>
        <v>-625.6</v>
      </c>
      <c r="AG15" s="33" t="str">
        <f>IF(AF15=0,0,INDEX('Breakout Systems'!AC$3:AC$5000,(MATCH(AF15,'Breakout Systems'!AD$3:AD$5000,0))))</f>
        <v>NIK</v>
      </c>
      <c r="AH15" s="12">
        <f>COUNTIFS('Breakout Systems'!$D$3:$D$5000,AH$2,'Breakout Systems'!$T$3:$T$5000,$A15)</f>
        <v>86</v>
      </c>
      <c r="AI15" s="12">
        <f>COUNTIFS('Breakout Systems'!$D$3:$D$5000,AI$2,'Breakout Systems'!$T$3:$T$5000,$A15)</f>
        <v>39</v>
      </c>
      <c r="AJ15" s="12">
        <f>COUNTIFS('Breakout Systems'!$D$3:$D$5000,AJ$2,'Breakout Systems'!$T$3:$T$5000,$A15)</f>
        <v>21</v>
      </c>
      <c r="AK15" s="12">
        <f>COUNTIFS('Breakout Systems'!$D$3:$D$5000,AK$2,'Breakout Systems'!$T$3:$T$5000,$A15)</f>
        <v>6</v>
      </c>
      <c r="AL15" s="12">
        <f>COUNTIFS('Breakout Systems'!$D$3:$D$5000,AL$2,'Breakout Systems'!$T$3:$T$5000,$A15)</f>
        <v>2</v>
      </c>
      <c r="AM15" s="12">
        <f>COUNTIFS('Breakout Systems'!$D$3:$D$5000,AM$2,'Breakout Systems'!$T$3:$T$5000,$A15)</f>
        <v>1</v>
      </c>
      <c r="AN15" s="38">
        <f>SUMIFS('Breakout Systems'!$R$3:$R$5000,'Breakout Systems'!$D$3:$D$5000,AN$2,'Breakout Systems'!$T$3:$T$5000,$A15)</f>
        <v>289</v>
      </c>
      <c r="AO15" s="38">
        <f>SUMIFS('Breakout Systems'!$R$3:$R$5000,'Breakout Systems'!$D$3:$D$5000,AO$2,'Breakout Systems'!$T$3:$T$5000,$A15)</f>
        <v>264</v>
      </c>
      <c r="AP15" s="38">
        <f>SUMIFS('Breakout Systems'!$R$3:$R$5000,'Breakout Systems'!$D$3:$D$5000,AP$2,'Breakout Systems'!$T$3:$T$5000,$A15)</f>
        <v>376</v>
      </c>
      <c r="AQ15" s="38">
        <f>SUMIFS('Breakout Systems'!$R$3:$R$5000,'Breakout Systems'!$D$3:$D$5000,AQ$2,'Breakout Systems'!$T$3:$T$5000,$A15)</f>
        <v>126</v>
      </c>
      <c r="AR15" s="38">
        <f>SUMIFS('Breakout Systems'!$R$3:$R$5000,'Breakout Systems'!$D$3:$D$5000,AR$2,'Breakout Systems'!$T$3:$T$5000,$A15)</f>
        <v>534</v>
      </c>
      <c r="AS15" s="38">
        <f>SUMIFS('Breakout Systems'!$R$3:$R$5000,'Breakout Systems'!$D$3:$D$5000,AS$2,'Breakout Systems'!$T$3:$T$5000,$A15)</f>
        <v>307</v>
      </c>
      <c r="AT15" s="52">
        <f t="shared" si="9"/>
        <v>3.36046511627907</v>
      </c>
      <c r="AU15" s="52">
        <f t="shared" si="10"/>
        <v>6.7692307692307692</v>
      </c>
      <c r="AV15" s="52">
        <f t="shared" si="11"/>
        <v>17.904761904761905</v>
      </c>
      <c r="AW15" s="52">
        <f t="shared" si="12"/>
        <v>21</v>
      </c>
      <c r="AX15" s="52">
        <f t="shared" si="13"/>
        <v>267</v>
      </c>
      <c r="AY15" s="52">
        <f t="shared" si="14"/>
        <v>307</v>
      </c>
      <c r="AZ15" s="52">
        <f t="shared" si="15"/>
        <v>12.232258064516129</v>
      </c>
      <c r="BB15" s="119"/>
      <c r="BC15" s="119"/>
      <c r="BD15" s="119"/>
      <c r="BE15" s="119"/>
      <c r="BF15" s="119"/>
      <c r="BG15" s="119"/>
      <c r="BH15" s="119"/>
      <c r="BI15" s="119"/>
      <c r="BJ15" s="119"/>
      <c r="BL15" s="78">
        <f t="shared" si="27"/>
        <v>42400</v>
      </c>
      <c r="BM15" s="79">
        <f t="shared" si="21"/>
        <v>0.4</v>
      </c>
      <c r="BN15" s="79">
        <f>SUM(E$3:E15)/SUM(D$3:D15)</f>
        <v>0.40042598509052185</v>
      </c>
      <c r="BO15" s="46">
        <f t="shared" si="22"/>
        <v>669.78129032258062</v>
      </c>
      <c r="BP15" s="80">
        <f>SUM(T$3:T15)/SUM(E$3:E15)</f>
        <v>524.13731382978722</v>
      </c>
      <c r="BR15" s="78">
        <f t="shared" si="28"/>
        <v>42400</v>
      </c>
      <c r="BS15">
        <f t="shared" si="23"/>
        <v>155</v>
      </c>
      <c r="BT15">
        <f>ROUND(AVERAGE(BS$3:BS15),0)</f>
        <v>72</v>
      </c>
      <c r="BZ15" t="str">
        <f t="shared" si="24"/>
        <v>Jan 2016</v>
      </c>
      <c r="CA15" s="46">
        <f t="shared" si="25"/>
        <v>258626.12000000002</v>
      </c>
      <c r="CB15" s="11">
        <f t="shared" si="26"/>
        <v>0</v>
      </c>
    </row>
    <row r="16" spans="1:80" x14ac:dyDescent="0.25">
      <c r="A16" s="5">
        <f t="shared" si="16"/>
        <v>14</v>
      </c>
      <c r="B16" s="5">
        <f t="shared" ref="B16:B26" si="29">B15</f>
        <v>2016</v>
      </c>
      <c r="C16" s="5" t="s">
        <v>66</v>
      </c>
      <c r="D16" s="5">
        <f>COUNTIF('Breakout Systems'!T$3:T$5000,A16)</f>
        <v>89</v>
      </c>
      <c r="E16" s="12">
        <f>SUMIF('Breakout Systems'!T$3:T$5000,A16,'Breakout Systems'!Z$3:Z$5000)</f>
        <v>30</v>
      </c>
      <c r="F16" s="13">
        <f t="shared" si="0"/>
        <v>0.33707865168539325</v>
      </c>
      <c r="G16" s="12">
        <f>SUMIF('Breakout Systems'!T$3:T$5000,A16,'Breakout Systems'!AA$3:AA$5000)</f>
        <v>59</v>
      </c>
      <c r="H16" s="13">
        <f t="shared" si="1"/>
        <v>0.6629213483146067</v>
      </c>
      <c r="I16" s="14">
        <f>SUMIF('Breakout Systems'!T$3:T$5000,A16,'Breakout Systems'!V$3:V$5000)</f>
        <v>40</v>
      </c>
      <c r="J16" s="15">
        <f t="shared" si="2"/>
        <v>0.449438202247191</v>
      </c>
      <c r="K16" s="14">
        <f>SUMIF('Breakout Systems'!$T$3:$T$5000,$A16,'Breakout Systems'!W$3:W$5000)</f>
        <v>49</v>
      </c>
      <c r="L16" s="15">
        <f t="shared" si="3"/>
        <v>0.550561797752809</v>
      </c>
      <c r="M16" s="16">
        <f>SUMIF('Breakout Systems'!$T$3:$T$5000,$A16,'Breakout Systems'!X$3:X$5000)</f>
        <v>49</v>
      </c>
      <c r="N16" s="17">
        <f t="shared" si="4"/>
        <v>0.550561797752809</v>
      </c>
      <c r="O16" s="16">
        <f>SUMIF('Breakout Systems'!$T$3:$T$5000,$A16,'Breakout Systems'!Y$3:Y$5000)</f>
        <v>40</v>
      </c>
      <c r="P16" s="17">
        <f t="shared" si="5"/>
        <v>0.449438202247191</v>
      </c>
      <c r="Q16" s="40">
        <f>SUMIF('Breakout Systems'!$T$3:$T$5000,$A16,'Breakout Systems'!AB$3:AB$5000)</f>
        <v>17413.66</v>
      </c>
      <c r="R16" s="40">
        <f>SUMIF('Breakout Systems'!$T$3:$T$5000,$A16,'Breakout Systems'!AD$3:AD$5000)</f>
        <v>-17012.560000000001</v>
      </c>
      <c r="S16" s="40">
        <f t="shared" si="6"/>
        <v>401.09999999999854</v>
      </c>
      <c r="T16" s="75">
        <f>IF(D16=0,0,SUMIF('Breakout Systems'!T$3:T$5000,A16,'Breakout Systems'!AB$3:AB$5000))</f>
        <v>17413.66</v>
      </c>
      <c r="U16" s="75">
        <f>IF(D16=0,0,SUMIF('Breakout Systems'!T$3:T$5000,A16,'Breakout Systems'!AD$3:AD$5000))</f>
        <v>-17012.560000000001</v>
      </c>
      <c r="V16" s="75">
        <f>IF(D16=0,0,SUMIF('Breakout Systems'!T$3:T$5000,A16,'Breakout Systems'!O$3:O$5000))</f>
        <v>401.09999999999968</v>
      </c>
      <c r="W16" s="75">
        <f t="shared" si="17"/>
        <v>580.45533333333333</v>
      </c>
      <c r="X16" s="75">
        <f t="shared" si="18"/>
        <v>-288.3484745762712</v>
      </c>
      <c r="Y16" s="75">
        <f t="shared" si="19"/>
        <v>4.5067415730337039</v>
      </c>
      <c r="Z16" s="43">
        <f t="shared" si="7"/>
        <v>259027.22000000003</v>
      </c>
      <c r="AA16" s="27">
        <f t="shared" si="20"/>
        <v>2.0054999999999986E-3</v>
      </c>
      <c r="AB16" s="45">
        <f>MAX(Z$2:Z16)</f>
        <v>259027.22000000003</v>
      </c>
      <c r="AC16" s="18">
        <f t="shared" si="8"/>
        <v>0</v>
      </c>
      <c r="AD16" s="49">
        <f t="array" ref="AD16">MAX(IF('Breakout Systems'!T$3:T$5000=A16,'Breakout Systems'!AB$3:AB$5000))</f>
        <v>2745.81</v>
      </c>
      <c r="AE16" s="28" t="str">
        <f>IF(AD16=0,0,INDEX('Breakout Systems'!AC$3:AC$5000,(MATCH(AD16,'Breakout Systems'!AB$3:AB$5000,0))))</f>
        <v>XAUUSD</v>
      </c>
      <c r="AF16" s="32">
        <f t="array" ref="AF16">MIN(IF('Breakout Systems'!T$3:T$5000=A16,'Breakout Systems'!AD$3:AD$5000))</f>
        <v>-851.89</v>
      </c>
      <c r="AG16" s="33" t="str">
        <f>IF(AF16=0,0,INDEX('Breakout Systems'!AC$3:AC$5000,(MATCH(AF16,'Breakout Systems'!AD$3:AD$5000,0))))</f>
        <v>EURAUD</v>
      </c>
      <c r="AH16" s="12">
        <f>COUNTIFS('Breakout Systems'!$D$3:$D$5000,AH$2,'Breakout Systems'!$T$3:$T$5000,$A16)</f>
        <v>42</v>
      </c>
      <c r="AI16" s="12">
        <f>COUNTIFS('Breakout Systems'!$D$3:$D$5000,AI$2,'Breakout Systems'!$T$3:$T$5000,$A16)</f>
        <v>26</v>
      </c>
      <c r="AJ16" s="12">
        <f>COUNTIFS('Breakout Systems'!$D$3:$D$5000,AJ$2,'Breakout Systems'!$T$3:$T$5000,$A16)</f>
        <v>11</v>
      </c>
      <c r="AK16" s="12">
        <f>COUNTIFS('Breakout Systems'!$D$3:$D$5000,AK$2,'Breakout Systems'!$T$3:$T$5000,$A16)</f>
        <v>5</v>
      </c>
      <c r="AL16" s="12">
        <f>COUNTIFS('Breakout Systems'!$D$3:$D$5000,AL$2,'Breakout Systems'!$T$3:$T$5000,$A16)</f>
        <v>3</v>
      </c>
      <c r="AM16" s="12">
        <f>COUNTIFS('Breakout Systems'!$D$3:$D$5000,AM$2,'Breakout Systems'!$T$3:$T$5000,$A16)</f>
        <v>2</v>
      </c>
      <c r="AN16" s="38">
        <f>SUMIFS('Breakout Systems'!$R$3:$R$5000,'Breakout Systems'!$D$3:$D$5000,AN$2,'Breakout Systems'!$T$3:$T$5000,$A16)</f>
        <v>174</v>
      </c>
      <c r="AO16" s="38">
        <f>SUMIFS('Breakout Systems'!$R$3:$R$5000,'Breakout Systems'!$D$3:$D$5000,AO$2,'Breakout Systems'!$T$3:$T$5000,$A16)</f>
        <v>160</v>
      </c>
      <c r="AP16" s="38">
        <f>SUMIFS('Breakout Systems'!$R$3:$R$5000,'Breakout Systems'!$D$3:$D$5000,AP$2,'Breakout Systems'!$T$3:$T$5000,$A16)</f>
        <v>129</v>
      </c>
      <c r="AQ16" s="38">
        <f>SUMIFS('Breakout Systems'!$R$3:$R$5000,'Breakout Systems'!$D$3:$D$5000,AQ$2,'Breakout Systems'!$T$3:$T$5000,$A16)</f>
        <v>142</v>
      </c>
      <c r="AR16" s="38">
        <f>SUMIFS('Breakout Systems'!$R$3:$R$5000,'Breakout Systems'!$D$3:$D$5000,AR$2,'Breakout Systems'!$T$3:$T$5000,$A16)</f>
        <v>431</v>
      </c>
      <c r="AS16" s="38">
        <f>SUMIFS('Breakout Systems'!$R$3:$R$5000,'Breakout Systems'!$D$3:$D$5000,AS$2,'Breakout Systems'!$T$3:$T$5000,$A16)</f>
        <v>448</v>
      </c>
      <c r="AT16" s="52">
        <f t="shared" si="9"/>
        <v>4.1428571428571432</v>
      </c>
      <c r="AU16" s="52">
        <f t="shared" si="10"/>
        <v>6.1538461538461542</v>
      </c>
      <c r="AV16" s="52">
        <f t="shared" si="11"/>
        <v>11.727272727272727</v>
      </c>
      <c r="AW16" s="52">
        <f t="shared" si="12"/>
        <v>28.4</v>
      </c>
      <c r="AX16" s="52">
        <f t="shared" si="13"/>
        <v>143.66666666666666</v>
      </c>
      <c r="AY16" s="52">
        <f t="shared" si="14"/>
        <v>224</v>
      </c>
      <c r="AZ16" s="52">
        <f t="shared" si="15"/>
        <v>16.674157303370787</v>
      </c>
      <c r="BB16" s="119"/>
      <c r="BC16" s="119"/>
      <c r="BD16" s="119"/>
      <c r="BE16" s="119"/>
      <c r="BF16" s="119"/>
      <c r="BG16" s="119"/>
      <c r="BH16" s="119"/>
      <c r="BI16" s="119"/>
      <c r="BJ16" s="119"/>
      <c r="BL16" s="78">
        <f t="shared" si="27"/>
        <v>42429</v>
      </c>
      <c r="BM16" s="79">
        <f t="shared" si="21"/>
        <v>0.33707865168539325</v>
      </c>
      <c r="BN16" s="79">
        <f>SUM(E$3:E16)/SUM(D$3:D16)</f>
        <v>0.39494163424124512</v>
      </c>
      <c r="BO16" s="46">
        <f t="shared" si="22"/>
        <v>580.45533333333333</v>
      </c>
      <c r="BP16" s="80">
        <f>SUM(T$3:T16)/SUM(E$3:E16)</f>
        <v>528.2987438423645</v>
      </c>
      <c r="BR16" s="78">
        <f t="shared" si="28"/>
        <v>42429</v>
      </c>
      <c r="BS16">
        <f t="shared" si="23"/>
        <v>89</v>
      </c>
      <c r="BT16">
        <f>ROUND(AVERAGE(BS$3:BS16),0)</f>
        <v>73</v>
      </c>
      <c r="BZ16" t="str">
        <f t="shared" si="24"/>
        <v>Feb 2016</v>
      </c>
      <c r="CA16" s="46">
        <f t="shared" si="25"/>
        <v>259027.22000000003</v>
      </c>
      <c r="CB16" s="11">
        <f t="shared" si="26"/>
        <v>0</v>
      </c>
    </row>
    <row r="17" spans="1:80" x14ac:dyDescent="0.25">
      <c r="A17" s="5">
        <f t="shared" si="16"/>
        <v>15</v>
      </c>
      <c r="B17" s="5">
        <f t="shared" si="29"/>
        <v>2016</v>
      </c>
      <c r="C17" s="5" t="s">
        <v>67</v>
      </c>
      <c r="D17" s="5">
        <f>COUNTIF('Breakout Systems'!T$3:T$5000,A17)</f>
        <v>53</v>
      </c>
      <c r="E17" s="12">
        <f>SUMIF('Breakout Systems'!T$3:T$5000,A17,'Breakout Systems'!Z$3:Z$5000)</f>
        <v>19</v>
      </c>
      <c r="F17" s="13">
        <f t="shared" si="0"/>
        <v>0.35849056603773582</v>
      </c>
      <c r="G17" s="12">
        <f>SUMIF('Breakout Systems'!T$3:T$5000,A17,'Breakout Systems'!AA$3:AA$5000)</f>
        <v>34</v>
      </c>
      <c r="H17" s="13">
        <f t="shared" si="1"/>
        <v>0.64150943396226412</v>
      </c>
      <c r="I17" s="14">
        <f>SUMIF('Breakout Systems'!T$3:T$5000,A17,'Breakout Systems'!V$3:V$5000)</f>
        <v>27</v>
      </c>
      <c r="J17" s="15">
        <f t="shared" si="2"/>
        <v>0.50943396226415094</v>
      </c>
      <c r="K17" s="14">
        <f>SUMIF('Breakout Systems'!$T$3:$T$5000,$A17,'Breakout Systems'!W$3:W$5000)</f>
        <v>26</v>
      </c>
      <c r="L17" s="15">
        <f t="shared" si="3"/>
        <v>0.49056603773584906</v>
      </c>
      <c r="M17" s="16">
        <f>SUMIF('Breakout Systems'!$T$3:$T$5000,$A17,'Breakout Systems'!X$3:X$5000)</f>
        <v>19</v>
      </c>
      <c r="N17" s="17">
        <f t="shared" si="4"/>
        <v>0.35849056603773582</v>
      </c>
      <c r="O17" s="16">
        <f>SUMIF('Breakout Systems'!$T$3:$T$5000,$A17,'Breakout Systems'!Y$3:Y$5000)</f>
        <v>34</v>
      </c>
      <c r="P17" s="17">
        <f t="shared" si="5"/>
        <v>0.64150943396226412</v>
      </c>
      <c r="Q17" s="40">
        <f>SUMIF('Breakout Systems'!$T$3:$T$5000,$A17,'Breakout Systems'!AB$3:AB$5000)</f>
        <v>7428.6799999999994</v>
      </c>
      <c r="R17" s="40">
        <f>SUMIF('Breakout Systems'!$T$3:$T$5000,$A17,'Breakout Systems'!AD$3:AD$5000)</f>
        <v>-7491.64</v>
      </c>
      <c r="S17" s="40">
        <f t="shared" si="6"/>
        <v>-62.960000000000946</v>
      </c>
      <c r="T17" s="75">
        <f>IF(D17=0,0,SUMIF('Breakout Systems'!T$3:T$5000,A17,'Breakout Systems'!AB$3:AB$5000))</f>
        <v>7428.6799999999994</v>
      </c>
      <c r="U17" s="75">
        <f>IF(D17=0,0,SUMIF('Breakout Systems'!T$3:T$5000,A17,'Breakout Systems'!AD$3:AD$5000))</f>
        <v>-7491.64</v>
      </c>
      <c r="V17" s="75">
        <f>IF(D17=0,0,SUMIF('Breakout Systems'!T$3:T$5000,A17,'Breakout Systems'!O$3:O$5000))</f>
        <v>-62.960000000000093</v>
      </c>
      <c r="W17" s="75">
        <f t="shared" si="17"/>
        <v>390.98315789473679</v>
      </c>
      <c r="X17" s="75">
        <f t="shared" si="18"/>
        <v>-220.34235294117647</v>
      </c>
      <c r="Y17" s="75">
        <f t="shared" si="19"/>
        <v>-1.1879245283018887</v>
      </c>
      <c r="Z17" s="43">
        <f t="shared" si="7"/>
        <v>258964.26000000004</v>
      </c>
      <c r="AA17" s="27">
        <f t="shared" si="20"/>
        <v>-3.1480000000000044E-4</v>
      </c>
      <c r="AB17" s="45">
        <f>MAX(Z$2:Z17)</f>
        <v>259027.22000000003</v>
      </c>
      <c r="AC17" s="18">
        <f t="shared" si="8"/>
        <v>2.4312235209596815E-4</v>
      </c>
      <c r="AD17" s="49">
        <f t="array" ref="AD17">MAX(IF('Breakout Systems'!T$3:T$5000=A17,'Breakout Systems'!AB$3:AB$5000))</f>
        <v>2342.89</v>
      </c>
      <c r="AE17" s="28" t="str">
        <f>IF(AD17=0,0,INDEX('Breakout Systems'!AC$3:AC$5000,(MATCH(AD17,'Breakout Systems'!AB$3:AB$5000,0))))</f>
        <v>XAUUSD</v>
      </c>
      <c r="AF17" s="32">
        <f t="array" ref="AF17">MIN(IF('Breakout Systems'!T$3:T$5000=A17,'Breakout Systems'!AD$3:AD$5000))</f>
        <v>-432.9</v>
      </c>
      <c r="AG17" s="33" t="str">
        <f>IF(AF17=0,0,INDEX('Breakout Systems'!AC$3:AC$5000,(MATCH(AF17,'Breakout Systems'!AD$3:AD$5000,0))))</f>
        <v>XAGUSD</v>
      </c>
      <c r="AH17" s="12">
        <f>COUNTIFS('Breakout Systems'!$D$3:$D$5000,AH$2,'Breakout Systems'!$T$3:$T$5000,$A17)</f>
        <v>33</v>
      </c>
      <c r="AI17" s="12">
        <f>COUNTIFS('Breakout Systems'!$D$3:$D$5000,AI$2,'Breakout Systems'!$T$3:$T$5000,$A17)</f>
        <v>12</v>
      </c>
      <c r="AJ17" s="12">
        <f>COUNTIFS('Breakout Systems'!$D$3:$D$5000,AJ$2,'Breakout Systems'!$T$3:$T$5000,$A17)</f>
        <v>4</v>
      </c>
      <c r="AK17" s="12">
        <f>COUNTIFS('Breakout Systems'!$D$3:$D$5000,AK$2,'Breakout Systems'!$T$3:$T$5000,$A17)</f>
        <v>4</v>
      </c>
      <c r="AL17" s="12">
        <f>COUNTIFS('Breakout Systems'!$D$3:$D$5000,AL$2,'Breakout Systems'!$T$3:$T$5000,$A17)</f>
        <v>0</v>
      </c>
      <c r="AM17" s="12">
        <f>COUNTIFS('Breakout Systems'!$D$3:$D$5000,AM$2,'Breakout Systems'!$T$3:$T$5000,$A17)</f>
        <v>0</v>
      </c>
      <c r="AN17" s="38">
        <f>SUMIFS('Breakout Systems'!$R$3:$R$5000,'Breakout Systems'!$D$3:$D$5000,AN$2,'Breakout Systems'!$T$3:$T$5000,$A17)</f>
        <v>150</v>
      </c>
      <c r="AO17" s="38">
        <f>SUMIFS('Breakout Systems'!$R$3:$R$5000,'Breakout Systems'!$D$3:$D$5000,AO$2,'Breakout Systems'!$T$3:$T$5000,$A17)</f>
        <v>79</v>
      </c>
      <c r="AP17" s="38">
        <f>SUMIFS('Breakout Systems'!$R$3:$R$5000,'Breakout Systems'!$D$3:$D$5000,AP$2,'Breakout Systems'!$T$3:$T$5000,$A17)</f>
        <v>93</v>
      </c>
      <c r="AQ17" s="38">
        <f>SUMIFS('Breakout Systems'!$R$3:$R$5000,'Breakout Systems'!$D$3:$D$5000,AQ$2,'Breakout Systems'!$T$3:$T$5000,$A17)</f>
        <v>442</v>
      </c>
      <c r="AR17" s="38">
        <f>SUMIFS('Breakout Systems'!$R$3:$R$5000,'Breakout Systems'!$D$3:$D$5000,AR$2,'Breakout Systems'!$T$3:$T$5000,$A17)</f>
        <v>0</v>
      </c>
      <c r="AS17" s="38">
        <f>SUMIFS('Breakout Systems'!$R$3:$R$5000,'Breakout Systems'!$D$3:$D$5000,AS$2,'Breakout Systems'!$T$3:$T$5000,$A17)</f>
        <v>0</v>
      </c>
      <c r="AT17" s="52">
        <f t="shared" si="9"/>
        <v>4.5454545454545459</v>
      </c>
      <c r="AU17" s="52">
        <f t="shared" si="10"/>
        <v>6.583333333333333</v>
      </c>
      <c r="AV17" s="52">
        <f t="shared" si="11"/>
        <v>23.25</v>
      </c>
      <c r="AW17" s="52">
        <f t="shared" si="12"/>
        <v>110.5</v>
      </c>
      <c r="AX17" s="52">
        <f t="shared" si="13"/>
        <v>0</v>
      </c>
      <c r="AY17" s="52">
        <f t="shared" si="14"/>
        <v>0</v>
      </c>
      <c r="AZ17" s="52">
        <f t="shared" si="15"/>
        <v>14.415094339622641</v>
      </c>
      <c r="BB17" s="119"/>
      <c r="BC17" s="119"/>
      <c r="BD17" s="119"/>
      <c r="BE17" s="119"/>
      <c r="BF17" s="119"/>
      <c r="BG17" s="119"/>
      <c r="BH17" s="119"/>
      <c r="BI17" s="119"/>
      <c r="BJ17" s="119"/>
      <c r="BL17" s="78">
        <f t="shared" si="27"/>
        <v>42460</v>
      </c>
      <c r="BM17" s="79">
        <f t="shared" si="21"/>
        <v>0.35849056603773582</v>
      </c>
      <c r="BN17" s="79">
        <f>SUM(E$3:E17)/SUM(D$3:D17)</f>
        <v>0.39315448658649399</v>
      </c>
      <c r="BO17" s="46">
        <f t="shared" si="22"/>
        <v>390.98315789473679</v>
      </c>
      <c r="BP17" s="80">
        <f>SUM(T$3:T17)/SUM(E$3:E17)</f>
        <v>522.15992941176467</v>
      </c>
      <c r="BR17" s="78">
        <f t="shared" si="28"/>
        <v>42460</v>
      </c>
      <c r="BS17">
        <f t="shared" si="23"/>
        <v>53</v>
      </c>
      <c r="BT17">
        <f>ROUND(AVERAGE(BS$3:BS17),0)</f>
        <v>72</v>
      </c>
      <c r="BZ17" t="str">
        <f t="shared" si="24"/>
        <v>Mar 2016</v>
      </c>
      <c r="CA17" s="46">
        <f t="shared" si="25"/>
        <v>258964.26000000004</v>
      </c>
      <c r="CB17" s="11">
        <f t="shared" si="26"/>
        <v>2.4312235209596815E-4</v>
      </c>
    </row>
    <row r="18" spans="1:80" x14ac:dyDescent="0.25">
      <c r="A18" s="5">
        <f t="shared" si="16"/>
        <v>16</v>
      </c>
      <c r="B18" s="5">
        <f t="shared" si="29"/>
        <v>2016</v>
      </c>
      <c r="C18" s="5" t="s">
        <v>68</v>
      </c>
      <c r="D18" s="5">
        <f>COUNTIF('Breakout Systems'!T$3:T$5000,A18)</f>
        <v>94</v>
      </c>
      <c r="E18" s="12">
        <f>SUMIF('Breakout Systems'!T$3:T$5000,A18,'Breakout Systems'!Z$3:Z$5000)</f>
        <v>45</v>
      </c>
      <c r="F18" s="13">
        <f t="shared" si="0"/>
        <v>0.47872340425531917</v>
      </c>
      <c r="G18" s="12">
        <f>SUMIF('Breakout Systems'!T$3:T$5000,A18,'Breakout Systems'!AA$3:AA$5000)</f>
        <v>49</v>
      </c>
      <c r="H18" s="13">
        <f t="shared" si="1"/>
        <v>0.52127659574468088</v>
      </c>
      <c r="I18" s="14">
        <f>SUMIF('Breakout Systems'!T$3:T$5000,A18,'Breakout Systems'!V$3:V$5000)</f>
        <v>43</v>
      </c>
      <c r="J18" s="15">
        <f t="shared" si="2"/>
        <v>0.45744680851063829</v>
      </c>
      <c r="K18" s="14">
        <f>SUMIF('Breakout Systems'!$T$3:$T$5000,$A18,'Breakout Systems'!W$3:W$5000)</f>
        <v>51</v>
      </c>
      <c r="L18" s="15">
        <f t="shared" si="3"/>
        <v>0.54255319148936165</v>
      </c>
      <c r="M18" s="16">
        <f>SUMIF('Breakout Systems'!$T$3:$T$5000,$A18,'Breakout Systems'!X$3:X$5000)</f>
        <v>56</v>
      </c>
      <c r="N18" s="17">
        <f t="shared" si="4"/>
        <v>0.5957446808510638</v>
      </c>
      <c r="O18" s="16">
        <f>SUMIF('Breakout Systems'!$T$3:$T$5000,$A18,'Breakout Systems'!Y$3:Y$5000)</f>
        <v>38</v>
      </c>
      <c r="P18" s="17">
        <f t="shared" si="5"/>
        <v>0.40425531914893614</v>
      </c>
      <c r="Q18" s="40">
        <f>SUMIF('Breakout Systems'!$T$3:$T$5000,$A18,'Breakout Systems'!AB$3:AB$5000)</f>
        <v>21659.24</v>
      </c>
      <c r="R18" s="40">
        <f>SUMIF('Breakout Systems'!$T$3:$T$5000,$A18,'Breakout Systems'!AD$3:AD$5000)</f>
        <v>-11415.130000000003</v>
      </c>
      <c r="S18" s="40">
        <f t="shared" si="6"/>
        <v>10244.109999999999</v>
      </c>
      <c r="T18" s="75">
        <f>IF(D18=0,0,SUMIF('Breakout Systems'!T$3:T$5000,A18,'Breakout Systems'!AB$3:AB$5000))</f>
        <v>21659.24</v>
      </c>
      <c r="U18" s="75">
        <f>IF(D18=0,0,SUMIF('Breakout Systems'!T$3:T$5000,A18,'Breakout Systems'!AD$3:AD$5000))</f>
        <v>-11415.130000000003</v>
      </c>
      <c r="V18" s="75">
        <f>IF(D18=0,0,SUMIF('Breakout Systems'!T$3:T$5000,A18,'Breakout Systems'!O$3:O$5000))</f>
        <v>10244.109999999999</v>
      </c>
      <c r="W18" s="75">
        <f t="shared" si="17"/>
        <v>481.31644444444447</v>
      </c>
      <c r="X18" s="75">
        <f t="shared" si="18"/>
        <v>-232.96183673469395</v>
      </c>
      <c r="Y18" s="75">
        <f t="shared" si="19"/>
        <v>108.97989361702126</v>
      </c>
      <c r="Z18" s="43">
        <f t="shared" si="7"/>
        <v>269208.37000000005</v>
      </c>
      <c r="AA18" s="27">
        <f t="shared" si="20"/>
        <v>5.1220549999999997E-2</v>
      </c>
      <c r="AB18" s="45">
        <f>MAX(Z$2:Z18)</f>
        <v>269208.37000000005</v>
      </c>
      <c r="AC18" s="18">
        <f t="shared" si="8"/>
        <v>0</v>
      </c>
      <c r="AD18" s="49">
        <f t="array" ref="AD18">MAX(IF('Breakout Systems'!T$3:T$5000=A18,'Breakout Systems'!AB$3:AB$5000))</f>
        <v>2458.02</v>
      </c>
      <c r="AE18" s="28" t="str">
        <f>IF(AD18=0,0,INDEX('Breakout Systems'!AC$3:AC$5000,(MATCH(AD18,'Breakout Systems'!AB$3:AB$5000,0))))</f>
        <v>USDJPY</v>
      </c>
      <c r="AF18" s="32">
        <f t="array" ref="AF18">MIN(IF('Breakout Systems'!T$3:T$5000=A18,'Breakout Systems'!AD$3:AD$5000))</f>
        <v>-444.77</v>
      </c>
      <c r="AG18" s="33" t="str">
        <f>IF(AF18=0,0,INDEX('Breakout Systems'!AC$3:AC$5000,(MATCH(AF18,'Breakout Systems'!AD$3:AD$5000,0))))</f>
        <v>XAUUSD</v>
      </c>
      <c r="AH18" s="12">
        <f>COUNTIFS('Breakout Systems'!$D$3:$D$5000,AH$2,'Breakout Systems'!$T$3:$T$5000,$A18)</f>
        <v>60</v>
      </c>
      <c r="AI18" s="12">
        <f>COUNTIFS('Breakout Systems'!$D$3:$D$5000,AI$2,'Breakout Systems'!$T$3:$T$5000,$A18)</f>
        <v>21</v>
      </c>
      <c r="AJ18" s="12">
        <f>COUNTIFS('Breakout Systems'!$D$3:$D$5000,AJ$2,'Breakout Systems'!$T$3:$T$5000,$A18)</f>
        <v>11</v>
      </c>
      <c r="AK18" s="12">
        <f>COUNTIFS('Breakout Systems'!$D$3:$D$5000,AK$2,'Breakout Systems'!$T$3:$T$5000,$A18)</f>
        <v>2</v>
      </c>
      <c r="AL18" s="12">
        <f>COUNTIFS('Breakout Systems'!$D$3:$D$5000,AL$2,'Breakout Systems'!$T$3:$T$5000,$A18)</f>
        <v>0</v>
      </c>
      <c r="AM18" s="12">
        <f>COUNTIFS('Breakout Systems'!$D$3:$D$5000,AM$2,'Breakout Systems'!$T$3:$T$5000,$A18)</f>
        <v>0</v>
      </c>
      <c r="AN18" s="38">
        <f>SUMIFS('Breakout Systems'!$R$3:$R$5000,'Breakout Systems'!$D$3:$D$5000,AN$2,'Breakout Systems'!$T$3:$T$5000,$A18)</f>
        <v>233</v>
      </c>
      <c r="AO18" s="38">
        <f>SUMIFS('Breakout Systems'!$R$3:$R$5000,'Breakout Systems'!$D$3:$D$5000,AO$2,'Breakout Systems'!$T$3:$T$5000,$A18)</f>
        <v>255</v>
      </c>
      <c r="AP18" s="38">
        <f>SUMIFS('Breakout Systems'!$R$3:$R$5000,'Breakout Systems'!$D$3:$D$5000,AP$2,'Breakout Systems'!$T$3:$T$5000,$A18)</f>
        <v>158</v>
      </c>
      <c r="AQ18" s="38">
        <f>SUMIFS('Breakout Systems'!$R$3:$R$5000,'Breakout Systems'!$D$3:$D$5000,AQ$2,'Breakout Systems'!$T$3:$T$5000,$A18)</f>
        <v>219</v>
      </c>
      <c r="AR18" s="38">
        <f>SUMIFS('Breakout Systems'!$R$3:$R$5000,'Breakout Systems'!$D$3:$D$5000,AR$2,'Breakout Systems'!$T$3:$T$5000,$A18)</f>
        <v>0</v>
      </c>
      <c r="AS18" s="38">
        <f>SUMIFS('Breakout Systems'!$R$3:$R$5000,'Breakout Systems'!$D$3:$D$5000,AS$2,'Breakout Systems'!$T$3:$T$5000,$A18)</f>
        <v>0</v>
      </c>
      <c r="AT18" s="52">
        <f t="shared" si="9"/>
        <v>3.8833333333333333</v>
      </c>
      <c r="AU18" s="52">
        <f t="shared" si="10"/>
        <v>12.142857142857142</v>
      </c>
      <c r="AV18" s="52">
        <f t="shared" si="11"/>
        <v>14.363636363636363</v>
      </c>
      <c r="AW18" s="52">
        <f t="shared" si="12"/>
        <v>109.5</v>
      </c>
      <c r="AX18" s="52">
        <f t="shared" si="13"/>
        <v>0</v>
      </c>
      <c r="AY18" s="52">
        <f t="shared" si="14"/>
        <v>0</v>
      </c>
      <c r="AZ18" s="52">
        <f t="shared" si="15"/>
        <v>9.2021276595744688</v>
      </c>
      <c r="BB18" s="119"/>
      <c r="BC18" s="119"/>
      <c r="BD18" s="119"/>
      <c r="BE18" s="119"/>
      <c r="BF18" s="119"/>
      <c r="BG18" s="119"/>
      <c r="BH18" s="119"/>
      <c r="BI18" s="119"/>
      <c r="BJ18" s="119"/>
      <c r="BL18" s="78">
        <f t="shared" si="27"/>
        <v>42490</v>
      </c>
      <c r="BM18" s="79">
        <f t="shared" si="21"/>
        <v>0.47872340425531917</v>
      </c>
      <c r="BN18" s="79">
        <f>SUM(E$3:E18)/SUM(D$3:D18)</f>
        <v>0.4</v>
      </c>
      <c r="BO18" s="46">
        <f t="shared" si="22"/>
        <v>481.31644444444447</v>
      </c>
      <c r="BP18" s="80">
        <f>SUM(T$3:T18)/SUM(E$3:E18)</f>
        <v>518.24938297872336</v>
      </c>
      <c r="BR18" s="78">
        <f t="shared" si="28"/>
        <v>42490</v>
      </c>
      <c r="BS18">
        <f t="shared" si="23"/>
        <v>94</v>
      </c>
      <c r="BT18">
        <f>ROUND(AVERAGE(BS$3:BS18),0)</f>
        <v>73</v>
      </c>
      <c r="BZ18" t="str">
        <f t="shared" si="24"/>
        <v>Apr 2016</v>
      </c>
      <c r="CA18" s="46">
        <f t="shared" si="25"/>
        <v>269208.37000000005</v>
      </c>
      <c r="CB18" s="11">
        <f t="shared" si="26"/>
        <v>0</v>
      </c>
    </row>
    <row r="19" spans="1:80" x14ac:dyDescent="0.25">
      <c r="A19" s="5">
        <f t="shared" si="16"/>
        <v>17</v>
      </c>
      <c r="B19" s="5">
        <f t="shared" si="29"/>
        <v>2016</v>
      </c>
      <c r="C19" s="5" t="s">
        <v>60</v>
      </c>
      <c r="D19" s="5">
        <f>COUNTIF('Breakout Systems'!T$3:T$5000,A19)</f>
        <v>101</v>
      </c>
      <c r="E19" s="12">
        <f>SUMIF('Breakout Systems'!T$3:T$5000,A19,'Breakout Systems'!Z$3:Z$5000)</f>
        <v>35</v>
      </c>
      <c r="F19" s="13">
        <f t="shared" si="0"/>
        <v>0.34653465346534651</v>
      </c>
      <c r="G19" s="12">
        <f>SUMIF('Breakout Systems'!T$3:T$5000,A19,'Breakout Systems'!AA$3:AA$5000)</f>
        <v>66</v>
      </c>
      <c r="H19" s="13">
        <f t="shared" si="1"/>
        <v>0.65346534653465349</v>
      </c>
      <c r="I19" s="14">
        <f>SUMIF('Breakout Systems'!T$3:T$5000,A19,'Breakout Systems'!V$3:V$5000)</f>
        <v>41</v>
      </c>
      <c r="J19" s="15">
        <f t="shared" si="2"/>
        <v>0.40594059405940597</v>
      </c>
      <c r="K19" s="14">
        <f>SUMIF('Breakout Systems'!$T$3:$T$5000,$A19,'Breakout Systems'!W$3:W$5000)</f>
        <v>60</v>
      </c>
      <c r="L19" s="15">
        <f t="shared" si="3"/>
        <v>0.59405940594059403</v>
      </c>
      <c r="M19" s="16">
        <f>SUMIF('Breakout Systems'!$T$3:$T$5000,$A19,'Breakout Systems'!X$3:X$5000)</f>
        <v>63</v>
      </c>
      <c r="N19" s="17">
        <f t="shared" si="4"/>
        <v>0.62376237623762376</v>
      </c>
      <c r="O19" s="16">
        <f>SUMIF('Breakout Systems'!$T$3:$T$5000,$A19,'Breakout Systems'!Y$3:Y$5000)</f>
        <v>38</v>
      </c>
      <c r="P19" s="17">
        <f t="shared" si="5"/>
        <v>0.37623762376237624</v>
      </c>
      <c r="Q19" s="40">
        <f>SUMIF('Breakout Systems'!$T$3:$T$5000,$A19,'Breakout Systems'!AB$3:AB$5000)</f>
        <v>14063.499999999998</v>
      </c>
      <c r="R19" s="40">
        <f>SUMIF('Breakout Systems'!$T$3:$T$5000,$A19,'Breakout Systems'!AD$3:AD$5000)</f>
        <v>-15304.469999999998</v>
      </c>
      <c r="S19" s="40">
        <f t="shared" si="6"/>
        <v>-1240.9699999999993</v>
      </c>
      <c r="T19" s="75">
        <f>IF(D19=0,0,SUMIF('Breakout Systems'!T$3:T$5000,A19,'Breakout Systems'!AB$3:AB$5000))</f>
        <v>14063.499999999998</v>
      </c>
      <c r="U19" s="75">
        <f>IF(D19=0,0,SUMIF('Breakout Systems'!T$3:T$5000,A19,'Breakout Systems'!AD$3:AD$5000))</f>
        <v>-15304.469999999998</v>
      </c>
      <c r="V19" s="75">
        <f>IF(D19=0,0,SUMIF('Breakout Systems'!T$3:T$5000,A19,'Breakout Systems'!O$3:O$5000))</f>
        <v>-1240.9700000000003</v>
      </c>
      <c r="W19" s="75">
        <f t="shared" si="17"/>
        <v>401.81428571428569</v>
      </c>
      <c r="X19" s="75">
        <f t="shared" si="18"/>
        <v>-231.88590909090905</v>
      </c>
      <c r="Y19" s="75">
        <f t="shared" si="19"/>
        <v>-12.28683168316832</v>
      </c>
      <c r="Z19" s="43">
        <f t="shared" si="7"/>
        <v>267967.40000000008</v>
      </c>
      <c r="AA19" s="27">
        <f t="shared" si="20"/>
        <v>-6.2048500000000013E-3</v>
      </c>
      <c r="AB19" s="45">
        <f>MAX(Z$2:Z19)</f>
        <v>269208.37000000005</v>
      </c>
      <c r="AC19" s="18">
        <f t="shared" si="8"/>
        <v>4.6310484036489949E-3</v>
      </c>
      <c r="AD19" s="49">
        <f t="array" ref="AD19">MAX(IF('Breakout Systems'!T$3:T$5000=A19,'Breakout Systems'!AB$3:AB$5000))</f>
        <v>1046.8499999999999</v>
      </c>
      <c r="AE19" s="28" t="str">
        <f>IF(AD19=0,0,INDEX('Breakout Systems'!AC$3:AC$5000,(MATCH(AD19,'Breakout Systems'!AB$3:AB$5000,0))))</f>
        <v>AUDUSD</v>
      </c>
      <c r="AF19" s="32">
        <f t="array" ref="AF19">MIN(IF('Breakout Systems'!T$3:T$5000=A19,'Breakout Systems'!AD$3:AD$5000))</f>
        <v>-670.7</v>
      </c>
      <c r="AG19" s="33" t="str">
        <f>IF(AF19=0,0,INDEX('Breakout Systems'!AC$3:AC$5000,(MATCH(AF19,'Breakout Systems'!AD$3:AD$5000,0))))</f>
        <v>USDCAD</v>
      </c>
      <c r="AH19" s="12">
        <f>COUNTIFS('Breakout Systems'!$D$3:$D$5000,AH$2,'Breakout Systems'!$T$3:$T$5000,$A19)</f>
        <v>63</v>
      </c>
      <c r="AI19" s="12">
        <f>COUNTIFS('Breakout Systems'!$D$3:$D$5000,AI$2,'Breakout Systems'!$T$3:$T$5000,$A19)</f>
        <v>20</v>
      </c>
      <c r="AJ19" s="12">
        <f>COUNTIFS('Breakout Systems'!$D$3:$D$5000,AJ$2,'Breakout Systems'!$T$3:$T$5000,$A19)</f>
        <v>11</v>
      </c>
      <c r="AK19" s="12">
        <f>COUNTIFS('Breakout Systems'!$D$3:$D$5000,AK$2,'Breakout Systems'!$T$3:$T$5000,$A19)</f>
        <v>6</v>
      </c>
      <c r="AL19" s="12">
        <f>COUNTIFS('Breakout Systems'!$D$3:$D$5000,AL$2,'Breakout Systems'!$T$3:$T$5000,$A19)</f>
        <v>1</v>
      </c>
      <c r="AM19" s="12">
        <f>COUNTIFS('Breakout Systems'!$D$3:$D$5000,AM$2,'Breakout Systems'!$T$3:$T$5000,$A19)</f>
        <v>0</v>
      </c>
      <c r="AN19" s="38">
        <f>SUMIFS('Breakout Systems'!$R$3:$R$5000,'Breakout Systems'!$D$3:$D$5000,AN$2,'Breakout Systems'!$T$3:$T$5000,$A19)</f>
        <v>259</v>
      </c>
      <c r="AO19" s="38">
        <f>SUMIFS('Breakout Systems'!$R$3:$R$5000,'Breakout Systems'!$D$3:$D$5000,AO$2,'Breakout Systems'!$T$3:$T$5000,$A19)</f>
        <v>147</v>
      </c>
      <c r="AP19" s="38">
        <f>SUMIFS('Breakout Systems'!$R$3:$R$5000,'Breakout Systems'!$D$3:$D$5000,AP$2,'Breakout Systems'!$T$3:$T$5000,$A19)</f>
        <v>201</v>
      </c>
      <c r="AQ19" s="38">
        <f>SUMIFS('Breakout Systems'!$R$3:$R$5000,'Breakout Systems'!$D$3:$D$5000,AQ$2,'Breakout Systems'!$T$3:$T$5000,$A19)</f>
        <v>236</v>
      </c>
      <c r="AR19" s="38">
        <f>SUMIFS('Breakout Systems'!$R$3:$R$5000,'Breakout Systems'!$D$3:$D$5000,AR$2,'Breakout Systems'!$T$3:$T$5000,$A19)</f>
        <v>78</v>
      </c>
      <c r="AS19" s="38">
        <f>SUMIFS('Breakout Systems'!$R$3:$R$5000,'Breakout Systems'!$D$3:$D$5000,AS$2,'Breakout Systems'!$T$3:$T$5000,$A19)</f>
        <v>0</v>
      </c>
      <c r="AT19" s="52">
        <f t="shared" si="9"/>
        <v>4.1111111111111107</v>
      </c>
      <c r="AU19" s="52">
        <f t="shared" si="10"/>
        <v>7.35</v>
      </c>
      <c r="AV19" s="52">
        <f t="shared" si="11"/>
        <v>18.272727272727273</v>
      </c>
      <c r="AW19" s="52">
        <f t="shared" si="12"/>
        <v>39.333333333333336</v>
      </c>
      <c r="AX19" s="52">
        <f t="shared" si="13"/>
        <v>78</v>
      </c>
      <c r="AY19" s="52">
        <f t="shared" si="14"/>
        <v>0</v>
      </c>
      <c r="AZ19" s="52">
        <f t="shared" si="15"/>
        <v>9.1188118811881189</v>
      </c>
      <c r="BB19" s="119"/>
      <c r="BC19" s="119"/>
      <c r="BD19" s="119"/>
      <c r="BE19" s="119"/>
      <c r="BF19" s="119"/>
      <c r="BG19" s="119"/>
      <c r="BH19" s="119"/>
      <c r="BI19" s="119"/>
      <c r="BJ19" s="119"/>
      <c r="BL19" s="78">
        <f t="shared" si="27"/>
        <v>42521</v>
      </c>
      <c r="BM19" s="79">
        <f t="shared" si="21"/>
        <v>0.34653465346534651</v>
      </c>
      <c r="BN19" s="79">
        <f>SUM(E$3:E19)/SUM(D$3:D19)</f>
        <v>0.39576802507836989</v>
      </c>
      <c r="BO19" s="46">
        <f t="shared" si="22"/>
        <v>401.81428571428569</v>
      </c>
      <c r="BP19" s="80">
        <f>SUM(T$3:T19)/SUM(E$3:E19)</f>
        <v>510.1796237623762</v>
      </c>
      <c r="BR19" s="78">
        <f t="shared" si="28"/>
        <v>42521</v>
      </c>
      <c r="BS19">
        <f t="shared" si="23"/>
        <v>101</v>
      </c>
      <c r="BT19">
        <f>ROUND(AVERAGE(BS$3:BS19),0)</f>
        <v>75</v>
      </c>
      <c r="BZ19" t="str">
        <f t="shared" si="24"/>
        <v>May 2016</v>
      </c>
      <c r="CA19" s="46">
        <f t="shared" si="25"/>
        <v>267967.40000000008</v>
      </c>
      <c r="CB19" s="11">
        <f t="shared" si="26"/>
        <v>4.6310484036489949E-3</v>
      </c>
    </row>
    <row r="20" spans="1:80" x14ac:dyDescent="0.25">
      <c r="A20" s="5">
        <f t="shared" si="16"/>
        <v>18</v>
      </c>
      <c r="B20" s="5">
        <f t="shared" si="29"/>
        <v>2016</v>
      </c>
      <c r="C20" s="5" t="s">
        <v>69</v>
      </c>
      <c r="D20" s="5">
        <f>COUNTIF('Breakout Systems'!T$3:T$5000,A20)</f>
        <v>89</v>
      </c>
      <c r="E20" s="12">
        <f>SUMIF('Breakout Systems'!T$3:T$5000,A20,'Breakout Systems'!Z$3:Z$5000)</f>
        <v>42</v>
      </c>
      <c r="F20" s="13">
        <f t="shared" si="0"/>
        <v>0.47191011235955055</v>
      </c>
      <c r="G20" s="12">
        <f>SUMIF('Breakout Systems'!T$3:T$5000,A20,'Breakout Systems'!AA$3:AA$5000)</f>
        <v>47</v>
      </c>
      <c r="H20" s="13">
        <f t="shared" si="1"/>
        <v>0.5280898876404494</v>
      </c>
      <c r="I20" s="14">
        <f>SUMIF('Breakout Systems'!T$3:T$5000,A20,'Breakout Systems'!V$3:V$5000)</f>
        <v>30</v>
      </c>
      <c r="J20" s="15">
        <f t="shared" si="2"/>
        <v>0.33707865168539325</v>
      </c>
      <c r="K20" s="14">
        <f>SUMIF('Breakout Systems'!$T$3:$T$5000,$A20,'Breakout Systems'!W$3:W$5000)</f>
        <v>59</v>
      </c>
      <c r="L20" s="15">
        <f t="shared" si="3"/>
        <v>0.6629213483146067</v>
      </c>
      <c r="M20" s="16">
        <f>SUMIF('Breakout Systems'!$T$3:$T$5000,$A20,'Breakout Systems'!X$3:X$5000)</f>
        <v>54</v>
      </c>
      <c r="N20" s="17">
        <f t="shared" si="4"/>
        <v>0.6067415730337079</v>
      </c>
      <c r="O20" s="16">
        <f>SUMIF('Breakout Systems'!$T$3:$T$5000,$A20,'Breakout Systems'!Y$3:Y$5000)</f>
        <v>35</v>
      </c>
      <c r="P20" s="17">
        <f t="shared" si="5"/>
        <v>0.39325842696629215</v>
      </c>
      <c r="Q20" s="40">
        <f>SUMIF('Breakout Systems'!$T$3:$T$5000,$A20,'Breakout Systems'!AB$3:AB$5000)</f>
        <v>26307.620000000003</v>
      </c>
      <c r="R20" s="40">
        <f>SUMIF('Breakout Systems'!$T$3:$T$5000,$A20,'Breakout Systems'!AD$3:AD$5000)</f>
        <v>-12569.76</v>
      </c>
      <c r="S20" s="40">
        <f t="shared" si="6"/>
        <v>13737.860000000002</v>
      </c>
      <c r="T20" s="75">
        <f>IF(D20=0,0,SUMIF('Breakout Systems'!T$3:T$5000,A20,'Breakout Systems'!AB$3:AB$5000))</f>
        <v>26307.620000000003</v>
      </c>
      <c r="U20" s="75">
        <f>IF(D20=0,0,SUMIF('Breakout Systems'!T$3:T$5000,A20,'Breakout Systems'!AD$3:AD$5000))</f>
        <v>-12569.76</v>
      </c>
      <c r="V20" s="75">
        <f>IF(D20=0,0,SUMIF('Breakout Systems'!T$3:T$5000,A20,'Breakout Systems'!O$3:O$5000))</f>
        <v>13737.859999999995</v>
      </c>
      <c r="W20" s="75">
        <f t="shared" si="17"/>
        <v>626.37190476190483</v>
      </c>
      <c r="X20" s="75">
        <f t="shared" si="18"/>
        <v>-267.4417021276596</v>
      </c>
      <c r="Y20" s="75">
        <f t="shared" si="19"/>
        <v>154.35797752808983</v>
      </c>
      <c r="Z20" s="43">
        <f t="shared" si="7"/>
        <v>281705.26000000007</v>
      </c>
      <c r="AA20" s="27">
        <f t="shared" si="20"/>
        <v>6.8689299999999981E-2</v>
      </c>
      <c r="AB20" s="45">
        <f>MAX(Z$2:Z20)</f>
        <v>281705.26000000007</v>
      </c>
      <c r="AC20" s="18">
        <f t="shared" si="8"/>
        <v>0</v>
      </c>
      <c r="AD20" s="49">
        <f t="array" ref="AD20">MAX(IF('Breakout Systems'!T$3:T$5000=A20,'Breakout Systems'!AB$3:AB$5000))</f>
        <v>3794.49</v>
      </c>
      <c r="AE20" s="28" t="str">
        <f>IF(AD20=0,0,INDEX('Breakout Systems'!AC$3:AC$5000,(MATCH(AD20,'Breakout Systems'!AB$3:AB$5000,0))))</f>
        <v>FTSE</v>
      </c>
      <c r="AF20" s="32">
        <f t="array" ref="AF20">MIN(IF('Breakout Systems'!T$3:T$5000=A20,'Breakout Systems'!AD$3:AD$5000))</f>
        <v>-650.26</v>
      </c>
      <c r="AG20" s="33" t="str">
        <f>IF(AF20=0,0,INDEX('Breakout Systems'!AC$3:AC$5000,(MATCH(AF20,'Breakout Systems'!AD$3:AD$5000,0))))</f>
        <v>ASX</v>
      </c>
      <c r="AH20" s="12">
        <f>COUNTIFS('Breakout Systems'!$D$3:$D$5000,AH$2,'Breakout Systems'!$T$3:$T$5000,$A20)</f>
        <v>54</v>
      </c>
      <c r="AI20" s="12">
        <f>COUNTIFS('Breakout Systems'!$D$3:$D$5000,AI$2,'Breakout Systems'!$T$3:$T$5000,$A20)</f>
        <v>23</v>
      </c>
      <c r="AJ20" s="12">
        <f>COUNTIFS('Breakout Systems'!$D$3:$D$5000,AJ$2,'Breakout Systems'!$T$3:$T$5000,$A20)</f>
        <v>9</v>
      </c>
      <c r="AK20" s="12">
        <f>COUNTIFS('Breakout Systems'!$D$3:$D$5000,AK$2,'Breakout Systems'!$T$3:$T$5000,$A20)</f>
        <v>2</v>
      </c>
      <c r="AL20" s="12">
        <f>COUNTIFS('Breakout Systems'!$D$3:$D$5000,AL$2,'Breakout Systems'!$T$3:$T$5000,$A20)</f>
        <v>1</v>
      </c>
      <c r="AM20" s="12">
        <f>COUNTIFS('Breakout Systems'!$D$3:$D$5000,AM$2,'Breakout Systems'!$T$3:$T$5000,$A20)</f>
        <v>0</v>
      </c>
      <c r="AN20" s="38">
        <f>SUMIFS('Breakout Systems'!$R$3:$R$5000,'Breakout Systems'!$D$3:$D$5000,AN$2,'Breakout Systems'!$T$3:$T$5000,$A20)</f>
        <v>207</v>
      </c>
      <c r="AO20" s="38">
        <f>SUMIFS('Breakout Systems'!$R$3:$R$5000,'Breakout Systems'!$D$3:$D$5000,AO$2,'Breakout Systems'!$T$3:$T$5000,$A20)</f>
        <v>133</v>
      </c>
      <c r="AP20" s="38">
        <f>SUMIFS('Breakout Systems'!$R$3:$R$5000,'Breakout Systems'!$D$3:$D$5000,AP$2,'Breakout Systems'!$T$3:$T$5000,$A20)</f>
        <v>52</v>
      </c>
      <c r="AQ20" s="38">
        <f>SUMIFS('Breakout Systems'!$R$3:$R$5000,'Breakout Systems'!$D$3:$D$5000,AQ$2,'Breakout Systems'!$T$3:$T$5000,$A20)</f>
        <v>16</v>
      </c>
      <c r="AR20" s="38">
        <f>SUMIFS('Breakout Systems'!$R$3:$R$5000,'Breakout Systems'!$D$3:$D$5000,AR$2,'Breakout Systems'!$T$3:$T$5000,$A20)</f>
        <v>155</v>
      </c>
      <c r="AS20" s="38">
        <f>SUMIFS('Breakout Systems'!$R$3:$R$5000,'Breakout Systems'!$D$3:$D$5000,AS$2,'Breakout Systems'!$T$3:$T$5000,$A20)</f>
        <v>0</v>
      </c>
      <c r="AT20" s="52">
        <f t="shared" si="9"/>
        <v>3.8333333333333335</v>
      </c>
      <c r="AU20" s="52">
        <f t="shared" si="10"/>
        <v>5.7826086956521738</v>
      </c>
      <c r="AV20" s="52">
        <f t="shared" si="11"/>
        <v>5.7777777777777777</v>
      </c>
      <c r="AW20" s="52">
        <f t="shared" si="12"/>
        <v>8</v>
      </c>
      <c r="AX20" s="52">
        <f t="shared" si="13"/>
        <v>155</v>
      </c>
      <c r="AY20" s="52">
        <f t="shared" si="14"/>
        <v>0</v>
      </c>
      <c r="AZ20" s="52">
        <f t="shared" si="15"/>
        <v>6.3258426966292136</v>
      </c>
      <c r="BB20" s="119"/>
      <c r="BC20" s="119"/>
      <c r="BD20" s="119"/>
      <c r="BE20" s="119"/>
      <c r="BF20" s="119"/>
      <c r="BG20" s="119"/>
      <c r="BH20" s="119"/>
      <c r="BI20" s="119"/>
      <c r="BJ20" s="119"/>
      <c r="BL20" s="78">
        <f t="shared" si="27"/>
        <v>42551</v>
      </c>
      <c r="BM20" s="79">
        <f t="shared" ref="BM20" si="30">F20</f>
        <v>0.47191011235955055</v>
      </c>
      <c r="BN20" s="79">
        <f>SUM(E$3:E20)/SUM(D$3:D20)</f>
        <v>0.40073260073260075</v>
      </c>
      <c r="BO20" s="46">
        <f t="shared" ref="BO20" si="31">W20</f>
        <v>626.37190476190483</v>
      </c>
      <c r="BP20" s="80">
        <f>SUM(T$3:T20)/SUM(E$3:E20)</f>
        <v>519.10115173674592</v>
      </c>
      <c r="BR20" s="78">
        <f t="shared" si="28"/>
        <v>42551</v>
      </c>
      <c r="BS20">
        <f t="shared" si="23"/>
        <v>89</v>
      </c>
      <c r="BT20">
        <f>ROUND(AVERAGE(BS$3:BS20),0)</f>
        <v>76</v>
      </c>
      <c r="BZ20" t="str">
        <f>IF(D20=0," ",C20&amp;" "&amp;B20)</f>
        <v>Jun 2016</v>
      </c>
      <c r="CA20" s="46">
        <f t="shared" si="25"/>
        <v>281705.26000000007</v>
      </c>
      <c r="CB20" s="10">
        <f t="shared" si="26"/>
        <v>0</v>
      </c>
    </row>
    <row r="21" spans="1:80" ht="15" customHeight="1" x14ac:dyDescent="0.25">
      <c r="A21" s="5">
        <f t="shared" si="16"/>
        <v>19</v>
      </c>
      <c r="B21" s="5">
        <f t="shared" si="29"/>
        <v>2016</v>
      </c>
      <c r="C21" s="5" t="s">
        <v>89</v>
      </c>
      <c r="D21" s="5">
        <f>COUNTIF('Breakout Systems'!T$3:T$5000,A21)</f>
        <v>82</v>
      </c>
      <c r="E21" s="12">
        <f>SUMIF('Breakout Systems'!T$3:T$5000,A21,'Breakout Systems'!Z$3:Z$5000)</f>
        <v>29</v>
      </c>
      <c r="F21" s="13">
        <f t="shared" si="0"/>
        <v>0.35365853658536583</v>
      </c>
      <c r="G21" s="12">
        <f>SUMIF('Breakout Systems'!T$3:T$5000,A21,'Breakout Systems'!AA$3:AA$5000)</f>
        <v>53</v>
      </c>
      <c r="H21" s="13">
        <f t="shared" si="1"/>
        <v>0.64634146341463417</v>
      </c>
      <c r="I21" s="14">
        <f>SUMIF('Breakout Systems'!T$3:T$5000,A21,'Breakout Systems'!V$3:V$5000)</f>
        <v>60</v>
      </c>
      <c r="J21" s="15">
        <f t="shared" si="2"/>
        <v>0.73170731707317072</v>
      </c>
      <c r="K21" s="14">
        <f>SUMIF('Breakout Systems'!$T$3:$T$5000,$A21,'Breakout Systems'!W$3:W$5000)</f>
        <v>22</v>
      </c>
      <c r="L21" s="15">
        <f t="shared" si="3"/>
        <v>0.26829268292682928</v>
      </c>
      <c r="M21" s="16">
        <f>SUMIF('Breakout Systems'!$T$3:$T$5000,$A21,'Breakout Systems'!X$3:X$5000)</f>
        <v>57</v>
      </c>
      <c r="N21" s="17">
        <f t="shared" si="4"/>
        <v>0.69512195121951215</v>
      </c>
      <c r="O21" s="16">
        <f>SUMIF('Breakout Systems'!$T$3:$T$5000,$A21,'Breakout Systems'!Y$3:Y$5000)</f>
        <v>25</v>
      </c>
      <c r="P21" s="17">
        <f t="shared" si="5"/>
        <v>0.3048780487804878</v>
      </c>
      <c r="Q21" s="40">
        <f>SUMIF('Breakout Systems'!$T$3:$T$5000,$A21,'Breakout Systems'!AB$3:AB$5000)</f>
        <v>12383.649999999998</v>
      </c>
      <c r="R21" s="40">
        <f>SUMIF('Breakout Systems'!$T$3:$T$5000,$A21,'Breakout Systems'!AD$3:AD$5000)</f>
        <v>-12379.83</v>
      </c>
      <c r="S21" s="40">
        <f t="shared" si="6"/>
        <v>3.81999999999789</v>
      </c>
      <c r="T21" s="75">
        <f>IF(D21=0,0,SUMIF('Breakout Systems'!T$3:T$5000,A21,'Breakout Systems'!AB$3:AB$5000))</f>
        <v>12383.649999999998</v>
      </c>
      <c r="U21" s="75">
        <f>IF(D21=0,0,SUMIF('Breakout Systems'!T$3:T$5000,A21,'Breakout Systems'!AD$3:AD$5000))</f>
        <v>-12379.83</v>
      </c>
      <c r="V21" s="75">
        <f>IF(D21=0,0,SUMIF('Breakout Systems'!T$3:T$5000,A21,'Breakout Systems'!O$3:O$5000))</f>
        <v>3.8199999999992542</v>
      </c>
      <c r="W21" s="75">
        <f t="shared" si="17"/>
        <v>427.0224137931034</v>
      </c>
      <c r="X21" s="75">
        <f t="shared" si="18"/>
        <v>-233.58169811320755</v>
      </c>
      <c r="Y21" s="75">
        <f t="shared" si="19"/>
        <v>4.6585365853649439E-2</v>
      </c>
      <c r="Z21" s="43">
        <f t="shared" si="7"/>
        <v>281709.08000000007</v>
      </c>
      <c r="AA21" s="27">
        <f t="shared" si="20"/>
        <v>1.909999999999627E-5</v>
      </c>
      <c r="AB21" s="45">
        <f>MAX(Z$2:Z21)</f>
        <v>281709.08000000007</v>
      </c>
      <c r="AC21" s="18">
        <f t="shared" si="8"/>
        <v>0</v>
      </c>
      <c r="AD21" s="49">
        <f t="array" ref="AD21">MAX(IF('Breakout Systems'!T$3:T$5000=A21,'Breakout Systems'!AB$3:AB$5000))</f>
        <v>1226.24</v>
      </c>
      <c r="AE21" s="28" t="str">
        <f>IF(AD21=0,0,INDEX('Breakout Systems'!AC$3:AC$5000,(MATCH(AD21,'Breakout Systems'!AB$3:AB$5000,0))))</f>
        <v>DJI</v>
      </c>
      <c r="AF21" s="32">
        <f t="array" ref="AF21">MIN(IF('Breakout Systems'!T$3:T$5000=A21,'Breakout Systems'!AD$3:AD$5000))</f>
        <v>-616.08000000000004</v>
      </c>
      <c r="AG21" s="33" t="str">
        <f>IF(AF21=0,0,INDEX('Breakout Systems'!AC$3:AC$5000,(MATCH(AF21,'Breakout Systems'!AD$3:AD$5000,0))))</f>
        <v>NZDCAD</v>
      </c>
      <c r="AH21" s="12">
        <f>COUNTIFS('Breakout Systems'!$D$3:$D$5000,AH$2,'Breakout Systems'!$T$3:$T$5000,$A21)</f>
        <v>52</v>
      </c>
      <c r="AI21" s="12">
        <f>COUNTIFS('Breakout Systems'!$D$3:$D$5000,AI$2,'Breakout Systems'!$T$3:$T$5000,$A21)</f>
        <v>16</v>
      </c>
      <c r="AJ21" s="12">
        <f>COUNTIFS('Breakout Systems'!$D$3:$D$5000,AJ$2,'Breakout Systems'!$T$3:$T$5000,$A21)</f>
        <v>8</v>
      </c>
      <c r="AK21" s="12">
        <f>COUNTIFS('Breakout Systems'!$D$3:$D$5000,AK$2,'Breakout Systems'!$T$3:$T$5000,$A21)</f>
        <v>6</v>
      </c>
      <c r="AL21" s="12">
        <f>COUNTIFS('Breakout Systems'!$D$3:$D$5000,AL$2,'Breakout Systems'!$T$3:$T$5000,$A21)</f>
        <v>0</v>
      </c>
      <c r="AM21" s="12">
        <f>COUNTIFS('Breakout Systems'!$D$3:$D$5000,AM$2,'Breakout Systems'!$T$3:$T$5000,$A21)</f>
        <v>0</v>
      </c>
      <c r="AN21" s="38">
        <f>SUMIFS('Breakout Systems'!$R$3:$R$5000,'Breakout Systems'!$D$3:$D$5000,AN$2,'Breakout Systems'!$T$3:$T$5000,$A21)</f>
        <v>144</v>
      </c>
      <c r="AO21" s="38">
        <f>SUMIFS('Breakout Systems'!$R$3:$R$5000,'Breakout Systems'!$D$3:$D$5000,AO$2,'Breakout Systems'!$T$3:$T$5000,$A21)</f>
        <v>70</v>
      </c>
      <c r="AP21" s="38">
        <f>SUMIFS('Breakout Systems'!$R$3:$R$5000,'Breakout Systems'!$D$3:$D$5000,AP$2,'Breakout Systems'!$T$3:$T$5000,$A21)</f>
        <v>84</v>
      </c>
      <c r="AQ21" s="38">
        <f>SUMIFS('Breakout Systems'!$R$3:$R$5000,'Breakout Systems'!$D$3:$D$5000,AQ$2,'Breakout Systems'!$T$3:$T$5000,$A21)</f>
        <v>74</v>
      </c>
      <c r="AR21" s="38">
        <f>SUMIFS('Breakout Systems'!$R$3:$R$5000,'Breakout Systems'!$D$3:$D$5000,AR$2,'Breakout Systems'!$T$3:$T$5000,$A21)</f>
        <v>0</v>
      </c>
      <c r="AS21" s="38">
        <f>SUMIFS('Breakout Systems'!$R$3:$R$5000,'Breakout Systems'!$D$3:$D$5000,AS$2,'Breakout Systems'!$T$3:$T$5000,$A21)</f>
        <v>0</v>
      </c>
      <c r="AT21" s="52">
        <f t="shared" si="9"/>
        <v>2.7692307692307692</v>
      </c>
      <c r="AU21" s="52">
        <f t="shared" si="10"/>
        <v>4.375</v>
      </c>
      <c r="AV21" s="52">
        <f t="shared" si="11"/>
        <v>10.5</v>
      </c>
      <c r="AW21" s="52">
        <f t="shared" si="12"/>
        <v>12.333333333333334</v>
      </c>
      <c r="AX21" s="52">
        <f t="shared" si="13"/>
        <v>0</v>
      </c>
      <c r="AY21" s="52">
        <f t="shared" si="14"/>
        <v>0</v>
      </c>
      <c r="AZ21" s="52">
        <f t="shared" si="15"/>
        <v>4.5365853658536581</v>
      </c>
      <c r="BB21" s="119"/>
      <c r="BC21" s="119"/>
      <c r="BD21" s="119"/>
      <c r="BE21" s="119"/>
      <c r="BF21" s="119"/>
      <c r="BG21" s="119"/>
      <c r="BH21" s="119"/>
      <c r="BI21" s="119"/>
      <c r="BJ21" s="119"/>
      <c r="BL21" s="78">
        <f t="shared" si="27"/>
        <v>42582</v>
      </c>
      <c r="BM21" s="79">
        <f t="shared" ref="BM21" si="32">F21</f>
        <v>0.35365853658536583</v>
      </c>
      <c r="BN21" s="79">
        <f>SUM(E$3:E21)/SUM(D$3:D21)</f>
        <v>0.39806496199032482</v>
      </c>
      <c r="BO21" s="46">
        <f t="shared" ref="BO21" si="33">W21</f>
        <v>427.0224137931034</v>
      </c>
      <c r="BP21" s="80">
        <f>SUM(T$3:T21)/SUM(E$3:E21)</f>
        <v>514.46524305555567</v>
      </c>
      <c r="BR21" s="78">
        <f t="shared" si="28"/>
        <v>42582</v>
      </c>
      <c r="BS21">
        <f t="shared" ref="BS21" si="34">D21</f>
        <v>82</v>
      </c>
      <c r="BT21">
        <f>ROUND(AVERAGE(BS$3:BS21),0)</f>
        <v>76</v>
      </c>
      <c r="BZ21" t="str">
        <f>IF(D21=0," ",C21&amp;" "&amp;B21)</f>
        <v>Jul 2016</v>
      </c>
      <c r="CA21" s="46">
        <f t="shared" ref="CA21" si="35">IF(D21=0," ",Z21)</f>
        <v>281709.08000000007</v>
      </c>
      <c r="CB21" s="10">
        <f t="shared" ref="CB21" si="36">IF(D21=0," ",AC21)</f>
        <v>0</v>
      </c>
    </row>
    <row r="22" spans="1:80" ht="15" customHeight="1" x14ac:dyDescent="0.25">
      <c r="A22" s="5">
        <f t="shared" si="16"/>
        <v>20</v>
      </c>
      <c r="B22" s="5">
        <f t="shared" si="29"/>
        <v>2016</v>
      </c>
      <c r="C22" s="5" t="s">
        <v>96</v>
      </c>
      <c r="D22" s="5">
        <f>COUNTIF('Breakout Systems'!T$3:T$5000,A22)</f>
        <v>61</v>
      </c>
      <c r="E22" s="12">
        <f>SUMIF('Breakout Systems'!T$3:T$5000,A22,'Breakout Systems'!Z$3:Z$5000)</f>
        <v>18</v>
      </c>
      <c r="F22" s="13">
        <f t="shared" si="0"/>
        <v>0.29508196721311475</v>
      </c>
      <c r="G22" s="12">
        <f>SUMIF('Breakout Systems'!T$3:T$5000,A22,'Breakout Systems'!AA$3:AA$5000)</f>
        <v>43</v>
      </c>
      <c r="H22" s="13">
        <f t="shared" si="1"/>
        <v>0.70491803278688525</v>
      </c>
      <c r="I22" s="14">
        <f>SUMIF('Breakout Systems'!T$3:T$5000,A22,'Breakout Systems'!V$3:V$5000)</f>
        <v>36</v>
      </c>
      <c r="J22" s="15">
        <f t="shared" si="2"/>
        <v>0.5901639344262295</v>
      </c>
      <c r="K22" s="14">
        <f>SUMIF('Breakout Systems'!$T$3:$T$5000,$A22,'Breakout Systems'!W$3:W$5000)</f>
        <v>25</v>
      </c>
      <c r="L22" s="15">
        <f t="shared" si="3"/>
        <v>0.4098360655737705</v>
      </c>
      <c r="M22" s="16">
        <f>SUMIF('Breakout Systems'!$T$3:$T$5000,$A22,'Breakout Systems'!X$3:X$5000)</f>
        <v>36</v>
      </c>
      <c r="N22" s="17">
        <f t="shared" si="4"/>
        <v>0.5901639344262295</v>
      </c>
      <c r="O22" s="16">
        <f>SUMIF('Breakout Systems'!$T$3:$T$5000,$A22,'Breakout Systems'!Y$3:Y$5000)</f>
        <v>25</v>
      </c>
      <c r="P22" s="17">
        <f t="shared" si="5"/>
        <v>0.4098360655737705</v>
      </c>
      <c r="Q22" s="40">
        <f>SUMIF('Breakout Systems'!$T$3:$T$5000,$A22,'Breakout Systems'!AB$3:AB$5000)</f>
        <v>5509.6799999999994</v>
      </c>
      <c r="R22" s="40">
        <f>SUMIF('Breakout Systems'!$T$3:$T$5000,$A22,'Breakout Systems'!AD$3:AD$5000)</f>
        <v>-10227.75</v>
      </c>
      <c r="S22" s="40">
        <f t="shared" si="6"/>
        <v>-4718.0700000000006</v>
      </c>
      <c r="T22" s="75">
        <f>IF(D22=0,0,SUMIF('Breakout Systems'!T$3:T$5000,A22,'Breakout Systems'!AB$3:AB$5000))</f>
        <v>5509.6799999999994</v>
      </c>
      <c r="U22" s="75">
        <f>IF(D22=0,0,SUMIF('Breakout Systems'!T$3:T$5000,A22,'Breakout Systems'!AD$3:AD$5000))</f>
        <v>-10227.75</v>
      </c>
      <c r="V22" s="75">
        <f>IF(D22=0,0,SUMIF('Breakout Systems'!T$3:T$5000,A22,'Breakout Systems'!O$3:O$5000))</f>
        <v>-4718.0700000000006</v>
      </c>
      <c r="W22" s="75">
        <f t="shared" si="17"/>
        <v>306.09333333333331</v>
      </c>
      <c r="X22" s="75">
        <f t="shared" si="18"/>
        <v>-237.8546511627907</v>
      </c>
      <c r="Y22" s="75">
        <f t="shared" si="19"/>
        <v>-77.345409836065585</v>
      </c>
      <c r="Z22" s="43">
        <f t="shared" si="7"/>
        <v>276991.01000000007</v>
      </c>
      <c r="AA22" s="27">
        <f t="shared" si="20"/>
        <v>-2.3590350000000003E-2</v>
      </c>
      <c r="AB22" s="45">
        <f>MAX(Z$2:Z22)</f>
        <v>281709.08000000007</v>
      </c>
      <c r="AC22" s="18">
        <f t="shared" si="8"/>
        <v>1.7033296495796039E-2</v>
      </c>
      <c r="AD22" s="49">
        <f t="array" ref="AD22">MAX(IF('Breakout Systems'!T$3:T$5000=A22,'Breakout Systems'!AB$3:AB$5000))</f>
        <v>995.86</v>
      </c>
      <c r="AE22" s="28" t="str">
        <f>IF(AD22=0,0,INDEX('Breakout Systems'!AC$3:AC$5000,(MATCH(AD22,'Breakout Systems'!AB$3:AB$5000,0))))</f>
        <v>USDCHF</v>
      </c>
      <c r="AF22" s="32">
        <f t="array" ref="AF22">MIN(IF('Breakout Systems'!T$3:T$5000=A22,'Breakout Systems'!AD$3:AD$5000))</f>
        <v>-603.11</v>
      </c>
      <c r="AG22" s="33" t="str">
        <f>IF(AF22=0,0,INDEX('Breakout Systems'!AC$3:AC$5000,(MATCH(AF22,'Breakout Systems'!AD$3:AD$5000,0))))</f>
        <v>AUDCAD</v>
      </c>
      <c r="AH22" s="12">
        <f>COUNTIFS('Breakout Systems'!$D$3:$D$5000,AH$2,'Breakout Systems'!$T$3:$T$5000,$A22)</f>
        <v>43</v>
      </c>
      <c r="AI22" s="12">
        <f>COUNTIFS('Breakout Systems'!$D$3:$D$5000,AI$2,'Breakout Systems'!$T$3:$T$5000,$A22)</f>
        <v>11</v>
      </c>
      <c r="AJ22" s="12">
        <f>COUNTIFS('Breakout Systems'!$D$3:$D$5000,AJ$2,'Breakout Systems'!$T$3:$T$5000,$A22)</f>
        <v>2</v>
      </c>
      <c r="AK22" s="12">
        <f>COUNTIFS('Breakout Systems'!$D$3:$D$5000,AK$2,'Breakout Systems'!$T$3:$T$5000,$A22)</f>
        <v>5</v>
      </c>
      <c r="AL22" s="12">
        <f>COUNTIFS('Breakout Systems'!$D$3:$D$5000,AL$2,'Breakout Systems'!$T$3:$T$5000,$A22)</f>
        <v>0</v>
      </c>
      <c r="AM22" s="12">
        <f>COUNTIFS('Breakout Systems'!$D$3:$D$5000,AM$2,'Breakout Systems'!$T$3:$T$5000,$A22)</f>
        <v>0</v>
      </c>
      <c r="AN22" s="38">
        <f>SUMIFS('Breakout Systems'!$R$3:$R$5000,'Breakout Systems'!$D$3:$D$5000,AN$2,'Breakout Systems'!$T$3:$T$5000,$A22)</f>
        <v>209</v>
      </c>
      <c r="AO22" s="38">
        <f>SUMIFS('Breakout Systems'!$R$3:$R$5000,'Breakout Systems'!$D$3:$D$5000,AO$2,'Breakout Systems'!$T$3:$T$5000,$A22)</f>
        <v>56</v>
      </c>
      <c r="AP22" s="38">
        <f>SUMIFS('Breakout Systems'!$R$3:$R$5000,'Breakout Systems'!$D$3:$D$5000,AP$2,'Breakout Systems'!$T$3:$T$5000,$A22)</f>
        <v>13</v>
      </c>
      <c r="AQ22" s="38">
        <f>SUMIFS('Breakout Systems'!$R$3:$R$5000,'Breakout Systems'!$D$3:$D$5000,AQ$2,'Breakout Systems'!$T$3:$T$5000,$A22)</f>
        <v>83</v>
      </c>
      <c r="AR22" s="38">
        <f>SUMIFS('Breakout Systems'!$R$3:$R$5000,'Breakout Systems'!$D$3:$D$5000,AR$2,'Breakout Systems'!$T$3:$T$5000,$A22)</f>
        <v>0</v>
      </c>
      <c r="AS22" s="38">
        <f>SUMIFS('Breakout Systems'!$R$3:$R$5000,'Breakout Systems'!$D$3:$D$5000,AS$2,'Breakout Systems'!$T$3:$T$5000,$A22)</f>
        <v>0</v>
      </c>
      <c r="AT22" s="52">
        <f t="shared" si="9"/>
        <v>4.8604651162790695</v>
      </c>
      <c r="AU22" s="52">
        <f t="shared" si="10"/>
        <v>5.0909090909090908</v>
      </c>
      <c r="AV22" s="52">
        <f t="shared" si="11"/>
        <v>6.5</v>
      </c>
      <c r="AW22" s="52">
        <f t="shared" si="12"/>
        <v>16.600000000000001</v>
      </c>
      <c r="AX22" s="52">
        <f t="shared" si="13"/>
        <v>0</v>
      </c>
      <c r="AY22" s="52">
        <f t="shared" si="14"/>
        <v>0</v>
      </c>
      <c r="AZ22" s="52">
        <f t="shared" si="15"/>
        <v>5.918032786885246</v>
      </c>
      <c r="BB22" s="119"/>
      <c r="BC22" s="119"/>
      <c r="BD22" s="119"/>
      <c r="BE22" s="119"/>
      <c r="BF22" s="119"/>
      <c r="BG22" s="119"/>
      <c r="BH22" s="119"/>
      <c r="BI22" s="119"/>
      <c r="BJ22" s="119"/>
      <c r="BL22" s="78">
        <f t="shared" si="27"/>
        <v>42613</v>
      </c>
      <c r="BM22" s="79">
        <f t="shared" ref="BM22" si="37">F22</f>
        <v>0.29508196721311475</v>
      </c>
      <c r="BN22" s="79">
        <f>SUM(E$3:E22)/SUM(D$3:D22)</f>
        <v>0.39389920424403185</v>
      </c>
      <c r="BO22" s="46">
        <f t="shared" ref="BO22" si="38">W22</f>
        <v>306.09333333333331</v>
      </c>
      <c r="BP22" s="80">
        <f>SUM(T$3:T22)/SUM(E$3:E22)</f>
        <v>508.15094276094283</v>
      </c>
      <c r="BR22" s="78">
        <f t="shared" si="28"/>
        <v>42613</v>
      </c>
      <c r="BS22">
        <f t="shared" si="23"/>
        <v>61</v>
      </c>
      <c r="BT22">
        <f>ROUND(AVERAGE(BS$3:BS22),0)</f>
        <v>75</v>
      </c>
      <c r="BZ22" t="str">
        <f t="shared" ref="BZ22:BZ62" si="39">IF(D22=0," ",C22&amp;" "&amp;B22)</f>
        <v>Aug 2016</v>
      </c>
      <c r="CA22" s="46">
        <f t="shared" si="25"/>
        <v>276991.01000000007</v>
      </c>
      <c r="CB22" s="10">
        <f t="shared" si="26"/>
        <v>1.7033296495796039E-2</v>
      </c>
    </row>
    <row r="23" spans="1:80" ht="15" customHeight="1" x14ac:dyDescent="0.25">
      <c r="A23" s="5">
        <f t="shared" si="16"/>
        <v>21</v>
      </c>
      <c r="B23" s="5">
        <f t="shared" si="29"/>
        <v>2016</v>
      </c>
      <c r="C23" s="5" t="s">
        <v>70</v>
      </c>
      <c r="D23" s="5">
        <f>COUNTIF('Breakout Systems'!T$3:T$5000,A23)</f>
        <v>41</v>
      </c>
      <c r="E23" s="12">
        <f>SUMIF('Breakout Systems'!T$3:T$5000,A23,'Breakout Systems'!Z$3:Z$5000)</f>
        <v>8</v>
      </c>
      <c r="F23" s="13">
        <f t="shared" si="0"/>
        <v>0.1951219512195122</v>
      </c>
      <c r="G23" s="12">
        <f>SUMIF('Breakout Systems'!T$3:T$5000,A23,'Breakout Systems'!AA$3:AA$5000)</f>
        <v>33</v>
      </c>
      <c r="H23" s="13">
        <f t="shared" si="1"/>
        <v>0.80487804878048785</v>
      </c>
      <c r="I23" s="14">
        <f>SUMIF('Breakout Systems'!T$3:T$5000,A23,'Breakout Systems'!V$3:V$5000)</f>
        <v>22</v>
      </c>
      <c r="J23" s="15">
        <f t="shared" si="2"/>
        <v>0.53658536585365857</v>
      </c>
      <c r="K23" s="14">
        <f>SUMIF('Breakout Systems'!$T$3:$T$5000,$A23,'Breakout Systems'!W$3:W$5000)</f>
        <v>19</v>
      </c>
      <c r="L23" s="15">
        <f t="shared" si="3"/>
        <v>0.46341463414634149</v>
      </c>
      <c r="M23" s="16">
        <f>SUMIF('Breakout Systems'!$T$3:$T$5000,$A23,'Breakout Systems'!X$3:X$5000)</f>
        <v>23</v>
      </c>
      <c r="N23" s="17">
        <f t="shared" si="4"/>
        <v>0.56097560975609762</v>
      </c>
      <c r="O23" s="16">
        <f>SUMIF('Breakout Systems'!$T$3:$T$5000,$A23,'Breakout Systems'!Y$3:Y$5000)</f>
        <v>18</v>
      </c>
      <c r="P23" s="17">
        <f t="shared" si="5"/>
        <v>0.43902439024390244</v>
      </c>
      <c r="Q23" s="40">
        <f>SUMIF('Breakout Systems'!$T$3:$T$5000,$A23,'Breakout Systems'!AB$3:AB$5000)</f>
        <v>1325.92</v>
      </c>
      <c r="R23" s="40">
        <f>SUMIF('Breakout Systems'!$T$3:$T$5000,$A23,'Breakout Systems'!AD$3:AD$5000)</f>
        <v>-5891.4600000000009</v>
      </c>
      <c r="S23" s="40">
        <f t="shared" si="6"/>
        <v>-4565.5400000000009</v>
      </c>
      <c r="T23" s="75">
        <f>IF(D23=0,0,SUMIF('Breakout Systems'!T$3:T$5000,A23,'Breakout Systems'!AB$3:AB$5000))</f>
        <v>1325.92</v>
      </c>
      <c r="U23" s="75">
        <f>IF(D23=0,0,SUMIF('Breakout Systems'!T$3:T$5000,A23,'Breakout Systems'!AD$3:AD$5000))</f>
        <v>-5891.4600000000009</v>
      </c>
      <c r="V23" s="75">
        <f>IF(D23=0,0,SUMIF('Breakout Systems'!T$3:T$5000,A23,'Breakout Systems'!O$3:O$5000))</f>
        <v>-4565.5400000000009</v>
      </c>
      <c r="W23" s="75">
        <f t="shared" si="17"/>
        <v>165.74</v>
      </c>
      <c r="X23" s="75">
        <f t="shared" si="18"/>
        <v>-178.52909090909094</v>
      </c>
      <c r="Y23" s="75">
        <f t="shared" si="19"/>
        <v>-111.35463414634148</v>
      </c>
      <c r="Z23" s="43">
        <f t="shared" si="7"/>
        <v>272425.47000000009</v>
      </c>
      <c r="AA23" s="27">
        <f t="shared" si="20"/>
        <v>-2.2827700000000003E-2</v>
      </c>
      <c r="AB23" s="45">
        <f>MAX(Z$2:Z23)</f>
        <v>281709.08000000007</v>
      </c>
      <c r="AC23" s="18">
        <f t="shared" si="8"/>
        <v>3.4077613961719447E-2</v>
      </c>
      <c r="AD23" s="49">
        <f t="array" ref="AD23">MAX(IF('Breakout Systems'!T$3:T$5000=A23,'Breakout Systems'!AB$3:AB$5000))</f>
        <v>282.10000000000002</v>
      </c>
      <c r="AE23" s="28" t="str">
        <f>IF(AD23=0,0,INDEX('Breakout Systems'!AC$3:AC$5000,(MATCH(AD23,'Breakout Systems'!AB$3:AB$5000,0))))</f>
        <v>ASX</v>
      </c>
      <c r="AF23" s="32">
        <f t="array" ref="AF23">MIN(IF('Breakout Systems'!T$3:T$5000=A23,'Breakout Systems'!AD$3:AD$5000))</f>
        <v>-390.34</v>
      </c>
      <c r="AG23" s="33" t="str">
        <f>IF(AF23=0,0,INDEX('Breakout Systems'!AC$3:AC$5000,(MATCH(AF23,'Breakout Systems'!AD$3:AD$5000,0))))</f>
        <v>CADJPY</v>
      </c>
      <c r="AH23" s="12">
        <f>COUNTIFS('Breakout Systems'!$D$3:$D$5000,AH$2,'Breakout Systems'!$T$3:$T$5000,$A23)</f>
        <v>39</v>
      </c>
      <c r="AI23" s="12">
        <f>COUNTIFS('Breakout Systems'!$D$3:$D$5000,AI$2,'Breakout Systems'!$T$3:$T$5000,$A23)</f>
        <v>2</v>
      </c>
      <c r="AJ23" s="12">
        <f>COUNTIFS('Breakout Systems'!$D$3:$D$5000,AJ$2,'Breakout Systems'!$T$3:$T$5000,$A23)</f>
        <v>0</v>
      </c>
      <c r="AK23" s="12">
        <f>COUNTIFS('Breakout Systems'!$D$3:$D$5000,AK$2,'Breakout Systems'!$T$3:$T$5000,$A23)</f>
        <v>0</v>
      </c>
      <c r="AL23" s="12">
        <f>COUNTIFS('Breakout Systems'!$D$3:$D$5000,AL$2,'Breakout Systems'!$T$3:$T$5000,$A23)</f>
        <v>0</v>
      </c>
      <c r="AM23" s="12">
        <f>COUNTIFS('Breakout Systems'!$D$3:$D$5000,AM$2,'Breakout Systems'!$T$3:$T$5000,$A23)</f>
        <v>0</v>
      </c>
      <c r="AN23" s="38">
        <f>SUMIFS('Breakout Systems'!$R$3:$R$5000,'Breakout Systems'!$D$3:$D$5000,AN$2,'Breakout Systems'!$T$3:$T$5000,$A23)</f>
        <v>162</v>
      </c>
      <c r="AO23" s="38">
        <f>SUMIFS('Breakout Systems'!$R$3:$R$5000,'Breakout Systems'!$D$3:$D$5000,AO$2,'Breakout Systems'!$T$3:$T$5000,$A23)</f>
        <v>7</v>
      </c>
      <c r="AP23" s="38">
        <f>SUMIFS('Breakout Systems'!$R$3:$R$5000,'Breakout Systems'!$D$3:$D$5000,AP$2,'Breakout Systems'!$T$3:$T$5000,$A23)</f>
        <v>0</v>
      </c>
      <c r="AQ23" s="38">
        <f>SUMIFS('Breakout Systems'!$R$3:$R$5000,'Breakout Systems'!$D$3:$D$5000,AQ$2,'Breakout Systems'!$T$3:$T$5000,$A23)</f>
        <v>0</v>
      </c>
      <c r="AR23" s="38">
        <f>SUMIFS('Breakout Systems'!$R$3:$R$5000,'Breakout Systems'!$D$3:$D$5000,AR$2,'Breakout Systems'!$T$3:$T$5000,$A23)</f>
        <v>0</v>
      </c>
      <c r="AS23" s="38">
        <f>SUMIFS('Breakout Systems'!$R$3:$R$5000,'Breakout Systems'!$D$3:$D$5000,AS$2,'Breakout Systems'!$T$3:$T$5000,$A23)</f>
        <v>0</v>
      </c>
      <c r="AT23" s="52">
        <f t="shared" si="9"/>
        <v>4.1538461538461542</v>
      </c>
      <c r="AU23" s="52">
        <f t="shared" si="10"/>
        <v>3.5</v>
      </c>
      <c r="AV23" s="52">
        <f t="shared" si="11"/>
        <v>0</v>
      </c>
      <c r="AW23" s="52">
        <f t="shared" si="12"/>
        <v>0</v>
      </c>
      <c r="AX23" s="52">
        <f t="shared" si="13"/>
        <v>0</v>
      </c>
      <c r="AY23" s="52">
        <f t="shared" si="14"/>
        <v>0</v>
      </c>
      <c r="AZ23" s="52">
        <f t="shared" si="15"/>
        <v>4.1219512195121952</v>
      </c>
      <c r="BB23" s="119"/>
      <c r="BC23" s="119"/>
      <c r="BD23" s="119"/>
      <c r="BE23" s="119"/>
      <c r="BF23" s="119"/>
      <c r="BG23" s="119"/>
      <c r="BH23" s="119"/>
      <c r="BI23" s="119"/>
      <c r="BJ23" s="119"/>
      <c r="BL23" s="78">
        <f t="shared" si="27"/>
        <v>42643</v>
      </c>
      <c r="BM23" s="79">
        <f t="shared" ref="BM23" si="40">F23</f>
        <v>0.1951219512195122</v>
      </c>
      <c r="BN23" s="79">
        <f>SUM(E$3:E23)/SUM(D$3:D23)</f>
        <v>0.38863783085861847</v>
      </c>
      <c r="BO23" s="46">
        <f t="shared" ref="BO23" si="41">W23</f>
        <v>165.74</v>
      </c>
      <c r="BP23" s="80">
        <f>SUM(T$3:T23)/SUM(E$3:E23)</f>
        <v>503.60063122923589</v>
      </c>
      <c r="BR23" s="78">
        <f t="shared" si="28"/>
        <v>42643</v>
      </c>
      <c r="BS23">
        <f t="shared" ref="BS23" si="42">D23</f>
        <v>41</v>
      </c>
      <c r="BT23">
        <f>ROUND(AVERAGE(BS$3:BS23),0)</f>
        <v>74</v>
      </c>
      <c r="BZ23" t="str">
        <f t="shared" si="39"/>
        <v>Sep 2016</v>
      </c>
      <c r="CA23" s="46">
        <f t="shared" si="25"/>
        <v>272425.47000000009</v>
      </c>
      <c r="CB23" s="10">
        <f t="shared" si="26"/>
        <v>3.4077613961719447E-2</v>
      </c>
    </row>
    <row r="24" spans="1:80" ht="15" customHeight="1" x14ac:dyDescent="0.25">
      <c r="A24" s="5">
        <f t="shared" si="16"/>
        <v>22</v>
      </c>
      <c r="B24" s="5">
        <f t="shared" si="29"/>
        <v>2016</v>
      </c>
      <c r="C24" s="5" t="s">
        <v>71</v>
      </c>
      <c r="D24" s="5">
        <f>COUNTIF('Breakout Systems'!T$3:T$5000,A24)</f>
        <v>31</v>
      </c>
      <c r="E24" s="12">
        <f>SUMIF('Breakout Systems'!T$3:T$5000,A24,'Breakout Systems'!Z$3:Z$5000)</f>
        <v>10</v>
      </c>
      <c r="F24" s="13">
        <f t="shared" si="0"/>
        <v>0.32258064516129031</v>
      </c>
      <c r="G24" s="12">
        <f>SUMIF('Breakout Systems'!T$3:T$5000,A24,'Breakout Systems'!AA$3:AA$5000)</f>
        <v>21</v>
      </c>
      <c r="H24" s="13">
        <f t="shared" si="1"/>
        <v>0.67741935483870963</v>
      </c>
      <c r="I24" s="14">
        <f>SUMIF('Breakout Systems'!T$3:T$5000,A24,'Breakout Systems'!V$3:V$5000)</f>
        <v>16</v>
      </c>
      <c r="J24" s="15">
        <f t="shared" si="2"/>
        <v>0.5161290322580645</v>
      </c>
      <c r="K24" s="14">
        <f>SUMIF('Breakout Systems'!$T$3:$T$5000,$A24,'Breakout Systems'!W$3:W$5000)</f>
        <v>15</v>
      </c>
      <c r="L24" s="15">
        <f t="shared" si="3"/>
        <v>0.4838709677419355</v>
      </c>
      <c r="M24" s="16">
        <f>SUMIF('Breakout Systems'!$T$3:$T$5000,$A24,'Breakout Systems'!X$3:X$5000)</f>
        <v>23</v>
      </c>
      <c r="N24" s="17">
        <f t="shared" si="4"/>
        <v>0.74193548387096775</v>
      </c>
      <c r="O24" s="16">
        <f>SUMIF('Breakout Systems'!$T$3:$T$5000,$A24,'Breakout Systems'!Y$3:Y$5000)</f>
        <v>8</v>
      </c>
      <c r="P24" s="17">
        <f t="shared" si="5"/>
        <v>0.25806451612903225</v>
      </c>
      <c r="Q24" s="40">
        <f>SUMIF('Breakout Systems'!$T$3:$T$5000,$A24,'Breakout Systems'!AB$3:AB$5000)</f>
        <v>4979.8700000000008</v>
      </c>
      <c r="R24" s="40">
        <f>SUMIF('Breakout Systems'!$T$3:$T$5000,$A24,'Breakout Systems'!AD$3:AD$5000)</f>
        <v>-4869.5200000000004</v>
      </c>
      <c r="S24" s="40">
        <f t="shared" si="6"/>
        <v>110.35000000000036</v>
      </c>
      <c r="T24" s="75">
        <f>IF(D24=0,0,SUMIF('Breakout Systems'!T$3:T$5000,A24,'Breakout Systems'!AB$3:AB$5000))</f>
        <v>4979.8700000000008</v>
      </c>
      <c r="U24" s="75">
        <f>IF(D24=0,0,SUMIF('Breakout Systems'!T$3:T$5000,A24,'Breakout Systems'!AD$3:AD$5000))</f>
        <v>-4869.5200000000004</v>
      </c>
      <c r="V24" s="75">
        <f>IF(D24=0,0,SUMIF('Breakout Systems'!T$3:T$5000,A24,'Breakout Systems'!O$3:O$5000))</f>
        <v>110.35000000000014</v>
      </c>
      <c r="W24" s="75">
        <f t="shared" si="17"/>
        <v>497.98700000000008</v>
      </c>
      <c r="X24" s="75">
        <f t="shared" si="18"/>
        <v>-231.88190476190479</v>
      </c>
      <c r="Y24" s="75">
        <f t="shared" si="19"/>
        <v>3.5596774193548431</v>
      </c>
      <c r="Z24" s="43">
        <f t="shared" si="7"/>
        <v>272535.82000000007</v>
      </c>
      <c r="AA24" s="27">
        <f t="shared" si="20"/>
        <v>5.517500000000007E-4</v>
      </c>
      <c r="AB24" s="45">
        <f>MAX(Z$2:Z24)</f>
        <v>281709.08000000007</v>
      </c>
      <c r="AC24" s="18">
        <f t="shared" si="8"/>
        <v>3.3658915000604347E-2</v>
      </c>
      <c r="AD24" s="49">
        <f t="array" ref="AD24">MAX(IF('Breakout Systems'!T$3:T$5000=A24,'Breakout Systems'!AB$3:AB$5000))</f>
        <v>924.78</v>
      </c>
      <c r="AE24" s="28" t="str">
        <f>IF(AD24=0,0,INDEX('Breakout Systems'!AC$3:AC$5000,(MATCH(AD24,'Breakout Systems'!AB$3:AB$5000,0))))</f>
        <v>XAUUSD</v>
      </c>
      <c r="AF24" s="32">
        <f t="array" ref="AF24">MIN(IF('Breakout Systems'!T$3:T$5000=A24,'Breakout Systems'!AD$3:AD$5000))</f>
        <v>-550.20000000000005</v>
      </c>
      <c r="AG24" s="33" t="str">
        <f>IF(AF24=0,0,INDEX('Breakout Systems'!AC$3:AC$5000,(MATCH(AF24,'Breakout Systems'!AD$3:AD$5000,0))))</f>
        <v>NZDCAD</v>
      </c>
      <c r="AH24" s="12">
        <f>COUNTIFS('Breakout Systems'!$D$3:$D$5000,AH$2,'Breakout Systems'!$T$3:$T$5000,$A24)</f>
        <v>24</v>
      </c>
      <c r="AI24" s="12">
        <f>COUNTIFS('Breakout Systems'!$D$3:$D$5000,AI$2,'Breakout Systems'!$T$3:$T$5000,$A24)</f>
        <v>4</v>
      </c>
      <c r="AJ24" s="12">
        <f>COUNTIFS('Breakout Systems'!$D$3:$D$5000,AJ$2,'Breakout Systems'!$T$3:$T$5000,$A24)</f>
        <v>0</v>
      </c>
      <c r="AK24" s="12">
        <f>COUNTIFS('Breakout Systems'!$D$3:$D$5000,AK$2,'Breakout Systems'!$T$3:$T$5000,$A24)</f>
        <v>3</v>
      </c>
      <c r="AL24" s="12">
        <f>COUNTIFS('Breakout Systems'!$D$3:$D$5000,AL$2,'Breakout Systems'!$T$3:$T$5000,$A24)</f>
        <v>0</v>
      </c>
      <c r="AM24" s="12">
        <f>COUNTIFS('Breakout Systems'!$D$3:$D$5000,AM$2,'Breakout Systems'!$T$3:$T$5000,$A24)</f>
        <v>0</v>
      </c>
      <c r="AN24" s="38">
        <f>SUMIFS('Breakout Systems'!$R$3:$R$5000,'Breakout Systems'!$D$3:$D$5000,AN$2,'Breakout Systems'!$T$3:$T$5000,$A24)</f>
        <v>166</v>
      </c>
      <c r="AO24" s="38">
        <f>SUMIFS('Breakout Systems'!$R$3:$R$5000,'Breakout Systems'!$D$3:$D$5000,AO$2,'Breakout Systems'!$T$3:$T$5000,$A24)</f>
        <v>30</v>
      </c>
      <c r="AP24" s="38">
        <f>SUMIFS('Breakout Systems'!$R$3:$R$5000,'Breakout Systems'!$D$3:$D$5000,AP$2,'Breakout Systems'!$T$3:$T$5000,$A24)</f>
        <v>0</v>
      </c>
      <c r="AQ24" s="38">
        <f>SUMIFS('Breakout Systems'!$R$3:$R$5000,'Breakout Systems'!$D$3:$D$5000,AQ$2,'Breakout Systems'!$T$3:$T$5000,$A24)</f>
        <v>248</v>
      </c>
      <c r="AR24" s="38">
        <f>SUMIFS('Breakout Systems'!$R$3:$R$5000,'Breakout Systems'!$D$3:$D$5000,AR$2,'Breakout Systems'!$T$3:$T$5000,$A24)</f>
        <v>0</v>
      </c>
      <c r="AS24" s="38">
        <f>SUMIFS('Breakout Systems'!$R$3:$R$5000,'Breakout Systems'!$D$3:$D$5000,AS$2,'Breakout Systems'!$T$3:$T$5000,$A24)</f>
        <v>0</v>
      </c>
      <c r="AT24" s="52">
        <f t="shared" si="9"/>
        <v>6.916666666666667</v>
      </c>
      <c r="AU24" s="52">
        <f t="shared" si="10"/>
        <v>7.5</v>
      </c>
      <c r="AV24" s="52">
        <f t="shared" si="11"/>
        <v>0</v>
      </c>
      <c r="AW24" s="52">
        <f t="shared" si="12"/>
        <v>82.666666666666671</v>
      </c>
      <c r="AX24" s="52">
        <f t="shared" si="13"/>
        <v>0</v>
      </c>
      <c r="AY24" s="52">
        <f t="shared" si="14"/>
        <v>0</v>
      </c>
      <c r="AZ24" s="52">
        <f t="shared" si="15"/>
        <v>14.32258064516129</v>
      </c>
      <c r="BB24" s="119"/>
      <c r="BC24" s="119"/>
      <c r="BD24" s="119"/>
      <c r="BE24" s="119"/>
      <c r="BF24" s="119"/>
      <c r="BG24" s="119"/>
      <c r="BH24" s="119"/>
      <c r="BI24" s="119"/>
      <c r="BJ24" s="119"/>
      <c r="BL24" s="78">
        <f t="shared" si="27"/>
        <v>42674</v>
      </c>
      <c r="BM24" s="79">
        <f t="shared" ref="BM24" si="43">F24</f>
        <v>0.32258064516129031</v>
      </c>
      <c r="BN24" s="79">
        <f>SUM(E$3:E24)/SUM(D$3:D24)</f>
        <v>0.38734177215189874</v>
      </c>
      <c r="BO24" s="46">
        <f t="shared" ref="BO24" si="44">W24</f>
        <v>497.98700000000008</v>
      </c>
      <c r="BP24" s="80">
        <f>SUM(T$3:T24)/SUM(E$3:E24)</f>
        <v>503.50890522875818</v>
      </c>
      <c r="BR24" s="78">
        <f t="shared" si="28"/>
        <v>42674</v>
      </c>
      <c r="BS24">
        <f t="shared" ref="BS24" si="45">D24</f>
        <v>31</v>
      </c>
      <c r="BT24">
        <f>ROUND(AVERAGE(BS$3:BS24),0)</f>
        <v>72</v>
      </c>
      <c r="BZ24" t="str">
        <f t="shared" si="39"/>
        <v>Oct 2016</v>
      </c>
      <c r="CA24" s="46">
        <f t="shared" ref="CA24" si="46">IF(D24=0," ",Z24)</f>
        <v>272535.82000000007</v>
      </c>
      <c r="CB24" s="10">
        <f t="shared" ref="CB24" si="47">IF(D24=0," ",AC24)</f>
        <v>3.3658915000604347E-2</v>
      </c>
    </row>
    <row r="25" spans="1:80" ht="15" customHeight="1" x14ac:dyDescent="0.25">
      <c r="A25" s="5">
        <f t="shared" si="16"/>
        <v>23</v>
      </c>
      <c r="B25" s="5">
        <f t="shared" si="29"/>
        <v>2016</v>
      </c>
      <c r="C25" s="5" t="s">
        <v>72</v>
      </c>
      <c r="D25" s="5">
        <f>COUNTIF('Breakout Systems'!T$3:T$5000,A25)</f>
        <v>61</v>
      </c>
      <c r="E25" s="12">
        <f>SUMIF('Breakout Systems'!T$3:T$5000,A25,'Breakout Systems'!Z$3:Z$5000)</f>
        <v>24</v>
      </c>
      <c r="F25" s="13">
        <f t="shared" si="0"/>
        <v>0.39344262295081966</v>
      </c>
      <c r="G25" s="12">
        <f>SUMIF('Breakout Systems'!T$3:T$5000,A25,'Breakout Systems'!AA$3:AA$5000)</f>
        <v>37</v>
      </c>
      <c r="H25" s="13">
        <f t="shared" si="1"/>
        <v>0.60655737704918034</v>
      </c>
      <c r="I25" s="14">
        <f>SUMIF('Breakout Systems'!T$3:T$5000,A25,'Breakout Systems'!V$3:V$5000)</f>
        <v>30</v>
      </c>
      <c r="J25" s="15">
        <f t="shared" si="2"/>
        <v>0.49180327868852458</v>
      </c>
      <c r="K25" s="14">
        <f>SUMIF('Breakout Systems'!$T$3:$T$5000,$A25,'Breakout Systems'!W$3:W$5000)</f>
        <v>31</v>
      </c>
      <c r="L25" s="15">
        <f t="shared" si="3"/>
        <v>0.50819672131147542</v>
      </c>
      <c r="M25" s="16">
        <f>SUMIF('Breakout Systems'!$T$3:$T$5000,$A25,'Breakout Systems'!X$3:X$5000)</f>
        <v>44</v>
      </c>
      <c r="N25" s="17">
        <f t="shared" si="4"/>
        <v>0.72131147540983609</v>
      </c>
      <c r="O25" s="16">
        <f>SUMIF('Breakout Systems'!$T$3:$T$5000,$A25,'Breakout Systems'!Y$3:Y$5000)</f>
        <v>17</v>
      </c>
      <c r="P25" s="17">
        <f t="shared" si="5"/>
        <v>0.27868852459016391</v>
      </c>
      <c r="Q25" s="40">
        <f>SUMIF('Breakout Systems'!$T$3:$T$5000,$A25,'Breakout Systems'!AB$3:AB$5000)</f>
        <v>13145.389999999998</v>
      </c>
      <c r="R25" s="40">
        <f>SUMIF('Breakout Systems'!$T$3:$T$5000,$A25,'Breakout Systems'!AD$3:AD$5000)</f>
        <v>-10628.289999999999</v>
      </c>
      <c r="S25" s="40">
        <f t="shared" si="6"/>
        <v>2517.0999999999985</v>
      </c>
      <c r="T25" s="75">
        <f>IF(D25=0,0,SUMIF('Breakout Systems'!T$3:T$5000,A25,'Breakout Systems'!AB$3:AB$5000))</f>
        <v>13145.389999999998</v>
      </c>
      <c r="U25" s="75">
        <f>IF(D25=0,0,SUMIF('Breakout Systems'!T$3:T$5000,A25,'Breakout Systems'!AD$3:AD$5000))</f>
        <v>-10628.289999999999</v>
      </c>
      <c r="V25" s="75">
        <f>IF(D25=0,0,SUMIF('Breakout Systems'!T$3:T$5000,A25,'Breakout Systems'!O$3:O$5000))</f>
        <v>2517.1000000000008</v>
      </c>
      <c r="W25" s="75">
        <f t="shared" si="17"/>
        <v>547.72458333333327</v>
      </c>
      <c r="X25" s="75">
        <f t="shared" si="18"/>
        <v>-287.25108108108105</v>
      </c>
      <c r="Y25" s="75">
        <f t="shared" si="19"/>
        <v>41.263934426229518</v>
      </c>
      <c r="Z25" s="43">
        <f t="shared" si="7"/>
        <v>275052.92000000004</v>
      </c>
      <c r="AA25" s="27">
        <f t="shared" si="20"/>
        <v>1.2585500000000005E-2</v>
      </c>
      <c r="AB25" s="45">
        <f>MAX(Z$2:Z25)</f>
        <v>281709.08000000007</v>
      </c>
      <c r="AC25" s="18">
        <f t="shared" si="8"/>
        <v>2.4199561306238928E-2</v>
      </c>
      <c r="AD25" s="49">
        <f t="array" ref="AD25">MAX(IF('Breakout Systems'!T$3:T$5000=A25,'Breakout Systems'!AB$3:AB$5000))</f>
        <v>2215.19</v>
      </c>
      <c r="AE25" s="28" t="str">
        <f>IF(AD25=0,0,INDEX('Breakout Systems'!AC$3:AC$5000,(MATCH(AD25,'Breakout Systems'!AB$3:AB$5000,0))))</f>
        <v>GBPUSD</v>
      </c>
      <c r="AF25" s="32">
        <f t="array" ref="AF25">MIN(IF('Breakout Systems'!T$3:T$5000=A25,'Breakout Systems'!AD$3:AD$5000))</f>
        <v>-848.9</v>
      </c>
      <c r="AG25" s="33" t="str">
        <f>IF(AF25=0,0,INDEX('Breakout Systems'!AC$3:AC$5000,(MATCH(AF25,'Breakout Systems'!AD$3:AD$5000,0))))</f>
        <v>NZDCAD</v>
      </c>
      <c r="AH25" s="12">
        <f>COUNTIFS('Breakout Systems'!$D$3:$D$5000,AH$2,'Breakout Systems'!$T$3:$T$5000,$A25)</f>
        <v>37</v>
      </c>
      <c r="AI25" s="12">
        <f>COUNTIFS('Breakout Systems'!$D$3:$D$5000,AI$2,'Breakout Systems'!$T$3:$T$5000,$A25)</f>
        <v>14</v>
      </c>
      <c r="AJ25" s="12">
        <f>COUNTIFS('Breakout Systems'!$D$3:$D$5000,AJ$2,'Breakout Systems'!$T$3:$T$5000,$A25)</f>
        <v>1</v>
      </c>
      <c r="AK25" s="12">
        <f>COUNTIFS('Breakout Systems'!$D$3:$D$5000,AK$2,'Breakout Systems'!$T$3:$T$5000,$A25)</f>
        <v>7</v>
      </c>
      <c r="AL25" s="12">
        <f>COUNTIFS('Breakout Systems'!$D$3:$D$5000,AL$2,'Breakout Systems'!$T$3:$T$5000,$A25)</f>
        <v>2</v>
      </c>
      <c r="AM25" s="12">
        <f>COUNTIFS('Breakout Systems'!$D$3:$D$5000,AM$2,'Breakout Systems'!$T$3:$T$5000,$A25)</f>
        <v>0</v>
      </c>
      <c r="AN25" s="38">
        <f>SUMIFS('Breakout Systems'!$R$3:$R$5000,'Breakout Systems'!$D$3:$D$5000,AN$2,'Breakout Systems'!$T$3:$T$5000,$A25)</f>
        <v>258</v>
      </c>
      <c r="AO25" s="38">
        <f>SUMIFS('Breakout Systems'!$R$3:$R$5000,'Breakout Systems'!$D$3:$D$5000,AO$2,'Breakout Systems'!$T$3:$T$5000,$A25)</f>
        <v>133</v>
      </c>
      <c r="AP25" s="38">
        <f>SUMIFS('Breakout Systems'!$R$3:$R$5000,'Breakout Systems'!$D$3:$D$5000,AP$2,'Breakout Systems'!$T$3:$T$5000,$A25)</f>
        <v>161</v>
      </c>
      <c r="AQ25" s="38">
        <f>SUMIFS('Breakout Systems'!$R$3:$R$5000,'Breakout Systems'!$D$3:$D$5000,AQ$2,'Breakout Systems'!$T$3:$T$5000,$A25)</f>
        <v>676</v>
      </c>
      <c r="AR25" s="38">
        <f>SUMIFS('Breakout Systems'!$R$3:$R$5000,'Breakout Systems'!$D$3:$D$5000,AR$2,'Breakout Systems'!$T$3:$T$5000,$A25)</f>
        <v>524</v>
      </c>
      <c r="AS25" s="38">
        <f>SUMIFS('Breakout Systems'!$R$3:$R$5000,'Breakout Systems'!$D$3:$D$5000,AS$2,'Breakout Systems'!$T$3:$T$5000,$A25)</f>
        <v>0</v>
      </c>
      <c r="AT25" s="52">
        <f t="shared" si="9"/>
        <v>6.9729729729729728</v>
      </c>
      <c r="AU25" s="52">
        <f t="shared" si="10"/>
        <v>9.5</v>
      </c>
      <c r="AV25" s="52">
        <f t="shared" si="11"/>
        <v>161</v>
      </c>
      <c r="AW25" s="52">
        <f t="shared" si="12"/>
        <v>96.571428571428569</v>
      </c>
      <c r="AX25" s="52">
        <f t="shared" si="13"/>
        <v>262</v>
      </c>
      <c r="AY25" s="52">
        <f t="shared" si="14"/>
        <v>0</v>
      </c>
      <c r="AZ25" s="52">
        <f t="shared" si="15"/>
        <v>28.721311475409838</v>
      </c>
      <c r="BB25" s="119"/>
      <c r="BC25" s="119"/>
      <c r="BD25" s="119"/>
      <c r="BE25" s="119"/>
      <c r="BF25" s="119"/>
      <c r="BG25" s="119"/>
      <c r="BH25" s="119"/>
      <c r="BI25" s="119"/>
      <c r="BJ25" s="119"/>
      <c r="BL25" s="78">
        <f t="shared" si="27"/>
        <v>42704</v>
      </c>
      <c r="BM25" s="79">
        <f t="shared" ref="BM25" si="48">F25</f>
        <v>0.39344262295081966</v>
      </c>
      <c r="BN25" s="79">
        <f>SUM(E$3:E25)/SUM(D$3:D25)</f>
        <v>0.38756855575868371</v>
      </c>
      <c r="BO25" s="46">
        <f t="shared" ref="BO25" si="49">W25</f>
        <v>547.72458333333327</v>
      </c>
      <c r="BP25" s="80">
        <f>SUM(T$3:T25)/SUM(E$3:E25)</f>
        <v>505.17742138364781</v>
      </c>
      <c r="BR25" s="78">
        <f t="shared" si="28"/>
        <v>42704</v>
      </c>
      <c r="BS25">
        <f t="shared" ref="BS25" si="50">D25</f>
        <v>61</v>
      </c>
      <c r="BT25">
        <f>ROUND(AVERAGE(BS$3:BS25),0)</f>
        <v>71</v>
      </c>
      <c r="BZ25" t="str">
        <f t="shared" si="39"/>
        <v>Nov 2016</v>
      </c>
      <c r="CA25" s="46">
        <f t="shared" si="25"/>
        <v>275052.92000000004</v>
      </c>
      <c r="CB25" s="10">
        <f t="shared" si="26"/>
        <v>2.4199561306238928E-2</v>
      </c>
    </row>
    <row r="26" spans="1:80" ht="15" customHeight="1" x14ac:dyDescent="0.25">
      <c r="A26" s="5">
        <f t="shared" si="16"/>
        <v>24</v>
      </c>
      <c r="B26" s="5">
        <f t="shared" si="29"/>
        <v>2016</v>
      </c>
      <c r="C26" s="5" t="s">
        <v>73</v>
      </c>
      <c r="D26" s="5">
        <f>COUNTIF('Breakout Systems'!T$3:T$5000,A26)</f>
        <v>44</v>
      </c>
      <c r="E26" s="12">
        <f>SUMIF('Breakout Systems'!T$3:T$5000,A26,'Breakout Systems'!Z$3:Z$5000)</f>
        <v>22</v>
      </c>
      <c r="F26" s="13">
        <f t="shared" si="0"/>
        <v>0.5</v>
      </c>
      <c r="G26" s="12">
        <f>SUMIF('Breakout Systems'!T$3:T$5000,A26,'Breakout Systems'!AA$3:AA$5000)</f>
        <v>22</v>
      </c>
      <c r="H26" s="13">
        <f t="shared" si="1"/>
        <v>0.5</v>
      </c>
      <c r="I26" s="14">
        <f>SUMIF('Breakout Systems'!T$3:T$5000,A26,'Breakout Systems'!V$3:V$5000)</f>
        <v>29</v>
      </c>
      <c r="J26" s="15">
        <f t="shared" si="2"/>
        <v>0.65909090909090906</v>
      </c>
      <c r="K26" s="14">
        <f>SUMIF('Breakout Systems'!$T$3:$T$5000,$A26,'Breakout Systems'!W$3:W$5000)</f>
        <v>15</v>
      </c>
      <c r="L26" s="15">
        <f t="shared" si="3"/>
        <v>0.34090909090909088</v>
      </c>
      <c r="M26" s="16">
        <f>SUMIF('Breakout Systems'!$T$3:$T$5000,$A26,'Breakout Systems'!X$3:X$5000)</f>
        <v>30</v>
      </c>
      <c r="N26" s="17">
        <f t="shared" si="4"/>
        <v>0.68181818181818177</v>
      </c>
      <c r="O26" s="16">
        <f>SUMIF('Breakout Systems'!$T$3:$T$5000,$A26,'Breakout Systems'!Y$3:Y$5000)</f>
        <v>14</v>
      </c>
      <c r="P26" s="17">
        <f t="shared" si="5"/>
        <v>0.31818181818181818</v>
      </c>
      <c r="Q26" s="40">
        <f>SUMIF('Breakout Systems'!$T$3:$T$5000,$A26,'Breakout Systems'!AB$3:AB$5000)</f>
        <v>12256.229999999996</v>
      </c>
      <c r="R26" s="40">
        <f>SUMIF('Breakout Systems'!$T$3:$T$5000,$A26,'Breakout Systems'!AD$3:AD$5000)</f>
        <v>-5826.2099999999991</v>
      </c>
      <c r="S26" s="40">
        <f t="shared" si="6"/>
        <v>6430.0199999999968</v>
      </c>
      <c r="T26" s="75">
        <f>IF(D26=0,0,SUMIF('Breakout Systems'!T$3:T$5000,A26,'Breakout Systems'!AB$3:AB$5000))</f>
        <v>12256.229999999996</v>
      </c>
      <c r="U26" s="75">
        <f>IF(D26=0,0,SUMIF('Breakout Systems'!T$3:T$5000,A26,'Breakout Systems'!AD$3:AD$5000))</f>
        <v>-5826.2099999999991</v>
      </c>
      <c r="V26" s="75">
        <f>IF(D26=0,0,SUMIF('Breakout Systems'!T$3:T$5000,A26,'Breakout Systems'!O$3:O$5000))</f>
        <v>6430.0200000000023</v>
      </c>
      <c r="W26" s="75">
        <f t="shared" si="17"/>
        <v>557.10136363636343</v>
      </c>
      <c r="X26" s="75">
        <f t="shared" si="18"/>
        <v>-264.82772727272726</v>
      </c>
      <c r="Y26" s="75">
        <f t="shared" si="19"/>
        <v>146.13681818181823</v>
      </c>
      <c r="Z26" s="43">
        <f t="shared" si="7"/>
        <v>281482.94000000006</v>
      </c>
      <c r="AA26" s="27">
        <f t="shared" si="20"/>
        <v>3.2150100000000008E-2</v>
      </c>
      <c r="AB26" s="45">
        <f>MAX(Z$2:Z26)</f>
        <v>281709.08000000007</v>
      </c>
      <c r="AC26" s="18">
        <f t="shared" si="8"/>
        <v>8.0338794244515818E-4</v>
      </c>
      <c r="AD26" s="49">
        <f t="array" ref="AD26">MAX(IF('Breakout Systems'!T$3:T$5000=A26,'Breakout Systems'!AB$3:AB$5000))</f>
        <v>1634.22</v>
      </c>
      <c r="AE26" s="28" t="str">
        <f>IF(AD26=0,0,INDEX('Breakout Systems'!AC$3:AC$5000,(MATCH(AD26,'Breakout Systems'!AB$3:AB$5000,0))))</f>
        <v>DJI</v>
      </c>
      <c r="AF26" s="32">
        <f t="array" ref="AF26">MIN(IF('Breakout Systems'!T$3:T$5000=A26,'Breakout Systems'!AD$3:AD$5000))</f>
        <v>-710.36</v>
      </c>
      <c r="AG26" s="33" t="str">
        <f>IF(AF26=0,0,INDEX('Breakout Systems'!AC$3:AC$5000,(MATCH(AF26,'Breakout Systems'!AD$3:AD$5000,0))))</f>
        <v>NZDCAD</v>
      </c>
      <c r="AH26" s="12">
        <f>COUNTIFS('Breakout Systems'!$D$3:$D$5000,AH$2,'Breakout Systems'!$T$3:$T$5000,$A26)</f>
        <v>26</v>
      </c>
      <c r="AI26" s="12">
        <f>COUNTIFS('Breakout Systems'!$D$3:$D$5000,AI$2,'Breakout Systems'!$T$3:$T$5000,$A26)</f>
        <v>9</v>
      </c>
      <c r="AJ26" s="12">
        <f>COUNTIFS('Breakout Systems'!$D$3:$D$5000,AJ$2,'Breakout Systems'!$T$3:$T$5000,$A26)</f>
        <v>5</v>
      </c>
      <c r="AK26" s="12">
        <f>COUNTIFS('Breakout Systems'!$D$3:$D$5000,AK$2,'Breakout Systems'!$T$3:$T$5000,$A26)</f>
        <v>2</v>
      </c>
      <c r="AL26" s="12">
        <f>COUNTIFS('Breakout Systems'!$D$3:$D$5000,AL$2,'Breakout Systems'!$T$3:$T$5000,$A26)</f>
        <v>2</v>
      </c>
      <c r="AM26" s="12">
        <f>COUNTIFS('Breakout Systems'!$D$3:$D$5000,AM$2,'Breakout Systems'!$T$3:$T$5000,$A26)</f>
        <v>0</v>
      </c>
      <c r="AN26" s="38">
        <f>SUMIFS('Breakout Systems'!$R$3:$R$5000,'Breakout Systems'!$D$3:$D$5000,AN$2,'Breakout Systems'!$T$3:$T$5000,$A26)</f>
        <v>323</v>
      </c>
      <c r="AO26" s="38">
        <f>SUMIFS('Breakout Systems'!$R$3:$R$5000,'Breakout Systems'!$D$3:$D$5000,AO$2,'Breakout Systems'!$T$3:$T$5000,$A26)</f>
        <v>161</v>
      </c>
      <c r="AP26" s="38">
        <f>SUMIFS('Breakout Systems'!$R$3:$R$5000,'Breakout Systems'!$D$3:$D$5000,AP$2,'Breakout Systems'!$T$3:$T$5000,$A26)</f>
        <v>76</v>
      </c>
      <c r="AQ26" s="38">
        <f>SUMIFS('Breakout Systems'!$R$3:$R$5000,'Breakout Systems'!$D$3:$D$5000,AQ$2,'Breakout Systems'!$T$3:$T$5000,$A26)</f>
        <v>70</v>
      </c>
      <c r="AR26" s="38">
        <f>SUMIFS('Breakout Systems'!$R$3:$R$5000,'Breakout Systems'!$D$3:$D$5000,AR$2,'Breakout Systems'!$T$3:$T$5000,$A26)</f>
        <v>851</v>
      </c>
      <c r="AS26" s="38">
        <f>SUMIFS('Breakout Systems'!$R$3:$R$5000,'Breakout Systems'!$D$3:$D$5000,AS$2,'Breakout Systems'!$T$3:$T$5000,$A26)</f>
        <v>0</v>
      </c>
      <c r="AT26" s="52">
        <f t="shared" si="9"/>
        <v>12.423076923076923</v>
      </c>
      <c r="AU26" s="52">
        <f t="shared" si="10"/>
        <v>17.888888888888889</v>
      </c>
      <c r="AV26" s="52">
        <f t="shared" si="11"/>
        <v>15.2</v>
      </c>
      <c r="AW26" s="52">
        <f t="shared" si="12"/>
        <v>35</v>
      </c>
      <c r="AX26" s="52">
        <f t="shared" si="13"/>
        <v>425.5</v>
      </c>
      <c r="AY26" s="52">
        <f t="shared" si="14"/>
        <v>0</v>
      </c>
      <c r="AZ26" s="52">
        <f t="shared" si="15"/>
        <v>33.659090909090907</v>
      </c>
      <c r="BB26" s="119"/>
      <c r="BC26" s="119"/>
      <c r="BD26" s="119"/>
      <c r="BE26" s="119"/>
      <c r="BF26" s="119"/>
      <c r="BG26" s="119"/>
      <c r="BH26" s="119"/>
      <c r="BI26" s="119"/>
      <c r="BJ26" s="119"/>
      <c r="BL26" s="78">
        <f t="shared" si="27"/>
        <v>42735</v>
      </c>
      <c r="BM26" s="79">
        <f t="shared" ref="BM26" si="51">F26</f>
        <v>0.5</v>
      </c>
      <c r="BN26" s="79">
        <f>SUM(E$3:E26)/SUM(D$3:D26)</f>
        <v>0.39050445103857567</v>
      </c>
      <c r="BO26" s="46">
        <f t="shared" ref="BO26" si="52">W26</f>
        <v>557.10136363636343</v>
      </c>
      <c r="BP26" s="80">
        <f>SUM(T$3:T26)/SUM(E$3:E26)</f>
        <v>506.91348024316113</v>
      </c>
      <c r="BR26" s="78">
        <f t="shared" si="28"/>
        <v>42735</v>
      </c>
      <c r="BS26">
        <f t="shared" ref="BS26" si="53">D26</f>
        <v>44</v>
      </c>
      <c r="BT26">
        <f>ROUND(AVERAGE(BS$3:BS26),0)</f>
        <v>70</v>
      </c>
      <c r="BZ26" t="str">
        <f t="shared" si="39"/>
        <v>Dec 2016</v>
      </c>
      <c r="CA26" s="46">
        <f t="shared" si="25"/>
        <v>281482.94000000006</v>
      </c>
      <c r="CB26" s="10">
        <f t="shared" si="26"/>
        <v>8.0338794244515818E-4</v>
      </c>
    </row>
    <row r="27" spans="1:80" ht="15" customHeight="1" x14ac:dyDescent="0.25">
      <c r="A27" s="5">
        <f t="shared" si="16"/>
        <v>25</v>
      </c>
      <c r="B27" s="5">
        <f>B26+1</f>
        <v>2017</v>
      </c>
      <c r="C27" s="5" t="s">
        <v>65</v>
      </c>
      <c r="D27" s="5">
        <f>COUNTIF('Breakout Systems'!T$3:T$5000,A27)</f>
        <v>40</v>
      </c>
      <c r="E27" s="12">
        <f>SUMIF('Breakout Systems'!T$3:T$5000,A27,'Breakout Systems'!Z$3:Z$5000)</f>
        <v>13</v>
      </c>
      <c r="F27" s="13">
        <f t="shared" si="0"/>
        <v>0.32500000000000001</v>
      </c>
      <c r="G27" s="12">
        <f>SUMIF('Breakout Systems'!T$3:T$5000,A27,'Breakout Systems'!AA$3:AA$5000)</f>
        <v>27</v>
      </c>
      <c r="H27" s="13">
        <f t="shared" si="1"/>
        <v>0.67500000000000004</v>
      </c>
      <c r="I27" s="14">
        <f>SUMIF('Breakout Systems'!T$3:T$5000,A27,'Breakout Systems'!V$3:V$5000)</f>
        <v>23</v>
      </c>
      <c r="J27" s="15">
        <f t="shared" si="2"/>
        <v>0.57499999999999996</v>
      </c>
      <c r="K27" s="14">
        <f>SUMIF('Breakout Systems'!$T$3:$T$5000,$A27,'Breakout Systems'!W$3:W$5000)</f>
        <v>17</v>
      </c>
      <c r="L27" s="15">
        <f t="shared" si="3"/>
        <v>0.42499999999999999</v>
      </c>
      <c r="M27" s="16">
        <f>SUMIF('Breakout Systems'!$T$3:$T$5000,$A27,'Breakout Systems'!X$3:X$5000)</f>
        <v>29</v>
      </c>
      <c r="N27" s="17">
        <f t="shared" si="4"/>
        <v>0.72499999999999998</v>
      </c>
      <c r="O27" s="16">
        <f>SUMIF('Breakout Systems'!$T$3:$T$5000,$A27,'Breakout Systems'!Y$3:Y$5000)</f>
        <v>11</v>
      </c>
      <c r="P27" s="17">
        <f t="shared" si="5"/>
        <v>0.27500000000000002</v>
      </c>
      <c r="Q27" s="40">
        <f>SUMIF('Breakout Systems'!$T$3:$T$5000,$A27,'Breakout Systems'!AB$3:AB$5000)</f>
        <v>8662.86</v>
      </c>
      <c r="R27" s="40">
        <f>SUMIF('Breakout Systems'!$T$3:$T$5000,$A27,'Breakout Systems'!AD$3:AD$5000)</f>
        <v>-7566.6799999999994</v>
      </c>
      <c r="S27" s="40">
        <f t="shared" si="6"/>
        <v>1096.1800000000012</v>
      </c>
      <c r="T27" s="75">
        <f>IF(D27=0,0,SUMIF('Breakout Systems'!T$3:T$5000,A27,'Breakout Systems'!AB$3:AB$5000))</f>
        <v>8662.86</v>
      </c>
      <c r="U27" s="75">
        <f>IF(D27=0,0,SUMIF('Breakout Systems'!T$3:T$5000,A27,'Breakout Systems'!AD$3:AD$5000))</f>
        <v>-7566.6799999999994</v>
      </c>
      <c r="V27" s="75">
        <f>IF(D27=0,0,SUMIF('Breakout Systems'!T$3:T$5000,A27,'Breakout Systems'!O$3:O$5000))</f>
        <v>1096.1800000000003</v>
      </c>
      <c r="W27" s="75">
        <f t="shared" si="17"/>
        <v>666.37384615384622</v>
      </c>
      <c r="X27" s="75">
        <f t="shared" si="18"/>
        <v>-280.24740740740737</v>
      </c>
      <c r="Y27" s="75">
        <f t="shared" si="19"/>
        <v>27.404500000000006</v>
      </c>
      <c r="Z27" s="43">
        <f t="shared" si="7"/>
        <v>282579.12000000005</v>
      </c>
      <c r="AA27" s="27">
        <f t="shared" si="20"/>
        <v>5.4809000000000012E-3</v>
      </c>
      <c r="AB27" s="45">
        <f>MAX(Z$2:Z27)</f>
        <v>282579.12000000005</v>
      </c>
      <c r="AC27" s="18">
        <f t="shared" si="8"/>
        <v>0</v>
      </c>
      <c r="AD27" s="49">
        <f t="array" ref="AD27">MAX(IF('Breakout Systems'!T$3:T$5000=A27,'Breakout Systems'!AB$3:AB$5000))</f>
        <v>2353.44</v>
      </c>
      <c r="AE27" s="28" t="str">
        <f>IF(AD27=0,0,INDEX('Breakout Systems'!AC$3:AC$5000,(MATCH(AD27,'Breakout Systems'!AB$3:AB$5000,0))))</f>
        <v>USDSGD</v>
      </c>
      <c r="AF27" s="32">
        <f t="array" ref="AF27">MIN(IF('Breakout Systems'!T$3:T$5000=A27,'Breakout Systems'!AD$3:AD$5000))</f>
        <v>-877.5</v>
      </c>
      <c r="AG27" s="33" t="str">
        <f>IF(AF27=0,0,INDEX('Breakout Systems'!AC$3:AC$5000,(MATCH(AF27,'Breakout Systems'!AD$3:AD$5000,0))))</f>
        <v>AUDUSD</v>
      </c>
      <c r="AH27" s="12">
        <f>COUNTIFS('Breakout Systems'!$D$3:$D$5000,AH$2,'Breakout Systems'!$T$3:$T$5000,$A27)</f>
        <v>26</v>
      </c>
      <c r="AI27" s="12">
        <f>COUNTIFS('Breakout Systems'!$D$3:$D$5000,AI$2,'Breakout Systems'!$T$3:$T$5000,$A27)</f>
        <v>3</v>
      </c>
      <c r="AJ27" s="12">
        <f>COUNTIFS('Breakout Systems'!$D$3:$D$5000,AJ$2,'Breakout Systems'!$T$3:$T$5000,$A27)</f>
        <v>1</v>
      </c>
      <c r="AK27" s="12">
        <f>COUNTIFS('Breakout Systems'!$D$3:$D$5000,AK$2,'Breakout Systems'!$T$3:$T$5000,$A27)</f>
        <v>9</v>
      </c>
      <c r="AL27" s="12">
        <f>COUNTIFS('Breakout Systems'!$D$3:$D$5000,AL$2,'Breakout Systems'!$T$3:$T$5000,$A27)</f>
        <v>1</v>
      </c>
      <c r="AM27" s="12">
        <f>COUNTIFS('Breakout Systems'!$D$3:$D$5000,AM$2,'Breakout Systems'!$T$3:$T$5000,$A27)</f>
        <v>0</v>
      </c>
      <c r="AN27" s="38">
        <f>SUMIFS('Breakout Systems'!$R$3:$R$5000,'Breakout Systems'!$D$3:$D$5000,AN$2,'Breakout Systems'!$T$3:$T$5000,$A27)</f>
        <v>240</v>
      </c>
      <c r="AO27" s="38">
        <f>SUMIFS('Breakout Systems'!$R$3:$R$5000,'Breakout Systems'!$D$3:$D$5000,AO$2,'Breakout Systems'!$T$3:$T$5000,$A27)</f>
        <v>64</v>
      </c>
      <c r="AP27" s="38">
        <f>SUMIFS('Breakout Systems'!$R$3:$R$5000,'Breakout Systems'!$D$3:$D$5000,AP$2,'Breakout Systems'!$T$3:$T$5000,$A27)</f>
        <v>88</v>
      </c>
      <c r="AQ27" s="38">
        <f>SUMIFS('Breakout Systems'!$R$3:$R$5000,'Breakout Systems'!$D$3:$D$5000,AQ$2,'Breakout Systems'!$T$3:$T$5000,$A27)</f>
        <v>438</v>
      </c>
      <c r="AR27" s="38">
        <f>SUMIFS('Breakout Systems'!$R$3:$R$5000,'Breakout Systems'!$D$3:$D$5000,AR$2,'Breakout Systems'!$T$3:$T$5000,$A27)</f>
        <v>691</v>
      </c>
      <c r="AS27" s="38">
        <f>SUMIFS('Breakout Systems'!$R$3:$R$5000,'Breakout Systems'!$D$3:$D$5000,AS$2,'Breakout Systems'!$T$3:$T$5000,$A27)</f>
        <v>0</v>
      </c>
      <c r="AT27" s="52">
        <f t="shared" si="9"/>
        <v>9.2307692307692299</v>
      </c>
      <c r="AU27" s="52">
        <f t="shared" si="10"/>
        <v>21.333333333333332</v>
      </c>
      <c r="AV27" s="52">
        <f t="shared" si="11"/>
        <v>88</v>
      </c>
      <c r="AW27" s="52">
        <f t="shared" si="12"/>
        <v>48.666666666666664</v>
      </c>
      <c r="AX27" s="52">
        <f t="shared" si="13"/>
        <v>691</v>
      </c>
      <c r="AY27" s="52">
        <f t="shared" si="14"/>
        <v>0</v>
      </c>
      <c r="AZ27" s="52">
        <f t="shared" si="15"/>
        <v>38.024999999999999</v>
      </c>
      <c r="BB27" s="119"/>
      <c r="BC27" s="119"/>
      <c r="BD27" s="119"/>
      <c r="BE27" s="119"/>
      <c r="BF27" s="119"/>
      <c r="BG27" s="119"/>
      <c r="BH27" s="119"/>
      <c r="BI27" s="119"/>
      <c r="BJ27" s="119"/>
      <c r="BL27" s="78">
        <f t="shared" si="27"/>
        <v>42766</v>
      </c>
      <c r="BM27" s="79">
        <f t="shared" ref="BM27" si="54">F27</f>
        <v>0.32500000000000001</v>
      </c>
      <c r="BN27" s="79">
        <f>SUM(E$3:E27)/SUM(D$3:D27)</f>
        <v>0.38898550724637682</v>
      </c>
      <c r="BO27" s="46">
        <f t="shared" ref="BO27" si="55">W27</f>
        <v>666.37384615384622</v>
      </c>
      <c r="BP27" s="80">
        <f>SUM(T$3:T27)/SUM(E$3:E27)</f>
        <v>510.00287630402386</v>
      </c>
      <c r="BR27" s="78">
        <f t="shared" si="28"/>
        <v>42766</v>
      </c>
      <c r="BS27">
        <f t="shared" ref="BS27" si="56">D27</f>
        <v>40</v>
      </c>
      <c r="BT27">
        <f>ROUND(AVERAGE(BS$3:BS27),0)</f>
        <v>69</v>
      </c>
      <c r="BZ27" t="str">
        <f t="shared" si="39"/>
        <v>Jan 2017</v>
      </c>
      <c r="CA27" s="46">
        <f t="shared" si="25"/>
        <v>282579.12000000005</v>
      </c>
      <c r="CB27" s="10">
        <f t="shared" si="26"/>
        <v>0</v>
      </c>
    </row>
    <row r="28" spans="1:80" ht="15" customHeight="1" x14ac:dyDescent="0.25">
      <c r="A28" s="5">
        <f t="shared" si="16"/>
        <v>26</v>
      </c>
      <c r="B28" s="5">
        <f t="shared" ref="B28:B38" si="57">B27</f>
        <v>2017</v>
      </c>
      <c r="C28" s="5" t="s">
        <v>66</v>
      </c>
      <c r="D28" s="5">
        <f>COUNTIF('Breakout Systems'!T$3:T$5000,A28)</f>
        <v>17</v>
      </c>
      <c r="E28" s="12">
        <f>SUMIF('Breakout Systems'!T$3:T$5000,A28,'Breakout Systems'!Z$3:Z$5000)</f>
        <v>7</v>
      </c>
      <c r="F28" s="13">
        <f t="shared" si="0"/>
        <v>0.41176470588235292</v>
      </c>
      <c r="G28" s="12">
        <f>SUMIF('Breakout Systems'!T$3:T$5000,A28,'Breakout Systems'!AA$3:AA$5000)</f>
        <v>10</v>
      </c>
      <c r="H28" s="13">
        <f t="shared" si="1"/>
        <v>0.58823529411764708</v>
      </c>
      <c r="I28" s="14">
        <f>SUMIF('Breakout Systems'!T$3:T$5000,A28,'Breakout Systems'!V$3:V$5000)</f>
        <v>10</v>
      </c>
      <c r="J28" s="15">
        <f t="shared" si="2"/>
        <v>0.58823529411764708</v>
      </c>
      <c r="K28" s="14">
        <f>SUMIF('Breakout Systems'!$T$3:$T$5000,$A28,'Breakout Systems'!W$3:W$5000)</f>
        <v>7</v>
      </c>
      <c r="L28" s="15">
        <f t="shared" si="3"/>
        <v>0.41176470588235292</v>
      </c>
      <c r="M28" s="16">
        <f>SUMIF('Breakout Systems'!$T$3:$T$5000,$A28,'Breakout Systems'!X$3:X$5000)</f>
        <v>14</v>
      </c>
      <c r="N28" s="17">
        <f t="shared" si="4"/>
        <v>0.82352941176470584</v>
      </c>
      <c r="O28" s="16">
        <f>SUMIF('Breakout Systems'!$T$3:$T$5000,$A28,'Breakout Systems'!Y$3:Y$5000)</f>
        <v>3</v>
      </c>
      <c r="P28" s="17">
        <f t="shared" si="5"/>
        <v>0.17647058823529413</v>
      </c>
      <c r="Q28" s="40">
        <f>SUMIF('Breakout Systems'!$T$3:$T$5000,$A28,'Breakout Systems'!AB$3:AB$5000)</f>
        <v>4260.33</v>
      </c>
      <c r="R28" s="40">
        <f>SUMIF('Breakout Systems'!$T$3:$T$5000,$A28,'Breakout Systems'!AD$3:AD$5000)</f>
        <v>-2555.1600000000003</v>
      </c>
      <c r="S28" s="40">
        <f t="shared" si="6"/>
        <v>1705.1699999999996</v>
      </c>
      <c r="T28" s="75">
        <f>IF(D28=0,0,SUMIF('Breakout Systems'!T$3:T$5000,A28,'Breakout Systems'!AB$3:AB$5000))</f>
        <v>4260.33</v>
      </c>
      <c r="U28" s="75">
        <f>IF(D28=0,0,SUMIF('Breakout Systems'!T$3:T$5000,A28,'Breakout Systems'!AD$3:AD$5000))</f>
        <v>-2555.1600000000003</v>
      </c>
      <c r="V28" s="75">
        <f>IF(D28=0,0,SUMIF('Breakout Systems'!T$3:T$5000,A28,'Breakout Systems'!O$3:O$5000))</f>
        <v>1705.17</v>
      </c>
      <c r="W28" s="75">
        <f t="shared" si="17"/>
        <v>608.61857142857139</v>
      </c>
      <c r="X28" s="75">
        <f t="shared" si="18"/>
        <v>-255.51600000000002</v>
      </c>
      <c r="Y28" s="75">
        <f t="shared" si="19"/>
        <v>100.30411764705883</v>
      </c>
      <c r="Z28" s="43">
        <f t="shared" si="7"/>
        <v>284284.29000000004</v>
      </c>
      <c r="AA28" s="27">
        <f t="shared" si="20"/>
        <v>8.5258499999999997E-3</v>
      </c>
      <c r="AB28" s="45">
        <f>MAX(Z$2:Z28)</f>
        <v>284284.29000000004</v>
      </c>
      <c r="AC28" s="18">
        <f t="shared" si="8"/>
        <v>0</v>
      </c>
      <c r="AD28" s="49">
        <f t="array" ref="AD28">MAX(IF('Breakout Systems'!T$3:T$5000=A28,'Breakout Systems'!AB$3:AB$5000))</f>
        <v>1879.04</v>
      </c>
      <c r="AE28" s="28" t="str">
        <f>IF(AD28=0,0,INDEX('Breakout Systems'!AC$3:AC$5000,(MATCH(AD28,'Breakout Systems'!AB$3:AB$5000,0))))</f>
        <v>DJI</v>
      </c>
      <c r="AF28" s="32">
        <f t="array" ref="AF28">MIN(IF('Breakout Systems'!T$3:T$5000=A28,'Breakout Systems'!AD$3:AD$5000))</f>
        <v>-429.3</v>
      </c>
      <c r="AG28" s="33" t="str">
        <f>IF(AF28=0,0,INDEX('Breakout Systems'!AC$3:AC$5000,(MATCH(AF28,'Breakout Systems'!AD$3:AD$5000,0))))</f>
        <v>USDSGD</v>
      </c>
      <c r="AH28" s="12">
        <f>COUNTIFS('Breakout Systems'!$D$3:$D$5000,AH$2,'Breakout Systems'!$T$3:$T$5000,$A28)</f>
        <v>15</v>
      </c>
      <c r="AI28" s="12">
        <f>COUNTIFS('Breakout Systems'!$D$3:$D$5000,AI$2,'Breakout Systems'!$T$3:$T$5000,$A28)</f>
        <v>1</v>
      </c>
      <c r="AJ28" s="12">
        <f>COUNTIFS('Breakout Systems'!$D$3:$D$5000,AJ$2,'Breakout Systems'!$T$3:$T$5000,$A28)</f>
        <v>0</v>
      </c>
      <c r="AK28" s="12">
        <f>COUNTIFS('Breakout Systems'!$D$3:$D$5000,AK$2,'Breakout Systems'!$T$3:$T$5000,$A28)</f>
        <v>0</v>
      </c>
      <c r="AL28" s="12">
        <f>COUNTIFS('Breakout Systems'!$D$3:$D$5000,AL$2,'Breakout Systems'!$T$3:$T$5000,$A28)</f>
        <v>0</v>
      </c>
      <c r="AM28" s="12">
        <f>COUNTIFS('Breakout Systems'!$D$3:$D$5000,AM$2,'Breakout Systems'!$T$3:$T$5000,$A28)</f>
        <v>1</v>
      </c>
      <c r="AN28" s="38">
        <f>SUMIFS('Breakout Systems'!$R$3:$R$5000,'Breakout Systems'!$D$3:$D$5000,AN$2,'Breakout Systems'!$T$3:$T$5000,$A28)</f>
        <v>123</v>
      </c>
      <c r="AO28" s="38">
        <f>SUMIFS('Breakout Systems'!$R$3:$R$5000,'Breakout Systems'!$D$3:$D$5000,AO$2,'Breakout Systems'!$T$3:$T$5000,$A28)</f>
        <v>23</v>
      </c>
      <c r="AP28" s="38">
        <f>SUMIFS('Breakout Systems'!$R$3:$R$5000,'Breakout Systems'!$D$3:$D$5000,AP$2,'Breakout Systems'!$T$3:$T$5000,$A28)</f>
        <v>0</v>
      </c>
      <c r="AQ28" s="38">
        <f>SUMIFS('Breakout Systems'!$R$3:$R$5000,'Breakout Systems'!$D$3:$D$5000,AQ$2,'Breakout Systems'!$T$3:$T$5000,$A28)</f>
        <v>0</v>
      </c>
      <c r="AR28" s="38">
        <f>SUMIFS('Breakout Systems'!$R$3:$R$5000,'Breakout Systems'!$D$3:$D$5000,AR$2,'Breakout Systems'!$T$3:$T$5000,$A28)</f>
        <v>0</v>
      </c>
      <c r="AS28" s="38">
        <f>SUMIFS('Breakout Systems'!$R$3:$R$5000,'Breakout Systems'!$D$3:$D$5000,AS$2,'Breakout Systems'!$T$3:$T$5000,$A28)</f>
        <v>575</v>
      </c>
      <c r="AT28" s="52">
        <f t="shared" si="9"/>
        <v>8.1999999999999993</v>
      </c>
      <c r="AU28" s="52">
        <f t="shared" si="10"/>
        <v>23</v>
      </c>
      <c r="AV28" s="52">
        <f t="shared" si="11"/>
        <v>0</v>
      </c>
      <c r="AW28" s="52">
        <f t="shared" si="12"/>
        <v>0</v>
      </c>
      <c r="AX28" s="52">
        <f t="shared" si="13"/>
        <v>0</v>
      </c>
      <c r="AY28" s="52">
        <f t="shared" si="14"/>
        <v>575</v>
      </c>
      <c r="AZ28" s="52">
        <f t="shared" si="15"/>
        <v>42.411764705882355</v>
      </c>
      <c r="BB28" s="119"/>
      <c r="BC28" s="119"/>
      <c r="BD28" s="119"/>
      <c r="BE28" s="119"/>
      <c r="BF28" s="119"/>
      <c r="BG28" s="119"/>
      <c r="BH28" s="119"/>
      <c r="BI28" s="119"/>
      <c r="BJ28" s="119"/>
      <c r="BL28" s="78">
        <f t="shared" si="27"/>
        <v>42794</v>
      </c>
      <c r="BM28" s="79">
        <f t="shared" ref="BM28" si="58">F28</f>
        <v>0.41176470588235292</v>
      </c>
      <c r="BN28" s="79">
        <f>SUM(E$3:E28)/SUM(D$3:D28)</f>
        <v>0.38920780711825487</v>
      </c>
      <c r="BO28" s="46">
        <f t="shared" ref="BO28" si="59">W28</f>
        <v>608.61857142857139</v>
      </c>
      <c r="BP28" s="80">
        <f>SUM(T$3:T28)/SUM(E$3:E28)</f>
        <v>511.02103244837758</v>
      </c>
      <c r="BR28" s="78">
        <f t="shared" si="28"/>
        <v>42794</v>
      </c>
      <c r="BS28">
        <f t="shared" ref="BS28" si="60">D28</f>
        <v>17</v>
      </c>
      <c r="BT28">
        <f>ROUND(AVERAGE(BS$3:BS28),0)</f>
        <v>67</v>
      </c>
      <c r="BZ28" t="str">
        <f t="shared" si="39"/>
        <v>Feb 2017</v>
      </c>
      <c r="CA28" s="46">
        <f t="shared" si="25"/>
        <v>284284.29000000004</v>
      </c>
      <c r="CB28" s="10">
        <f t="shared" si="26"/>
        <v>0</v>
      </c>
    </row>
    <row r="29" spans="1:80" ht="15" customHeight="1" x14ac:dyDescent="0.25">
      <c r="A29" s="5">
        <f t="shared" si="16"/>
        <v>27</v>
      </c>
      <c r="B29" s="5">
        <f t="shared" si="57"/>
        <v>2017</v>
      </c>
      <c r="C29" s="5" t="s">
        <v>67</v>
      </c>
      <c r="D29" s="5">
        <f>COUNTIF('Breakout Systems'!T$3:T$5000,A29)</f>
        <v>42</v>
      </c>
      <c r="E29" s="12">
        <f>SUMIF('Breakout Systems'!T$3:T$5000,A29,'Breakout Systems'!Z$3:Z$5000)</f>
        <v>16</v>
      </c>
      <c r="F29" s="13">
        <f t="shared" si="0"/>
        <v>0.38095238095238093</v>
      </c>
      <c r="G29" s="12">
        <f>SUMIF('Breakout Systems'!T$3:T$5000,A29,'Breakout Systems'!AA$3:AA$5000)</f>
        <v>26</v>
      </c>
      <c r="H29" s="13">
        <f t="shared" si="1"/>
        <v>0.61904761904761907</v>
      </c>
      <c r="I29" s="14">
        <f>SUMIF('Breakout Systems'!T$3:T$5000,A29,'Breakout Systems'!V$3:V$5000)</f>
        <v>21</v>
      </c>
      <c r="J29" s="15">
        <f t="shared" si="2"/>
        <v>0.5</v>
      </c>
      <c r="K29" s="14">
        <f>SUMIF('Breakout Systems'!$T$3:$T$5000,$A29,'Breakout Systems'!W$3:W$5000)</f>
        <v>21</v>
      </c>
      <c r="L29" s="15">
        <f t="shared" si="3"/>
        <v>0.5</v>
      </c>
      <c r="M29" s="16">
        <f>SUMIF('Breakout Systems'!$T$3:$T$5000,$A29,'Breakout Systems'!X$3:X$5000)</f>
        <v>29</v>
      </c>
      <c r="N29" s="17">
        <f t="shared" si="4"/>
        <v>0.69047619047619047</v>
      </c>
      <c r="O29" s="16">
        <f>SUMIF('Breakout Systems'!$T$3:$T$5000,$A29,'Breakout Systems'!Y$3:Y$5000)</f>
        <v>13</v>
      </c>
      <c r="P29" s="17">
        <f t="shared" si="5"/>
        <v>0.30952380952380953</v>
      </c>
      <c r="Q29" s="40">
        <f>SUMIF('Breakout Systems'!$T$3:$T$5000,$A29,'Breakout Systems'!AB$3:AB$5000)</f>
        <v>3972.19</v>
      </c>
      <c r="R29" s="40">
        <f>SUMIF('Breakout Systems'!$T$3:$T$5000,$A29,'Breakout Systems'!AD$3:AD$5000)</f>
        <v>-6028.9900000000007</v>
      </c>
      <c r="S29" s="40">
        <f t="shared" si="6"/>
        <v>-2056.8000000000006</v>
      </c>
      <c r="T29" s="75">
        <f>IF(D29=0,0,SUMIF('Breakout Systems'!T$3:T$5000,A29,'Breakout Systems'!AB$3:AB$5000))</f>
        <v>3972.19</v>
      </c>
      <c r="U29" s="75">
        <f>IF(D29=0,0,SUMIF('Breakout Systems'!T$3:T$5000,A29,'Breakout Systems'!AD$3:AD$5000))</f>
        <v>-6028.9900000000007</v>
      </c>
      <c r="V29" s="75">
        <f>IF(D29=0,0,SUMIF('Breakout Systems'!T$3:T$5000,A29,'Breakout Systems'!O$3:O$5000))</f>
        <v>-2056.8000000000006</v>
      </c>
      <c r="W29" s="75">
        <f t="shared" si="17"/>
        <v>248.261875</v>
      </c>
      <c r="X29" s="75">
        <f t="shared" si="18"/>
        <v>-231.88423076923078</v>
      </c>
      <c r="Y29" s="75">
        <f t="shared" si="19"/>
        <v>-48.971428571428589</v>
      </c>
      <c r="Z29" s="43">
        <f t="shared" si="7"/>
        <v>282227.49000000005</v>
      </c>
      <c r="AA29" s="27">
        <f t="shared" si="20"/>
        <v>-1.0284000000000003E-2</v>
      </c>
      <c r="AB29" s="45">
        <f>MAX(Z$2:Z29)</f>
        <v>284284.29000000004</v>
      </c>
      <c r="AC29" s="18">
        <f t="shared" si="8"/>
        <v>7.287737987536182E-3</v>
      </c>
      <c r="AD29" s="49">
        <f t="array" ref="AD29">MAX(IF('Breakout Systems'!T$3:T$5000=A29,'Breakout Systems'!AB$3:AB$5000))</f>
        <v>978.3</v>
      </c>
      <c r="AE29" s="28" t="str">
        <f>IF(AD29=0,0,INDEX('Breakout Systems'!AC$3:AC$5000,(MATCH(AD29,'Breakout Systems'!AB$3:AB$5000,0))))</f>
        <v>NIK</v>
      </c>
      <c r="AF29" s="32">
        <f t="array" ref="AF29">MIN(IF('Breakout Systems'!T$3:T$5000=A29,'Breakout Systems'!AD$3:AD$5000))</f>
        <v>-684.24</v>
      </c>
      <c r="AG29" s="33" t="str">
        <f>IF(AF29=0,0,INDEX('Breakout Systems'!AC$3:AC$5000,(MATCH(AF29,'Breakout Systems'!AD$3:AD$5000,0))))</f>
        <v>EURCAD</v>
      </c>
      <c r="AH29" s="12">
        <f>COUNTIFS('Breakout Systems'!$D$3:$D$5000,AH$2,'Breakout Systems'!$T$3:$T$5000,$A29)</f>
        <v>29</v>
      </c>
      <c r="AI29" s="12">
        <f>COUNTIFS('Breakout Systems'!$D$3:$D$5000,AI$2,'Breakout Systems'!$T$3:$T$5000,$A29)</f>
        <v>5</v>
      </c>
      <c r="AJ29" s="12">
        <f>COUNTIFS('Breakout Systems'!$D$3:$D$5000,AJ$2,'Breakout Systems'!$T$3:$T$5000,$A29)</f>
        <v>2</v>
      </c>
      <c r="AK29" s="12">
        <f>COUNTIFS('Breakout Systems'!$D$3:$D$5000,AK$2,'Breakout Systems'!$T$3:$T$5000,$A29)</f>
        <v>6</v>
      </c>
      <c r="AL29" s="12">
        <f>COUNTIFS('Breakout Systems'!$D$3:$D$5000,AL$2,'Breakout Systems'!$T$3:$T$5000,$A29)</f>
        <v>0</v>
      </c>
      <c r="AM29" s="12">
        <f>COUNTIFS('Breakout Systems'!$D$3:$D$5000,AM$2,'Breakout Systems'!$T$3:$T$5000,$A29)</f>
        <v>0</v>
      </c>
      <c r="AN29" s="38">
        <f>SUMIFS('Breakout Systems'!$R$3:$R$5000,'Breakout Systems'!$D$3:$D$5000,AN$2,'Breakout Systems'!$T$3:$T$5000,$A29)</f>
        <v>268</v>
      </c>
      <c r="AO29" s="38">
        <f>SUMIFS('Breakout Systems'!$R$3:$R$5000,'Breakout Systems'!$D$3:$D$5000,AO$2,'Breakout Systems'!$T$3:$T$5000,$A29)</f>
        <v>64</v>
      </c>
      <c r="AP29" s="38">
        <f>SUMIFS('Breakout Systems'!$R$3:$R$5000,'Breakout Systems'!$D$3:$D$5000,AP$2,'Breakout Systems'!$T$3:$T$5000,$A29)</f>
        <v>115</v>
      </c>
      <c r="AQ29" s="38">
        <f>SUMIFS('Breakout Systems'!$R$3:$R$5000,'Breakout Systems'!$D$3:$D$5000,AQ$2,'Breakout Systems'!$T$3:$T$5000,$A29)</f>
        <v>426</v>
      </c>
      <c r="AR29" s="38">
        <f>SUMIFS('Breakout Systems'!$R$3:$R$5000,'Breakout Systems'!$D$3:$D$5000,AR$2,'Breakout Systems'!$T$3:$T$5000,$A29)</f>
        <v>0</v>
      </c>
      <c r="AS29" s="38">
        <f>SUMIFS('Breakout Systems'!$R$3:$R$5000,'Breakout Systems'!$D$3:$D$5000,AS$2,'Breakout Systems'!$T$3:$T$5000,$A29)</f>
        <v>0</v>
      </c>
      <c r="AT29" s="52">
        <f t="shared" si="9"/>
        <v>9.2413793103448274</v>
      </c>
      <c r="AU29" s="52">
        <f t="shared" si="10"/>
        <v>12.8</v>
      </c>
      <c r="AV29" s="52">
        <f t="shared" si="11"/>
        <v>57.5</v>
      </c>
      <c r="AW29" s="52">
        <f t="shared" si="12"/>
        <v>71</v>
      </c>
      <c r="AX29" s="52">
        <f t="shared" si="13"/>
        <v>0</v>
      </c>
      <c r="AY29" s="52">
        <f t="shared" si="14"/>
        <v>0</v>
      </c>
      <c r="AZ29" s="52">
        <f t="shared" si="15"/>
        <v>20.785714285714285</v>
      </c>
      <c r="BB29" s="119"/>
      <c r="BC29" s="119"/>
      <c r="BD29" s="119"/>
      <c r="BE29" s="119"/>
      <c r="BF29" s="119"/>
      <c r="BG29" s="119"/>
      <c r="BH29" s="119"/>
      <c r="BI29" s="119"/>
      <c r="BJ29" s="119"/>
      <c r="BL29" s="78">
        <f t="shared" si="27"/>
        <v>42825</v>
      </c>
      <c r="BM29" s="79">
        <f t="shared" ref="BM29" si="61">F29</f>
        <v>0.38095238095238093</v>
      </c>
      <c r="BN29" s="79">
        <f>SUM(E$3:E29)/SUM(D$3:D29)</f>
        <v>0.38901345291479822</v>
      </c>
      <c r="BO29" s="46">
        <f t="shared" ref="BO29" si="62">W29</f>
        <v>248.261875</v>
      </c>
      <c r="BP29" s="80">
        <f>SUM(T$3:T29)/SUM(E$3:E29)</f>
        <v>504.96318443804034</v>
      </c>
      <c r="BR29" s="78">
        <f t="shared" si="28"/>
        <v>42825</v>
      </c>
      <c r="BS29">
        <f t="shared" si="23"/>
        <v>42</v>
      </c>
      <c r="BT29">
        <f>ROUND(AVERAGE(BS$3:BS29),0)</f>
        <v>66</v>
      </c>
      <c r="BZ29" t="str">
        <f t="shared" si="39"/>
        <v>Mar 2017</v>
      </c>
      <c r="CA29" s="46">
        <f t="shared" si="25"/>
        <v>282227.49000000005</v>
      </c>
      <c r="CB29" s="10">
        <f t="shared" si="26"/>
        <v>7.287737987536182E-3</v>
      </c>
    </row>
    <row r="30" spans="1:80" ht="15" customHeight="1" x14ac:dyDescent="0.25">
      <c r="A30" s="5">
        <f t="shared" si="16"/>
        <v>28</v>
      </c>
      <c r="B30" s="5">
        <f t="shared" si="57"/>
        <v>2017</v>
      </c>
      <c r="C30" s="5" t="s">
        <v>68</v>
      </c>
      <c r="D30" s="5">
        <f>COUNTIF('Breakout Systems'!T$3:T$5000,A30)</f>
        <v>27</v>
      </c>
      <c r="E30" s="12">
        <f>SUMIF('Breakout Systems'!T$3:T$5000,A30,'Breakout Systems'!Z$3:Z$5000)</f>
        <v>6</v>
      </c>
      <c r="F30" s="13">
        <f t="shared" si="0"/>
        <v>0.22222222222222221</v>
      </c>
      <c r="G30" s="12">
        <f>SUMIF('Breakout Systems'!T$3:T$5000,A30,'Breakout Systems'!AA$3:AA$5000)</f>
        <v>21</v>
      </c>
      <c r="H30" s="13">
        <f t="shared" si="1"/>
        <v>0.77777777777777779</v>
      </c>
      <c r="I30" s="14">
        <f>SUMIF('Breakout Systems'!T$3:T$5000,A30,'Breakout Systems'!V$3:V$5000)</f>
        <v>14</v>
      </c>
      <c r="J30" s="15">
        <f t="shared" si="2"/>
        <v>0.51851851851851849</v>
      </c>
      <c r="K30" s="14">
        <f>SUMIF('Breakout Systems'!$T$3:$T$5000,$A30,'Breakout Systems'!W$3:W$5000)</f>
        <v>13</v>
      </c>
      <c r="L30" s="15">
        <f t="shared" si="3"/>
        <v>0.48148148148148145</v>
      </c>
      <c r="M30" s="16">
        <f>SUMIF('Breakout Systems'!$T$3:$T$5000,$A30,'Breakout Systems'!X$3:X$5000)</f>
        <v>20</v>
      </c>
      <c r="N30" s="17">
        <f t="shared" si="4"/>
        <v>0.7407407407407407</v>
      </c>
      <c r="O30" s="16">
        <f>SUMIF('Breakout Systems'!$T$3:$T$5000,$A30,'Breakout Systems'!Y$3:Y$5000)</f>
        <v>7</v>
      </c>
      <c r="P30" s="17">
        <f t="shared" si="5"/>
        <v>0.25925925925925924</v>
      </c>
      <c r="Q30" s="40">
        <f>SUMIF('Breakout Systems'!$T$3:$T$5000,$A30,'Breakout Systems'!AB$3:AB$5000)</f>
        <v>2307.67</v>
      </c>
      <c r="R30" s="40">
        <f>SUMIF('Breakout Systems'!$T$3:$T$5000,$A30,'Breakout Systems'!AD$3:AD$5000)</f>
        <v>-4990.24</v>
      </c>
      <c r="S30" s="40">
        <f t="shared" si="6"/>
        <v>-2682.5699999999997</v>
      </c>
      <c r="T30" s="75">
        <f>IF(D30=0,0,SUMIF('Breakout Systems'!T$3:T$5000,A30,'Breakout Systems'!AB$3:AB$5000))</f>
        <v>2307.67</v>
      </c>
      <c r="U30" s="75">
        <f>IF(D30=0,0,SUMIF('Breakout Systems'!T$3:T$5000,A30,'Breakout Systems'!AD$3:AD$5000))</f>
        <v>-4990.24</v>
      </c>
      <c r="V30" s="75">
        <f>IF(D30=0,0,SUMIF('Breakout Systems'!T$3:T$5000,A30,'Breakout Systems'!O$3:O$5000))</f>
        <v>-2682.57</v>
      </c>
      <c r="W30" s="75">
        <f t="shared" si="17"/>
        <v>384.61166666666668</v>
      </c>
      <c r="X30" s="75">
        <f t="shared" si="18"/>
        <v>-237.63047619047617</v>
      </c>
      <c r="Y30" s="75">
        <f t="shared" si="19"/>
        <v>-99.354444444444454</v>
      </c>
      <c r="Z30" s="43">
        <f t="shared" si="7"/>
        <v>279544.92000000004</v>
      </c>
      <c r="AA30" s="27">
        <f t="shared" si="20"/>
        <v>-1.341285E-2</v>
      </c>
      <c r="AB30" s="45">
        <f>MAX(Z$2:Z30)</f>
        <v>284284.29000000004</v>
      </c>
      <c r="AC30" s="18">
        <f t="shared" si="8"/>
        <v>1.6953876321558606E-2</v>
      </c>
      <c r="AD30" s="49">
        <f t="array" ref="AD30">MAX(IF('Breakout Systems'!T$3:T$5000=A30,'Breakout Systems'!AB$3:AB$5000))</f>
        <v>901.29</v>
      </c>
      <c r="AE30" s="28" t="str">
        <f>IF(AD30=0,0,INDEX('Breakout Systems'!AC$3:AC$5000,(MATCH(AD30,'Breakout Systems'!AB$3:AB$5000,0))))</f>
        <v>NZDJPY</v>
      </c>
      <c r="AF30" s="32">
        <f t="array" ref="AF30">MIN(IF('Breakout Systems'!T$3:T$5000=A30,'Breakout Systems'!AD$3:AD$5000))</f>
        <v>-755.79</v>
      </c>
      <c r="AG30" s="33" t="str">
        <f>IF(AF30=0,0,INDEX('Breakout Systems'!AC$3:AC$5000,(MATCH(AF30,'Breakout Systems'!AD$3:AD$5000,0))))</f>
        <v>AUDCAD</v>
      </c>
      <c r="AH30" s="12">
        <f>COUNTIFS('Breakout Systems'!$D$3:$D$5000,AH$2,'Breakout Systems'!$T$3:$T$5000,$A30)</f>
        <v>23</v>
      </c>
      <c r="AI30" s="12">
        <f>COUNTIFS('Breakout Systems'!$D$3:$D$5000,AI$2,'Breakout Systems'!$T$3:$T$5000,$A30)</f>
        <v>1</v>
      </c>
      <c r="AJ30" s="12">
        <f>COUNTIFS('Breakout Systems'!$D$3:$D$5000,AJ$2,'Breakout Systems'!$T$3:$T$5000,$A30)</f>
        <v>0</v>
      </c>
      <c r="AK30" s="12">
        <f>COUNTIFS('Breakout Systems'!$D$3:$D$5000,AK$2,'Breakout Systems'!$T$3:$T$5000,$A30)</f>
        <v>3</v>
      </c>
      <c r="AL30" s="12">
        <f>COUNTIFS('Breakout Systems'!$D$3:$D$5000,AL$2,'Breakout Systems'!$T$3:$T$5000,$A30)</f>
        <v>0</v>
      </c>
      <c r="AM30" s="12">
        <f>COUNTIFS('Breakout Systems'!$D$3:$D$5000,AM$2,'Breakout Systems'!$T$3:$T$5000,$A30)</f>
        <v>0</v>
      </c>
      <c r="AN30" s="38">
        <f>SUMIFS('Breakout Systems'!$R$3:$R$5000,'Breakout Systems'!$D$3:$D$5000,AN$2,'Breakout Systems'!$T$3:$T$5000,$A30)</f>
        <v>264</v>
      </c>
      <c r="AO30" s="38">
        <f>SUMIFS('Breakout Systems'!$R$3:$R$5000,'Breakout Systems'!$D$3:$D$5000,AO$2,'Breakout Systems'!$T$3:$T$5000,$A30)</f>
        <v>10</v>
      </c>
      <c r="AP30" s="38">
        <f>SUMIFS('Breakout Systems'!$R$3:$R$5000,'Breakout Systems'!$D$3:$D$5000,AP$2,'Breakout Systems'!$T$3:$T$5000,$A30)</f>
        <v>0</v>
      </c>
      <c r="AQ30" s="38">
        <f>SUMIFS('Breakout Systems'!$R$3:$R$5000,'Breakout Systems'!$D$3:$D$5000,AQ$2,'Breakout Systems'!$T$3:$T$5000,$A30)</f>
        <v>305</v>
      </c>
      <c r="AR30" s="38">
        <f>SUMIFS('Breakout Systems'!$R$3:$R$5000,'Breakout Systems'!$D$3:$D$5000,AR$2,'Breakout Systems'!$T$3:$T$5000,$A30)</f>
        <v>0</v>
      </c>
      <c r="AS30" s="38">
        <f>SUMIFS('Breakout Systems'!$R$3:$R$5000,'Breakout Systems'!$D$3:$D$5000,AS$2,'Breakout Systems'!$T$3:$T$5000,$A30)</f>
        <v>0</v>
      </c>
      <c r="AT30" s="52">
        <f t="shared" si="9"/>
        <v>11.478260869565217</v>
      </c>
      <c r="AU30" s="52">
        <f t="shared" si="10"/>
        <v>10</v>
      </c>
      <c r="AV30" s="52">
        <f t="shared" si="11"/>
        <v>0</v>
      </c>
      <c r="AW30" s="52">
        <f t="shared" si="12"/>
        <v>101.66666666666667</v>
      </c>
      <c r="AX30" s="52">
        <f t="shared" si="13"/>
        <v>0</v>
      </c>
      <c r="AY30" s="52">
        <f t="shared" si="14"/>
        <v>0</v>
      </c>
      <c r="AZ30" s="52">
        <f t="shared" si="15"/>
        <v>21.444444444444443</v>
      </c>
      <c r="BB30" s="119"/>
      <c r="BC30" s="119"/>
      <c r="BD30" s="119"/>
      <c r="BE30" s="119"/>
      <c r="BF30" s="119"/>
      <c r="BG30" s="119"/>
      <c r="BH30" s="119"/>
      <c r="BI30" s="119"/>
      <c r="BJ30" s="119"/>
      <c r="BL30" s="78">
        <f t="shared" si="27"/>
        <v>42855</v>
      </c>
      <c r="BM30" s="79">
        <f t="shared" ref="BM30" si="63">F30</f>
        <v>0.22222222222222221</v>
      </c>
      <c r="BN30" s="79">
        <f>SUM(E$3:E30)/SUM(D$3:D30)</f>
        <v>0.38652678078409719</v>
      </c>
      <c r="BO30" s="46">
        <f t="shared" ref="BO30" si="64">W30</f>
        <v>384.61166666666668</v>
      </c>
      <c r="BP30" s="80">
        <f>SUM(T$3:T30)/SUM(E$3:E30)</f>
        <v>503.9316</v>
      </c>
      <c r="BR30" s="78">
        <f t="shared" si="28"/>
        <v>42855</v>
      </c>
      <c r="BS30">
        <f t="shared" ref="BS30" si="65">D30</f>
        <v>27</v>
      </c>
      <c r="BT30">
        <f>ROUND(AVERAGE(BS$3:BS30),0)</f>
        <v>65</v>
      </c>
      <c r="BZ30" t="str">
        <f t="shared" si="39"/>
        <v>Apr 2017</v>
      </c>
      <c r="CA30" s="46">
        <f t="shared" si="25"/>
        <v>279544.92000000004</v>
      </c>
      <c r="CB30" s="10">
        <f t="shared" si="26"/>
        <v>1.6953876321558606E-2</v>
      </c>
    </row>
    <row r="31" spans="1:80" ht="15" customHeight="1" x14ac:dyDescent="0.25">
      <c r="A31" s="5">
        <f t="shared" si="16"/>
        <v>29</v>
      </c>
      <c r="B31" s="5">
        <f t="shared" si="57"/>
        <v>2017</v>
      </c>
      <c r="C31" s="5" t="s">
        <v>60</v>
      </c>
      <c r="D31" s="5">
        <f>COUNTIF('Breakout Systems'!T$3:T$5000,A31)</f>
        <v>44</v>
      </c>
      <c r="E31" s="12">
        <f>SUMIF('Breakout Systems'!T$3:T$5000,A31,'Breakout Systems'!Z$3:Z$5000)</f>
        <v>21</v>
      </c>
      <c r="F31" s="13">
        <f t="shared" si="0"/>
        <v>0.47727272727272729</v>
      </c>
      <c r="G31" s="12">
        <f>SUMIF('Breakout Systems'!T$3:T$5000,A31,'Breakout Systems'!AA$3:AA$5000)</f>
        <v>23</v>
      </c>
      <c r="H31" s="13">
        <f t="shared" si="1"/>
        <v>0.52272727272727271</v>
      </c>
      <c r="I31" s="14">
        <f>SUMIF('Breakout Systems'!T$3:T$5000,A31,'Breakout Systems'!V$3:V$5000)</f>
        <v>27</v>
      </c>
      <c r="J31" s="15">
        <f t="shared" si="2"/>
        <v>0.61363636363636365</v>
      </c>
      <c r="K31" s="14">
        <f>SUMIF('Breakout Systems'!$T$3:$T$5000,$A31,'Breakout Systems'!W$3:W$5000)</f>
        <v>17</v>
      </c>
      <c r="L31" s="15">
        <f t="shared" si="3"/>
        <v>0.38636363636363635</v>
      </c>
      <c r="M31" s="16">
        <f>SUMIF('Breakout Systems'!$T$3:$T$5000,$A31,'Breakout Systems'!X$3:X$5000)</f>
        <v>25</v>
      </c>
      <c r="N31" s="17">
        <f t="shared" si="4"/>
        <v>0.56818181818181823</v>
      </c>
      <c r="O31" s="16">
        <f>SUMIF('Breakout Systems'!$T$3:$T$5000,$A31,'Breakout Systems'!Y$3:Y$5000)</f>
        <v>19</v>
      </c>
      <c r="P31" s="17">
        <f t="shared" si="5"/>
        <v>0.43181818181818182</v>
      </c>
      <c r="Q31" s="40">
        <f>SUMIF('Breakout Systems'!$T$3:$T$5000,$A31,'Breakout Systems'!AB$3:AB$5000)</f>
        <v>8302.4200000000019</v>
      </c>
      <c r="R31" s="40">
        <f>SUMIF('Breakout Systems'!$T$3:$T$5000,$A31,'Breakout Systems'!AD$3:AD$5000)</f>
        <v>-6265.3600000000006</v>
      </c>
      <c r="S31" s="40">
        <f t="shared" si="6"/>
        <v>2037.0600000000013</v>
      </c>
      <c r="T31" s="75">
        <f>IF(D31=0,0,SUMIF('Breakout Systems'!T$3:T$5000,A31,'Breakout Systems'!AB$3:AB$5000))</f>
        <v>8302.4200000000019</v>
      </c>
      <c r="U31" s="75">
        <f>IF(D31=0,0,SUMIF('Breakout Systems'!T$3:T$5000,A31,'Breakout Systems'!AD$3:AD$5000))</f>
        <v>-6265.3600000000006</v>
      </c>
      <c r="V31" s="75">
        <f>IF(D31=0,0,SUMIF('Breakout Systems'!T$3:T$5000,A31,'Breakout Systems'!O$3:O$5000))</f>
        <v>2037.0599999999995</v>
      </c>
      <c r="W31" s="75">
        <f t="shared" si="17"/>
        <v>395.35333333333341</v>
      </c>
      <c r="X31" s="75">
        <f t="shared" si="18"/>
        <v>-272.40695652173918</v>
      </c>
      <c r="Y31" s="75">
        <f t="shared" si="19"/>
        <v>46.296818181818168</v>
      </c>
      <c r="Z31" s="43">
        <f t="shared" si="7"/>
        <v>281581.98000000004</v>
      </c>
      <c r="AA31" s="27">
        <f t="shared" si="20"/>
        <v>1.0185299999999998E-2</v>
      </c>
      <c r="AB31" s="45">
        <f>MAX(Z$2:Z31)</f>
        <v>284284.29000000004</v>
      </c>
      <c r="AC31" s="18">
        <f t="shared" si="8"/>
        <v>9.59688542569378E-3</v>
      </c>
      <c r="AD31" s="49">
        <f t="array" ref="AD31">MAX(IF('Breakout Systems'!T$3:T$5000=A31,'Breakout Systems'!AB$3:AB$5000))</f>
        <v>1377</v>
      </c>
      <c r="AE31" s="28" t="str">
        <f>IF(AD31=0,0,INDEX('Breakout Systems'!AC$3:AC$5000,(MATCH(AD31,'Breakout Systems'!AB$3:AB$5000,0))))</f>
        <v>GBPSGD</v>
      </c>
      <c r="AF31" s="32">
        <f t="array" ref="AF31">MIN(IF('Breakout Systems'!T$3:T$5000=A31,'Breakout Systems'!AD$3:AD$5000))</f>
        <v>-660.66</v>
      </c>
      <c r="AG31" s="33" t="str">
        <f>IF(AF31=0,0,INDEX('Breakout Systems'!AC$3:AC$5000,(MATCH(AF31,'Breakout Systems'!AD$3:AD$5000,0))))</f>
        <v>EURJPY</v>
      </c>
      <c r="AH31" s="12">
        <f>COUNTIFS('Breakout Systems'!$D$3:$D$5000,AH$2,'Breakout Systems'!$T$3:$T$5000,$A31)</f>
        <v>35</v>
      </c>
      <c r="AI31" s="12">
        <f>COUNTIFS('Breakout Systems'!$D$3:$D$5000,AI$2,'Breakout Systems'!$T$3:$T$5000,$A31)</f>
        <v>6</v>
      </c>
      <c r="AJ31" s="12">
        <f>COUNTIFS('Breakout Systems'!$D$3:$D$5000,AJ$2,'Breakout Systems'!$T$3:$T$5000,$A31)</f>
        <v>0</v>
      </c>
      <c r="AK31" s="12">
        <f>COUNTIFS('Breakout Systems'!$D$3:$D$5000,AK$2,'Breakout Systems'!$T$3:$T$5000,$A31)</f>
        <v>3</v>
      </c>
      <c r="AL31" s="12">
        <f>COUNTIFS('Breakout Systems'!$D$3:$D$5000,AL$2,'Breakout Systems'!$T$3:$T$5000,$A31)</f>
        <v>0</v>
      </c>
      <c r="AM31" s="12">
        <f>COUNTIFS('Breakout Systems'!$D$3:$D$5000,AM$2,'Breakout Systems'!$T$3:$T$5000,$A31)</f>
        <v>0</v>
      </c>
      <c r="AN31" s="38">
        <f>SUMIFS('Breakout Systems'!$R$3:$R$5000,'Breakout Systems'!$D$3:$D$5000,AN$2,'Breakout Systems'!$T$3:$T$5000,$A31)</f>
        <v>325</v>
      </c>
      <c r="AO31" s="38">
        <f>SUMIFS('Breakout Systems'!$R$3:$R$5000,'Breakout Systems'!$D$3:$D$5000,AO$2,'Breakout Systems'!$T$3:$T$5000,$A31)</f>
        <v>89</v>
      </c>
      <c r="AP31" s="38">
        <f>SUMIFS('Breakout Systems'!$R$3:$R$5000,'Breakout Systems'!$D$3:$D$5000,AP$2,'Breakout Systems'!$T$3:$T$5000,$A31)</f>
        <v>0</v>
      </c>
      <c r="AQ31" s="38">
        <f>SUMIFS('Breakout Systems'!$R$3:$R$5000,'Breakout Systems'!$D$3:$D$5000,AQ$2,'Breakout Systems'!$T$3:$T$5000,$A31)</f>
        <v>52</v>
      </c>
      <c r="AR31" s="38">
        <f>SUMIFS('Breakout Systems'!$R$3:$R$5000,'Breakout Systems'!$D$3:$D$5000,AR$2,'Breakout Systems'!$T$3:$T$5000,$A31)</f>
        <v>0</v>
      </c>
      <c r="AS31" s="38">
        <f>SUMIFS('Breakout Systems'!$R$3:$R$5000,'Breakout Systems'!$D$3:$D$5000,AS$2,'Breakout Systems'!$T$3:$T$5000,$A31)</f>
        <v>0</v>
      </c>
      <c r="AT31" s="52">
        <f t="shared" si="9"/>
        <v>9.2857142857142865</v>
      </c>
      <c r="AU31" s="52">
        <f t="shared" si="10"/>
        <v>14.833333333333334</v>
      </c>
      <c r="AV31" s="52">
        <f t="shared" si="11"/>
        <v>0</v>
      </c>
      <c r="AW31" s="52">
        <f t="shared" si="12"/>
        <v>17.333333333333332</v>
      </c>
      <c r="AX31" s="52">
        <f t="shared" si="13"/>
        <v>0</v>
      </c>
      <c r="AY31" s="52">
        <f t="shared" si="14"/>
        <v>0</v>
      </c>
      <c r="AZ31" s="52">
        <f t="shared" si="15"/>
        <v>10.590909090909092</v>
      </c>
      <c r="BB31" s="119"/>
      <c r="BC31" s="119"/>
      <c r="BD31" s="119"/>
      <c r="BE31" s="119"/>
      <c r="BF31" s="119"/>
      <c r="BG31" s="119"/>
      <c r="BH31" s="119"/>
      <c r="BI31" s="119"/>
      <c r="BJ31" s="119"/>
      <c r="BL31" s="78">
        <f t="shared" si="27"/>
        <v>42886</v>
      </c>
      <c r="BM31" s="79">
        <f t="shared" ref="BM31" si="66">F31</f>
        <v>0.47727272727272729</v>
      </c>
      <c r="BN31" s="79">
        <f>SUM(E$3:E31)/SUM(D$3:D31)</f>
        <v>0.38867924528301889</v>
      </c>
      <c r="BO31" s="46">
        <f t="shared" ref="BO31" si="67">W31</f>
        <v>395.35333333333341</v>
      </c>
      <c r="BP31" s="80">
        <f>SUM(T$3:T31)/SUM(E$3:E31)</f>
        <v>500.76912621359219</v>
      </c>
      <c r="BR31" s="78">
        <f t="shared" si="28"/>
        <v>42886</v>
      </c>
      <c r="BS31">
        <f t="shared" ref="BS31" si="68">D31</f>
        <v>44</v>
      </c>
      <c r="BT31">
        <f>ROUND(AVERAGE(BS$3:BS31),0)</f>
        <v>64</v>
      </c>
      <c r="BZ31" t="str">
        <f t="shared" ref="BZ31" si="69">IF(D31=0," ",C31&amp;" "&amp;B31)</f>
        <v>May 2017</v>
      </c>
      <c r="CA31" s="46">
        <f t="shared" ref="CA31" si="70">IF(D31=0," ",Z31)</f>
        <v>281581.98000000004</v>
      </c>
      <c r="CB31" s="10">
        <f t="shared" ref="CB31" si="71">IF(D31=0," ",AC31)</f>
        <v>9.59688542569378E-3</v>
      </c>
    </row>
    <row r="32" spans="1:80" ht="15" hidden="1" customHeight="1" x14ac:dyDescent="0.25">
      <c r="A32" s="5">
        <f t="shared" si="16"/>
        <v>30</v>
      </c>
      <c r="B32" s="5">
        <f t="shared" si="57"/>
        <v>2017</v>
      </c>
      <c r="C32" s="5" t="s">
        <v>69</v>
      </c>
      <c r="D32" s="5">
        <f>COUNTIF('Breakout Systems'!T$3:T$5000,A32)</f>
        <v>0</v>
      </c>
      <c r="E32" s="12">
        <f>SUMIF('Breakout Systems'!T$3:T$5000,A32,'Breakout Systems'!Z$3:Z$5000)</f>
        <v>0</v>
      </c>
      <c r="F32" s="13">
        <f t="shared" si="0"/>
        <v>0</v>
      </c>
      <c r="G32" s="12">
        <f>SUMIF('Breakout Systems'!T$3:T$5000,A32,'Breakout Systems'!AA$3:AA$5000)</f>
        <v>0</v>
      </c>
      <c r="H32" s="13">
        <f t="shared" si="1"/>
        <v>0</v>
      </c>
      <c r="I32" s="14">
        <f>SUMIF('Breakout Systems'!T$3:T$5000,A32,'Breakout Systems'!V$3:V$5000)</f>
        <v>0</v>
      </c>
      <c r="J32" s="15">
        <f t="shared" si="2"/>
        <v>0</v>
      </c>
      <c r="K32" s="14">
        <f>SUMIF('Breakout Systems'!$T$3:$T$5000,$A32,'Breakout Systems'!W$3:W$5000)</f>
        <v>0</v>
      </c>
      <c r="L32" s="15">
        <f t="shared" si="3"/>
        <v>0</v>
      </c>
      <c r="M32" s="16">
        <f>SUMIF('Breakout Systems'!$T$3:$T$5000,$A32,'Breakout Systems'!X$3:X$5000)</f>
        <v>0</v>
      </c>
      <c r="N32" s="17">
        <f t="shared" si="4"/>
        <v>0</v>
      </c>
      <c r="O32" s="16">
        <f>SUMIF('Breakout Systems'!$T$3:$T$5000,$A32,'Breakout Systems'!Y$3:Y$5000)</f>
        <v>0</v>
      </c>
      <c r="P32" s="17">
        <f t="shared" si="5"/>
        <v>0</v>
      </c>
      <c r="Q32" s="40">
        <f>SUMIF('Breakout Systems'!$T$3:$T$5000,$A32,'Breakout Systems'!AB$3:AB$5000)</f>
        <v>0</v>
      </c>
      <c r="R32" s="40">
        <f>SUMIF('Breakout Systems'!$T$3:$T$5000,$A32,'Breakout Systems'!AD$3:AD$5000)</f>
        <v>0</v>
      </c>
      <c r="S32" s="40">
        <f t="shared" si="6"/>
        <v>0</v>
      </c>
      <c r="T32" s="75">
        <f>IF(D32=0,0,SUMIF('Breakout Systems'!T$3:T$5000,A32,'Breakout Systems'!AB$3:AB$5000))</f>
        <v>0</v>
      </c>
      <c r="U32" s="75">
        <f>IF(D32=0,0,SUMIF('Breakout Systems'!T$3:T$5000,A32,'Breakout Systems'!AD$3:AD$5000))</f>
        <v>0</v>
      </c>
      <c r="V32" s="75">
        <f>IF(D32=0,0,SUMIF('Breakout Systems'!T$3:T$5000,A32,'Breakout Systems'!O$3:O$5000))</f>
        <v>0</v>
      </c>
      <c r="W32" s="75">
        <f t="shared" si="17"/>
        <v>0</v>
      </c>
      <c r="X32" s="75">
        <f t="shared" si="18"/>
        <v>0</v>
      </c>
      <c r="Y32" s="75">
        <f t="shared" si="19"/>
        <v>0</v>
      </c>
      <c r="Z32" s="43">
        <f t="shared" si="7"/>
        <v>281581.98000000004</v>
      </c>
      <c r="AA32" s="27">
        <f t="shared" si="20"/>
        <v>0</v>
      </c>
      <c r="AB32" s="45">
        <f>MAX(Z$2:Z32)</f>
        <v>284284.29000000004</v>
      </c>
      <c r="AC32" s="18">
        <f t="shared" si="8"/>
        <v>9.59688542569378E-3</v>
      </c>
      <c r="AD32" s="49">
        <f t="array" ref="AD32">MAX(IF('Breakout Systems'!T$3:T$5000=A32,'Breakout Systems'!AB$3:AB$5000))</f>
        <v>0</v>
      </c>
      <c r="AE32" s="28">
        <f>IF(AD32=0,0,INDEX('Breakout Systems'!AC$3:AC$5000,(MATCH(AD32,'Breakout Systems'!AB$3:AB$5000,0))))</f>
        <v>0</v>
      </c>
      <c r="AF32" s="32">
        <f t="array" ref="AF32">MIN(IF('Breakout Systems'!T$3:T$5000=A32,'Breakout Systems'!AD$3:AD$5000))</f>
        <v>0</v>
      </c>
      <c r="AG32" s="33">
        <f>IF(AF32=0,0,INDEX('Breakout Systems'!AC$3:AC$5000,(MATCH(AF32,'Breakout Systems'!AD$3:AD$5000,0))))</f>
        <v>0</v>
      </c>
      <c r="AH32" s="12">
        <f>COUNTIFS('Breakout Systems'!$D$3:$D$5000,AH$2,'Breakout Systems'!$T$3:$T$5000,$A32)</f>
        <v>0</v>
      </c>
      <c r="AI32" s="12">
        <f>COUNTIFS('Breakout Systems'!$D$3:$D$5000,AI$2,'Breakout Systems'!$T$3:$T$5000,$A32)</f>
        <v>0</v>
      </c>
      <c r="AJ32" s="12">
        <f>COUNTIFS('Breakout Systems'!$D$3:$D$5000,AJ$2,'Breakout Systems'!$T$3:$T$5000,$A32)</f>
        <v>0</v>
      </c>
      <c r="AK32" s="12">
        <f>COUNTIFS('Breakout Systems'!$D$3:$D$5000,AK$2,'Breakout Systems'!$T$3:$T$5000,$A32)</f>
        <v>0</v>
      </c>
      <c r="AL32" s="12">
        <f>COUNTIFS('Breakout Systems'!$D$3:$D$5000,AL$2,'Breakout Systems'!$T$3:$T$5000,$A32)</f>
        <v>0</v>
      </c>
      <c r="AM32" s="12">
        <f>COUNTIFS('Breakout Systems'!$D$3:$D$5000,AM$2,'Breakout Systems'!$T$3:$T$5000,$A32)</f>
        <v>0</v>
      </c>
      <c r="AN32" s="38">
        <f>SUMIFS('Breakout Systems'!$R$3:$R$5000,'Breakout Systems'!$D$3:$D$5000,AN$2,'Breakout Systems'!$T$3:$T$5000,$A32)</f>
        <v>0</v>
      </c>
      <c r="AO32" s="38">
        <f>SUMIFS('Breakout Systems'!$R$3:$R$5000,'Breakout Systems'!$D$3:$D$5000,AO$2,'Breakout Systems'!$T$3:$T$5000,$A32)</f>
        <v>0</v>
      </c>
      <c r="AP32" s="38">
        <f>SUMIFS('Breakout Systems'!$R$3:$R$5000,'Breakout Systems'!$D$3:$D$5000,AP$2,'Breakout Systems'!$T$3:$T$5000,$A32)</f>
        <v>0</v>
      </c>
      <c r="AQ32" s="38">
        <f>SUMIFS('Breakout Systems'!$R$3:$R$5000,'Breakout Systems'!$D$3:$D$5000,AQ$2,'Breakout Systems'!$T$3:$T$5000,$A32)</f>
        <v>0</v>
      </c>
      <c r="AR32" s="38">
        <f>SUMIFS('Breakout Systems'!$R$3:$R$5000,'Breakout Systems'!$D$3:$D$5000,AR$2,'Breakout Systems'!$T$3:$T$5000,$A32)</f>
        <v>0</v>
      </c>
      <c r="AS32" s="38">
        <f>SUMIFS('Breakout Systems'!$R$3:$R$5000,'Breakout Systems'!$D$3:$D$5000,AS$2,'Breakout Systems'!$T$3:$T$5000,$A32)</f>
        <v>0</v>
      </c>
      <c r="AT32" s="52">
        <f t="shared" si="9"/>
        <v>0</v>
      </c>
      <c r="AU32" s="52">
        <f t="shared" si="10"/>
        <v>0</v>
      </c>
      <c r="AV32" s="52">
        <f t="shared" si="11"/>
        <v>0</v>
      </c>
      <c r="AW32" s="52">
        <f t="shared" si="12"/>
        <v>0</v>
      </c>
      <c r="AX32" s="52">
        <f t="shared" si="13"/>
        <v>0</v>
      </c>
      <c r="AY32" s="52">
        <f t="shared" si="14"/>
        <v>0</v>
      </c>
      <c r="AZ32" s="52">
        <f t="shared" si="15"/>
        <v>0</v>
      </c>
      <c r="BB32" s="119"/>
      <c r="BC32" s="119"/>
      <c r="BD32" s="119"/>
      <c r="BE32" s="119"/>
      <c r="BF32" s="119"/>
      <c r="BG32" s="119"/>
      <c r="BH32" s="119"/>
      <c r="BI32" s="119"/>
      <c r="BJ32" s="119"/>
      <c r="BL32" s="78">
        <f t="shared" si="27"/>
        <v>42916</v>
      </c>
      <c r="BM32" s="79"/>
      <c r="BN32" s="79"/>
      <c r="BO32" s="46"/>
      <c r="BR32" s="78">
        <f t="shared" si="28"/>
        <v>42916</v>
      </c>
      <c r="BS32">
        <f t="shared" si="23"/>
        <v>0</v>
      </c>
      <c r="BZ32" t="str">
        <f t="shared" si="39"/>
        <v xml:space="preserve"> </v>
      </c>
      <c r="CA32" s="46" t="str">
        <f t="shared" si="25"/>
        <v xml:space="preserve"> </v>
      </c>
      <c r="CB32" s="10" t="str">
        <f t="shared" si="26"/>
        <v xml:space="preserve"> </v>
      </c>
    </row>
    <row r="33" spans="1:80" ht="15" hidden="1" customHeight="1" x14ac:dyDescent="0.25">
      <c r="A33" s="5">
        <f t="shared" si="16"/>
        <v>31</v>
      </c>
      <c r="B33" s="5">
        <f t="shared" si="57"/>
        <v>2017</v>
      </c>
      <c r="C33" s="5" t="s">
        <v>89</v>
      </c>
      <c r="D33" s="5">
        <f>COUNTIF('Breakout Systems'!T$3:T$5000,A33)</f>
        <v>0</v>
      </c>
      <c r="E33" s="12">
        <f>SUMIF('Breakout Systems'!T$3:T$5000,A33,'Breakout Systems'!Z$3:Z$5000)</f>
        <v>0</v>
      </c>
      <c r="F33" s="13">
        <f t="shared" si="0"/>
        <v>0</v>
      </c>
      <c r="G33" s="12">
        <f>SUMIF('Breakout Systems'!T$3:T$5000,A33,'Breakout Systems'!AA$3:AA$5000)</f>
        <v>0</v>
      </c>
      <c r="H33" s="13">
        <f t="shared" si="1"/>
        <v>0</v>
      </c>
      <c r="I33" s="14">
        <f>SUMIF('Breakout Systems'!T$3:T$5000,A33,'Breakout Systems'!V$3:V$5000)</f>
        <v>0</v>
      </c>
      <c r="J33" s="15">
        <f t="shared" si="2"/>
        <v>0</v>
      </c>
      <c r="K33" s="14">
        <f>SUMIF('Breakout Systems'!$T$3:$T$5000,$A33,'Breakout Systems'!W$3:W$5000)</f>
        <v>0</v>
      </c>
      <c r="L33" s="15">
        <f t="shared" si="3"/>
        <v>0</v>
      </c>
      <c r="M33" s="16">
        <f>SUMIF('Breakout Systems'!$T$3:$T$5000,$A33,'Breakout Systems'!X$3:X$5000)</f>
        <v>0</v>
      </c>
      <c r="N33" s="17">
        <f t="shared" si="4"/>
        <v>0</v>
      </c>
      <c r="O33" s="16">
        <f>SUMIF('Breakout Systems'!$T$3:$T$5000,$A33,'Breakout Systems'!Y$3:Y$5000)</f>
        <v>0</v>
      </c>
      <c r="P33" s="17">
        <f t="shared" si="5"/>
        <v>0</v>
      </c>
      <c r="Q33" s="40">
        <f>SUMIF('Breakout Systems'!$T$3:$T$5000,$A33,'Breakout Systems'!AB$3:AB$5000)</f>
        <v>0</v>
      </c>
      <c r="R33" s="40">
        <f>SUMIF('Breakout Systems'!$T$3:$T$5000,$A33,'Breakout Systems'!AD$3:AD$5000)</f>
        <v>0</v>
      </c>
      <c r="S33" s="40">
        <f t="shared" si="6"/>
        <v>0</v>
      </c>
      <c r="T33" s="75">
        <f>IF(D33=0,0,SUMIF('Breakout Systems'!T$3:T$5000,A33,'Breakout Systems'!AB$3:AB$5000))</f>
        <v>0</v>
      </c>
      <c r="U33" s="75">
        <f>IF(D33=0,0,SUMIF('Breakout Systems'!T$3:T$5000,A33,'Breakout Systems'!AD$3:AD$5000))</f>
        <v>0</v>
      </c>
      <c r="V33" s="75">
        <f>IF(D33=0,0,SUMIF('Breakout Systems'!T$3:T$5000,A33,'Breakout Systems'!O$3:O$5000))</f>
        <v>0</v>
      </c>
      <c r="W33" s="75">
        <f t="shared" si="17"/>
        <v>0</v>
      </c>
      <c r="X33" s="75">
        <f t="shared" si="18"/>
        <v>0</v>
      </c>
      <c r="Y33" s="75">
        <f t="shared" si="19"/>
        <v>0</v>
      </c>
      <c r="Z33" s="43">
        <f t="shared" si="7"/>
        <v>281581.98000000004</v>
      </c>
      <c r="AA33" s="27">
        <f t="shared" si="20"/>
        <v>0</v>
      </c>
      <c r="AB33" s="45">
        <f>MAX(Z$2:Z33)</f>
        <v>284284.29000000004</v>
      </c>
      <c r="AC33" s="18">
        <f t="shared" si="8"/>
        <v>9.59688542569378E-3</v>
      </c>
      <c r="AD33" s="49">
        <f t="array" ref="AD33">MAX(IF('Breakout Systems'!T$3:T$5000=A33,'Breakout Systems'!AB$3:AB$5000))</f>
        <v>0</v>
      </c>
      <c r="AE33" s="28">
        <f>IF(AD33=0,0,INDEX('Breakout Systems'!AC$3:AC$5000,(MATCH(AD33,'Breakout Systems'!AB$3:AB$5000,0))))</f>
        <v>0</v>
      </c>
      <c r="AF33" s="32">
        <f t="array" ref="AF33">MIN(IF('Breakout Systems'!T$3:T$5000=A33,'Breakout Systems'!AD$3:AD$5000))</f>
        <v>0</v>
      </c>
      <c r="AG33" s="33">
        <f>IF(AF33=0,0,INDEX('Breakout Systems'!AC$3:AC$5000,(MATCH(AF33,'Breakout Systems'!AD$3:AD$5000,0))))</f>
        <v>0</v>
      </c>
      <c r="AH33" s="12">
        <f>COUNTIFS('Breakout Systems'!$D$3:$D$5000,AH$2,'Breakout Systems'!$T$3:$T$5000,$A33)</f>
        <v>0</v>
      </c>
      <c r="AI33" s="12">
        <f>COUNTIFS('Breakout Systems'!$D$3:$D$5000,AI$2,'Breakout Systems'!$T$3:$T$5000,$A33)</f>
        <v>0</v>
      </c>
      <c r="AJ33" s="12">
        <f>COUNTIFS('Breakout Systems'!$D$3:$D$5000,AJ$2,'Breakout Systems'!$T$3:$T$5000,$A33)</f>
        <v>0</v>
      </c>
      <c r="AK33" s="12">
        <f>COUNTIFS('Breakout Systems'!$D$3:$D$5000,AK$2,'Breakout Systems'!$T$3:$T$5000,$A33)</f>
        <v>0</v>
      </c>
      <c r="AL33" s="12">
        <f>COUNTIFS('Breakout Systems'!$D$3:$D$5000,AL$2,'Breakout Systems'!$T$3:$T$5000,$A33)</f>
        <v>0</v>
      </c>
      <c r="AM33" s="12">
        <f>COUNTIFS('Breakout Systems'!$D$3:$D$5000,AM$2,'Breakout Systems'!$T$3:$T$5000,$A33)</f>
        <v>0</v>
      </c>
      <c r="AN33" s="38">
        <f>SUMIFS('Breakout Systems'!$R$3:$R$5000,'Breakout Systems'!$D$3:$D$5000,AN$2,'Breakout Systems'!$T$3:$T$5000,$A33)</f>
        <v>0</v>
      </c>
      <c r="AO33" s="38">
        <f>SUMIFS('Breakout Systems'!$R$3:$R$5000,'Breakout Systems'!$D$3:$D$5000,AO$2,'Breakout Systems'!$T$3:$T$5000,$A33)</f>
        <v>0</v>
      </c>
      <c r="AP33" s="38">
        <f>SUMIFS('Breakout Systems'!$R$3:$R$5000,'Breakout Systems'!$D$3:$D$5000,AP$2,'Breakout Systems'!$T$3:$T$5000,$A33)</f>
        <v>0</v>
      </c>
      <c r="AQ33" s="38">
        <f>SUMIFS('Breakout Systems'!$R$3:$R$5000,'Breakout Systems'!$D$3:$D$5000,AQ$2,'Breakout Systems'!$T$3:$T$5000,$A33)</f>
        <v>0</v>
      </c>
      <c r="AR33" s="38">
        <f>SUMIFS('Breakout Systems'!$R$3:$R$5000,'Breakout Systems'!$D$3:$D$5000,AR$2,'Breakout Systems'!$T$3:$T$5000,$A33)</f>
        <v>0</v>
      </c>
      <c r="AS33" s="38">
        <f>SUMIFS('Breakout Systems'!$R$3:$R$5000,'Breakout Systems'!$D$3:$D$5000,AS$2,'Breakout Systems'!$T$3:$T$5000,$A33)</f>
        <v>0</v>
      </c>
      <c r="AT33" s="52">
        <f t="shared" si="9"/>
        <v>0</v>
      </c>
      <c r="AU33" s="52">
        <f t="shared" si="10"/>
        <v>0</v>
      </c>
      <c r="AV33" s="52">
        <f t="shared" si="11"/>
        <v>0</v>
      </c>
      <c r="AW33" s="52">
        <f t="shared" si="12"/>
        <v>0</v>
      </c>
      <c r="AX33" s="52">
        <f t="shared" si="13"/>
        <v>0</v>
      </c>
      <c r="AY33" s="52">
        <f t="shared" si="14"/>
        <v>0</v>
      </c>
      <c r="AZ33" s="52">
        <f t="shared" si="15"/>
        <v>0</v>
      </c>
      <c r="BB33" s="119"/>
      <c r="BC33" s="119"/>
      <c r="BD33" s="119"/>
      <c r="BE33" s="119"/>
      <c r="BF33" s="119"/>
      <c r="BG33" s="119"/>
      <c r="BH33" s="119"/>
      <c r="BI33" s="119"/>
      <c r="BJ33" s="119"/>
      <c r="BL33" s="78">
        <f t="shared" si="27"/>
        <v>42947</v>
      </c>
      <c r="BM33" s="79"/>
      <c r="BN33" s="79"/>
      <c r="BO33" s="46"/>
      <c r="BR33" s="78">
        <f t="shared" si="28"/>
        <v>42947</v>
      </c>
      <c r="BS33">
        <f t="shared" si="23"/>
        <v>0</v>
      </c>
      <c r="BZ33" t="str">
        <f t="shared" si="39"/>
        <v xml:space="preserve"> </v>
      </c>
      <c r="CA33" s="46" t="str">
        <f t="shared" si="25"/>
        <v xml:space="preserve"> </v>
      </c>
      <c r="CB33" s="10" t="str">
        <f t="shared" si="26"/>
        <v xml:space="preserve"> </v>
      </c>
    </row>
    <row r="34" spans="1:80" ht="15" hidden="1" customHeight="1" x14ac:dyDescent="0.25">
      <c r="A34" s="5">
        <f t="shared" si="16"/>
        <v>32</v>
      </c>
      <c r="B34" s="5">
        <f t="shared" si="57"/>
        <v>2017</v>
      </c>
      <c r="C34" s="5" t="s">
        <v>96</v>
      </c>
      <c r="D34" s="5">
        <f>COUNTIF('Breakout Systems'!T$3:T$5000,A34)</f>
        <v>0</v>
      </c>
      <c r="E34" s="12">
        <f>SUMIF('Breakout Systems'!T$3:T$5000,A34,'Breakout Systems'!Z$3:Z$5000)</f>
        <v>0</v>
      </c>
      <c r="F34" s="13">
        <f t="shared" si="0"/>
        <v>0</v>
      </c>
      <c r="G34" s="12">
        <f>SUMIF('Breakout Systems'!T$3:T$5000,A34,'Breakout Systems'!AA$3:AA$5000)</f>
        <v>0</v>
      </c>
      <c r="H34" s="13">
        <f t="shared" si="1"/>
        <v>0</v>
      </c>
      <c r="I34" s="14">
        <f>SUMIF('Breakout Systems'!T$3:T$5000,A34,'Breakout Systems'!V$3:V$5000)</f>
        <v>0</v>
      </c>
      <c r="J34" s="15">
        <f t="shared" si="2"/>
        <v>0</v>
      </c>
      <c r="K34" s="14">
        <f>SUMIF('Breakout Systems'!$T$3:$T$5000,$A34,'Breakout Systems'!W$3:W$5000)</f>
        <v>0</v>
      </c>
      <c r="L34" s="15">
        <f t="shared" si="3"/>
        <v>0</v>
      </c>
      <c r="M34" s="16">
        <f>SUMIF('Breakout Systems'!$T$3:$T$5000,$A34,'Breakout Systems'!X$3:X$5000)</f>
        <v>0</v>
      </c>
      <c r="N34" s="17">
        <f t="shared" si="4"/>
        <v>0</v>
      </c>
      <c r="O34" s="16">
        <f>SUMIF('Breakout Systems'!$T$3:$T$5000,$A34,'Breakout Systems'!Y$3:Y$5000)</f>
        <v>0</v>
      </c>
      <c r="P34" s="17">
        <f t="shared" si="5"/>
        <v>0</v>
      </c>
      <c r="Q34" s="40">
        <f>SUMIF('Breakout Systems'!$T$3:$T$5000,$A34,'Breakout Systems'!AB$3:AB$5000)</f>
        <v>0</v>
      </c>
      <c r="R34" s="40">
        <f>SUMIF('Breakout Systems'!$T$3:$T$5000,$A34,'Breakout Systems'!AD$3:AD$5000)</f>
        <v>0</v>
      </c>
      <c r="S34" s="40">
        <f t="shared" si="6"/>
        <v>0</v>
      </c>
      <c r="T34" s="75">
        <f>IF(D34=0,0,SUMIF('Breakout Systems'!T$3:T$5000,A34,'Breakout Systems'!AB$3:AB$5000))</f>
        <v>0</v>
      </c>
      <c r="U34" s="75">
        <f>IF(D34=0,0,SUMIF('Breakout Systems'!T$3:T$5000,A34,'Breakout Systems'!AD$3:AD$5000))</f>
        <v>0</v>
      </c>
      <c r="V34" s="75">
        <f>IF(D34=0,0,SUMIF('Breakout Systems'!T$3:T$5000,A34,'Breakout Systems'!O$3:O$5000))</f>
        <v>0</v>
      </c>
      <c r="W34" s="75">
        <f t="shared" si="17"/>
        <v>0</v>
      </c>
      <c r="X34" s="75">
        <f t="shared" si="18"/>
        <v>0</v>
      </c>
      <c r="Y34" s="75">
        <f t="shared" si="19"/>
        <v>0</v>
      </c>
      <c r="Z34" s="43">
        <f t="shared" si="7"/>
        <v>281581.98000000004</v>
      </c>
      <c r="AA34" s="27">
        <f t="shared" si="20"/>
        <v>0</v>
      </c>
      <c r="AB34" s="45">
        <f>MAX(Z$2:Z34)</f>
        <v>284284.29000000004</v>
      </c>
      <c r="AC34" s="18">
        <f t="shared" si="8"/>
        <v>9.59688542569378E-3</v>
      </c>
      <c r="AD34" s="49">
        <f t="array" ref="AD34">MAX(IF('Breakout Systems'!T$3:T$5000=A34,'Breakout Systems'!AB$3:AB$5000))</f>
        <v>0</v>
      </c>
      <c r="AE34" s="28">
        <f>IF(AD34=0,0,INDEX('Breakout Systems'!AC$3:AC$5000,(MATCH(AD34,'Breakout Systems'!AB$3:AB$5000,0))))</f>
        <v>0</v>
      </c>
      <c r="AF34" s="32">
        <f t="array" ref="AF34">MIN(IF('Breakout Systems'!T$3:T$5000=A34,'Breakout Systems'!AD$3:AD$5000))</f>
        <v>0</v>
      </c>
      <c r="AG34" s="33">
        <f>IF(AF34=0,0,INDEX('Breakout Systems'!AC$3:AC$5000,(MATCH(AF34,'Breakout Systems'!AD$3:AD$5000,0))))</f>
        <v>0</v>
      </c>
      <c r="AH34" s="12">
        <f>COUNTIFS('Breakout Systems'!$D$3:$D$5000,AH$2,'Breakout Systems'!$T$3:$T$5000,$A34)</f>
        <v>0</v>
      </c>
      <c r="AI34" s="12">
        <f>COUNTIFS('Breakout Systems'!$D$3:$D$5000,AI$2,'Breakout Systems'!$T$3:$T$5000,$A34)</f>
        <v>0</v>
      </c>
      <c r="AJ34" s="12">
        <f>COUNTIFS('Breakout Systems'!$D$3:$D$5000,AJ$2,'Breakout Systems'!$T$3:$T$5000,$A34)</f>
        <v>0</v>
      </c>
      <c r="AK34" s="12">
        <f>COUNTIFS('Breakout Systems'!$D$3:$D$5000,AK$2,'Breakout Systems'!$T$3:$T$5000,$A34)</f>
        <v>0</v>
      </c>
      <c r="AL34" s="12">
        <f>COUNTIFS('Breakout Systems'!$D$3:$D$5000,AL$2,'Breakout Systems'!$T$3:$T$5000,$A34)</f>
        <v>0</v>
      </c>
      <c r="AM34" s="12">
        <f>COUNTIFS('Breakout Systems'!$D$3:$D$5000,AM$2,'Breakout Systems'!$T$3:$T$5000,$A34)</f>
        <v>0</v>
      </c>
      <c r="AN34" s="38">
        <f>SUMIFS('Breakout Systems'!$R$3:$R$5000,'Breakout Systems'!$D$3:$D$5000,AN$2,'Breakout Systems'!$T$3:$T$5000,$A34)</f>
        <v>0</v>
      </c>
      <c r="AO34" s="38">
        <f>SUMIFS('Breakout Systems'!$R$3:$R$5000,'Breakout Systems'!$D$3:$D$5000,AO$2,'Breakout Systems'!$T$3:$T$5000,$A34)</f>
        <v>0</v>
      </c>
      <c r="AP34" s="38">
        <f>SUMIFS('Breakout Systems'!$R$3:$R$5000,'Breakout Systems'!$D$3:$D$5000,AP$2,'Breakout Systems'!$T$3:$T$5000,$A34)</f>
        <v>0</v>
      </c>
      <c r="AQ34" s="38">
        <f>SUMIFS('Breakout Systems'!$R$3:$R$5000,'Breakout Systems'!$D$3:$D$5000,AQ$2,'Breakout Systems'!$T$3:$T$5000,$A34)</f>
        <v>0</v>
      </c>
      <c r="AR34" s="38">
        <f>SUMIFS('Breakout Systems'!$R$3:$R$5000,'Breakout Systems'!$D$3:$D$5000,AR$2,'Breakout Systems'!$T$3:$T$5000,$A34)</f>
        <v>0</v>
      </c>
      <c r="AS34" s="38">
        <f>SUMIFS('Breakout Systems'!$R$3:$R$5000,'Breakout Systems'!$D$3:$D$5000,AS$2,'Breakout Systems'!$T$3:$T$5000,$A34)</f>
        <v>0</v>
      </c>
      <c r="AT34" s="52">
        <f t="shared" si="9"/>
        <v>0</v>
      </c>
      <c r="AU34" s="52">
        <f t="shared" si="10"/>
        <v>0</v>
      </c>
      <c r="AV34" s="52">
        <f t="shared" si="11"/>
        <v>0</v>
      </c>
      <c r="AW34" s="52">
        <f t="shared" si="12"/>
        <v>0</v>
      </c>
      <c r="AX34" s="52">
        <f t="shared" si="13"/>
        <v>0</v>
      </c>
      <c r="AY34" s="52">
        <f t="shared" si="14"/>
        <v>0</v>
      </c>
      <c r="AZ34" s="52">
        <f t="shared" si="15"/>
        <v>0</v>
      </c>
      <c r="BB34" s="119"/>
      <c r="BC34" s="119"/>
      <c r="BD34" s="119"/>
      <c r="BE34" s="119"/>
      <c r="BF34" s="119"/>
      <c r="BG34" s="119"/>
      <c r="BH34" s="119"/>
      <c r="BI34" s="119"/>
      <c r="BJ34" s="119"/>
      <c r="BL34" s="78">
        <f t="shared" si="27"/>
        <v>42978</v>
      </c>
      <c r="BM34" s="79"/>
      <c r="BN34" s="79"/>
      <c r="BO34" s="46"/>
      <c r="BR34" s="78">
        <f t="shared" si="28"/>
        <v>42978</v>
      </c>
      <c r="BS34">
        <f t="shared" si="23"/>
        <v>0</v>
      </c>
      <c r="BZ34" t="str">
        <f t="shared" si="39"/>
        <v xml:space="preserve"> </v>
      </c>
      <c r="CA34" s="46" t="str">
        <f t="shared" si="25"/>
        <v xml:space="preserve"> </v>
      </c>
      <c r="CB34" s="10" t="str">
        <f t="shared" si="26"/>
        <v xml:space="preserve"> </v>
      </c>
    </row>
    <row r="35" spans="1:80" ht="15" hidden="1" customHeight="1" x14ac:dyDescent="0.25">
      <c r="A35" s="5">
        <f t="shared" si="16"/>
        <v>33</v>
      </c>
      <c r="B35" s="5">
        <f t="shared" si="57"/>
        <v>2017</v>
      </c>
      <c r="C35" s="5" t="s">
        <v>70</v>
      </c>
      <c r="D35" s="5">
        <f>COUNTIF('Breakout Systems'!T$3:T$5000,A35)</f>
        <v>0</v>
      </c>
      <c r="E35" s="12">
        <f>SUMIF('Breakout Systems'!T$3:T$5000,A35,'Breakout Systems'!Z$3:Z$5000)</f>
        <v>0</v>
      </c>
      <c r="F35" s="13">
        <f t="shared" ref="F35:F62" si="72">IF(D35=0,0,E35/D35)</f>
        <v>0</v>
      </c>
      <c r="G35" s="12">
        <f>SUMIF('Breakout Systems'!T$3:T$5000,A35,'Breakout Systems'!AA$3:AA$5000)</f>
        <v>0</v>
      </c>
      <c r="H35" s="13">
        <f t="shared" ref="H35:H62" si="73">IF(D35=0,0,G35/D35)</f>
        <v>0</v>
      </c>
      <c r="I35" s="14">
        <f>SUMIF('Breakout Systems'!T$3:T$5000,A35,'Breakout Systems'!V$3:V$5000)</f>
        <v>0</v>
      </c>
      <c r="J35" s="15">
        <f t="shared" ref="J35:J62" si="74">IF($D35=0,0,I35/$D35)</f>
        <v>0</v>
      </c>
      <c r="K35" s="14">
        <f>SUMIF('Breakout Systems'!$T$3:$T$5000,$A35,'Breakout Systems'!W$3:W$5000)</f>
        <v>0</v>
      </c>
      <c r="L35" s="15">
        <f t="shared" ref="L35:L62" si="75">IF($D35=0,0,K35/$D35)</f>
        <v>0</v>
      </c>
      <c r="M35" s="16">
        <f>SUMIF('Breakout Systems'!$T$3:$T$5000,$A35,'Breakout Systems'!X$3:X$5000)</f>
        <v>0</v>
      </c>
      <c r="N35" s="17">
        <f t="shared" ref="N35:N62" si="76">IF($D35=0,0,M35/$D35)</f>
        <v>0</v>
      </c>
      <c r="O35" s="16">
        <f>SUMIF('Breakout Systems'!$T$3:$T$5000,$A35,'Breakout Systems'!Y$3:Y$5000)</f>
        <v>0</v>
      </c>
      <c r="P35" s="17">
        <f t="shared" ref="P35:P62" si="77">IF($D35=0,0,O35/$D35)</f>
        <v>0</v>
      </c>
      <c r="Q35" s="40">
        <f>SUMIF('Breakout Systems'!$T$3:$T$5000,$A35,'Breakout Systems'!AB$3:AB$5000)</f>
        <v>0</v>
      </c>
      <c r="R35" s="40">
        <f>SUMIF('Breakout Systems'!$T$3:$T$5000,$A35,'Breakout Systems'!AD$3:AD$5000)</f>
        <v>0</v>
      </c>
      <c r="S35" s="40">
        <f t="shared" ref="S35:S62" si="78">Q35+R35</f>
        <v>0</v>
      </c>
      <c r="T35" s="75">
        <f>IF(D35=0,0,SUMIF('Breakout Systems'!T$3:T$5000,A35,'Breakout Systems'!AB$3:AB$5000))</f>
        <v>0</v>
      </c>
      <c r="U35" s="75">
        <f>IF(D35=0,0,SUMIF('Breakout Systems'!T$3:T$5000,A35,'Breakout Systems'!AD$3:AD$5000))</f>
        <v>0</v>
      </c>
      <c r="V35" s="75">
        <f>IF(D35=0,0,SUMIF('Breakout Systems'!T$3:T$5000,A35,'Breakout Systems'!O$3:O$5000))</f>
        <v>0</v>
      </c>
      <c r="W35" s="75">
        <f t="shared" si="17"/>
        <v>0</v>
      </c>
      <c r="X35" s="75">
        <f t="shared" si="18"/>
        <v>0</v>
      </c>
      <c r="Y35" s="75">
        <f t="shared" si="19"/>
        <v>0</v>
      </c>
      <c r="Z35" s="43">
        <f t="shared" ref="Z35:Z62" si="79">S35+Z34</f>
        <v>281581.98000000004</v>
      </c>
      <c r="AA35" s="27">
        <f t="shared" si="20"/>
        <v>0</v>
      </c>
      <c r="AB35" s="45">
        <f>MAX(Z$2:Z35)</f>
        <v>284284.29000000004</v>
      </c>
      <c r="AC35" s="18">
        <f t="shared" ref="AC35:AC62" si="80">(AB35-Z35)/Z35</f>
        <v>9.59688542569378E-3</v>
      </c>
      <c r="AD35" s="49">
        <f t="array" ref="AD35">MAX(IF('Breakout Systems'!T$3:T$5000=A35,'Breakout Systems'!AB$3:AB$5000))</f>
        <v>0</v>
      </c>
      <c r="AE35" s="28">
        <f>IF(AD35=0,0,INDEX('Breakout Systems'!AC$3:AC$5000,(MATCH(AD35,'Breakout Systems'!AB$3:AB$5000,0))))</f>
        <v>0</v>
      </c>
      <c r="AF35" s="32">
        <f t="array" ref="AF35">MIN(IF('Breakout Systems'!T$3:T$5000=A35,'Breakout Systems'!AD$3:AD$5000))</f>
        <v>0</v>
      </c>
      <c r="AG35" s="33">
        <f>IF(AF35=0,0,INDEX('Breakout Systems'!AC$3:AC$5000,(MATCH(AF35,'Breakout Systems'!AD$3:AD$5000,0))))</f>
        <v>0</v>
      </c>
      <c r="AH35" s="12">
        <f>COUNTIFS('Breakout Systems'!$D$3:$D$5000,AH$2,'Breakout Systems'!$T$3:$T$5000,$A35)</f>
        <v>0</v>
      </c>
      <c r="AI35" s="12">
        <f>COUNTIFS('Breakout Systems'!$D$3:$D$5000,AI$2,'Breakout Systems'!$T$3:$T$5000,$A35)</f>
        <v>0</v>
      </c>
      <c r="AJ35" s="12">
        <f>COUNTIFS('Breakout Systems'!$D$3:$D$5000,AJ$2,'Breakout Systems'!$T$3:$T$5000,$A35)</f>
        <v>0</v>
      </c>
      <c r="AK35" s="12">
        <f>COUNTIFS('Breakout Systems'!$D$3:$D$5000,AK$2,'Breakout Systems'!$T$3:$T$5000,$A35)</f>
        <v>0</v>
      </c>
      <c r="AL35" s="12">
        <f>COUNTIFS('Breakout Systems'!$D$3:$D$5000,AL$2,'Breakout Systems'!$T$3:$T$5000,$A35)</f>
        <v>0</v>
      </c>
      <c r="AM35" s="12">
        <f>COUNTIFS('Breakout Systems'!$D$3:$D$5000,AM$2,'Breakout Systems'!$T$3:$T$5000,$A35)</f>
        <v>0</v>
      </c>
      <c r="AN35" s="38">
        <f>SUMIFS('Breakout Systems'!$R$3:$R$5000,'Breakout Systems'!$D$3:$D$5000,AN$2,'Breakout Systems'!$T$3:$T$5000,$A35)</f>
        <v>0</v>
      </c>
      <c r="AO35" s="38">
        <f>SUMIFS('Breakout Systems'!$R$3:$R$5000,'Breakout Systems'!$D$3:$D$5000,AO$2,'Breakout Systems'!$T$3:$T$5000,$A35)</f>
        <v>0</v>
      </c>
      <c r="AP35" s="38">
        <f>SUMIFS('Breakout Systems'!$R$3:$R$5000,'Breakout Systems'!$D$3:$D$5000,AP$2,'Breakout Systems'!$T$3:$T$5000,$A35)</f>
        <v>0</v>
      </c>
      <c r="AQ35" s="38">
        <f>SUMIFS('Breakout Systems'!$R$3:$R$5000,'Breakout Systems'!$D$3:$D$5000,AQ$2,'Breakout Systems'!$T$3:$T$5000,$A35)</f>
        <v>0</v>
      </c>
      <c r="AR35" s="38">
        <f>SUMIFS('Breakout Systems'!$R$3:$R$5000,'Breakout Systems'!$D$3:$D$5000,AR$2,'Breakout Systems'!$T$3:$T$5000,$A35)</f>
        <v>0</v>
      </c>
      <c r="AS35" s="38">
        <f>SUMIFS('Breakout Systems'!$R$3:$R$5000,'Breakout Systems'!$D$3:$D$5000,AS$2,'Breakout Systems'!$T$3:$T$5000,$A35)</f>
        <v>0</v>
      </c>
      <c r="AT35" s="52">
        <f t="shared" ref="AT35:AT62" si="81">IF(AN35=0,0,AN35/AH35)</f>
        <v>0</v>
      </c>
      <c r="AU35" s="52">
        <f t="shared" ref="AU35:AU62" si="82">IF(AO35=0,0,AO35/AI35)</f>
        <v>0</v>
      </c>
      <c r="AV35" s="52">
        <f t="shared" ref="AV35:AV62" si="83">IF(AP35=0,0,AP35/AJ35)</f>
        <v>0</v>
      </c>
      <c r="AW35" s="52">
        <f t="shared" ref="AW35:AW62" si="84">IF(AQ35=0,0,AQ35/AK35)</f>
        <v>0</v>
      </c>
      <c r="AX35" s="52">
        <f t="shared" ref="AX35:AX62" si="85">IF(AR35=0,0,AR35/AL35)</f>
        <v>0</v>
      </c>
      <c r="AY35" s="52">
        <f t="shared" ref="AY35:AY62" si="86">IF(AS35=0,0,AS35/AM35)</f>
        <v>0</v>
      </c>
      <c r="AZ35" s="52">
        <f t="shared" ref="AZ35:AZ62" si="87">IF(AH35=0,0,SUM(AN35:AS35)/SUM(AH35:AM35))</f>
        <v>0</v>
      </c>
      <c r="BB35" s="119"/>
      <c r="BC35" s="119"/>
      <c r="BD35" s="119"/>
      <c r="BE35" s="119"/>
      <c r="BF35" s="119"/>
      <c r="BG35" s="119"/>
      <c r="BH35" s="119"/>
      <c r="BI35" s="119"/>
      <c r="BJ35" s="119"/>
      <c r="BL35" s="78">
        <f t="shared" si="27"/>
        <v>43008</v>
      </c>
      <c r="BM35" s="79"/>
      <c r="BN35" s="79"/>
      <c r="BO35" s="46"/>
      <c r="BR35" s="78">
        <f t="shared" si="28"/>
        <v>43008</v>
      </c>
      <c r="BS35">
        <f t="shared" si="23"/>
        <v>0</v>
      </c>
      <c r="BZ35" t="str">
        <f t="shared" si="39"/>
        <v xml:space="preserve"> </v>
      </c>
      <c r="CA35" s="46" t="str">
        <f t="shared" si="25"/>
        <v xml:space="preserve"> </v>
      </c>
      <c r="CB35" s="10" t="str">
        <f t="shared" si="26"/>
        <v xml:space="preserve"> </v>
      </c>
    </row>
    <row r="36" spans="1:80" ht="15" hidden="1" customHeight="1" x14ac:dyDescent="0.25">
      <c r="A36" s="5">
        <f t="shared" ref="A36:A62" si="88">A35+1</f>
        <v>34</v>
      </c>
      <c r="B36" s="5">
        <f t="shared" si="57"/>
        <v>2017</v>
      </c>
      <c r="C36" s="5" t="s">
        <v>71</v>
      </c>
      <c r="D36" s="5">
        <f>COUNTIF('Breakout Systems'!T$3:T$5000,A36)</f>
        <v>0</v>
      </c>
      <c r="E36" s="12">
        <f>SUMIF('Breakout Systems'!T$3:T$5000,A36,'Breakout Systems'!Z$3:Z$5000)</f>
        <v>0</v>
      </c>
      <c r="F36" s="13">
        <f t="shared" si="72"/>
        <v>0</v>
      </c>
      <c r="G36" s="12">
        <f>SUMIF('Breakout Systems'!T$3:T$5000,A36,'Breakout Systems'!AA$3:AA$5000)</f>
        <v>0</v>
      </c>
      <c r="H36" s="13">
        <f t="shared" si="73"/>
        <v>0</v>
      </c>
      <c r="I36" s="14">
        <f>SUMIF('Breakout Systems'!T$3:T$5000,A36,'Breakout Systems'!V$3:V$5000)</f>
        <v>0</v>
      </c>
      <c r="J36" s="15">
        <f t="shared" si="74"/>
        <v>0</v>
      </c>
      <c r="K36" s="14">
        <f>SUMIF('Breakout Systems'!$T$3:$T$5000,$A36,'Breakout Systems'!W$3:W$5000)</f>
        <v>0</v>
      </c>
      <c r="L36" s="15">
        <f t="shared" si="75"/>
        <v>0</v>
      </c>
      <c r="M36" s="16">
        <f>SUMIF('Breakout Systems'!$T$3:$T$5000,$A36,'Breakout Systems'!X$3:X$5000)</f>
        <v>0</v>
      </c>
      <c r="N36" s="17">
        <f t="shared" si="76"/>
        <v>0</v>
      </c>
      <c r="O36" s="16">
        <f>SUMIF('Breakout Systems'!$T$3:$T$5000,$A36,'Breakout Systems'!Y$3:Y$5000)</f>
        <v>0</v>
      </c>
      <c r="P36" s="17">
        <f t="shared" si="77"/>
        <v>0</v>
      </c>
      <c r="Q36" s="40">
        <f>SUMIF('Breakout Systems'!$T$3:$T$5000,$A36,'Breakout Systems'!AB$3:AB$5000)</f>
        <v>0</v>
      </c>
      <c r="R36" s="40">
        <f>SUMIF('Breakout Systems'!$T$3:$T$5000,$A36,'Breakout Systems'!AD$3:AD$5000)</f>
        <v>0</v>
      </c>
      <c r="S36" s="40">
        <f t="shared" si="78"/>
        <v>0</v>
      </c>
      <c r="T36" s="75">
        <f>IF(D36=0,0,SUMIF('Breakout Systems'!T$3:T$5000,A36,'Breakout Systems'!AB$3:AB$5000))</f>
        <v>0</v>
      </c>
      <c r="U36" s="75">
        <f>IF(D36=0,0,SUMIF('Breakout Systems'!T$3:T$5000,A36,'Breakout Systems'!AD$3:AD$5000))</f>
        <v>0</v>
      </c>
      <c r="V36" s="75">
        <f>IF(D36=0,0,SUMIF('Breakout Systems'!T$3:T$5000,A36,'Breakout Systems'!O$3:O$5000))</f>
        <v>0</v>
      </c>
      <c r="W36" s="75">
        <f t="shared" si="17"/>
        <v>0</v>
      </c>
      <c r="X36" s="75">
        <f t="shared" si="18"/>
        <v>0</v>
      </c>
      <c r="Y36" s="75">
        <f t="shared" si="19"/>
        <v>0</v>
      </c>
      <c r="Z36" s="43">
        <f t="shared" si="79"/>
        <v>281581.98000000004</v>
      </c>
      <c r="AA36" s="27">
        <f t="shared" si="20"/>
        <v>0</v>
      </c>
      <c r="AB36" s="45">
        <f>MAX(Z$2:Z36)</f>
        <v>284284.29000000004</v>
      </c>
      <c r="AC36" s="18">
        <f t="shared" si="80"/>
        <v>9.59688542569378E-3</v>
      </c>
      <c r="AD36" s="49">
        <f t="array" ref="AD36">MAX(IF('Breakout Systems'!T$3:T$5000=A36,'Breakout Systems'!AB$3:AB$5000))</f>
        <v>0</v>
      </c>
      <c r="AE36" s="28">
        <f>IF(AD36=0,0,INDEX('Breakout Systems'!AC$3:AC$5000,(MATCH(AD36,'Breakout Systems'!AB$3:AB$5000,0))))</f>
        <v>0</v>
      </c>
      <c r="AF36" s="32">
        <f t="array" ref="AF36">MIN(IF('Breakout Systems'!T$3:T$5000=A36,'Breakout Systems'!AD$3:AD$5000))</f>
        <v>0</v>
      </c>
      <c r="AG36" s="33">
        <f>IF(AF36=0,0,INDEX('Breakout Systems'!AC$3:AC$5000,(MATCH(AF36,'Breakout Systems'!AD$3:AD$5000,0))))</f>
        <v>0</v>
      </c>
      <c r="AH36" s="12">
        <f>COUNTIFS('Breakout Systems'!$D$3:$D$5000,AH$2,'Breakout Systems'!$T$3:$T$5000,$A36)</f>
        <v>0</v>
      </c>
      <c r="AI36" s="12">
        <f>COUNTIFS('Breakout Systems'!$D$3:$D$5000,AI$2,'Breakout Systems'!$T$3:$T$5000,$A36)</f>
        <v>0</v>
      </c>
      <c r="AJ36" s="12">
        <f>COUNTIFS('Breakout Systems'!$D$3:$D$5000,AJ$2,'Breakout Systems'!$T$3:$T$5000,$A36)</f>
        <v>0</v>
      </c>
      <c r="AK36" s="12">
        <f>COUNTIFS('Breakout Systems'!$D$3:$D$5000,AK$2,'Breakout Systems'!$T$3:$T$5000,$A36)</f>
        <v>0</v>
      </c>
      <c r="AL36" s="12">
        <f>COUNTIFS('Breakout Systems'!$D$3:$D$5000,AL$2,'Breakout Systems'!$T$3:$T$5000,$A36)</f>
        <v>0</v>
      </c>
      <c r="AM36" s="12">
        <f>COUNTIFS('Breakout Systems'!$D$3:$D$5000,AM$2,'Breakout Systems'!$T$3:$T$5000,$A36)</f>
        <v>0</v>
      </c>
      <c r="AN36" s="38">
        <f>SUMIFS('Breakout Systems'!$R$3:$R$5000,'Breakout Systems'!$D$3:$D$5000,AN$2,'Breakout Systems'!$T$3:$T$5000,$A36)</f>
        <v>0</v>
      </c>
      <c r="AO36" s="38">
        <f>SUMIFS('Breakout Systems'!$R$3:$R$5000,'Breakout Systems'!$D$3:$D$5000,AO$2,'Breakout Systems'!$T$3:$T$5000,$A36)</f>
        <v>0</v>
      </c>
      <c r="AP36" s="38">
        <f>SUMIFS('Breakout Systems'!$R$3:$R$5000,'Breakout Systems'!$D$3:$D$5000,AP$2,'Breakout Systems'!$T$3:$T$5000,$A36)</f>
        <v>0</v>
      </c>
      <c r="AQ36" s="38">
        <f>SUMIFS('Breakout Systems'!$R$3:$R$5000,'Breakout Systems'!$D$3:$D$5000,AQ$2,'Breakout Systems'!$T$3:$T$5000,$A36)</f>
        <v>0</v>
      </c>
      <c r="AR36" s="38">
        <f>SUMIFS('Breakout Systems'!$R$3:$R$5000,'Breakout Systems'!$D$3:$D$5000,AR$2,'Breakout Systems'!$T$3:$T$5000,$A36)</f>
        <v>0</v>
      </c>
      <c r="AS36" s="38">
        <f>SUMIFS('Breakout Systems'!$R$3:$R$5000,'Breakout Systems'!$D$3:$D$5000,AS$2,'Breakout Systems'!$T$3:$T$5000,$A36)</f>
        <v>0</v>
      </c>
      <c r="AT36" s="52">
        <f t="shared" si="81"/>
        <v>0</v>
      </c>
      <c r="AU36" s="52">
        <f t="shared" si="82"/>
        <v>0</v>
      </c>
      <c r="AV36" s="52">
        <f t="shared" si="83"/>
        <v>0</v>
      </c>
      <c r="AW36" s="52">
        <f t="shared" si="84"/>
        <v>0</v>
      </c>
      <c r="AX36" s="52">
        <f t="shared" si="85"/>
        <v>0</v>
      </c>
      <c r="AY36" s="52">
        <f t="shared" si="86"/>
        <v>0</v>
      </c>
      <c r="AZ36" s="52">
        <f t="shared" si="87"/>
        <v>0</v>
      </c>
      <c r="BB36" s="119"/>
      <c r="BC36" s="119"/>
      <c r="BD36" s="119"/>
      <c r="BE36" s="119"/>
      <c r="BF36" s="119"/>
      <c r="BG36" s="119"/>
      <c r="BH36" s="119"/>
      <c r="BI36" s="119"/>
      <c r="BJ36" s="119"/>
      <c r="BL36" s="78">
        <f t="shared" si="27"/>
        <v>43039</v>
      </c>
      <c r="BM36" s="79"/>
      <c r="BN36" s="79"/>
      <c r="BO36" s="46"/>
      <c r="BR36" s="78">
        <f t="shared" si="28"/>
        <v>43039</v>
      </c>
      <c r="BS36">
        <f t="shared" si="23"/>
        <v>0</v>
      </c>
      <c r="BZ36" t="str">
        <f t="shared" si="39"/>
        <v xml:space="preserve"> </v>
      </c>
      <c r="CA36" s="46" t="str">
        <f t="shared" si="25"/>
        <v xml:space="preserve"> </v>
      </c>
      <c r="CB36" s="10" t="str">
        <f t="shared" si="26"/>
        <v xml:space="preserve"> </v>
      </c>
    </row>
    <row r="37" spans="1:80" ht="15" hidden="1" customHeight="1" x14ac:dyDescent="0.25">
      <c r="A37" s="5">
        <f t="shared" si="88"/>
        <v>35</v>
      </c>
      <c r="B37" s="5">
        <f t="shared" si="57"/>
        <v>2017</v>
      </c>
      <c r="C37" s="5" t="s">
        <v>72</v>
      </c>
      <c r="D37" s="5">
        <f>COUNTIF('Breakout Systems'!T$3:T$5000,A37)</f>
        <v>0</v>
      </c>
      <c r="E37" s="12">
        <f>SUMIF('Breakout Systems'!T$3:T$5000,A37,'Breakout Systems'!Z$3:Z$5000)</f>
        <v>0</v>
      </c>
      <c r="F37" s="13">
        <f t="shared" si="72"/>
        <v>0</v>
      </c>
      <c r="G37" s="12">
        <f>SUMIF('Breakout Systems'!T$3:T$5000,A37,'Breakout Systems'!AA$3:AA$5000)</f>
        <v>0</v>
      </c>
      <c r="H37" s="13">
        <f t="shared" si="73"/>
        <v>0</v>
      </c>
      <c r="I37" s="14">
        <f>SUMIF('Breakout Systems'!T$3:T$5000,A37,'Breakout Systems'!V$3:V$5000)</f>
        <v>0</v>
      </c>
      <c r="J37" s="15">
        <f t="shared" si="74"/>
        <v>0</v>
      </c>
      <c r="K37" s="14">
        <f>SUMIF('Breakout Systems'!$T$3:$T$5000,$A37,'Breakout Systems'!W$3:W$5000)</f>
        <v>0</v>
      </c>
      <c r="L37" s="15">
        <f t="shared" si="75"/>
        <v>0</v>
      </c>
      <c r="M37" s="16">
        <f>SUMIF('Breakout Systems'!$T$3:$T$5000,$A37,'Breakout Systems'!X$3:X$5000)</f>
        <v>0</v>
      </c>
      <c r="N37" s="17">
        <f t="shared" si="76"/>
        <v>0</v>
      </c>
      <c r="O37" s="16">
        <f>SUMIF('Breakout Systems'!$T$3:$T$5000,$A37,'Breakout Systems'!Y$3:Y$5000)</f>
        <v>0</v>
      </c>
      <c r="P37" s="17">
        <f t="shared" si="77"/>
        <v>0</v>
      </c>
      <c r="Q37" s="40">
        <f>SUMIF('Breakout Systems'!$T$3:$T$5000,$A37,'Breakout Systems'!AB$3:AB$5000)</f>
        <v>0</v>
      </c>
      <c r="R37" s="40">
        <f>SUMIF('Breakout Systems'!$T$3:$T$5000,$A37,'Breakout Systems'!AD$3:AD$5000)</f>
        <v>0</v>
      </c>
      <c r="S37" s="40">
        <f t="shared" si="78"/>
        <v>0</v>
      </c>
      <c r="T37" s="75">
        <f>IF(D37=0,0,SUMIF('Breakout Systems'!T$3:T$5000,A37,'Breakout Systems'!AB$3:AB$5000))</f>
        <v>0</v>
      </c>
      <c r="U37" s="75">
        <f>IF(D37=0,0,SUMIF('Breakout Systems'!T$3:T$5000,A37,'Breakout Systems'!AD$3:AD$5000))</f>
        <v>0</v>
      </c>
      <c r="V37" s="75">
        <f>IF(D37=0,0,SUMIF('Breakout Systems'!T$3:T$5000,A37,'Breakout Systems'!O$3:O$5000))</f>
        <v>0</v>
      </c>
      <c r="W37" s="75">
        <f t="shared" si="17"/>
        <v>0</v>
      </c>
      <c r="X37" s="75">
        <f t="shared" si="18"/>
        <v>0</v>
      </c>
      <c r="Y37" s="75">
        <f t="shared" si="19"/>
        <v>0</v>
      </c>
      <c r="Z37" s="43">
        <f t="shared" si="79"/>
        <v>281581.98000000004</v>
      </c>
      <c r="AA37" s="27">
        <f t="shared" si="20"/>
        <v>0</v>
      </c>
      <c r="AB37" s="45">
        <f>MAX(Z$2:Z37)</f>
        <v>284284.29000000004</v>
      </c>
      <c r="AC37" s="18">
        <f t="shared" si="80"/>
        <v>9.59688542569378E-3</v>
      </c>
      <c r="AD37" s="49">
        <f t="array" ref="AD37">MAX(IF('Breakout Systems'!T$3:T$5000=A37,'Breakout Systems'!AB$3:AB$5000))</f>
        <v>0</v>
      </c>
      <c r="AE37" s="28">
        <f>IF(AD37=0,0,INDEX('Breakout Systems'!AC$3:AC$5000,(MATCH(AD37,'Breakout Systems'!AB$3:AB$5000,0))))</f>
        <v>0</v>
      </c>
      <c r="AF37" s="32">
        <f t="array" ref="AF37">MIN(IF('Breakout Systems'!T$3:T$5000=A37,'Breakout Systems'!AD$3:AD$5000))</f>
        <v>0</v>
      </c>
      <c r="AG37" s="33">
        <f>IF(AF37=0,0,INDEX('Breakout Systems'!AC$3:AC$5000,(MATCH(AF37,'Breakout Systems'!AD$3:AD$5000,0))))</f>
        <v>0</v>
      </c>
      <c r="AH37" s="12">
        <f>COUNTIFS('Breakout Systems'!$D$3:$D$5000,AH$2,'Breakout Systems'!$T$3:$T$5000,$A37)</f>
        <v>0</v>
      </c>
      <c r="AI37" s="12">
        <f>COUNTIFS('Breakout Systems'!$D$3:$D$5000,AI$2,'Breakout Systems'!$T$3:$T$5000,$A37)</f>
        <v>0</v>
      </c>
      <c r="AJ37" s="12">
        <f>COUNTIFS('Breakout Systems'!$D$3:$D$5000,AJ$2,'Breakout Systems'!$T$3:$T$5000,$A37)</f>
        <v>0</v>
      </c>
      <c r="AK37" s="12">
        <f>COUNTIFS('Breakout Systems'!$D$3:$D$5000,AK$2,'Breakout Systems'!$T$3:$T$5000,$A37)</f>
        <v>0</v>
      </c>
      <c r="AL37" s="12">
        <f>COUNTIFS('Breakout Systems'!$D$3:$D$5000,AL$2,'Breakout Systems'!$T$3:$T$5000,$A37)</f>
        <v>0</v>
      </c>
      <c r="AM37" s="12">
        <f>COUNTIFS('Breakout Systems'!$D$3:$D$5000,AM$2,'Breakout Systems'!$T$3:$T$5000,$A37)</f>
        <v>0</v>
      </c>
      <c r="AN37" s="38">
        <f>SUMIFS('Breakout Systems'!$R$3:$R$5000,'Breakout Systems'!$D$3:$D$5000,AN$2,'Breakout Systems'!$T$3:$T$5000,$A37)</f>
        <v>0</v>
      </c>
      <c r="AO37" s="38">
        <f>SUMIFS('Breakout Systems'!$R$3:$R$5000,'Breakout Systems'!$D$3:$D$5000,AO$2,'Breakout Systems'!$T$3:$T$5000,$A37)</f>
        <v>0</v>
      </c>
      <c r="AP37" s="38">
        <f>SUMIFS('Breakout Systems'!$R$3:$R$5000,'Breakout Systems'!$D$3:$D$5000,AP$2,'Breakout Systems'!$T$3:$T$5000,$A37)</f>
        <v>0</v>
      </c>
      <c r="AQ37" s="38">
        <f>SUMIFS('Breakout Systems'!$R$3:$R$5000,'Breakout Systems'!$D$3:$D$5000,AQ$2,'Breakout Systems'!$T$3:$T$5000,$A37)</f>
        <v>0</v>
      </c>
      <c r="AR37" s="38">
        <f>SUMIFS('Breakout Systems'!$R$3:$R$5000,'Breakout Systems'!$D$3:$D$5000,AR$2,'Breakout Systems'!$T$3:$T$5000,$A37)</f>
        <v>0</v>
      </c>
      <c r="AS37" s="38">
        <f>SUMIFS('Breakout Systems'!$R$3:$R$5000,'Breakout Systems'!$D$3:$D$5000,AS$2,'Breakout Systems'!$T$3:$T$5000,$A37)</f>
        <v>0</v>
      </c>
      <c r="AT37" s="52">
        <f t="shared" si="81"/>
        <v>0</v>
      </c>
      <c r="AU37" s="52">
        <f t="shared" si="82"/>
        <v>0</v>
      </c>
      <c r="AV37" s="52">
        <f t="shared" si="83"/>
        <v>0</v>
      </c>
      <c r="AW37" s="52">
        <f t="shared" si="84"/>
        <v>0</v>
      </c>
      <c r="AX37" s="52">
        <f t="shared" si="85"/>
        <v>0</v>
      </c>
      <c r="AY37" s="52">
        <f t="shared" si="86"/>
        <v>0</v>
      </c>
      <c r="AZ37" s="52">
        <f t="shared" si="87"/>
        <v>0</v>
      </c>
      <c r="BB37" s="119"/>
      <c r="BC37" s="119"/>
      <c r="BD37" s="119"/>
      <c r="BE37" s="119"/>
      <c r="BF37" s="119"/>
      <c r="BG37" s="119"/>
      <c r="BH37" s="119"/>
      <c r="BI37" s="119"/>
      <c r="BJ37" s="119"/>
      <c r="BL37" s="78">
        <f t="shared" si="27"/>
        <v>43069</v>
      </c>
      <c r="BM37" s="79"/>
      <c r="BN37" s="79"/>
      <c r="BO37" s="46"/>
      <c r="BR37" s="78">
        <f t="shared" si="28"/>
        <v>43069</v>
      </c>
      <c r="BS37">
        <f t="shared" si="23"/>
        <v>0</v>
      </c>
      <c r="BZ37" t="str">
        <f t="shared" si="39"/>
        <v xml:space="preserve"> </v>
      </c>
      <c r="CA37" s="46" t="str">
        <f t="shared" si="25"/>
        <v xml:space="preserve"> </v>
      </c>
      <c r="CB37" s="10" t="str">
        <f t="shared" si="26"/>
        <v xml:space="preserve"> </v>
      </c>
    </row>
    <row r="38" spans="1:80" ht="15" hidden="1" customHeight="1" x14ac:dyDescent="0.25">
      <c r="A38" s="5">
        <f t="shared" si="88"/>
        <v>36</v>
      </c>
      <c r="B38" s="5">
        <f t="shared" si="57"/>
        <v>2017</v>
      </c>
      <c r="C38" s="5" t="s">
        <v>73</v>
      </c>
      <c r="D38" s="5">
        <f>COUNTIF('Breakout Systems'!T$3:T$5000,A38)</f>
        <v>0</v>
      </c>
      <c r="E38" s="12">
        <f>SUMIF('Breakout Systems'!T$3:T$5000,A38,'Breakout Systems'!Z$3:Z$5000)</f>
        <v>0</v>
      </c>
      <c r="F38" s="13">
        <f t="shared" si="72"/>
        <v>0</v>
      </c>
      <c r="G38" s="12">
        <f>SUMIF('Breakout Systems'!T$3:T$5000,A38,'Breakout Systems'!AA$3:AA$5000)</f>
        <v>0</v>
      </c>
      <c r="H38" s="13">
        <f t="shared" si="73"/>
        <v>0</v>
      </c>
      <c r="I38" s="14">
        <f>SUMIF('Breakout Systems'!T$3:T$5000,A38,'Breakout Systems'!V$3:V$5000)</f>
        <v>0</v>
      </c>
      <c r="J38" s="15">
        <f t="shared" si="74"/>
        <v>0</v>
      </c>
      <c r="K38" s="14">
        <f>SUMIF('Breakout Systems'!$T$3:$T$5000,$A38,'Breakout Systems'!W$3:W$5000)</f>
        <v>0</v>
      </c>
      <c r="L38" s="15">
        <f t="shared" si="75"/>
        <v>0</v>
      </c>
      <c r="M38" s="16">
        <f>SUMIF('Breakout Systems'!$T$3:$T$5000,$A38,'Breakout Systems'!X$3:X$5000)</f>
        <v>0</v>
      </c>
      <c r="N38" s="17">
        <f t="shared" si="76"/>
        <v>0</v>
      </c>
      <c r="O38" s="16">
        <f>SUMIF('Breakout Systems'!$T$3:$T$5000,$A38,'Breakout Systems'!Y$3:Y$5000)</f>
        <v>0</v>
      </c>
      <c r="P38" s="17">
        <f t="shared" si="77"/>
        <v>0</v>
      </c>
      <c r="Q38" s="40">
        <f>SUMIF('Breakout Systems'!$T$3:$T$5000,$A38,'Breakout Systems'!AB$3:AB$5000)</f>
        <v>0</v>
      </c>
      <c r="R38" s="40">
        <f>SUMIF('Breakout Systems'!$T$3:$T$5000,$A38,'Breakout Systems'!AD$3:AD$5000)</f>
        <v>0</v>
      </c>
      <c r="S38" s="40">
        <f t="shared" si="78"/>
        <v>0</v>
      </c>
      <c r="T38" s="75">
        <f>IF(D38=0,0,SUMIF('Breakout Systems'!T$3:T$5000,A38,'Breakout Systems'!AB$3:AB$5000))</f>
        <v>0</v>
      </c>
      <c r="U38" s="75">
        <f>IF(D38=0,0,SUMIF('Breakout Systems'!T$3:T$5000,A38,'Breakout Systems'!AD$3:AD$5000))</f>
        <v>0</v>
      </c>
      <c r="V38" s="75">
        <f>IF(D38=0,0,SUMIF('Breakout Systems'!T$3:T$5000,A38,'Breakout Systems'!O$3:O$5000))</f>
        <v>0</v>
      </c>
      <c r="W38" s="75">
        <f t="shared" si="17"/>
        <v>0</v>
      </c>
      <c r="X38" s="75">
        <f t="shared" si="18"/>
        <v>0</v>
      </c>
      <c r="Y38" s="75">
        <f t="shared" si="19"/>
        <v>0</v>
      </c>
      <c r="Z38" s="43">
        <f t="shared" si="79"/>
        <v>281581.98000000004</v>
      </c>
      <c r="AA38" s="27">
        <f t="shared" si="20"/>
        <v>0</v>
      </c>
      <c r="AB38" s="45">
        <f>MAX(Z$2:Z38)</f>
        <v>284284.29000000004</v>
      </c>
      <c r="AC38" s="18">
        <f t="shared" si="80"/>
        <v>9.59688542569378E-3</v>
      </c>
      <c r="AD38" s="49">
        <f t="array" ref="AD38">MAX(IF('Breakout Systems'!T$3:T$5000=A38,'Breakout Systems'!AB$3:AB$5000))</f>
        <v>0</v>
      </c>
      <c r="AE38" s="28">
        <f>IF(AD38=0,0,INDEX('Breakout Systems'!AC$3:AC$5000,(MATCH(AD38,'Breakout Systems'!AB$3:AB$5000,0))))</f>
        <v>0</v>
      </c>
      <c r="AF38" s="32">
        <f t="array" ref="AF38">MIN(IF('Breakout Systems'!T$3:T$5000=A38,'Breakout Systems'!AD$3:AD$5000))</f>
        <v>0</v>
      </c>
      <c r="AG38" s="33">
        <f>IF(AF38=0,0,INDEX('Breakout Systems'!AC$3:AC$5000,(MATCH(AF38,'Breakout Systems'!AD$3:AD$5000,0))))</f>
        <v>0</v>
      </c>
      <c r="AH38" s="12">
        <f>COUNTIFS('Breakout Systems'!$D$3:$D$5000,AH$2,'Breakout Systems'!$T$3:$T$5000,$A38)</f>
        <v>0</v>
      </c>
      <c r="AI38" s="12">
        <f>COUNTIFS('Breakout Systems'!$D$3:$D$5000,AI$2,'Breakout Systems'!$T$3:$T$5000,$A38)</f>
        <v>0</v>
      </c>
      <c r="AJ38" s="12">
        <f>COUNTIFS('Breakout Systems'!$D$3:$D$5000,AJ$2,'Breakout Systems'!$T$3:$T$5000,$A38)</f>
        <v>0</v>
      </c>
      <c r="AK38" s="12">
        <f>COUNTIFS('Breakout Systems'!$D$3:$D$5000,AK$2,'Breakout Systems'!$T$3:$T$5000,$A38)</f>
        <v>0</v>
      </c>
      <c r="AL38" s="12">
        <f>COUNTIFS('Breakout Systems'!$D$3:$D$5000,AL$2,'Breakout Systems'!$T$3:$T$5000,$A38)</f>
        <v>0</v>
      </c>
      <c r="AM38" s="12">
        <f>COUNTIFS('Breakout Systems'!$D$3:$D$5000,AM$2,'Breakout Systems'!$T$3:$T$5000,$A38)</f>
        <v>0</v>
      </c>
      <c r="AN38" s="38">
        <f>SUMIFS('Breakout Systems'!$R$3:$R$5000,'Breakout Systems'!$D$3:$D$5000,AN$2,'Breakout Systems'!$T$3:$T$5000,$A38)</f>
        <v>0</v>
      </c>
      <c r="AO38" s="38">
        <f>SUMIFS('Breakout Systems'!$R$3:$R$5000,'Breakout Systems'!$D$3:$D$5000,AO$2,'Breakout Systems'!$T$3:$T$5000,$A38)</f>
        <v>0</v>
      </c>
      <c r="AP38" s="38">
        <f>SUMIFS('Breakout Systems'!$R$3:$R$5000,'Breakout Systems'!$D$3:$D$5000,AP$2,'Breakout Systems'!$T$3:$T$5000,$A38)</f>
        <v>0</v>
      </c>
      <c r="AQ38" s="38">
        <f>SUMIFS('Breakout Systems'!$R$3:$R$5000,'Breakout Systems'!$D$3:$D$5000,AQ$2,'Breakout Systems'!$T$3:$T$5000,$A38)</f>
        <v>0</v>
      </c>
      <c r="AR38" s="38">
        <f>SUMIFS('Breakout Systems'!$R$3:$R$5000,'Breakout Systems'!$D$3:$D$5000,AR$2,'Breakout Systems'!$T$3:$T$5000,$A38)</f>
        <v>0</v>
      </c>
      <c r="AS38" s="38">
        <f>SUMIFS('Breakout Systems'!$R$3:$R$5000,'Breakout Systems'!$D$3:$D$5000,AS$2,'Breakout Systems'!$T$3:$T$5000,$A38)</f>
        <v>0</v>
      </c>
      <c r="AT38" s="52">
        <f t="shared" si="81"/>
        <v>0</v>
      </c>
      <c r="AU38" s="52">
        <f t="shared" si="82"/>
        <v>0</v>
      </c>
      <c r="AV38" s="52">
        <f t="shared" si="83"/>
        <v>0</v>
      </c>
      <c r="AW38" s="52">
        <f t="shared" si="84"/>
        <v>0</v>
      </c>
      <c r="AX38" s="52">
        <f t="shared" si="85"/>
        <v>0</v>
      </c>
      <c r="AY38" s="52">
        <f t="shared" si="86"/>
        <v>0</v>
      </c>
      <c r="AZ38" s="52">
        <f t="shared" si="87"/>
        <v>0</v>
      </c>
      <c r="BB38" s="119"/>
      <c r="BC38" s="119"/>
      <c r="BD38" s="119"/>
      <c r="BE38" s="119"/>
      <c r="BF38" s="119"/>
      <c r="BG38" s="119"/>
      <c r="BH38" s="119"/>
      <c r="BI38" s="119"/>
      <c r="BJ38" s="119"/>
      <c r="BL38" s="78">
        <f t="shared" si="27"/>
        <v>43100</v>
      </c>
      <c r="BM38" s="79"/>
      <c r="BN38" s="79"/>
      <c r="BO38" s="46"/>
      <c r="BR38" s="78">
        <f t="shared" si="28"/>
        <v>43100</v>
      </c>
      <c r="BS38">
        <f t="shared" si="23"/>
        <v>0</v>
      </c>
      <c r="BZ38" t="str">
        <f t="shared" si="39"/>
        <v xml:space="preserve"> </v>
      </c>
      <c r="CA38" s="46" t="str">
        <f t="shared" si="25"/>
        <v xml:space="preserve"> </v>
      </c>
      <c r="CB38" s="10" t="str">
        <f t="shared" si="26"/>
        <v xml:space="preserve"> </v>
      </c>
    </row>
    <row r="39" spans="1:80" ht="15" hidden="1" customHeight="1" x14ac:dyDescent="0.25">
      <c r="A39" s="5">
        <f t="shared" si="88"/>
        <v>37</v>
      </c>
      <c r="B39" s="5">
        <f>B38+1</f>
        <v>2018</v>
      </c>
      <c r="C39" s="5" t="s">
        <v>65</v>
      </c>
      <c r="D39" s="5">
        <f>COUNTIF('Breakout Systems'!T$3:T$5000,A39)</f>
        <v>0</v>
      </c>
      <c r="E39" s="12">
        <f>SUMIF('Breakout Systems'!T$3:T$5000,A39,'Breakout Systems'!Z$3:Z$5000)</f>
        <v>0</v>
      </c>
      <c r="F39" s="13">
        <f t="shared" si="72"/>
        <v>0</v>
      </c>
      <c r="G39" s="12">
        <f>SUMIF('Breakout Systems'!T$3:T$5000,A39,'Breakout Systems'!AA$3:AA$5000)</f>
        <v>0</v>
      </c>
      <c r="H39" s="13">
        <f t="shared" si="73"/>
        <v>0</v>
      </c>
      <c r="I39" s="14">
        <f>SUMIF('Breakout Systems'!T$3:T$5000,A39,'Breakout Systems'!V$3:V$5000)</f>
        <v>0</v>
      </c>
      <c r="J39" s="15">
        <f t="shared" si="74"/>
        <v>0</v>
      </c>
      <c r="K39" s="14">
        <f>SUMIF('Breakout Systems'!$T$3:$T$5000,$A39,'Breakout Systems'!W$3:W$5000)</f>
        <v>0</v>
      </c>
      <c r="L39" s="15">
        <f t="shared" si="75"/>
        <v>0</v>
      </c>
      <c r="M39" s="16">
        <f>SUMIF('Breakout Systems'!$T$3:$T$5000,$A39,'Breakout Systems'!X$3:X$5000)</f>
        <v>0</v>
      </c>
      <c r="N39" s="17">
        <f t="shared" si="76"/>
        <v>0</v>
      </c>
      <c r="O39" s="16">
        <f>SUMIF('Breakout Systems'!$T$3:$T$5000,$A39,'Breakout Systems'!Y$3:Y$5000)</f>
        <v>0</v>
      </c>
      <c r="P39" s="17">
        <f t="shared" si="77"/>
        <v>0</v>
      </c>
      <c r="Q39" s="40">
        <f>SUMIF('Breakout Systems'!$T$3:$T$5000,$A39,'Breakout Systems'!AB$3:AB$5000)</f>
        <v>0</v>
      </c>
      <c r="R39" s="40">
        <f>SUMIF('Breakout Systems'!$T$3:$T$5000,$A39,'Breakout Systems'!AD$3:AD$5000)</f>
        <v>0</v>
      </c>
      <c r="S39" s="40">
        <f t="shared" si="78"/>
        <v>0</v>
      </c>
      <c r="T39" s="75">
        <f>IF(D39=0,0,SUMIF('Breakout Systems'!T$3:T$5000,A39,'Breakout Systems'!AB$3:AB$5000))</f>
        <v>0</v>
      </c>
      <c r="U39" s="75">
        <f>IF(D39=0,0,SUMIF('Breakout Systems'!T$3:T$5000,A39,'Breakout Systems'!AD$3:AD$5000))</f>
        <v>0</v>
      </c>
      <c r="V39" s="75">
        <f>IF(D39=0,0,SUMIF('Breakout Systems'!T$3:T$5000,A39,'Breakout Systems'!O$3:O$5000))</f>
        <v>0</v>
      </c>
      <c r="W39" s="75">
        <f t="shared" si="17"/>
        <v>0</v>
      </c>
      <c r="X39" s="75">
        <f t="shared" si="18"/>
        <v>0</v>
      </c>
      <c r="Y39" s="75">
        <f t="shared" si="19"/>
        <v>0</v>
      </c>
      <c r="Z39" s="43">
        <f t="shared" si="79"/>
        <v>281581.98000000004</v>
      </c>
      <c r="AA39" s="27">
        <f t="shared" si="20"/>
        <v>0</v>
      </c>
      <c r="AB39" s="45">
        <f>MAX(Z$2:Z39)</f>
        <v>284284.29000000004</v>
      </c>
      <c r="AC39" s="18">
        <f t="shared" si="80"/>
        <v>9.59688542569378E-3</v>
      </c>
      <c r="AD39" s="49">
        <f t="array" ref="AD39">MAX(IF('Breakout Systems'!T$3:T$5000=A39,'Breakout Systems'!AB$3:AB$5000))</f>
        <v>0</v>
      </c>
      <c r="AE39" s="28">
        <f>IF(AD39=0,0,INDEX('Breakout Systems'!AC$3:AC$5000,(MATCH(AD39,'Breakout Systems'!AB$3:AB$5000,0))))</f>
        <v>0</v>
      </c>
      <c r="AF39" s="32">
        <f t="array" ref="AF39">MIN(IF('Breakout Systems'!T$3:T$5000=A39,'Breakout Systems'!AD$3:AD$5000))</f>
        <v>0</v>
      </c>
      <c r="AG39" s="33">
        <f>IF(AF39=0,0,INDEX('Breakout Systems'!AC$3:AC$5000,(MATCH(AF39,'Breakout Systems'!AD$3:AD$5000,0))))</f>
        <v>0</v>
      </c>
      <c r="AH39" s="12">
        <f>COUNTIFS('Breakout Systems'!$D$3:$D$5000,AH$2,'Breakout Systems'!$T$3:$T$5000,$A39)</f>
        <v>0</v>
      </c>
      <c r="AI39" s="12">
        <f>COUNTIFS('Breakout Systems'!$D$3:$D$5000,AI$2,'Breakout Systems'!$T$3:$T$5000,$A39)</f>
        <v>0</v>
      </c>
      <c r="AJ39" s="12">
        <f>COUNTIFS('Breakout Systems'!$D$3:$D$5000,AJ$2,'Breakout Systems'!$T$3:$T$5000,$A39)</f>
        <v>0</v>
      </c>
      <c r="AK39" s="12">
        <f>COUNTIFS('Breakout Systems'!$D$3:$D$5000,AK$2,'Breakout Systems'!$T$3:$T$5000,$A39)</f>
        <v>0</v>
      </c>
      <c r="AL39" s="12">
        <f>COUNTIFS('Breakout Systems'!$D$3:$D$5000,AL$2,'Breakout Systems'!$T$3:$T$5000,$A39)</f>
        <v>0</v>
      </c>
      <c r="AM39" s="12">
        <f>COUNTIFS('Breakout Systems'!$D$3:$D$5000,AM$2,'Breakout Systems'!$T$3:$T$5000,$A39)</f>
        <v>0</v>
      </c>
      <c r="AN39" s="38">
        <f>SUMIFS('Breakout Systems'!$R$3:$R$5000,'Breakout Systems'!$D$3:$D$5000,AN$2,'Breakout Systems'!$T$3:$T$5000,$A39)</f>
        <v>0</v>
      </c>
      <c r="AO39" s="38">
        <f>SUMIFS('Breakout Systems'!$R$3:$R$5000,'Breakout Systems'!$D$3:$D$5000,AO$2,'Breakout Systems'!$T$3:$T$5000,$A39)</f>
        <v>0</v>
      </c>
      <c r="AP39" s="38">
        <f>SUMIFS('Breakout Systems'!$R$3:$R$5000,'Breakout Systems'!$D$3:$D$5000,AP$2,'Breakout Systems'!$T$3:$T$5000,$A39)</f>
        <v>0</v>
      </c>
      <c r="AQ39" s="38">
        <f>SUMIFS('Breakout Systems'!$R$3:$R$5000,'Breakout Systems'!$D$3:$D$5000,AQ$2,'Breakout Systems'!$T$3:$T$5000,$A39)</f>
        <v>0</v>
      </c>
      <c r="AR39" s="38">
        <f>SUMIFS('Breakout Systems'!$R$3:$R$5000,'Breakout Systems'!$D$3:$D$5000,AR$2,'Breakout Systems'!$T$3:$T$5000,$A39)</f>
        <v>0</v>
      </c>
      <c r="AS39" s="38">
        <f>SUMIFS('Breakout Systems'!$R$3:$R$5000,'Breakout Systems'!$D$3:$D$5000,AS$2,'Breakout Systems'!$T$3:$T$5000,$A39)</f>
        <v>0</v>
      </c>
      <c r="AT39" s="52">
        <f t="shared" si="81"/>
        <v>0</v>
      </c>
      <c r="AU39" s="52">
        <f t="shared" si="82"/>
        <v>0</v>
      </c>
      <c r="AV39" s="52">
        <f t="shared" si="83"/>
        <v>0</v>
      </c>
      <c r="AW39" s="52">
        <f t="shared" si="84"/>
        <v>0</v>
      </c>
      <c r="AX39" s="52">
        <f t="shared" si="85"/>
        <v>0</v>
      </c>
      <c r="AY39" s="52">
        <f t="shared" si="86"/>
        <v>0</v>
      </c>
      <c r="AZ39" s="52">
        <f t="shared" si="87"/>
        <v>0</v>
      </c>
      <c r="BB39" s="119"/>
      <c r="BC39" s="119"/>
      <c r="BD39" s="119"/>
      <c r="BE39" s="119"/>
      <c r="BF39" s="119"/>
      <c r="BG39" s="119"/>
      <c r="BH39" s="119"/>
      <c r="BI39" s="119"/>
      <c r="BJ39" s="119"/>
      <c r="BL39" s="78">
        <f t="shared" si="27"/>
        <v>43131</v>
      </c>
      <c r="BM39" s="79"/>
      <c r="BN39" s="79"/>
      <c r="BO39" s="46"/>
      <c r="BR39" s="78">
        <f t="shared" si="28"/>
        <v>43131</v>
      </c>
      <c r="BS39">
        <f t="shared" si="23"/>
        <v>0</v>
      </c>
      <c r="BZ39" t="str">
        <f t="shared" si="39"/>
        <v xml:space="preserve"> </v>
      </c>
      <c r="CA39" s="46" t="str">
        <f t="shared" si="25"/>
        <v xml:space="preserve"> </v>
      </c>
      <c r="CB39" s="10" t="str">
        <f t="shared" si="26"/>
        <v xml:space="preserve"> </v>
      </c>
    </row>
    <row r="40" spans="1:80" ht="15" hidden="1" customHeight="1" x14ac:dyDescent="0.25">
      <c r="A40" s="5">
        <f t="shared" si="88"/>
        <v>38</v>
      </c>
      <c r="B40" s="5">
        <f t="shared" ref="B40:B50" si="89">B39</f>
        <v>2018</v>
      </c>
      <c r="C40" s="5" t="s">
        <v>66</v>
      </c>
      <c r="D40" s="5">
        <f>COUNTIF('Breakout Systems'!T$3:T$5000,A40)</f>
        <v>0</v>
      </c>
      <c r="E40" s="12">
        <f>SUMIF('Breakout Systems'!T$3:T$5000,A40,'Breakout Systems'!Z$3:Z$5000)</f>
        <v>0</v>
      </c>
      <c r="F40" s="13">
        <f t="shared" si="72"/>
        <v>0</v>
      </c>
      <c r="G40" s="12">
        <f>SUMIF('Breakout Systems'!T$3:T$5000,A40,'Breakout Systems'!AA$3:AA$5000)</f>
        <v>0</v>
      </c>
      <c r="H40" s="13">
        <f t="shared" si="73"/>
        <v>0</v>
      </c>
      <c r="I40" s="14">
        <f>SUMIF('Breakout Systems'!T$3:T$5000,A40,'Breakout Systems'!V$3:V$5000)</f>
        <v>0</v>
      </c>
      <c r="J40" s="15">
        <f t="shared" si="74"/>
        <v>0</v>
      </c>
      <c r="K40" s="14">
        <f>SUMIF('Breakout Systems'!$T$3:$T$5000,$A40,'Breakout Systems'!W$3:W$5000)</f>
        <v>0</v>
      </c>
      <c r="L40" s="15">
        <f t="shared" si="75"/>
        <v>0</v>
      </c>
      <c r="M40" s="16">
        <f>SUMIF('Breakout Systems'!$T$3:$T$5000,$A40,'Breakout Systems'!X$3:X$5000)</f>
        <v>0</v>
      </c>
      <c r="N40" s="17">
        <f t="shared" si="76"/>
        <v>0</v>
      </c>
      <c r="O40" s="16">
        <f>SUMIF('Breakout Systems'!$T$3:$T$5000,$A40,'Breakout Systems'!Y$3:Y$5000)</f>
        <v>0</v>
      </c>
      <c r="P40" s="17">
        <f t="shared" si="77"/>
        <v>0</v>
      </c>
      <c r="Q40" s="40">
        <f>SUMIF('Breakout Systems'!$T$3:$T$5000,$A40,'Breakout Systems'!AB$3:AB$5000)</f>
        <v>0</v>
      </c>
      <c r="R40" s="40">
        <f>SUMIF('Breakout Systems'!$T$3:$T$5000,$A40,'Breakout Systems'!AD$3:AD$5000)</f>
        <v>0</v>
      </c>
      <c r="S40" s="40">
        <f t="shared" si="78"/>
        <v>0</v>
      </c>
      <c r="T40" s="75">
        <f>IF(D40=0,0,SUMIF('Breakout Systems'!T$3:T$5000,A40,'Breakout Systems'!AB$3:AB$5000))</f>
        <v>0</v>
      </c>
      <c r="U40" s="75">
        <f>IF(D40=0,0,SUMIF('Breakout Systems'!T$3:T$5000,A40,'Breakout Systems'!AD$3:AD$5000))</f>
        <v>0</v>
      </c>
      <c r="V40" s="75">
        <f>IF(D40=0,0,SUMIF('Breakout Systems'!T$3:T$5000,A40,'Breakout Systems'!O$3:O$5000))</f>
        <v>0</v>
      </c>
      <c r="W40" s="75">
        <f t="shared" si="17"/>
        <v>0</v>
      </c>
      <c r="X40" s="75">
        <f t="shared" si="18"/>
        <v>0</v>
      </c>
      <c r="Y40" s="75">
        <f t="shared" si="19"/>
        <v>0</v>
      </c>
      <c r="Z40" s="43">
        <f t="shared" si="79"/>
        <v>281581.98000000004</v>
      </c>
      <c r="AA40" s="27">
        <f t="shared" si="20"/>
        <v>0</v>
      </c>
      <c r="AB40" s="45">
        <f>MAX(Z$2:Z40)</f>
        <v>284284.29000000004</v>
      </c>
      <c r="AC40" s="18">
        <f t="shared" si="80"/>
        <v>9.59688542569378E-3</v>
      </c>
      <c r="AD40" s="49">
        <f t="array" ref="AD40">MAX(IF('Breakout Systems'!T$3:T$5000=A40,'Breakout Systems'!AB$3:AB$5000))</f>
        <v>0</v>
      </c>
      <c r="AE40" s="28">
        <f>IF(AD40=0,0,INDEX('Breakout Systems'!AC$3:AC$5000,(MATCH(AD40,'Breakout Systems'!AB$3:AB$5000,0))))</f>
        <v>0</v>
      </c>
      <c r="AF40" s="32">
        <f t="array" ref="AF40">MIN(IF('Breakout Systems'!T$3:T$5000=A40,'Breakout Systems'!AD$3:AD$5000))</f>
        <v>0</v>
      </c>
      <c r="AG40" s="33">
        <f>IF(AF40=0,0,INDEX('Breakout Systems'!AC$3:AC$5000,(MATCH(AF40,'Breakout Systems'!AD$3:AD$5000,0))))</f>
        <v>0</v>
      </c>
      <c r="AH40" s="12">
        <f>COUNTIFS('Breakout Systems'!$D$3:$D$5000,AH$2,'Breakout Systems'!$T$3:$T$5000,$A40)</f>
        <v>0</v>
      </c>
      <c r="AI40" s="12">
        <f>COUNTIFS('Breakout Systems'!$D$3:$D$5000,AI$2,'Breakout Systems'!$T$3:$T$5000,$A40)</f>
        <v>0</v>
      </c>
      <c r="AJ40" s="12">
        <f>COUNTIFS('Breakout Systems'!$D$3:$D$5000,AJ$2,'Breakout Systems'!$T$3:$T$5000,$A40)</f>
        <v>0</v>
      </c>
      <c r="AK40" s="12">
        <f>COUNTIFS('Breakout Systems'!$D$3:$D$5000,AK$2,'Breakout Systems'!$T$3:$T$5000,$A40)</f>
        <v>0</v>
      </c>
      <c r="AL40" s="12">
        <f>COUNTIFS('Breakout Systems'!$D$3:$D$5000,AL$2,'Breakout Systems'!$T$3:$T$5000,$A40)</f>
        <v>0</v>
      </c>
      <c r="AM40" s="12">
        <f>COUNTIFS('Breakout Systems'!$D$3:$D$5000,AM$2,'Breakout Systems'!$T$3:$T$5000,$A40)</f>
        <v>0</v>
      </c>
      <c r="AN40" s="38">
        <f>SUMIFS('Breakout Systems'!$R$3:$R$5000,'Breakout Systems'!$D$3:$D$5000,AN$2,'Breakout Systems'!$T$3:$T$5000,$A40)</f>
        <v>0</v>
      </c>
      <c r="AO40" s="38">
        <f>SUMIFS('Breakout Systems'!$R$3:$R$5000,'Breakout Systems'!$D$3:$D$5000,AO$2,'Breakout Systems'!$T$3:$T$5000,$A40)</f>
        <v>0</v>
      </c>
      <c r="AP40" s="38">
        <f>SUMIFS('Breakout Systems'!$R$3:$R$5000,'Breakout Systems'!$D$3:$D$5000,AP$2,'Breakout Systems'!$T$3:$T$5000,$A40)</f>
        <v>0</v>
      </c>
      <c r="AQ40" s="38">
        <f>SUMIFS('Breakout Systems'!$R$3:$R$5000,'Breakout Systems'!$D$3:$D$5000,AQ$2,'Breakout Systems'!$T$3:$T$5000,$A40)</f>
        <v>0</v>
      </c>
      <c r="AR40" s="38">
        <f>SUMIFS('Breakout Systems'!$R$3:$R$5000,'Breakout Systems'!$D$3:$D$5000,AR$2,'Breakout Systems'!$T$3:$T$5000,$A40)</f>
        <v>0</v>
      </c>
      <c r="AS40" s="38">
        <f>SUMIFS('Breakout Systems'!$R$3:$R$5000,'Breakout Systems'!$D$3:$D$5000,AS$2,'Breakout Systems'!$T$3:$T$5000,$A40)</f>
        <v>0</v>
      </c>
      <c r="AT40" s="52">
        <f t="shared" si="81"/>
        <v>0</v>
      </c>
      <c r="AU40" s="52">
        <f t="shared" si="82"/>
        <v>0</v>
      </c>
      <c r="AV40" s="52">
        <f t="shared" si="83"/>
        <v>0</v>
      </c>
      <c r="AW40" s="52">
        <f t="shared" si="84"/>
        <v>0</v>
      </c>
      <c r="AX40" s="52">
        <f t="shared" si="85"/>
        <v>0</v>
      </c>
      <c r="AY40" s="52">
        <f t="shared" si="86"/>
        <v>0</v>
      </c>
      <c r="AZ40" s="52">
        <f t="shared" si="87"/>
        <v>0</v>
      </c>
      <c r="BB40" s="119"/>
      <c r="BC40" s="119"/>
      <c r="BD40" s="119"/>
      <c r="BE40" s="119"/>
      <c r="BF40" s="119"/>
      <c r="BG40" s="119"/>
      <c r="BH40" s="119"/>
      <c r="BI40" s="119"/>
      <c r="BJ40" s="119"/>
      <c r="BL40" s="78">
        <f t="shared" si="27"/>
        <v>43159</v>
      </c>
      <c r="BM40" s="79"/>
      <c r="BN40" s="79"/>
      <c r="BO40" s="46"/>
      <c r="BR40" s="78">
        <f t="shared" si="28"/>
        <v>43159</v>
      </c>
      <c r="BS40">
        <f t="shared" si="23"/>
        <v>0</v>
      </c>
      <c r="BZ40" t="str">
        <f t="shared" si="39"/>
        <v xml:space="preserve"> </v>
      </c>
      <c r="CA40" s="46" t="str">
        <f t="shared" si="25"/>
        <v xml:space="preserve"> </v>
      </c>
      <c r="CB40" s="10" t="str">
        <f t="shared" si="26"/>
        <v xml:space="preserve"> </v>
      </c>
    </row>
    <row r="41" spans="1:80" ht="15" hidden="1" customHeight="1" x14ac:dyDescent="0.25">
      <c r="A41" s="5">
        <f t="shared" si="88"/>
        <v>39</v>
      </c>
      <c r="B41" s="5">
        <f t="shared" si="89"/>
        <v>2018</v>
      </c>
      <c r="C41" s="5" t="s">
        <v>67</v>
      </c>
      <c r="D41" s="5">
        <f>COUNTIF('Breakout Systems'!T$3:T$5000,A41)</f>
        <v>0</v>
      </c>
      <c r="E41" s="12">
        <f>SUMIF('Breakout Systems'!T$3:T$5000,A41,'Breakout Systems'!Z$3:Z$5000)</f>
        <v>0</v>
      </c>
      <c r="F41" s="13">
        <f t="shared" si="72"/>
        <v>0</v>
      </c>
      <c r="G41" s="12">
        <f>SUMIF('Breakout Systems'!T$3:T$5000,A41,'Breakout Systems'!AA$3:AA$5000)</f>
        <v>0</v>
      </c>
      <c r="H41" s="13">
        <f t="shared" si="73"/>
        <v>0</v>
      </c>
      <c r="I41" s="14">
        <f>SUMIF('Breakout Systems'!T$3:T$5000,A41,'Breakout Systems'!V$3:V$5000)</f>
        <v>0</v>
      </c>
      <c r="J41" s="15">
        <f t="shared" si="74"/>
        <v>0</v>
      </c>
      <c r="K41" s="14">
        <f>SUMIF('Breakout Systems'!$T$3:$T$5000,$A41,'Breakout Systems'!W$3:W$5000)</f>
        <v>0</v>
      </c>
      <c r="L41" s="15">
        <f t="shared" si="75"/>
        <v>0</v>
      </c>
      <c r="M41" s="16">
        <f>SUMIF('Breakout Systems'!$T$3:$T$5000,$A41,'Breakout Systems'!X$3:X$5000)</f>
        <v>0</v>
      </c>
      <c r="N41" s="17">
        <f t="shared" si="76"/>
        <v>0</v>
      </c>
      <c r="O41" s="16">
        <f>SUMIF('Breakout Systems'!$T$3:$T$5000,$A41,'Breakout Systems'!Y$3:Y$5000)</f>
        <v>0</v>
      </c>
      <c r="P41" s="17">
        <f t="shared" si="77"/>
        <v>0</v>
      </c>
      <c r="Q41" s="40">
        <f>SUMIF('Breakout Systems'!$T$3:$T$5000,$A41,'Breakout Systems'!AB$3:AB$5000)</f>
        <v>0</v>
      </c>
      <c r="R41" s="40">
        <f>SUMIF('Breakout Systems'!$T$3:$T$5000,$A41,'Breakout Systems'!AD$3:AD$5000)</f>
        <v>0</v>
      </c>
      <c r="S41" s="40">
        <f t="shared" si="78"/>
        <v>0</v>
      </c>
      <c r="T41" s="75">
        <f>IF(D41=0,0,SUMIF('Breakout Systems'!T$3:T$5000,A41,'Breakout Systems'!AB$3:AB$5000))</f>
        <v>0</v>
      </c>
      <c r="U41" s="75">
        <f>IF(D41=0,0,SUMIF('Breakout Systems'!T$3:T$5000,A41,'Breakout Systems'!AD$3:AD$5000))</f>
        <v>0</v>
      </c>
      <c r="V41" s="75">
        <f>IF(D41=0,0,SUMIF('Breakout Systems'!T$3:T$5000,A41,'Breakout Systems'!O$3:O$5000))</f>
        <v>0</v>
      </c>
      <c r="W41" s="75">
        <f t="shared" si="17"/>
        <v>0</v>
      </c>
      <c r="X41" s="75">
        <f t="shared" si="18"/>
        <v>0</v>
      </c>
      <c r="Y41" s="75">
        <f t="shared" si="19"/>
        <v>0</v>
      </c>
      <c r="Z41" s="43">
        <f t="shared" si="79"/>
        <v>281581.98000000004</v>
      </c>
      <c r="AA41" s="27">
        <f t="shared" si="20"/>
        <v>0</v>
      </c>
      <c r="AB41" s="45">
        <f>MAX(Z$2:Z41)</f>
        <v>284284.29000000004</v>
      </c>
      <c r="AC41" s="18">
        <f t="shared" si="80"/>
        <v>9.59688542569378E-3</v>
      </c>
      <c r="AD41" s="49">
        <f t="array" ref="AD41">MAX(IF('Breakout Systems'!T$3:T$5000=A41,'Breakout Systems'!AB$3:AB$5000))</f>
        <v>0</v>
      </c>
      <c r="AE41" s="28">
        <f>IF(AD41=0,0,INDEX('Breakout Systems'!AC$3:AC$5000,(MATCH(AD41,'Breakout Systems'!AB$3:AB$5000,0))))</f>
        <v>0</v>
      </c>
      <c r="AF41" s="32">
        <f t="array" ref="AF41">MIN(IF('Breakout Systems'!T$3:T$5000=A41,'Breakout Systems'!AD$3:AD$5000))</f>
        <v>0</v>
      </c>
      <c r="AG41" s="33">
        <f>IF(AF41=0,0,INDEX('Breakout Systems'!AC$3:AC$5000,(MATCH(AF41,'Breakout Systems'!AD$3:AD$5000,0))))</f>
        <v>0</v>
      </c>
      <c r="AH41" s="12">
        <f>COUNTIFS('Breakout Systems'!$D$3:$D$5000,AH$2,'Breakout Systems'!$T$3:$T$5000,$A41)</f>
        <v>0</v>
      </c>
      <c r="AI41" s="12">
        <f>COUNTIFS('Breakout Systems'!$D$3:$D$5000,AI$2,'Breakout Systems'!$T$3:$T$5000,$A41)</f>
        <v>0</v>
      </c>
      <c r="AJ41" s="12">
        <f>COUNTIFS('Breakout Systems'!$D$3:$D$5000,AJ$2,'Breakout Systems'!$T$3:$T$5000,$A41)</f>
        <v>0</v>
      </c>
      <c r="AK41" s="12">
        <f>COUNTIFS('Breakout Systems'!$D$3:$D$5000,AK$2,'Breakout Systems'!$T$3:$T$5000,$A41)</f>
        <v>0</v>
      </c>
      <c r="AL41" s="12">
        <f>COUNTIFS('Breakout Systems'!$D$3:$D$5000,AL$2,'Breakout Systems'!$T$3:$T$5000,$A41)</f>
        <v>0</v>
      </c>
      <c r="AM41" s="12">
        <f>COUNTIFS('Breakout Systems'!$D$3:$D$5000,AM$2,'Breakout Systems'!$T$3:$T$5000,$A41)</f>
        <v>0</v>
      </c>
      <c r="AN41" s="38">
        <f>SUMIFS('Breakout Systems'!$R$3:$R$5000,'Breakout Systems'!$D$3:$D$5000,AN$2,'Breakout Systems'!$T$3:$T$5000,$A41)</f>
        <v>0</v>
      </c>
      <c r="AO41" s="38">
        <f>SUMIFS('Breakout Systems'!$R$3:$R$5000,'Breakout Systems'!$D$3:$D$5000,AO$2,'Breakout Systems'!$T$3:$T$5000,$A41)</f>
        <v>0</v>
      </c>
      <c r="AP41" s="38">
        <f>SUMIFS('Breakout Systems'!$R$3:$R$5000,'Breakout Systems'!$D$3:$D$5000,AP$2,'Breakout Systems'!$T$3:$T$5000,$A41)</f>
        <v>0</v>
      </c>
      <c r="AQ41" s="38">
        <f>SUMIFS('Breakout Systems'!$R$3:$R$5000,'Breakout Systems'!$D$3:$D$5000,AQ$2,'Breakout Systems'!$T$3:$T$5000,$A41)</f>
        <v>0</v>
      </c>
      <c r="AR41" s="38">
        <f>SUMIFS('Breakout Systems'!$R$3:$R$5000,'Breakout Systems'!$D$3:$D$5000,AR$2,'Breakout Systems'!$T$3:$T$5000,$A41)</f>
        <v>0</v>
      </c>
      <c r="AS41" s="38">
        <f>SUMIFS('Breakout Systems'!$R$3:$R$5000,'Breakout Systems'!$D$3:$D$5000,AS$2,'Breakout Systems'!$T$3:$T$5000,$A41)</f>
        <v>0</v>
      </c>
      <c r="AT41" s="52">
        <f t="shared" si="81"/>
        <v>0</v>
      </c>
      <c r="AU41" s="52">
        <f t="shared" si="82"/>
        <v>0</v>
      </c>
      <c r="AV41" s="52">
        <f t="shared" si="83"/>
        <v>0</v>
      </c>
      <c r="AW41" s="52">
        <f t="shared" si="84"/>
        <v>0</v>
      </c>
      <c r="AX41" s="52">
        <f t="shared" si="85"/>
        <v>0</v>
      </c>
      <c r="AY41" s="52">
        <f t="shared" si="86"/>
        <v>0</v>
      </c>
      <c r="AZ41" s="52">
        <f t="shared" si="87"/>
        <v>0</v>
      </c>
      <c r="BB41" s="119"/>
      <c r="BC41" s="119"/>
      <c r="BD41" s="119"/>
      <c r="BE41" s="119"/>
      <c r="BF41" s="119"/>
      <c r="BG41" s="119"/>
      <c r="BH41" s="119"/>
      <c r="BI41" s="119"/>
      <c r="BJ41" s="119"/>
      <c r="BL41" s="78">
        <f t="shared" si="27"/>
        <v>43190</v>
      </c>
      <c r="BM41" s="79"/>
      <c r="BN41" s="79"/>
      <c r="BO41" s="46"/>
      <c r="BR41" s="78">
        <f t="shared" si="28"/>
        <v>43190</v>
      </c>
      <c r="BS41">
        <f t="shared" si="23"/>
        <v>0</v>
      </c>
      <c r="BZ41" t="str">
        <f t="shared" si="39"/>
        <v xml:space="preserve"> </v>
      </c>
      <c r="CA41" s="46" t="str">
        <f t="shared" si="25"/>
        <v xml:space="preserve"> </v>
      </c>
      <c r="CB41" s="10" t="str">
        <f t="shared" si="26"/>
        <v xml:space="preserve"> </v>
      </c>
    </row>
    <row r="42" spans="1:80" ht="15" hidden="1" customHeight="1" x14ac:dyDescent="0.25">
      <c r="A42" s="5">
        <f t="shared" si="88"/>
        <v>40</v>
      </c>
      <c r="B42" s="5">
        <f t="shared" si="89"/>
        <v>2018</v>
      </c>
      <c r="C42" s="5" t="s">
        <v>68</v>
      </c>
      <c r="D42" s="5">
        <f>COUNTIF('Breakout Systems'!T$3:T$5000,A42)</f>
        <v>0</v>
      </c>
      <c r="E42" s="12">
        <f>SUMIF('Breakout Systems'!T$3:T$5000,A42,'Breakout Systems'!Z$3:Z$5000)</f>
        <v>0</v>
      </c>
      <c r="F42" s="13">
        <f t="shared" si="72"/>
        <v>0</v>
      </c>
      <c r="G42" s="12">
        <f>SUMIF('Breakout Systems'!T$3:T$5000,A42,'Breakout Systems'!AA$3:AA$5000)</f>
        <v>0</v>
      </c>
      <c r="H42" s="13">
        <f t="shared" si="73"/>
        <v>0</v>
      </c>
      <c r="I42" s="14">
        <f>SUMIF('Breakout Systems'!T$3:T$5000,A42,'Breakout Systems'!V$3:V$5000)</f>
        <v>0</v>
      </c>
      <c r="J42" s="15">
        <f t="shared" si="74"/>
        <v>0</v>
      </c>
      <c r="K42" s="14">
        <f>SUMIF('Breakout Systems'!$T$3:$T$5000,$A42,'Breakout Systems'!W$3:W$5000)</f>
        <v>0</v>
      </c>
      <c r="L42" s="15">
        <f t="shared" si="75"/>
        <v>0</v>
      </c>
      <c r="M42" s="16">
        <f>SUMIF('Breakout Systems'!$T$3:$T$5000,$A42,'Breakout Systems'!X$3:X$5000)</f>
        <v>0</v>
      </c>
      <c r="N42" s="17">
        <f t="shared" si="76"/>
        <v>0</v>
      </c>
      <c r="O42" s="16">
        <f>SUMIF('Breakout Systems'!$T$3:$T$5000,$A42,'Breakout Systems'!Y$3:Y$5000)</f>
        <v>0</v>
      </c>
      <c r="P42" s="17">
        <f t="shared" si="77"/>
        <v>0</v>
      </c>
      <c r="Q42" s="40">
        <f>SUMIF('Breakout Systems'!$T$3:$T$5000,$A42,'Breakout Systems'!AB$3:AB$5000)</f>
        <v>0</v>
      </c>
      <c r="R42" s="40">
        <f>SUMIF('Breakout Systems'!$T$3:$T$5000,$A42,'Breakout Systems'!AD$3:AD$5000)</f>
        <v>0</v>
      </c>
      <c r="S42" s="40">
        <f t="shared" si="78"/>
        <v>0</v>
      </c>
      <c r="T42" s="75">
        <f>IF(D42=0,0,SUMIF('Breakout Systems'!T$3:T$5000,A42,'Breakout Systems'!AB$3:AB$5000))</f>
        <v>0</v>
      </c>
      <c r="U42" s="75">
        <f>IF(D42=0,0,SUMIF('Breakout Systems'!T$3:T$5000,A42,'Breakout Systems'!AD$3:AD$5000))</f>
        <v>0</v>
      </c>
      <c r="V42" s="75">
        <f>IF(D42=0,0,SUMIF('Breakout Systems'!T$3:T$5000,A42,'Breakout Systems'!O$3:O$5000))</f>
        <v>0</v>
      </c>
      <c r="W42" s="75">
        <f t="shared" si="17"/>
        <v>0</v>
      </c>
      <c r="X42" s="75">
        <f t="shared" si="18"/>
        <v>0</v>
      </c>
      <c r="Y42" s="75">
        <f t="shared" si="19"/>
        <v>0</v>
      </c>
      <c r="Z42" s="43">
        <f t="shared" si="79"/>
        <v>281581.98000000004</v>
      </c>
      <c r="AA42" s="27">
        <f t="shared" si="20"/>
        <v>0</v>
      </c>
      <c r="AB42" s="45">
        <f>MAX(Z$2:Z42)</f>
        <v>284284.29000000004</v>
      </c>
      <c r="AC42" s="18">
        <f t="shared" si="80"/>
        <v>9.59688542569378E-3</v>
      </c>
      <c r="AD42" s="49">
        <f t="array" ref="AD42">MAX(IF('Breakout Systems'!T$3:T$5000=A42,'Breakout Systems'!AB$3:AB$5000))</f>
        <v>0</v>
      </c>
      <c r="AE42" s="28">
        <f>IF(AD42=0,0,INDEX('Breakout Systems'!AC$3:AC$5000,(MATCH(AD42,'Breakout Systems'!AB$3:AB$5000,0))))</f>
        <v>0</v>
      </c>
      <c r="AF42" s="32">
        <f t="array" ref="AF42">MIN(IF('Breakout Systems'!T$3:T$5000=A42,'Breakout Systems'!AD$3:AD$5000))</f>
        <v>0</v>
      </c>
      <c r="AG42" s="33">
        <f>IF(AF42=0,0,INDEX('Breakout Systems'!AC$3:AC$5000,(MATCH(AF42,'Breakout Systems'!AD$3:AD$5000,0))))</f>
        <v>0</v>
      </c>
      <c r="AH42" s="12">
        <f>COUNTIFS('Breakout Systems'!$D$3:$D$5000,AH$2,'Breakout Systems'!$T$3:$T$5000,$A42)</f>
        <v>0</v>
      </c>
      <c r="AI42" s="12">
        <f>COUNTIFS('Breakout Systems'!$D$3:$D$5000,AI$2,'Breakout Systems'!$T$3:$T$5000,$A42)</f>
        <v>0</v>
      </c>
      <c r="AJ42" s="12">
        <f>COUNTIFS('Breakout Systems'!$D$3:$D$5000,AJ$2,'Breakout Systems'!$T$3:$T$5000,$A42)</f>
        <v>0</v>
      </c>
      <c r="AK42" s="12">
        <f>COUNTIFS('Breakout Systems'!$D$3:$D$5000,AK$2,'Breakout Systems'!$T$3:$T$5000,$A42)</f>
        <v>0</v>
      </c>
      <c r="AL42" s="12">
        <f>COUNTIFS('Breakout Systems'!$D$3:$D$5000,AL$2,'Breakout Systems'!$T$3:$T$5000,$A42)</f>
        <v>0</v>
      </c>
      <c r="AM42" s="12">
        <f>COUNTIFS('Breakout Systems'!$D$3:$D$5000,AM$2,'Breakout Systems'!$T$3:$T$5000,$A42)</f>
        <v>0</v>
      </c>
      <c r="AN42" s="38">
        <f>SUMIFS('Breakout Systems'!$R$3:$R$5000,'Breakout Systems'!$D$3:$D$5000,AN$2,'Breakout Systems'!$T$3:$T$5000,$A42)</f>
        <v>0</v>
      </c>
      <c r="AO42" s="38">
        <f>SUMIFS('Breakout Systems'!$R$3:$R$5000,'Breakout Systems'!$D$3:$D$5000,AO$2,'Breakout Systems'!$T$3:$T$5000,$A42)</f>
        <v>0</v>
      </c>
      <c r="AP42" s="38">
        <f>SUMIFS('Breakout Systems'!$R$3:$R$5000,'Breakout Systems'!$D$3:$D$5000,AP$2,'Breakout Systems'!$T$3:$T$5000,$A42)</f>
        <v>0</v>
      </c>
      <c r="AQ42" s="38">
        <f>SUMIFS('Breakout Systems'!$R$3:$R$5000,'Breakout Systems'!$D$3:$D$5000,AQ$2,'Breakout Systems'!$T$3:$T$5000,$A42)</f>
        <v>0</v>
      </c>
      <c r="AR42" s="38">
        <f>SUMIFS('Breakout Systems'!$R$3:$R$5000,'Breakout Systems'!$D$3:$D$5000,AR$2,'Breakout Systems'!$T$3:$T$5000,$A42)</f>
        <v>0</v>
      </c>
      <c r="AS42" s="38">
        <f>SUMIFS('Breakout Systems'!$R$3:$R$5000,'Breakout Systems'!$D$3:$D$5000,AS$2,'Breakout Systems'!$T$3:$T$5000,$A42)</f>
        <v>0</v>
      </c>
      <c r="AT42" s="52">
        <f t="shared" si="81"/>
        <v>0</v>
      </c>
      <c r="AU42" s="52">
        <f t="shared" si="82"/>
        <v>0</v>
      </c>
      <c r="AV42" s="52">
        <f t="shared" si="83"/>
        <v>0</v>
      </c>
      <c r="AW42" s="52">
        <f t="shared" si="84"/>
        <v>0</v>
      </c>
      <c r="AX42" s="52">
        <f t="shared" si="85"/>
        <v>0</v>
      </c>
      <c r="AY42" s="52">
        <f t="shared" si="86"/>
        <v>0</v>
      </c>
      <c r="AZ42" s="52">
        <f t="shared" si="87"/>
        <v>0</v>
      </c>
      <c r="BB42" s="119"/>
      <c r="BC42" s="119"/>
      <c r="BD42" s="119"/>
      <c r="BE42" s="119"/>
      <c r="BF42" s="119"/>
      <c r="BG42" s="119"/>
      <c r="BH42" s="119"/>
      <c r="BI42" s="119"/>
      <c r="BJ42" s="119"/>
      <c r="BL42" s="78">
        <f t="shared" si="27"/>
        <v>43220</v>
      </c>
      <c r="BM42" s="79"/>
      <c r="BN42" s="79"/>
      <c r="BO42" s="46"/>
      <c r="BR42" s="78">
        <f t="shared" si="28"/>
        <v>43220</v>
      </c>
      <c r="BS42">
        <f t="shared" si="23"/>
        <v>0</v>
      </c>
      <c r="BZ42" t="str">
        <f t="shared" si="39"/>
        <v xml:space="preserve"> </v>
      </c>
      <c r="CA42" s="46" t="str">
        <f t="shared" si="25"/>
        <v xml:space="preserve"> </v>
      </c>
      <c r="CB42" s="10" t="str">
        <f t="shared" si="26"/>
        <v xml:space="preserve"> </v>
      </c>
    </row>
    <row r="43" spans="1:80" ht="15" hidden="1" customHeight="1" x14ac:dyDescent="0.25">
      <c r="A43" s="5">
        <f t="shared" si="88"/>
        <v>41</v>
      </c>
      <c r="B43" s="5">
        <f t="shared" si="89"/>
        <v>2018</v>
      </c>
      <c r="C43" s="5" t="s">
        <v>60</v>
      </c>
      <c r="D43" s="5">
        <f>COUNTIF('Breakout Systems'!T$3:T$5000,A43)</f>
        <v>0</v>
      </c>
      <c r="E43" s="12">
        <f>SUMIF('Breakout Systems'!T$3:T$5000,A43,'Breakout Systems'!Z$3:Z$5000)</f>
        <v>0</v>
      </c>
      <c r="F43" s="13">
        <f t="shared" si="72"/>
        <v>0</v>
      </c>
      <c r="G43" s="12">
        <f>SUMIF('Breakout Systems'!T$3:T$5000,A43,'Breakout Systems'!AA$3:AA$5000)</f>
        <v>0</v>
      </c>
      <c r="H43" s="13">
        <f t="shared" si="73"/>
        <v>0</v>
      </c>
      <c r="I43" s="14">
        <f>SUMIF('Breakout Systems'!T$3:T$5000,A43,'Breakout Systems'!V$3:V$5000)</f>
        <v>0</v>
      </c>
      <c r="J43" s="15">
        <f t="shared" si="74"/>
        <v>0</v>
      </c>
      <c r="K43" s="14">
        <f>SUMIF('Breakout Systems'!$T$3:$T$5000,$A43,'Breakout Systems'!W$3:W$5000)</f>
        <v>0</v>
      </c>
      <c r="L43" s="15">
        <f t="shared" si="75"/>
        <v>0</v>
      </c>
      <c r="M43" s="16">
        <f>SUMIF('Breakout Systems'!$T$3:$T$5000,$A43,'Breakout Systems'!X$3:X$5000)</f>
        <v>0</v>
      </c>
      <c r="N43" s="17">
        <f t="shared" si="76"/>
        <v>0</v>
      </c>
      <c r="O43" s="16">
        <f>SUMIF('Breakout Systems'!$T$3:$T$5000,$A43,'Breakout Systems'!Y$3:Y$5000)</f>
        <v>0</v>
      </c>
      <c r="P43" s="17">
        <f t="shared" si="77"/>
        <v>0</v>
      </c>
      <c r="Q43" s="40">
        <f>SUMIF('Breakout Systems'!$T$3:$T$5000,$A43,'Breakout Systems'!AB$3:AB$5000)</f>
        <v>0</v>
      </c>
      <c r="R43" s="40">
        <f>SUMIF('Breakout Systems'!$T$3:$T$5000,$A43,'Breakout Systems'!AD$3:AD$5000)</f>
        <v>0</v>
      </c>
      <c r="S43" s="40">
        <f t="shared" si="78"/>
        <v>0</v>
      </c>
      <c r="T43" s="75">
        <f>IF(D43=0,0,SUMIF('Breakout Systems'!T$3:T$5000,A43,'Breakout Systems'!AB$3:AB$5000))</f>
        <v>0</v>
      </c>
      <c r="U43" s="75">
        <f>IF(D43=0,0,SUMIF('Breakout Systems'!T$3:T$5000,A43,'Breakout Systems'!AD$3:AD$5000))</f>
        <v>0</v>
      </c>
      <c r="V43" s="75">
        <f>IF(D43=0,0,SUMIF('Breakout Systems'!T$3:T$5000,A43,'Breakout Systems'!O$3:O$5000))</f>
        <v>0</v>
      </c>
      <c r="W43" s="75">
        <f t="shared" si="17"/>
        <v>0</v>
      </c>
      <c r="X43" s="75">
        <f t="shared" si="18"/>
        <v>0</v>
      </c>
      <c r="Y43" s="75">
        <f t="shared" si="19"/>
        <v>0</v>
      </c>
      <c r="Z43" s="43">
        <f t="shared" si="79"/>
        <v>281581.98000000004</v>
      </c>
      <c r="AA43" s="27">
        <f t="shared" si="20"/>
        <v>0</v>
      </c>
      <c r="AB43" s="45">
        <f>MAX(Z$2:Z43)</f>
        <v>284284.29000000004</v>
      </c>
      <c r="AC43" s="18">
        <f t="shared" si="80"/>
        <v>9.59688542569378E-3</v>
      </c>
      <c r="AD43" s="49">
        <f t="array" ref="AD43">MAX(IF('Breakout Systems'!T$3:T$5000=A43,'Breakout Systems'!AB$3:AB$5000))</f>
        <v>0</v>
      </c>
      <c r="AE43" s="28">
        <f>IF(AD43=0,0,INDEX('Breakout Systems'!AC$3:AC$5000,(MATCH(AD43,'Breakout Systems'!AB$3:AB$5000,0))))</f>
        <v>0</v>
      </c>
      <c r="AF43" s="32">
        <f t="array" ref="AF43">MIN(IF('Breakout Systems'!T$3:T$5000=A43,'Breakout Systems'!AD$3:AD$5000))</f>
        <v>0</v>
      </c>
      <c r="AG43" s="33">
        <f>IF(AF43=0,0,INDEX('Breakout Systems'!AC$3:AC$5000,(MATCH(AF43,'Breakout Systems'!AD$3:AD$5000,0))))</f>
        <v>0</v>
      </c>
      <c r="AH43" s="12">
        <f>COUNTIFS('Breakout Systems'!$D$3:$D$5000,AH$2,'Breakout Systems'!$T$3:$T$5000,$A43)</f>
        <v>0</v>
      </c>
      <c r="AI43" s="12">
        <f>COUNTIFS('Breakout Systems'!$D$3:$D$5000,AI$2,'Breakout Systems'!$T$3:$T$5000,$A43)</f>
        <v>0</v>
      </c>
      <c r="AJ43" s="12">
        <f>COUNTIFS('Breakout Systems'!$D$3:$D$5000,AJ$2,'Breakout Systems'!$T$3:$T$5000,$A43)</f>
        <v>0</v>
      </c>
      <c r="AK43" s="12">
        <f>COUNTIFS('Breakout Systems'!$D$3:$D$5000,AK$2,'Breakout Systems'!$T$3:$T$5000,$A43)</f>
        <v>0</v>
      </c>
      <c r="AL43" s="12">
        <f>COUNTIFS('Breakout Systems'!$D$3:$D$5000,AL$2,'Breakout Systems'!$T$3:$T$5000,$A43)</f>
        <v>0</v>
      </c>
      <c r="AM43" s="12">
        <f>COUNTIFS('Breakout Systems'!$D$3:$D$5000,AM$2,'Breakout Systems'!$T$3:$T$5000,$A43)</f>
        <v>0</v>
      </c>
      <c r="AN43" s="38">
        <f>SUMIFS('Breakout Systems'!$R$3:$R$5000,'Breakout Systems'!$D$3:$D$5000,AN$2,'Breakout Systems'!$T$3:$T$5000,$A43)</f>
        <v>0</v>
      </c>
      <c r="AO43" s="38">
        <f>SUMIFS('Breakout Systems'!$R$3:$R$5000,'Breakout Systems'!$D$3:$D$5000,AO$2,'Breakout Systems'!$T$3:$T$5000,$A43)</f>
        <v>0</v>
      </c>
      <c r="AP43" s="38">
        <f>SUMIFS('Breakout Systems'!$R$3:$R$5000,'Breakout Systems'!$D$3:$D$5000,AP$2,'Breakout Systems'!$T$3:$T$5000,$A43)</f>
        <v>0</v>
      </c>
      <c r="AQ43" s="38">
        <f>SUMIFS('Breakout Systems'!$R$3:$R$5000,'Breakout Systems'!$D$3:$D$5000,AQ$2,'Breakout Systems'!$T$3:$T$5000,$A43)</f>
        <v>0</v>
      </c>
      <c r="AR43" s="38">
        <f>SUMIFS('Breakout Systems'!$R$3:$R$5000,'Breakout Systems'!$D$3:$D$5000,AR$2,'Breakout Systems'!$T$3:$T$5000,$A43)</f>
        <v>0</v>
      </c>
      <c r="AS43" s="38">
        <f>SUMIFS('Breakout Systems'!$R$3:$R$5000,'Breakout Systems'!$D$3:$D$5000,AS$2,'Breakout Systems'!$T$3:$T$5000,$A43)</f>
        <v>0</v>
      </c>
      <c r="AT43" s="52">
        <f t="shared" si="81"/>
        <v>0</v>
      </c>
      <c r="AU43" s="52">
        <f t="shared" si="82"/>
        <v>0</v>
      </c>
      <c r="AV43" s="52">
        <f t="shared" si="83"/>
        <v>0</v>
      </c>
      <c r="AW43" s="52">
        <f t="shared" si="84"/>
        <v>0</v>
      </c>
      <c r="AX43" s="52">
        <f t="shared" si="85"/>
        <v>0</v>
      </c>
      <c r="AY43" s="52">
        <f t="shared" si="86"/>
        <v>0</v>
      </c>
      <c r="AZ43" s="52">
        <f t="shared" si="87"/>
        <v>0</v>
      </c>
      <c r="BB43" s="119"/>
      <c r="BC43" s="119"/>
      <c r="BD43" s="119"/>
      <c r="BE43" s="119"/>
      <c r="BF43" s="119"/>
      <c r="BG43" s="119"/>
      <c r="BH43" s="119"/>
      <c r="BI43" s="119"/>
      <c r="BJ43" s="119"/>
      <c r="BL43" s="78">
        <f t="shared" si="27"/>
        <v>43251</v>
      </c>
      <c r="BM43" s="79"/>
      <c r="BN43" s="79"/>
      <c r="BO43" s="46"/>
      <c r="BR43" s="78">
        <f t="shared" si="28"/>
        <v>43251</v>
      </c>
      <c r="BS43">
        <f t="shared" si="23"/>
        <v>0</v>
      </c>
      <c r="BZ43" t="str">
        <f t="shared" si="39"/>
        <v xml:space="preserve"> </v>
      </c>
      <c r="CA43" s="46" t="str">
        <f t="shared" si="25"/>
        <v xml:space="preserve"> </v>
      </c>
      <c r="CB43" s="10" t="str">
        <f t="shared" si="26"/>
        <v xml:space="preserve"> </v>
      </c>
    </row>
    <row r="44" spans="1:80" ht="15" hidden="1" customHeight="1" x14ac:dyDescent="0.25">
      <c r="A44" s="5">
        <f t="shared" si="88"/>
        <v>42</v>
      </c>
      <c r="B44" s="5">
        <f t="shared" si="89"/>
        <v>2018</v>
      </c>
      <c r="C44" s="5" t="s">
        <v>69</v>
      </c>
      <c r="D44" s="5">
        <f>COUNTIF('Breakout Systems'!T$3:T$5000,A44)</f>
        <v>0</v>
      </c>
      <c r="E44" s="12">
        <f>SUMIF('Breakout Systems'!T$3:T$5000,A44,'Breakout Systems'!Z$3:Z$5000)</f>
        <v>0</v>
      </c>
      <c r="F44" s="13">
        <f t="shared" si="72"/>
        <v>0</v>
      </c>
      <c r="G44" s="12">
        <f>SUMIF('Breakout Systems'!T$3:T$5000,A44,'Breakout Systems'!AA$3:AA$5000)</f>
        <v>0</v>
      </c>
      <c r="H44" s="13">
        <f t="shared" si="73"/>
        <v>0</v>
      </c>
      <c r="I44" s="14">
        <f>SUMIF('Breakout Systems'!T$3:T$5000,A44,'Breakout Systems'!V$3:V$5000)</f>
        <v>0</v>
      </c>
      <c r="J44" s="15">
        <f t="shared" si="74"/>
        <v>0</v>
      </c>
      <c r="K44" s="14">
        <f>SUMIF('Breakout Systems'!$T$3:$T$5000,$A44,'Breakout Systems'!W$3:W$5000)</f>
        <v>0</v>
      </c>
      <c r="L44" s="15">
        <f t="shared" si="75"/>
        <v>0</v>
      </c>
      <c r="M44" s="16">
        <f>SUMIF('Breakout Systems'!$T$3:$T$5000,$A44,'Breakout Systems'!X$3:X$5000)</f>
        <v>0</v>
      </c>
      <c r="N44" s="17">
        <f t="shared" si="76"/>
        <v>0</v>
      </c>
      <c r="O44" s="16">
        <f>SUMIF('Breakout Systems'!$T$3:$T$5000,$A44,'Breakout Systems'!Y$3:Y$5000)</f>
        <v>0</v>
      </c>
      <c r="P44" s="17">
        <f t="shared" si="77"/>
        <v>0</v>
      </c>
      <c r="Q44" s="40">
        <f>SUMIF('Breakout Systems'!$T$3:$T$5000,$A44,'Breakout Systems'!AB$3:AB$5000)</f>
        <v>0</v>
      </c>
      <c r="R44" s="40">
        <f>SUMIF('Breakout Systems'!$T$3:$T$5000,$A44,'Breakout Systems'!AD$3:AD$5000)</f>
        <v>0</v>
      </c>
      <c r="S44" s="40">
        <f t="shared" si="78"/>
        <v>0</v>
      </c>
      <c r="T44" s="75">
        <f>IF(D44=0,0,SUMIF('Breakout Systems'!T$3:T$5000,A44,'Breakout Systems'!AB$3:AB$5000))</f>
        <v>0</v>
      </c>
      <c r="U44" s="75">
        <f>IF(D44=0,0,SUMIF('Breakout Systems'!T$3:T$5000,A44,'Breakout Systems'!AD$3:AD$5000))</f>
        <v>0</v>
      </c>
      <c r="V44" s="75">
        <f>IF(D44=0,0,SUMIF('Breakout Systems'!T$3:T$5000,A44,'Breakout Systems'!O$3:O$5000))</f>
        <v>0</v>
      </c>
      <c r="W44" s="75">
        <f t="shared" si="17"/>
        <v>0</v>
      </c>
      <c r="X44" s="75">
        <f t="shared" si="18"/>
        <v>0</v>
      </c>
      <c r="Y44" s="75">
        <f t="shared" si="19"/>
        <v>0</v>
      </c>
      <c r="Z44" s="43">
        <f t="shared" si="79"/>
        <v>281581.98000000004</v>
      </c>
      <c r="AA44" s="27">
        <f t="shared" si="20"/>
        <v>0</v>
      </c>
      <c r="AB44" s="45">
        <f>MAX(Z$2:Z44)</f>
        <v>284284.29000000004</v>
      </c>
      <c r="AC44" s="18">
        <f t="shared" si="80"/>
        <v>9.59688542569378E-3</v>
      </c>
      <c r="AD44" s="49">
        <f t="array" ref="AD44">MAX(IF('Breakout Systems'!T$3:T$5000=A44,'Breakout Systems'!AB$3:AB$5000))</f>
        <v>0</v>
      </c>
      <c r="AE44" s="28">
        <f>IF(AD44=0,0,INDEX('Breakout Systems'!AC$3:AC$5000,(MATCH(AD44,'Breakout Systems'!AB$3:AB$5000,0))))</f>
        <v>0</v>
      </c>
      <c r="AF44" s="32">
        <f t="array" ref="AF44">MIN(IF('Breakout Systems'!T$3:T$5000=A44,'Breakout Systems'!AD$3:AD$5000))</f>
        <v>0</v>
      </c>
      <c r="AG44" s="33">
        <f>IF(AF44=0,0,INDEX('Breakout Systems'!AC$3:AC$5000,(MATCH(AF44,'Breakout Systems'!AD$3:AD$5000,0))))</f>
        <v>0</v>
      </c>
      <c r="AH44" s="12">
        <f>COUNTIFS('Breakout Systems'!$D$3:$D$5000,AH$2,'Breakout Systems'!$T$3:$T$5000,$A44)</f>
        <v>0</v>
      </c>
      <c r="AI44" s="12">
        <f>COUNTIFS('Breakout Systems'!$D$3:$D$5000,AI$2,'Breakout Systems'!$T$3:$T$5000,$A44)</f>
        <v>0</v>
      </c>
      <c r="AJ44" s="12">
        <f>COUNTIFS('Breakout Systems'!$D$3:$D$5000,AJ$2,'Breakout Systems'!$T$3:$T$5000,$A44)</f>
        <v>0</v>
      </c>
      <c r="AK44" s="12">
        <f>COUNTIFS('Breakout Systems'!$D$3:$D$5000,AK$2,'Breakout Systems'!$T$3:$T$5000,$A44)</f>
        <v>0</v>
      </c>
      <c r="AL44" s="12">
        <f>COUNTIFS('Breakout Systems'!$D$3:$D$5000,AL$2,'Breakout Systems'!$T$3:$T$5000,$A44)</f>
        <v>0</v>
      </c>
      <c r="AM44" s="12">
        <f>COUNTIFS('Breakout Systems'!$D$3:$D$5000,AM$2,'Breakout Systems'!$T$3:$T$5000,$A44)</f>
        <v>0</v>
      </c>
      <c r="AN44" s="38">
        <f>SUMIFS('Breakout Systems'!$R$3:$R$5000,'Breakout Systems'!$D$3:$D$5000,AN$2,'Breakout Systems'!$T$3:$T$5000,$A44)</f>
        <v>0</v>
      </c>
      <c r="AO44" s="38">
        <f>SUMIFS('Breakout Systems'!$R$3:$R$5000,'Breakout Systems'!$D$3:$D$5000,AO$2,'Breakout Systems'!$T$3:$T$5000,$A44)</f>
        <v>0</v>
      </c>
      <c r="AP44" s="38">
        <f>SUMIFS('Breakout Systems'!$R$3:$R$5000,'Breakout Systems'!$D$3:$D$5000,AP$2,'Breakout Systems'!$T$3:$T$5000,$A44)</f>
        <v>0</v>
      </c>
      <c r="AQ44" s="38">
        <f>SUMIFS('Breakout Systems'!$R$3:$R$5000,'Breakout Systems'!$D$3:$D$5000,AQ$2,'Breakout Systems'!$T$3:$T$5000,$A44)</f>
        <v>0</v>
      </c>
      <c r="AR44" s="38">
        <f>SUMIFS('Breakout Systems'!$R$3:$R$5000,'Breakout Systems'!$D$3:$D$5000,AR$2,'Breakout Systems'!$T$3:$T$5000,$A44)</f>
        <v>0</v>
      </c>
      <c r="AS44" s="38">
        <f>SUMIFS('Breakout Systems'!$R$3:$R$5000,'Breakout Systems'!$D$3:$D$5000,AS$2,'Breakout Systems'!$T$3:$T$5000,$A44)</f>
        <v>0</v>
      </c>
      <c r="AT44" s="52">
        <f t="shared" si="81"/>
        <v>0</v>
      </c>
      <c r="AU44" s="52">
        <f t="shared" si="82"/>
        <v>0</v>
      </c>
      <c r="AV44" s="52">
        <f t="shared" si="83"/>
        <v>0</v>
      </c>
      <c r="AW44" s="52">
        <f t="shared" si="84"/>
        <v>0</v>
      </c>
      <c r="AX44" s="52">
        <f t="shared" si="85"/>
        <v>0</v>
      </c>
      <c r="AY44" s="52">
        <f t="shared" si="86"/>
        <v>0</v>
      </c>
      <c r="AZ44" s="52">
        <f t="shared" si="87"/>
        <v>0</v>
      </c>
      <c r="BB44" s="119"/>
      <c r="BC44" s="119"/>
      <c r="BD44" s="119"/>
      <c r="BE44" s="119"/>
      <c r="BF44" s="119"/>
      <c r="BG44" s="119"/>
      <c r="BH44" s="119"/>
      <c r="BI44" s="119"/>
      <c r="BJ44" s="119"/>
      <c r="BL44" s="78">
        <f t="shared" si="27"/>
        <v>43281</v>
      </c>
      <c r="BM44" s="79"/>
      <c r="BN44" s="79"/>
      <c r="BO44" s="46"/>
      <c r="BR44" s="78">
        <f t="shared" si="28"/>
        <v>43281</v>
      </c>
      <c r="BS44">
        <f t="shared" si="23"/>
        <v>0</v>
      </c>
      <c r="BZ44" t="str">
        <f t="shared" si="39"/>
        <v xml:space="preserve"> </v>
      </c>
      <c r="CA44" s="46" t="str">
        <f t="shared" si="25"/>
        <v xml:space="preserve"> </v>
      </c>
      <c r="CB44" s="10" t="str">
        <f t="shared" si="26"/>
        <v xml:space="preserve"> </v>
      </c>
    </row>
    <row r="45" spans="1:80" ht="15" hidden="1" customHeight="1" x14ac:dyDescent="0.25">
      <c r="A45" s="5">
        <f t="shared" si="88"/>
        <v>43</v>
      </c>
      <c r="B45" s="5">
        <f t="shared" si="89"/>
        <v>2018</v>
      </c>
      <c r="C45" s="5" t="s">
        <v>89</v>
      </c>
      <c r="D45" s="5">
        <f>COUNTIF('Breakout Systems'!T$3:T$5000,A45)</f>
        <v>0</v>
      </c>
      <c r="E45" s="12">
        <f>SUMIF('Breakout Systems'!T$3:T$5000,A45,'Breakout Systems'!Z$3:Z$5000)</f>
        <v>0</v>
      </c>
      <c r="F45" s="13">
        <f t="shared" si="72"/>
        <v>0</v>
      </c>
      <c r="G45" s="12">
        <f>SUMIF('Breakout Systems'!T$3:T$5000,A45,'Breakout Systems'!AA$3:AA$5000)</f>
        <v>0</v>
      </c>
      <c r="H45" s="13">
        <f t="shared" si="73"/>
        <v>0</v>
      </c>
      <c r="I45" s="14">
        <f>SUMIF('Breakout Systems'!T$3:T$5000,A45,'Breakout Systems'!V$3:V$5000)</f>
        <v>0</v>
      </c>
      <c r="J45" s="15">
        <f t="shared" si="74"/>
        <v>0</v>
      </c>
      <c r="K45" s="14">
        <f>SUMIF('Breakout Systems'!$T$3:$T$5000,$A45,'Breakout Systems'!W$3:W$5000)</f>
        <v>0</v>
      </c>
      <c r="L45" s="15">
        <f t="shared" si="75"/>
        <v>0</v>
      </c>
      <c r="M45" s="16">
        <f>SUMIF('Breakout Systems'!$T$3:$T$5000,$A45,'Breakout Systems'!X$3:X$5000)</f>
        <v>0</v>
      </c>
      <c r="N45" s="17">
        <f t="shared" si="76"/>
        <v>0</v>
      </c>
      <c r="O45" s="16">
        <f>SUMIF('Breakout Systems'!$T$3:$T$5000,$A45,'Breakout Systems'!Y$3:Y$5000)</f>
        <v>0</v>
      </c>
      <c r="P45" s="17">
        <f t="shared" si="77"/>
        <v>0</v>
      </c>
      <c r="Q45" s="40">
        <f>SUMIF('Breakout Systems'!$T$3:$T$5000,$A45,'Breakout Systems'!AB$3:AB$5000)</f>
        <v>0</v>
      </c>
      <c r="R45" s="40">
        <f>SUMIF('Breakout Systems'!$T$3:$T$5000,$A45,'Breakout Systems'!AD$3:AD$5000)</f>
        <v>0</v>
      </c>
      <c r="S45" s="40">
        <f t="shared" si="78"/>
        <v>0</v>
      </c>
      <c r="T45" s="75">
        <f>IF(D45=0,0,SUMIF('Breakout Systems'!T$3:T$5000,A45,'Breakout Systems'!AB$3:AB$5000))</f>
        <v>0</v>
      </c>
      <c r="U45" s="75">
        <f>IF(D45=0,0,SUMIF('Breakout Systems'!T$3:T$5000,A45,'Breakout Systems'!AD$3:AD$5000))</f>
        <v>0</v>
      </c>
      <c r="V45" s="75">
        <f>IF(D45=0,0,SUMIF('Breakout Systems'!T$3:T$5000,A45,'Breakout Systems'!O$3:O$5000))</f>
        <v>0</v>
      </c>
      <c r="W45" s="75">
        <f t="shared" si="17"/>
        <v>0</v>
      </c>
      <c r="X45" s="75">
        <f t="shared" si="18"/>
        <v>0</v>
      </c>
      <c r="Y45" s="75">
        <f t="shared" si="19"/>
        <v>0</v>
      </c>
      <c r="Z45" s="43">
        <f t="shared" si="79"/>
        <v>281581.98000000004</v>
      </c>
      <c r="AA45" s="27">
        <f t="shared" si="20"/>
        <v>0</v>
      </c>
      <c r="AB45" s="45">
        <f>MAX(Z$2:Z45)</f>
        <v>284284.29000000004</v>
      </c>
      <c r="AC45" s="18">
        <f t="shared" si="80"/>
        <v>9.59688542569378E-3</v>
      </c>
      <c r="AD45" s="49">
        <f t="array" ref="AD45">MAX(IF('Breakout Systems'!T$3:T$5000=A45,'Breakout Systems'!AB$3:AB$5000))</f>
        <v>0</v>
      </c>
      <c r="AE45" s="28">
        <f>IF(AD45=0,0,INDEX('Breakout Systems'!AC$3:AC$5000,(MATCH(AD45,'Breakout Systems'!AB$3:AB$5000,0))))</f>
        <v>0</v>
      </c>
      <c r="AF45" s="32">
        <f t="array" ref="AF45">MIN(IF('Breakout Systems'!T$3:T$5000=A45,'Breakout Systems'!AD$3:AD$5000))</f>
        <v>0</v>
      </c>
      <c r="AG45" s="33">
        <f>IF(AF45=0,0,INDEX('Breakout Systems'!AC$3:AC$5000,(MATCH(AF45,'Breakout Systems'!AD$3:AD$5000,0))))</f>
        <v>0</v>
      </c>
      <c r="AH45" s="12">
        <f>COUNTIFS('Breakout Systems'!$D$3:$D$5000,AH$2,'Breakout Systems'!$T$3:$T$5000,$A45)</f>
        <v>0</v>
      </c>
      <c r="AI45" s="12">
        <f>COUNTIFS('Breakout Systems'!$D$3:$D$5000,AI$2,'Breakout Systems'!$T$3:$T$5000,$A45)</f>
        <v>0</v>
      </c>
      <c r="AJ45" s="12">
        <f>COUNTIFS('Breakout Systems'!$D$3:$D$5000,AJ$2,'Breakout Systems'!$T$3:$T$5000,$A45)</f>
        <v>0</v>
      </c>
      <c r="AK45" s="12">
        <f>COUNTIFS('Breakout Systems'!$D$3:$D$5000,AK$2,'Breakout Systems'!$T$3:$T$5000,$A45)</f>
        <v>0</v>
      </c>
      <c r="AL45" s="12">
        <f>COUNTIFS('Breakout Systems'!$D$3:$D$5000,AL$2,'Breakout Systems'!$T$3:$T$5000,$A45)</f>
        <v>0</v>
      </c>
      <c r="AM45" s="12">
        <f>COUNTIFS('Breakout Systems'!$D$3:$D$5000,AM$2,'Breakout Systems'!$T$3:$T$5000,$A45)</f>
        <v>0</v>
      </c>
      <c r="AN45" s="38">
        <f>SUMIFS('Breakout Systems'!$R$3:$R$5000,'Breakout Systems'!$D$3:$D$5000,AN$2,'Breakout Systems'!$T$3:$T$5000,$A45)</f>
        <v>0</v>
      </c>
      <c r="AO45" s="38">
        <f>SUMIFS('Breakout Systems'!$R$3:$R$5000,'Breakout Systems'!$D$3:$D$5000,AO$2,'Breakout Systems'!$T$3:$T$5000,$A45)</f>
        <v>0</v>
      </c>
      <c r="AP45" s="38">
        <f>SUMIFS('Breakout Systems'!$R$3:$R$5000,'Breakout Systems'!$D$3:$D$5000,AP$2,'Breakout Systems'!$T$3:$T$5000,$A45)</f>
        <v>0</v>
      </c>
      <c r="AQ45" s="38">
        <f>SUMIFS('Breakout Systems'!$R$3:$R$5000,'Breakout Systems'!$D$3:$D$5000,AQ$2,'Breakout Systems'!$T$3:$T$5000,$A45)</f>
        <v>0</v>
      </c>
      <c r="AR45" s="38">
        <f>SUMIFS('Breakout Systems'!$R$3:$R$5000,'Breakout Systems'!$D$3:$D$5000,AR$2,'Breakout Systems'!$T$3:$T$5000,$A45)</f>
        <v>0</v>
      </c>
      <c r="AS45" s="38">
        <f>SUMIFS('Breakout Systems'!$R$3:$R$5000,'Breakout Systems'!$D$3:$D$5000,AS$2,'Breakout Systems'!$T$3:$T$5000,$A45)</f>
        <v>0</v>
      </c>
      <c r="AT45" s="52">
        <f t="shared" si="81"/>
        <v>0</v>
      </c>
      <c r="AU45" s="52">
        <f t="shared" si="82"/>
        <v>0</v>
      </c>
      <c r="AV45" s="52">
        <f t="shared" si="83"/>
        <v>0</v>
      </c>
      <c r="AW45" s="52">
        <f t="shared" si="84"/>
        <v>0</v>
      </c>
      <c r="AX45" s="52">
        <f t="shared" si="85"/>
        <v>0</v>
      </c>
      <c r="AY45" s="52">
        <f t="shared" si="86"/>
        <v>0</v>
      </c>
      <c r="AZ45" s="52">
        <f t="shared" si="87"/>
        <v>0</v>
      </c>
      <c r="BB45" s="119"/>
      <c r="BC45" s="119"/>
      <c r="BD45" s="119"/>
      <c r="BE45" s="119"/>
      <c r="BF45" s="119"/>
      <c r="BG45" s="119"/>
      <c r="BH45" s="119"/>
      <c r="BI45" s="119"/>
      <c r="BJ45" s="119"/>
      <c r="BL45" s="78">
        <f t="shared" si="27"/>
        <v>43312</v>
      </c>
      <c r="BM45" s="79"/>
      <c r="BN45" s="79"/>
      <c r="BO45" s="46"/>
      <c r="BR45" s="78">
        <f t="shared" si="28"/>
        <v>43312</v>
      </c>
      <c r="BS45">
        <f t="shared" si="23"/>
        <v>0</v>
      </c>
      <c r="BZ45" t="str">
        <f t="shared" si="39"/>
        <v xml:space="preserve"> </v>
      </c>
      <c r="CA45" s="46" t="str">
        <f t="shared" si="25"/>
        <v xml:space="preserve"> </v>
      </c>
      <c r="CB45" s="10" t="str">
        <f t="shared" si="26"/>
        <v xml:space="preserve"> </v>
      </c>
    </row>
    <row r="46" spans="1:80" ht="15" hidden="1" customHeight="1" x14ac:dyDescent="0.25">
      <c r="A46" s="5">
        <f t="shared" si="88"/>
        <v>44</v>
      </c>
      <c r="B46" s="5">
        <f t="shared" si="89"/>
        <v>2018</v>
      </c>
      <c r="C46" s="5" t="s">
        <v>96</v>
      </c>
      <c r="D46" s="5">
        <f>COUNTIF('Breakout Systems'!T$3:T$5000,A46)</f>
        <v>0</v>
      </c>
      <c r="E46" s="12">
        <f>SUMIF('Breakout Systems'!T$3:T$5000,A46,'Breakout Systems'!Z$3:Z$5000)</f>
        <v>0</v>
      </c>
      <c r="F46" s="13">
        <f t="shared" si="72"/>
        <v>0</v>
      </c>
      <c r="G46" s="12">
        <f>SUMIF('Breakout Systems'!T$3:T$5000,A46,'Breakout Systems'!AA$3:AA$5000)</f>
        <v>0</v>
      </c>
      <c r="H46" s="13">
        <f t="shared" si="73"/>
        <v>0</v>
      </c>
      <c r="I46" s="14">
        <f>SUMIF('Breakout Systems'!T$3:T$5000,A46,'Breakout Systems'!V$3:V$5000)</f>
        <v>0</v>
      </c>
      <c r="J46" s="15">
        <f t="shared" si="74"/>
        <v>0</v>
      </c>
      <c r="K46" s="14">
        <f>SUMIF('Breakout Systems'!$T$3:$T$5000,$A46,'Breakout Systems'!W$3:W$5000)</f>
        <v>0</v>
      </c>
      <c r="L46" s="15">
        <f t="shared" si="75"/>
        <v>0</v>
      </c>
      <c r="M46" s="16">
        <f>SUMIF('Breakout Systems'!$T$3:$T$5000,$A46,'Breakout Systems'!X$3:X$5000)</f>
        <v>0</v>
      </c>
      <c r="N46" s="17">
        <f t="shared" si="76"/>
        <v>0</v>
      </c>
      <c r="O46" s="16">
        <f>SUMIF('Breakout Systems'!$T$3:$T$5000,$A46,'Breakout Systems'!Y$3:Y$5000)</f>
        <v>0</v>
      </c>
      <c r="P46" s="17">
        <f t="shared" si="77"/>
        <v>0</v>
      </c>
      <c r="Q46" s="40">
        <f>SUMIF('Breakout Systems'!$T$3:$T$5000,$A46,'Breakout Systems'!AB$3:AB$5000)</f>
        <v>0</v>
      </c>
      <c r="R46" s="40">
        <f>SUMIF('Breakout Systems'!$T$3:$T$5000,$A46,'Breakout Systems'!AD$3:AD$5000)</f>
        <v>0</v>
      </c>
      <c r="S46" s="40">
        <f t="shared" si="78"/>
        <v>0</v>
      </c>
      <c r="T46" s="75">
        <f>IF(D46=0,0,SUMIF('Breakout Systems'!T$3:T$5000,A46,'Breakout Systems'!AB$3:AB$5000))</f>
        <v>0</v>
      </c>
      <c r="U46" s="75">
        <f>IF(D46=0,0,SUMIF('Breakout Systems'!T$3:T$5000,A46,'Breakout Systems'!AD$3:AD$5000))</f>
        <v>0</v>
      </c>
      <c r="V46" s="75">
        <f>IF(D46=0,0,SUMIF('Breakout Systems'!T$3:T$5000,A46,'Breakout Systems'!O$3:O$5000))</f>
        <v>0</v>
      </c>
      <c r="W46" s="75">
        <f t="shared" si="17"/>
        <v>0</v>
      </c>
      <c r="X46" s="75">
        <f t="shared" si="18"/>
        <v>0</v>
      </c>
      <c r="Y46" s="75">
        <f t="shared" si="19"/>
        <v>0</v>
      </c>
      <c r="Z46" s="43">
        <f t="shared" si="79"/>
        <v>281581.98000000004</v>
      </c>
      <c r="AA46" s="27">
        <f t="shared" si="20"/>
        <v>0</v>
      </c>
      <c r="AB46" s="45">
        <f>MAX(Z$2:Z46)</f>
        <v>284284.29000000004</v>
      </c>
      <c r="AC46" s="18">
        <f t="shared" si="80"/>
        <v>9.59688542569378E-3</v>
      </c>
      <c r="AD46" s="49">
        <f t="array" ref="AD46">MAX(IF('Breakout Systems'!T$3:T$5000=A46,'Breakout Systems'!AB$3:AB$5000))</f>
        <v>0</v>
      </c>
      <c r="AE46" s="28">
        <f>IF(AD46=0,0,INDEX('Breakout Systems'!AC$3:AC$5000,(MATCH(AD46,'Breakout Systems'!AB$3:AB$5000,0))))</f>
        <v>0</v>
      </c>
      <c r="AF46" s="32">
        <f t="array" ref="AF46">MIN(IF('Breakout Systems'!T$3:T$5000=A46,'Breakout Systems'!AD$3:AD$5000))</f>
        <v>0</v>
      </c>
      <c r="AG46" s="33">
        <f>IF(AF46=0,0,INDEX('Breakout Systems'!AC$3:AC$5000,(MATCH(AF46,'Breakout Systems'!AD$3:AD$5000,0))))</f>
        <v>0</v>
      </c>
      <c r="AH46" s="12">
        <f>COUNTIFS('Breakout Systems'!$D$3:$D$5000,AH$2,'Breakout Systems'!$T$3:$T$5000,$A46)</f>
        <v>0</v>
      </c>
      <c r="AI46" s="12">
        <f>COUNTIFS('Breakout Systems'!$D$3:$D$5000,AI$2,'Breakout Systems'!$T$3:$T$5000,$A46)</f>
        <v>0</v>
      </c>
      <c r="AJ46" s="12">
        <f>COUNTIFS('Breakout Systems'!$D$3:$D$5000,AJ$2,'Breakout Systems'!$T$3:$T$5000,$A46)</f>
        <v>0</v>
      </c>
      <c r="AK46" s="12">
        <f>COUNTIFS('Breakout Systems'!$D$3:$D$5000,AK$2,'Breakout Systems'!$T$3:$T$5000,$A46)</f>
        <v>0</v>
      </c>
      <c r="AL46" s="12">
        <f>COUNTIFS('Breakout Systems'!$D$3:$D$5000,AL$2,'Breakout Systems'!$T$3:$T$5000,$A46)</f>
        <v>0</v>
      </c>
      <c r="AM46" s="12">
        <f>COUNTIFS('Breakout Systems'!$D$3:$D$5000,AM$2,'Breakout Systems'!$T$3:$T$5000,$A46)</f>
        <v>0</v>
      </c>
      <c r="AN46" s="38">
        <f>SUMIFS('Breakout Systems'!$R$3:$R$5000,'Breakout Systems'!$D$3:$D$5000,AN$2,'Breakout Systems'!$T$3:$T$5000,$A46)</f>
        <v>0</v>
      </c>
      <c r="AO46" s="38">
        <f>SUMIFS('Breakout Systems'!$R$3:$R$5000,'Breakout Systems'!$D$3:$D$5000,AO$2,'Breakout Systems'!$T$3:$T$5000,$A46)</f>
        <v>0</v>
      </c>
      <c r="AP46" s="38">
        <f>SUMIFS('Breakout Systems'!$R$3:$R$5000,'Breakout Systems'!$D$3:$D$5000,AP$2,'Breakout Systems'!$T$3:$T$5000,$A46)</f>
        <v>0</v>
      </c>
      <c r="AQ46" s="38">
        <f>SUMIFS('Breakout Systems'!$R$3:$R$5000,'Breakout Systems'!$D$3:$D$5000,AQ$2,'Breakout Systems'!$T$3:$T$5000,$A46)</f>
        <v>0</v>
      </c>
      <c r="AR46" s="38">
        <f>SUMIFS('Breakout Systems'!$R$3:$R$5000,'Breakout Systems'!$D$3:$D$5000,AR$2,'Breakout Systems'!$T$3:$T$5000,$A46)</f>
        <v>0</v>
      </c>
      <c r="AS46" s="38">
        <f>SUMIFS('Breakout Systems'!$R$3:$R$5000,'Breakout Systems'!$D$3:$D$5000,AS$2,'Breakout Systems'!$T$3:$T$5000,$A46)</f>
        <v>0</v>
      </c>
      <c r="AT46" s="52">
        <f t="shared" si="81"/>
        <v>0</v>
      </c>
      <c r="AU46" s="52">
        <f t="shared" si="82"/>
        <v>0</v>
      </c>
      <c r="AV46" s="52">
        <f t="shared" si="83"/>
        <v>0</v>
      </c>
      <c r="AW46" s="52">
        <f t="shared" si="84"/>
        <v>0</v>
      </c>
      <c r="AX46" s="52">
        <f t="shared" si="85"/>
        <v>0</v>
      </c>
      <c r="AY46" s="52">
        <f t="shared" si="86"/>
        <v>0</v>
      </c>
      <c r="AZ46" s="52">
        <f t="shared" si="87"/>
        <v>0</v>
      </c>
      <c r="BB46" s="119"/>
      <c r="BC46" s="119"/>
      <c r="BD46" s="119"/>
      <c r="BE46" s="119"/>
      <c r="BF46" s="119"/>
      <c r="BG46" s="119"/>
      <c r="BH46" s="119"/>
      <c r="BI46" s="119"/>
      <c r="BJ46" s="119"/>
      <c r="BL46" s="78">
        <f t="shared" si="27"/>
        <v>43343</v>
      </c>
      <c r="BM46" s="79"/>
      <c r="BN46" s="79"/>
      <c r="BO46" s="46"/>
      <c r="BR46" s="78">
        <f t="shared" si="28"/>
        <v>43343</v>
      </c>
      <c r="BS46">
        <f t="shared" si="23"/>
        <v>0</v>
      </c>
      <c r="BZ46" t="str">
        <f t="shared" si="39"/>
        <v xml:space="preserve"> </v>
      </c>
      <c r="CA46" s="46" t="str">
        <f t="shared" si="25"/>
        <v xml:space="preserve"> </v>
      </c>
      <c r="CB46" s="10" t="str">
        <f t="shared" si="26"/>
        <v xml:space="preserve"> </v>
      </c>
    </row>
    <row r="47" spans="1:80" ht="15" hidden="1" customHeight="1" x14ac:dyDescent="0.25">
      <c r="A47" s="5">
        <f t="shared" si="88"/>
        <v>45</v>
      </c>
      <c r="B47" s="5">
        <f t="shared" si="89"/>
        <v>2018</v>
      </c>
      <c r="C47" s="5" t="s">
        <v>70</v>
      </c>
      <c r="D47" s="5">
        <f>COUNTIF('Breakout Systems'!T$3:T$5000,A47)</f>
        <v>0</v>
      </c>
      <c r="E47" s="12">
        <f>SUMIF('Breakout Systems'!T$3:T$5000,A47,'Breakout Systems'!Z$3:Z$5000)</f>
        <v>0</v>
      </c>
      <c r="F47" s="13">
        <f t="shared" si="72"/>
        <v>0</v>
      </c>
      <c r="G47" s="12">
        <f>SUMIF('Breakout Systems'!T$3:T$5000,A47,'Breakout Systems'!AA$3:AA$5000)</f>
        <v>0</v>
      </c>
      <c r="H47" s="13">
        <f t="shared" si="73"/>
        <v>0</v>
      </c>
      <c r="I47" s="14">
        <f>SUMIF('Breakout Systems'!T$3:T$5000,A47,'Breakout Systems'!V$3:V$5000)</f>
        <v>0</v>
      </c>
      <c r="J47" s="15">
        <f t="shared" si="74"/>
        <v>0</v>
      </c>
      <c r="K47" s="14">
        <f>SUMIF('Breakout Systems'!$T$3:$T$5000,$A47,'Breakout Systems'!W$3:W$5000)</f>
        <v>0</v>
      </c>
      <c r="L47" s="15">
        <f t="shared" si="75"/>
        <v>0</v>
      </c>
      <c r="M47" s="16">
        <f>SUMIF('Breakout Systems'!$T$3:$T$5000,$A47,'Breakout Systems'!X$3:X$5000)</f>
        <v>0</v>
      </c>
      <c r="N47" s="17">
        <f t="shared" si="76"/>
        <v>0</v>
      </c>
      <c r="O47" s="16">
        <f>SUMIF('Breakout Systems'!$T$3:$T$5000,$A47,'Breakout Systems'!Y$3:Y$5000)</f>
        <v>0</v>
      </c>
      <c r="P47" s="17">
        <f t="shared" si="77"/>
        <v>0</v>
      </c>
      <c r="Q47" s="40">
        <f>SUMIF('Breakout Systems'!$T$3:$T$5000,$A47,'Breakout Systems'!AB$3:AB$5000)</f>
        <v>0</v>
      </c>
      <c r="R47" s="40">
        <f>SUMIF('Breakout Systems'!$T$3:$T$5000,$A47,'Breakout Systems'!AD$3:AD$5000)</f>
        <v>0</v>
      </c>
      <c r="S47" s="40">
        <f t="shared" si="78"/>
        <v>0</v>
      </c>
      <c r="T47" s="75">
        <f>IF(D47=0,0,SUMIF('Breakout Systems'!T$3:T$5000,A47,'Breakout Systems'!AB$3:AB$5000))</f>
        <v>0</v>
      </c>
      <c r="U47" s="75">
        <f>IF(D47=0,0,SUMIF('Breakout Systems'!T$3:T$5000,A47,'Breakout Systems'!AD$3:AD$5000))</f>
        <v>0</v>
      </c>
      <c r="V47" s="75">
        <f>IF(D47=0,0,SUMIF('Breakout Systems'!T$3:T$5000,A47,'Breakout Systems'!O$3:O$5000))</f>
        <v>0</v>
      </c>
      <c r="W47" s="75">
        <f t="shared" si="17"/>
        <v>0</v>
      </c>
      <c r="X47" s="75">
        <f t="shared" si="18"/>
        <v>0</v>
      </c>
      <c r="Y47" s="75">
        <f t="shared" si="19"/>
        <v>0</v>
      </c>
      <c r="Z47" s="43">
        <f t="shared" si="79"/>
        <v>281581.98000000004</v>
      </c>
      <c r="AA47" s="27">
        <f t="shared" si="20"/>
        <v>0</v>
      </c>
      <c r="AB47" s="45">
        <f>MAX(Z$2:Z47)</f>
        <v>284284.29000000004</v>
      </c>
      <c r="AC47" s="18">
        <f t="shared" si="80"/>
        <v>9.59688542569378E-3</v>
      </c>
      <c r="AD47" s="49">
        <f t="array" ref="AD47">MAX(IF('Breakout Systems'!T$3:T$5000=A47,'Breakout Systems'!AB$3:AB$5000))</f>
        <v>0</v>
      </c>
      <c r="AE47" s="28">
        <f>IF(AD47=0,0,INDEX('Breakout Systems'!AC$3:AC$5000,(MATCH(AD47,'Breakout Systems'!AB$3:AB$5000,0))))</f>
        <v>0</v>
      </c>
      <c r="AF47" s="32">
        <f t="array" ref="AF47">MIN(IF('Breakout Systems'!T$3:T$5000=A47,'Breakout Systems'!AD$3:AD$5000))</f>
        <v>0</v>
      </c>
      <c r="AG47" s="33">
        <f>IF(AF47=0,0,INDEX('Breakout Systems'!AC$3:AC$5000,(MATCH(AF47,'Breakout Systems'!AD$3:AD$5000,0))))</f>
        <v>0</v>
      </c>
      <c r="AH47" s="12">
        <f>COUNTIFS('Breakout Systems'!$D$3:$D$5000,AH$2,'Breakout Systems'!$T$3:$T$5000,$A47)</f>
        <v>0</v>
      </c>
      <c r="AI47" s="12">
        <f>COUNTIFS('Breakout Systems'!$D$3:$D$5000,AI$2,'Breakout Systems'!$T$3:$T$5000,$A47)</f>
        <v>0</v>
      </c>
      <c r="AJ47" s="12">
        <f>COUNTIFS('Breakout Systems'!$D$3:$D$5000,AJ$2,'Breakout Systems'!$T$3:$T$5000,$A47)</f>
        <v>0</v>
      </c>
      <c r="AK47" s="12">
        <f>COUNTIFS('Breakout Systems'!$D$3:$D$5000,AK$2,'Breakout Systems'!$T$3:$T$5000,$A47)</f>
        <v>0</v>
      </c>
      <c r="AL47" s="12">
        <f>COUNTIFS('Breakout Systems'!$D$3:$D$5000,AL$2,'Breakout Systems'!$T$3:$T$5000,$A47)</f>
        <v>0</v>
      </c>
      <c r="AM47" s="12">
        <f>COUNTIFS('Breakout Systems'!$D$3:$D$5000,AM$2,'Breakout Systems'!$T$3:$T$5000,$A47)</f>
        <v>0</v>
      </c>
      <c r="AN47" s="38">
        <f>SUMIFS('Breakout Systems'!$R$3:$R$5000,'Breakout Systems'!$D$3:$D$5000,AN$2,'Breakout Systems'!$T$3:$T$5000,$A47)</f>
        <v>0</v>
      </c>
      <c r="AO47" s="38">
        <f>SUMIFS('Breakout Systems'!$R$3:$R$5000,'Breakout Systems'!$D$3:$D$5000,AO$2,'Breakout Systems'!$T$3:$T$5000,$A47)</f>
        <v>0</v>
      </c>
      <c r="AP47" s="38">
        <f>SUMIFS('Breakout Systems'!$R$3:$R$5000,'Breakout Systems'!$D$3:$D$5000,AP$2,'Breakout Systems'!$T$3:$T$5000,$A47)</f>
        <v>0</v>
      </c>
      <c r="AQ47" s="38">
        <f>SUMIFS('Breakout Systems'!$R$3:$R$5000,'Breakout Systems'!$D$3:$D$5000,AQ$2,'Breakout Systems'!$T$3:$T$5000,$A47)</f>
        <v>0</v>
      </c>
      <c r="AR47" s="38">
        <f>SUMIFS('Breakout Systems'!$R$3:$R$5000,'Breakout Systems'!$D$3:$D$5000,AR$2,'Breakout Systems'!$T$3:$T$5000,$A47)</f>
        <v>0</v>
      </c>
      <c r="AS47" s="38">
        <f>SUMIFS('Breakout Systems'!$R$3:$R$5000,'Breakout Systems'!$D$3:$D$5000,AS$2,'Breakout Systems'!$T$3:$T$5000,$A47)</f>
        <v>0</v>
      </c>
      <c r="AT47" s="52">
        <f t="shared" si="81"/>
        <v>0</v>
      </c>
      <c r="AU47" s="52">
        <f t="shared" si="82"/>
        <v>0</v>
      </c>
      <c r="AV47" s="52">
        <f t="shared" si="83"/>
        <v>0</v>
      </c>
      <c r="AW47" s="52">
        <f t="shared" si="84"/>
        <v>0</v>
      </c>
      <c r="AX47" s="52">
        <f t="shared" si="85"/>
        <v>0</v>
      </c>
      <c r="AY47" s="52">
        <f t="shared" si="86"/>
        <v>0</v>
      </c>
      <c r="AZ47" s="52">
        <f t="shared" si="87"/>
        <v>0</v>
      </c>
      <c r="BB47" s="119"/>
      <c r="BC47" s="119"/>
      <c r="BD47" s="119"/>
      <c r="BE47" s="119"/>
      <c r="BF47" s="119"/>
      <c r="BG47" s="119"/>
      <c r="BH47" s="119"/>
      <c r="BI47" s="119"/>
      <c r="BJ47" s="119"/>
      <c r="BL47" s="78">
        <f t="shared" si="27"/>
        <v>43373</v>
      </c>
      <c r="BM47" s="79"/>
      <c r="BN47" s="79"/>
      <c r="BO47" s="46"/>
      <c r="BR47" s="78">
        <f t="shared" si="28"/>
        <v>43373</v>
      </c>
      <c r="BS47">
        <f t="shared" si="23"/>
        <v>0</v>
      </c>
      <c r="BZ47" t="str">
        <f t="shared" si="39"/>
        <v xml:space="preserve"> </v>
      </c>
      <c r="CA47" s="46" t="str">
        <f t="shared" si="25"/>
        <v xml:space="preserve"> </v>
      </c>
      <c r="CB47" s="10" t="str">
        <f t="shared" si="26"/>
        <v xml:space="preserve"> </v>
      </c>
    </row>
    <row r="48" spans="1:80" ht="15" hidden="1" customHeight="1" x14ac:dyDescent="0.25">
      <c r="A48" s="5">
        <f t="shared" si="88"/>
        <v>46</v>
      </c>
      <c r="B48" s="5">
        <f t="shared" si="89"/>
        <v>2018</v>
      </c>
      <c r="C48" s="5" t="s">
        <v>71</v>
      </c>
      <c r="D48" s="5">
        <f>COUNTIF('Breakout Systems'!T$3:T$5000,A48)</f>
        <v>0</v>
      </c>
      <c r="E48" s="12">
        <f>SUMIF('Breakout Systems'!T$3:T$5000,A48,'Breakout Systems'!Z$3:Z$5000)</f>
        <v>0</v>
      </c>
      <c r="F48" s="13">
        <f t="shared" si="72"/>
        <v>0</v>
      </c>
      <c r="G48" s="12">
        <f>SUMIF('Breakout Systems'!T$3:T$5000,A48,'Breakout Systems'!AA$3:AA$5000)</f>
        <v>0</v>
      </c>
      <c r="H48" s="13">
        <f t="shared" si="73"/>
        <v>0</v>
      </c>
      <c r="I48" s="14">
        <f>SUMIF('Breakout Systems'!T$3:T$5000,A48,'Breakout Systems'!V$3:V$5000)</f>
        <v>0</v>
      </c>
      <c r="J48" s="15">
        <f t="shared" si="74"/>
        <v>0</v>
      </c>
      <c r="K48" s="14">
        <f>SUMIF('Breakout Systems'!$T$3:$T$5000,$A48,'Breakout Systems'!W$3:W$5000)</f>
        <v>0</v>
      </c>
      <c r="L48" s="15">
        <f t="shared" si="75"/>
        <v>0</v>
      </c>
      <c r="M48" s="16">
        <f>SUMIF('Breakout Systems'!$T$3:$T$5000,$A48,'Breakout Systems'!X$3:X$5000)</f>
        <v>0</v>
      </c>
      <c r="N48" s="17">
        <f t="shared" si="76"/>
        <v>0</v>
      </c>
      <c r="O48" s="16">
        <f>SUMIF('Breakout Systems'!$T$3:$T$5000,$A48,'Breakout Systems'!Y$3:Y$5000)</f>
        <v>0</v>
      </c>
      <c r="P48" s="17">
        <f t="shared" si="77"/>
        <v>0</v>
      </c>
      <c r="Q48" s="40">
        <f>SUMIF('Breakout Systems'!$T$3:$T$5000,$A48,'Breakout Systems'!AB$3:AB$5000)</f>
        <v>0</v>
      </c>
      <c r="R48" s="40">
        <f>SUMIF('Breakout Systems'!$T$3:$T$5000,$A48,'Breakout Systems'!AD$3:AD$5000)</f>
        <v>0</v>
      </c>
      <c r="S48" s="40">
        <f t="shared" si="78"/>
        <v>0</v>
      </c>
      <c r="T48" s="75">
        <f>IF(D48=0,0,SUMIF('Breakout Systems'!T$3:T$5000,A48,'Breakout Systems'!AB$3:AB$5000))</f>
        <v>0</v>
      </c>
      <c r="U48" s="75">
        <f>IF(D48=0,0,SUMIF('Breakout Systems'!T$3:T$5000,A48,'Breakout Systems'!AD$3:AD$5000))</f>
        <v>0</v>
      </c>
      <c r="V48" s="75">
        <f>IF(D48=0,0,SUMIF('Breakout Systems'!T$3:T$5000,A48,'Breakout Systems'!O$3:O$5000))</f>
        <v>0</v>
      </c>
      <c r="W48" s="75">
        <f t="shared" si="17"/>
        <v>0</v>
      </c>
      <c r="X48" s="75">
        <f t="shared" si="18"/>
        <v>0</v>
      </c>
      <c r="Y48" s="75">
        <f t="shared" si="19"/>
        <v>0</v>
      </c>
      <c r="Z48" s="43">
        <f t="shared" si="79"/>
        <v>281581.98000000004</v>
      </c>
      <c r="AA48" s="27">
        <f t="shared" si="20"/>
        <v>0</v>
      </c>
      <c r="AB48" s="45">
        <f>MAX(Z$2:Z48)</f>
        <v>284284.29000000004</v>
      </c>
      <c r="AC48" s="18">
        <f t="shared" si="80"/>
        <v>9.59688542569378E-3</v>
      </c>
      <c r="AD48" s="49">
        <f t="array" ref="AD48">MAX(IF('Breakout Systems'!T$3:T$5000=A48,'Breakout Systems'!AB$3:AB$5000))</f>
        <v>0</v>
      </c>
      <c r="AE48" s="28">
        <f>IF(AD48=0,0,INDEX('Breakout Systems'!AC$3:AC$5000,(MATCH(AD48,'Breakout Systems'!AB$3:AB$5000,0))))</f>
        <v>0</v>
      </c>
      <c r="AF48" s="32">
        <f t="array" ref="AF48">MIN(IF('Breakout Systems'!T$3:T$5000=A48,'Breakout Systems'!AD$3:AD$5000))</f>
        <v>0</v>
      </c>
      <c r="AG48" s="33">
        <f>IF(AF48=0,0,INDEX('Breakout Systems'!AC$3:AC$5000,(MATCH(AF48,'Breakout Systems'!AD$3:AD$5000,0))))</f>
        <v>0</v>
      </c>
      <c r="AH48" s="12">
        <f>COUNTIFS('Breakout Systems'!$D$3:$D$5000,AH$2,'Breakout Systems'!$T$3:$T$5000,$A48)</f>
        <v>0</v>
      </c>
      <c r="AI48" s="12">
        <f>COUNTIFS('Breakout Systems'!$D$3:$D$5000,AI$2,'Breakout Systems'!$T$3:$T$5000,$A48)</f>
        <v>0</v>
      </c>
      <c r="AJ48" s="12">
        <f>COUNTIFS('Breakout Systems'!$D$3:$D$5000,AJ$2,'Breakout Systems'!$T$3:$T$5000,$A48)</f>
        <v>0</v>
      </c>
      <c r="AK48" s="12">
        <f>COUNTIFS('Breakout Systems'!$D$3:$D$5000,AK$2,'Breakout Systems'!$T$3:$T$5000,$A48)</f>
        <v>0</v>
      </c>
      <c r="AL48" s="12">
        <f>COUNTIFS('Breakout Systems'!$D$3:$D$5000,AL$2,'Breakout Systems'!$T$3:$T$5000,$A48)</f>
        <v>0</v>
      </c>
      <c r="AM48" s="12">
        <f>COUNTIFS('Breakout Systems'!$D$3:$D$5000,AM$2,'Breakout Systems'!$T$3:$T$5000,$A48)</f>
        <v>0</v>
      </c>
      <c r="AN48" s="38">
        <f>SUMIFS('Breakout Systems'!$R$3:$R$5000,'Breakout Systems'!$D$3:$D$5000,AN$2,'Breakout Systems'!$T$3:$T$5000,$A48)</f>
        <v>0</v>
      </c>
      <c r="AO48" s="38">
        <f>SUMIFS('Breakout Systems'!$R$3:$R$5000,'Breakout Systems'!$D$3:$D$5000,AO$2,'Breakout Systems'!$T$3:$T$5000,$A48)</f>
        <v>0</v>
      </c>
      <c r="AP48" s="38">
        <f>SUMIFS('Breakout Systems'!$R$3:$R$5000,'Breakout Systems'!$D$3:$D$5000,AP$2,'Breakout Systems'!$T$3:$T$5000,$A48)</f>
        <v>0</v>
      </c>
      <c r="AQ48" s="38">
        <f>SUMIFS('Breakout Systems'!$R$3:$R$5000,'Breakout Systems'!$D$3:$D$5000,AQ$2,'Breakout Systems'!$T$3:$T$5000,$A48)</f>
        <v>0</v>
      </c>
      <c r="AR48" s="38">
        <f>SUMIFS('Breakout Systems'!$R$3:$R$5000,'Breakout Systems'!$D$3:$D$5000,AR$2,'Breakout Systems'!$T$3:$T$5000,$A48)</f>
        <v>0</v>
      </c>
      <c r="AS48" s="38">
        <f>SUMIFS('Breakout Systems'!$R$3:$R$5000,'Breakout Systems'!$D$3:$D$5000,AS$2,'Breakout Systems'!$T$3:$T$5000,$A48)</f>
        <v>0</v>
      </c>
      <c r="AT48" s="52">
        <f t="shared" si="81"/>
        <v>0</v>
      </c>
      <c r="AU48" s="52">
        <f t="shared" si="82"/>
        <v>0</v>
      </c>
      <c r="AV48" s="52">
        <f t="shared" si="83"/>
        <v>0</v>
      </c>
      <c r="AW48" s="52">
        <f t="shared" si="84"/>
        <v>0</v>
      </c>
      <c r="AX48" s="52">
        <f t="shared" si="85"/>
        <v>0</v>
      </c>
      <c r="AY48" s="52">
        <f t="shared" si="86"/>
        <v>0</v>
      </c>
      <c r="AZ48" s="52">
        <f t="shared" si="87"/>
        <v>0</v>
      </c>
      <c r="BB48" s="119"/>
      <c r="BC48" s="119"/>
      <c r="BD48" s="119"/>
      <c r="BE48" s="119"/>
      <c r="BF48" s="119"/>
      <c r="BG48" s="119"/>
      <c r="BH48" s="119"/>
      <c r="BI48" s="119"/>
      <c r="BJ48" s="119"/>
      <c r="BL48" s="78">
        <f t="shared" si="27"/>
        <v>43404</v>
      </c>
      <c r="BM48" s="79"/>
      <c r="BN48" s="79"/>
      <c r="BO48" s="46"/>
      <c r="BR48" s="78">
        <f t="shared" si="28"/>
        <v>43404</v>
      </c>
      <c r="BS48">
        <f t="shared" si="23"/>
        <v>0</v>
      </c>
      <c r="BZ48" t="str">
        <f t="shared" si="39"/>
        <v xml:space="preserve"> </v>
      </c>
      <c r="CA48" s="46" t="str">
        <f t="shared" si="25"/>
        <v xml:space="preserve"> </v>
      </c>
      <c r="CB48" s="10" t="str">
        <f t="shared" si="26"/>
        <v xml:space="preserve"> </v>
      </c>
    </row>
    <row r="49" spans="1:80" ht="15" hidden="1" customHeight="1" x14ac:dyDescent="0.25">
      <c r="A49" s="5">
        <f t="shared" si="88"/>
        <v>47</v>
      </c>
      <c r="B49" s="5">
        <f t="shared" si="89"/>
        <v>2018</v>
      </c>
      <c r="C49" s="5" t="s">
        <v>72</v>
      </c>
      <c r="D49" s="5">
        <f>COUNTIF('Breakout Systems'!T$3:T$5000,A49)</f>
        <v>0</v>
      </c>
      <c r="E49" s="12">
        <f>SUMIF('Breakout Systems'!T$3:T$5000,A49,'Breakout Systems'!Z$3:Z$5000)</f>
        <v>0</v>
      </c>
      <c r="F49" s="13">
        <f t="shared" si="72"/>
        <v>0</v>
      </c>
      <c r="G49" s="12">
        <f>SUMIF('Breakout Systems'!T$3:T$5000,A49,'Breakout Systems'!AA$3:AA$5000)</f>
        <v>0</v>
      </c>
      <c r="H49" s="13">
        <f t="shared" si="73"/>
        <v>0</v>
      </c>
      <c r="I49" s="14">
        <f>SUMIF('Breakout Systems'!T$3:T$5000,A49,'Breakout Systems'!V$3:V$5000)</f>
        <v>0</v>
      </c>
      <c r="J49" s="15">
        <f t="shared" si="74"/>
        <v>0</v>
      </c>
      <c r="K49" s="14">
        <f>SUMIF('Breakout Systems'!$T$3:$T$5000,$A49,'Breakout Systems'!W$3:W$5000)</f>
        <v>0</v>
      </c>
      <c r="L49" s="15">
        <f t="shared" si="75"/>
        <v>0</v>
      </c>
      <c r="M49" s="16">
        <f>SUMIF('Breakout Systems'!$T$3:$T$5000,$A49,'Breakout Systems'!X$3:X$5000)</f>
        <v>0</v>
      </c>
      <c r="N49" s="17">
        <f t="shared" si="76"/>
        <v>0</v>
      </c>
      <c r="O49" s="16">
        <f>SUMIF('Breakout Systems'!$T$3:$T$5000,$A49,'Breakout Systems'!Y$3:Y$5000)</f>
        <v>0</v>
      </c>
      <c r="P49" s="17">
        <f t="shared" si="77"/>
        <v>0</v>
      </c>
      <c r="Q49" s="40">
        <f>SUMIF('Breakout Systems'!$T$3:$T$5000,$A49,'Breakout Systems'!AB$3:AB$5000)</f>
        <v>0</v>
      </c>
      <c r="R49" s="40">
        <f>SUMIF('Breakout Systems'!$T$3:$T$5000,$A49,'Breakout Systems'!AD$3:AD$5000)</f>
        <v>0</v>
      </c>
      <c r="S49" s="40">
        <f t="shared" si="78"/>
        <v>0</v>
      </c>
      <c r="T49" s="75">
        <f>IF(D49=0,0,SUMIF('Breakout Systems'!T$3:T$5000,A49,'Breakout Systems'!AB$3:AB$5000))</f>
        <v>0</v>
      </c>
      <c r="U49" s="75">
        <f>IF(D49=0,0,SUMIF('Breakout Systems'!T$3:T$5000,A49,'Breakout Systems'!AD$3:AD$5000))</f>
        <v>0</v>
      </c>
      <c r="V49" s="75">
        <f>IF(D49=0,0,SUMIF('Breakout Systems'!T$3:T$5000,A49,'Breakout Systems'!O$3:O$5000))</f>
        <v>0</v>
      </c>
      <c r="W49" s="75">
        <f t="shared" si="17"/>
        <v>0</v>
      </c>
      <c r="X49" s="75">
        <f t="shared" si="18"/>
        <v>0</v>
      </c>
      <c r="Y49" s="75">
        <f t="shared" si="19"/>
        <v>0</v>
      </c>
      <c r="Z49" s="43">
        <f t="shared" si="79"/>
        <v>281581.98000000004</v>
      </c>
      <c r="AA49" s="27">
        <f t="shared" si="20"/>
        <v>0</v>
      </c>
      <c r="AB49" s="45">
        <f>MAX(Z$2:Z49)</f>
        <v>284284.29000000004</v>
      </c>
      <c r="AC49" s="18">
        <f t="shared" si="80"/>
        <v>9.59688542569378E-3</v>
      </c>
      <c r="AD49" s="49">
        <f t="array" ref="AD49">MAX(IF('Breakout Systems'!T$3:T$5000=A49,'Breakout Systems'!AB$3:AB$5000))</f>
        <v>0</v>
      </c>
      <c r="AE49" s="28">
        <f>IF(AD49=0,0,INDEX('Breakout Systems'!AC$3:AC$5000,(MATCH(AD49,'Breakout Systems'!AB$3:AB$5000,0))))</f>
        <v>0</v>
      </c>
      <c r="AF49" s="32">
        <f t="array" ref="AF49">MIN(IF('Breakout Systems'!T$3:T$5000=A49,'Breakout Systems'!AD$3:AD$5000))</f>
        <v>0</v>
      </c>
      <c r="AG49" s="33">
        <f>IF(AF49=0,0,INDEX('Breakout Systems'!AC$3:AC$5000,(MATCH(AF49,'Breakout Systems'!AD$3:AD$5000,0))))</f>
        <v>0</v>
      </c>
      <c r="AH49" s="12">
        <f>COUNTIFS('Breakout Systems'!$D$3:$D$5000,AH$2,'Breakout Systems'!$T$3:$T$5000,$A49)</f>
        <v>0</v>
      </c>
      <c r="AI49" s="12">
        <f>COUNTIFS('Breakout Systems'!$D$3:$D$5000,AI$2,'Breakout Systems'!$T$3:$T$5000,$A49)</f>
        <v>0</v>
      </c>
      <c r="AJ49" s="12">
        <f>COUNTIFS('Breakout Systems'!$D$3:$D$5000,AJ$2,'Breakout Systems'!$T$3:$T$5000,$A49)</f>
        <v>0</v>
      </c>
      <c r="AK49" s="12">
        <f>COUNTIFS('Breakout Systems'!$D$3:$D$5000,AK$2,'Breakout Systems'!$T$3:$T$5000,$A49)</f>
        <v>0</v>
      </c>
      <c r="AL49" s="12">
        <f>COUNTIFS('Breakout Systems'!$D$3:$D$5000,AL$2,'Breakout Systems'!$T$3:$T$5000,$A49)</f>
        <v>0</v>
      </c>
      <c r="AM49" s="12">
        <f>COUNTIFS('Breakout Systems'!$D$3:$D$5000,AM$2,'Breakout Systems'!$T$3:$T$5000,$A49)</f>
        <v>0</v>
      </c>
      <c r="AN49" s="38">
        <f>SUMIFS('Breakout Systems'!$R$3:$R$5000,'Breakout Systems'!$D$3:$D$5000,AN$2,'Breakout Systems'!$T$3:$T$5000,$A49)</f>
        <v>0</v>
      </c>
      <c r="AO49" s="38">
        <f>SUMIFS('Breakout Systems'!$R$3:$R$5000,'Breakout Systems'!$D$3:$D$5000,AO$2,'Breakout Systems'!$T$3:$T$5000,$A49)</f>
        <v>0</v>
      </c>
      <c r="AP49" s="38">
        <f>SUMIFS('Breakout Systems'!$R$3:$R$5000,'Breakout Systems'!$D$3:$D$5000,AP$2,'Breakout Systems'!$T$3:$T$5000,$A49)</f>
        <v>0</v>
      </c>
      <c r="AQ49" s="38">
        <f>SUMIFS('Breakout Systems'!$R$3:$R$5000,'Breakout Systems'!$D$3:$D$5000,AQ$2,'Breakout Systems'!$T$3:$T$5000,$A49)</f>
        <v>0</v>
      </c>
      <c r="AR49" s="38">
        <f>SUMIFS('Breakout Systems'!$R$3:$R$5000,'Breakout Systems'!$D$3:$D$5000,AR$2,'Breakout Systems'!$T$3:$T$5000,$A49)</f>
        <v>0</v>
      </c>
      <c r="AS49" s="38">
        <f>SUMIFS('Breakout Systems'!$R$3:$R$5000,'Breakout Systems'!$D$3:$D$5000,AS$2,'Breakout Systems'!$T$3:$T$5000,$A49)</f>
        <v>0</v>
      </c>
      <c r="AT49" s="52">
        <f t="shared" si="81"/>
        <v>0</v>
      </c>
      <c r="AU49" s="52">
        <f t="shared" si="82"/>
        <v>0</v>
      </c>
      <c r="AV49" s="52">
        <f t="shared" si="83"/>
        <v>0</v>
      </c>
      <c r="AW49" s="52">
        <f t="shared" si="84"/>
        <v>0</v>
      </c>
      <c r="AX49" s="52">
        <f t="shared" si="85"/>
        <v>0</v>
      </c>
      <c r="AY49" s="52">
        <f t="shared" si="86"/>
        <v>0</v>
      </c>
      <c r="AZ49" s="52">
        <f t="shared" si="87"/>
        <v>0</v>
      </c>
      <c r="BB49" s="119"/>
      <c r="BC49" s="119"/>
      <c r="BD49" s="119"/>
      <c r="BE49" s="119"/>
      <c r="BF49" s="119"/>
      <c r="BG49" s="119"/>
      <c r="BH49" s="119"/>
      <c r="BI49" s="119"/>
      <c r="BJ49" s="119"/>
      <c r="BL49" s="78">
        <f t="shared" si="27"/>
        <v>43434</v>
      </c>
      <c r="BM49" s="79"/>
      <c r="BN49" s="79"/>
      <c r="BO49" s="46"/>
      <c r="BR49" s="78">
        <f t="shared" si="28"/>
        <v>43434</v>
      </c>
      <c r="BS49">
        <f t="shared" si="23"/>
        <v>0</v>
      </c>
      <c r="BZ49" t="str">
        <f t="shared" si="39"/>
        <v xml:space="preserve"> </v>
      </c>
      <c r="CA49" s="46" t="str">
        <f t="shared" si="25"/>
        <v xml:space="preserve"> </v>
      </c>
      <c r="CB49" s="10" t="str">
        <f t="shared" si="26"/>
        <v xml:space="preserve"> </v>
      </c>
    </row>
    <row r="50" spans="1:80" ht="15" hidden="1" customHeight="1" x14ac:dyDescent="0.25">
      <c r="A50" s="5">
        <f t="shared" si="88"/>
        <v>48</v>
      </c>
      <c r="B50" s="5">
        <f t="shared" si="89"/>
        <v>2018</v>
      </c>
      <c r="C50" s="5" t="s">
        <v>73</v>
      </c>
      <c r="D50" s="5">
        <f>COUNTIF('Breakout Systems'!T$3:T$5000,A50)</f>
        <v>0</v>
      </c>
      <c r="E50" s="12">
        <f>SUMIF('Breakout Systems'!T$3:T$5000,A50,'Breakout Systems'!Z$3:Z$5000)</f>
        <v>0</v>
      </c>
      <c r="F50" s="13">
        <f t="shared" si="72"/>
        <v>0</v>
      </c>
      <c r="G50" s="12">
        <f>SUMIF('Breakout Systems'!T$3:T$5000,A50,'Breakout Systems'!AA$3:AA$5000)</f>
        <v>0</v>
      </c>
      <c r="H50" s="13">
        <f t="shared" si="73"/>
        <v>0</v>
      </c>
      <c r="I50" s="14">
        <f>SUMIF('Breakout Systems'!T$3:T$5000,A50,'Breakout Systems'!V$3:V$5000)</f>
        <v>0</v>
      </c>
      <c r="J50" s="15">
        <f t="shared" si="74"/>
        <v>0</v>
      </c>
      <c r="K50" s="14">
        <f>SUMIF('Breakout Systems'!$T$3:$T$5000,$A50,'Breakout Systems'!W$3:W$5000)</f>
        <v>0</v>
      </c>
      <c r="L50" s="15">
        <f t="shared" si="75"/>
        <v>0</v>
      </c>
      <c r="M50" s="16">
        <f>SUMIF('Breakout Systems'!$T$3:$T$5000,$A50,'Breakout Systems'!X$3:X$5000)</f>
        <v>0</v>
      </c>
      <c r="N50" s="17">
        <f t="shared" si="76"/>
        <v>0</v>
      </c>
      <c r="O50" s="16">
        <f>SUMIF('Breakout Systems'!$T$3:$T$5000,$A50,'Breakout Systems'!Y$3:Y$5000)</f>
        <v>0</v>
      </c>
      <c r="P50" s="17">
        <f t="shared" si="77"/>
        <v>0</v>
      </c>
      <c r="Q50" s="40">
        <f>SUMIF('Breakout Systems'!$T$3:$T$5000,$A50,'Breakout Systems'!AB$3:AB$5000)</f>
        <v>0</v>
      </c>
      <c r="R50" s="40">
        <f>SUMIF('Breakout Systems'!$T$3:$T$5000,$A50,'Breakout Systems'!AD$3:AD$5000)</f>
        <v>0</v>
      </c>
      <c r="S50" s="40">
        <f t="shared" si="78"/>
        <v>0</v>
      </c>
      <c r="T50" s="75">
        <f>IF(D50=0,0,SUMIF('Breakout Systems'!T$3:T$5000,A50,'Breakout Systems'!AB$3:AB$5000))</f>
        <v>0</v>
      </c>
      <c r="U50" s="75">
        <f>IF(D50=0,0,SUMIF('Breakout Systems'!T$3:T$5000,A50,'Breakout Systems'!AD$3:AD$5000))</f>
        <v>0</v>
      </c>
      <c r="V50" s="75">
        <f>IF(D50=0,0,SUMIF('Breakout Systems'!T$3:T$5000,A50,'Breakout Systems'!O$3:O$5000))</f>
        <v>0</v>
      </c>
      <c r="W50" s="75">
        <f t="shared" si="17"/>
        <v>0</v>
      </c>
      <c r="X50" s="75">
        <f t="shared" si="18"/>
        <v>0</v>
      </c>
      <c r="Y50" s="75">
        <f t="shared" si="19"/>
        <v>0</v>
      </c>
      <c r="Z50" s="43">
        <f t="shared" si="79"/>
        <v>281581.98000000004</v>
      </c>
      <c r="AA50" s="27">
        <f t="shared" si="20"/>
        <v>0</v>
      </c>
      <c r="AB50" s="45">
        <f>MAX(Z$2:Z50)</f>
        <v>284284.29000000004</v>
      </c>
      <c r="AC50" s="18">
        <f t="shared" si="80"/>
        <v>9.59688542569378E-3</v>
      </c>
      <c r="AD50" s="49">
        <f t="array" ref="AD50">MAX(IF('Breakout Systems'!T$3:T$5000=A50,'Breakout Systems'!AB$3:AB$5000))</f>
        <v>0</v>
      </c>
      <c r="AE50" s="28">
        <f>IF(AD50=0,0,INDEX('Breakout Systems'!AC$3:AC$5000,(MATCH(AD50,'Breakout Systems'!AB$3:AB$5000,0))))</f>
        <v>0</v>
      </c>
      <c r="AF50" s="32">
        <f t="array" ref="AF50">MIN(IF('Breakout Systems'!T$3:T$5000=A50,'Breakout Systems'!AD$3:AD$5000))</f>
        <v>0</v>
      </c>
      <c r="AG50" s="33">
        <f>IF(AF50=0,0,INDEX('Breakout Systems'!AC$3:AC$5000,(MATCH(AF50,'Breakout Systems'!AD$3:AD$5000,0))))</f>
        <v>0</v>
      </c>
      <c r="AH50" s="12">
        <f>COUNTIFS('Breakout Systems'!$D$3:$D$5000,AH$2,'Breakout Systems'!$T$3:$T$5000,$A50)</f>
        <v>0</v>
      </c>
      <c r="AI50" s="12">
        <f>COUNTIFS('Breakout Systems'!$D$3:$D$5000,AI$2,'Breakout Systems'!$T$3:$T$5000,$A50)</f>
        <v>0</v>
      </c>
      <c r="AJ50" s="12">
        <f>COUNTIFS('Breakout Systems'!$D$3:$D$5000,AJ$2,'Breakout Systems'!$T$3:$T$5000,$A50)</f>
        <v>0</v>
      </c>
      <c r="AK50" s="12">
        <f>COUNTIFS('Breakout Systems'!$D$3:$D$5000,AK$2,'Breakout Systems'!$T$3:$T$5000,$A50)</f>
        <v>0</v>
      </c>
      <c r="AL50" s="12">
        <f>COUNTIFS('Breakout Systems'!$D$3:$D$5000,AL$2,'Breakout Systems'!$T$3:$T$5000,$A50)</f>
        <v>0</v>
      </c>
      <c r="AM50" s="12">
        <f>COUNTIFS('Breakout Systems'!$D$3:$D$5000,AM$2,'Breakout Systems'!$T$3:$T$5000,$A50)</f>
        <v>0</v>
      </c>
      <c r="AN50" s="38">
        <f>SUMIFS('Breakout Systems'!$R$3:$R$5000,'Breakout Systems'!$D$3:$D$5000,AN$2,'Breakout Systems'!$T$3:$T$5000,$A50)</f>
        <v>0</v>
      </c>
      <c r="AO50" s="38">
        <f>SUMIFS('Breakout Systems'!$R$3:$R$5000,'Breakout Systems'!$D$3:$D$5000,AO$2,'Breakout Systems'!$T$3:$T$5000,$A50)</f>
        <v>0</v>
      </c>
      <c r="AP50" s="38">
        <f>SUMIFS('Breakout Systems'!$R$3:$R$5000,'Breakout Systems'!$D$3:$D$5000,AP$2,'Breakout Systems'!$T$3:$T$5000,$A50)</f>
        <v>0</v>
      </c>
      <c r="AQ50" s="38">
        <f>SUMIFS('Breakout Systems'!$R$3:$R$5000,'Breakout Systems'!$D$3:$D$5000,AQ$2,'Breakout Systems'!$T$3:$T$5000,$A50)</f>
        <v>0</v>
      </c>
      <c r="AR50" s="38">
        <f>SUMIFS('Breakout Systems'!$R$3:$R$5000,'Breakout Systems'!$D$3:$D$5000,AR$2,'Breakout Systems'!$T$3:$T$5000,$A50)</f>
        <v>0</v>
      </c>
      <c r="AS50" s="38">
        <f>SUMIFS('Breakout Systems'!$R$3:$R$5000,'Breakout Systems'!$D$3:$D$5000,AS$2,'Breakout Systems'!$T$3:$T$5000,$A50)</f>
        <v>0</v>
      </c>
      <c r="AT50" s="52">
        <f t="shared" si="81"/>
        <v>0</v>
      </c>
      <c r="AU50" s="52">
        <f t="shared" si="82"/>
        <v>0</v>
      </c>
      <c r="AV50" s="52">
        <f t="shared" si="83"/>
        <v>0</v>
      </c>
      <c r="AW50" s="52">
        <f t="shared" si="84"/>
        <v>0</v>
      </c>
      <c r="AX50" s="52">
        <f t="shared" si="85"/>
        <v>0</v>
      </c>
      <c r="AY50" s="52">
        <f t="shared" si="86"/>
        <v>0</v>
      </c>
      <c r="AZ50" s="52">
        <f t="shared" si="87"/>
        <v>0</v>
      </c>
      <c r="BB50" s="119"/>
      <c r="BC50" s="119"/>
      <c r="BD50" s="119"/>
      <c r="BE50" s="119"/>
      <c r="BF50" s="119"/>
      <c r="BG50" s="119"/>
      <c r="BH50" s="119"/>
      <c r="BI50" s="119"/>
      <c r="BJ50" s="119"/>
      <c r="BL50" s="78">
        <f t="shared" si="27"/>
        <v>43465</v>
      </c>
      <c r="BM50" s="79"/>
      <c r="BN50" s="79"/>
      <c r="BO50" s="46"/>
      <c r="BR50" s="78">
        <f t="shared" si="28"/>
        <v>43465</v>
      </c>
      <c r="BS50">
        <f t="shared" si="23"/>
        <v>0</v>
      </c>
      <c r="BZ50" t="str">
        <f t="shared" si="39"/>
        <v xml:space="preserve"> </v>
      </c>
      <c r="CA50" s="46" t="str">
        <f t="shared" si="25"/>
        <v xml:space="preserve"> </v>
      </c>
      <c r="CB50" s="10" t="str">
        <f t="shared" si="26"/>
        <v xml:space="preserve"> </v>
      </c>
    </row>
    <row r="51" spans="1:80" ht="15" hidden="1" customHeight="1" x14ac:dyDescent="0.25">
      <c r="A51" s="5">
        <f t="shared" si="88"/>
        <v>49</v>
      </c>
      <c r="B51" s="5">
        <f>B50+1</f>
        <v>2019</v>
      </c>
      <c r="C51" s="5" t="s">
        <v>65</v>
      </c>
      <c r="D51" s="5">
        <f>COUNTIF('Breakout Systems'!T$3:T$5000,A51)</f>
        <v>0</v>
      </c>
      <c r="E51" s="12">
        <f>SUMIF('Breakout Systems'!T$3:T$5000,A51,'Breakout Systems'!Z$3:Z$5000)</f>
        <v>0</v>
      </c>
      <c r="F51" s="13">
        <f t="shared" si="72"/>
        <v>0</v>
      </c>
      <c r="G51" s="12">
        <f>SUMIF('Breakout Systems'!T$3:T$5000,A51,'Breakout Systems'!AA$3:AA$5000)</f>
        <v>0</v>
      </c>
      <c r="H51" s="13">
        <f t="shared" si="73"/>
        <v>0</v>
      </c>
      <c r="I51" s="14">
        <f>SUMIF('Breakout Systems'!T$3:T$5000,A51,'Breakout Systems'!V$3:V$5000)</f>
        <v>0</v>
      </c>
      <c r="J51" s="15">
        <f t="shared" si="74"/>
        <v>0</v>
      </c>
      <c r="K51" s="14">
        <f>SUMIF('Breakout Systems'!$T$3:$T$5000,$A51,'Breakout Systems'!W$3:W$5000)</f>
        <v>0</v>
      </c>
      <c r="L51" s="15">
        <f t="shared" si="75"/>
        <v>0</v>
      </c>
      <c r="M51" s="16">
        <f>SUMIF('Breakout Systems'!$T$3:$T$5000,$A51,'Breakout Systems'!X$3:X$5000)</f>
        <v>0</v>
      </c>
      <c r="N51" s="17">
        <f t="shared" si="76"/>
        <v>0</v>
      </c>
      <c r="O51" s="16">
        <f>SUMIF('Breakout Systems'!$T$3:$T$5000,$A51,'Breakout Systems'!Y$3:Y$5000)</f>
        <v>0</v>
      </c>
      <c r="P51" s="17">
        <f t="shared" si="77"/>
        <v>0</v>
      </c>
      <c r="Q51" s="40">
        <f>SUMIF('Breakout Systems'!$T$3:$T$5000,$A51,'Breakout Systems'!AB$3:AB$5000)</f>
        <v>0</v>
      </c>
      <c r="R51" s="40">
        <f>SUMIF('Breakout Systems'!$T$3:$T$5000,$A51,'Breakout Systems'!AD$3:AD$5000)</f>
        <v>0</v>
      </c>
      <c r="S51" s="40">
        <f t="shared" si="78"/>
        <v>0</v>
      </c>
      <c r="T51" s="75">
        <f>IF(D51=0,0,SUMIF('Breakout Systems'!T$3:T$5000,A51,'Breakout Systems'!AB$3:AB$5000))</f>
        <v>0</v>
      </c>
      <c r="U51" s="75">
        <f>IF(D51=0,0,SUMIF('Breakout Systems'!T$3:T$5000,A51,'Breakout Systems'!AD$3:AD$5000))</f>
        <v>0</v>
      </c>
      <c r="V51" s="75">
        <f>IF(D51=0,0,SUMIF('Breakout Systems'!T$3:T$5000,A51,'Breakout Systems'!O$3:O$5000))</f>
        <v>0</v>
      </c>
      <c r="W51" s="75">
        <f t="shared" si="17"/>
        <v>0</v>
      </c>
      <c r="X51" s="75">
        <f t="shared" si="18"/>
        <v>0</v>
      </c>
      <c r="Y51" s="75">
        <f t="shared" si="19"/>
        <v>0</v>
      </c>
      <c r="Z51" s="43">
        <f t="shared" si="79"/>
        <v>281581.98000000004</v>
      </c>
      <c r="AA51" s="27">
        <f t="shared" si="20"/>
        <v>0</v>
      </c>
      <c r="AB51" s="45">
        <f>MAX(Z$2:Z51)</f>
        <v>284284.29000000004</v>
      </c>
      <c r="AC51" s="18">
        <f t="shared" si="80"/>
        <v>9.59688542569378E-3</v>
      </c>
      <c r="AD51" s="49">
        <f t="array" ref="AD51">MAX(IF('Breakout Systems'!T$3:T$5000=A51,'Breakout Systems'!AB$3:AB$5000))</f>
        <v>0</v>
      </c>
      <c r="AE51" s="28">
        <f>IF(AD51=0,0,INDEX('Breakout Systems'!AC$3:AC$5000,(MATCH(AD51,'Breakout Systems'!AB$3:AB$5000,0))))</f>
        <v>0</v>
      </c>
      <c r="AF51" s="32">
        <f t="array" ref="AF51">MIN(IF('Breakout Systems'!T$3:T$5000=A51,'Breakout Systems'!AD$3:AD$5000))</f>
        <v>0</v>
      </c>
      <c r="AG51" s="33">
        <f>IF(AF51=0,0,INDEX('Breakout Systems'!AC$3:AC$5000,(MATCH(AF51,'Breakout Systems'!AD$3:AD$5000,0))))</f>
        <v>0</v>
      </c>
      <c r="AH51" s="12">
        <f>COUNTIFS('Breakout Systems'!$D$3:$D$5000,AH$2,'Breakout Systems'!$T$3:$T$5000,$A51)</f>
        <v>0</v>
      </c>
      <c r="AI51" s="12">
        <f>COUNTIFS('Breakout Systems'!$D$3:$D$5000,AI$2,'Breakout Systems'!$T$3:$T$5000,$A51)</f>
        <v>0</v>
      </c>
      <c r="AJ51" s="12">
        <f>COUNTIFS('Breakout Systems'!$D$3:$D$5000,AJ$2,'Breakout Systems'!$T$3:$T$5000,$A51)</f>
        <v>0</v>
      </c>
      <c r="AK51" s="12">
        <f>COUNTIFS('Breakout Systems'!$D$3:$D$5000,AK$2,'Breakout Systems'!$T$3:$T$5000,$A51)</f>
        <v>0</v>
      </c>
      <c r="AL51" s="12">
        <f>COUNTIFS('Breakout Systems'!$D$3:$D$5000,AL$2,'Breakout Systems'!$T$3:$T$5000,$A51)</f>
        <v>0</v>
      </c>
      <c r="AM51" s="12">
        <f>COUNTIFS('Breakout Systems'!$D$3:$D$5000,AM$2,'Breakout Systems'!$T$3:$T$5000,$A51)</f>
        <v>0</v>
      </c>
      <c r="AN51" s="38">
        <f>SUMIFS('Breakout Systems'!$R$3:$R$5000,'Breakout Systems'!$D$3:$D$5000,AN$2,'Breakout Systems'!$T$3:$T$5000,$A51)</f>
        <v>0</v>
      </c>
      <c r="AO51" s="38">
        <f>SUMIFS('Breakout Systems'!$R$3:$R$5000,'Breakout Systems'!$D$3:$D$5000,AO$2,'Breakout Systems'!$T$3:$T$5000,$A51)</f>
        <v>0</v>
      </c>
      <c r="AP51" s="38">
        <f>SUMIFS('Breakout Systems'!$R$3:$R$5000,'Breakout Systems'!$D$3:$D$5000,AP$2,'Breakout Systems'!$T$3:$T$5000,$A51)</f>
        <v>0</v>
      </c>
      <c r="AQ51" s="38">
        <f>SUMIFS('Breakout Systems'!$R$3:$R$5000,'Breakout Systems'!$D$3:$D$5000,AQ$2,'Breakout Systems'!$T$3:$T$5000,$A51)</f>
        <v>0</v>
      </c>
      <c r="AR51" s="38">
        <f>SUMIFS('Breakout Systems'!$R$3:$R$5000,'Breakout Systems'!$D$3:$D$5000,AR$2,'Breakout Systems'!$T$3:$T$5000,$A51)</f>
        <v>0</v>
      </c>
      <c r="AS51" s="38">
        <f>SUMIFS('Breakout Systems'!$R$3:$R$5000,'Breakout Systems'!$D$3:$D$5000,AS$2,'Breakout Systems'!$T$3:$T$5000,$A51)</f>
        <v>0</v>
      </c>
      <c r="AT51" s="52">
        <f t="shared" si="81"/>
        <v>0</v>
      </c>
      <c r="AU51" s="52">
        <f t="shared" si="82"/>
        <v>0</v>
      </c>
      <c r="AV51" s="52">
        <f t="shared" si="83"/>
        <v>0</v>
      </c>
      <c r="AW51" s="52">
        <f t="shared" si="84"/>
        <v>0</v>
      </c>
      <c r="AX51" s="52">
        <f t="shared" si="85"/>
        <v>0</v>
      </c>
      <c r="AY51" s="52">
        <f t="shared" si="86"/>
        <v>0</v>
      </c>
      <c r="AZ51" s="52">
        <f t="shared" si="87"/>
        <v>0</v>
      </c>
      <c r="BB51" s="119"/>
      <c r="BC51" s="119"/>
      <c r="BD51" s="119"/>
      <c r="BE51" s="119"/>
      <c r="BF51" s="119"/>
      <c r="BG51" s="119"/>
      <c r="BH51" s="119"/>
      <c r="BI51" s="119"/>
      <c r="BJ51" s="119"/>
      <c r="BL51" s="78">
        <f t="shared" si="27"/>
        <v>43496</v>
      </c>
      <c r="BM51" s="79"/>
      <c r="BN51" s="79"/>
      <c r="BO51" s="46"/>
      <c r="BR51" s="78">
        <f t="shared" si="28"/>
        <v>43496</v>
      </c>
      <c r="BS51">
        <f t="shared" si="23"/>
        <v>0</v>
      </c>
      <c r="BZ51" t="str">
        <f t="shared" si="39"/>
        <v xml:space="preserve"> </v>
      </c>
      <c r="CA51" s="46" t="str">
        <f t="shared" si="25"/>
        <v xml:space="preserve"> </v>
      </c>
      <c r="CB51" s="10" t="str">
        <f t="shared" si="26"/>
        <v xml:space="preserve"> </v>
      </c>
    </row>
    <row r="52" spans="1:80" ht="15" hidden="1" customHeight="1" x14ac:dyDescent="0.25">
      <c r="A52" s="5">
        <f t="shared" si="88"/>
        <v>50</v>
      </c>
      <c r="B52" s="5">
        <f t="shared" ref="B52:B62" si="90">B51</f>
        <v>2019</v>
      </c>
      <c r="C52" s="5" t="s">
        <v>66</v>
      </c>
      <c r="D52" s="5">
        <f>COUNTIF('Breakout Systems'!T$3:T$5000,A52)</f>
        <v>0</v>
      </c>
      <c r="E52" s="12">
        <f>SUMIF('Breakout Systems'!T$3:T$5000,A52,'Breakout Systems'!Z$3:Z$5000)</f>
        <v>0</v>
      </c>
      <c r="F52" s="13">
        <f t="shared" si="72"/>
        <v>0</v>
      </c>
      <c r="G52" s="12">
        <f>SUMIF('Breakout Systems'!T$3:T$5000,A52,'Breakout Systems'!AA$3:AA$5000)</f>
        <v>0</v>
      </c>
      <c r="H52" s="13">
        <f t="shared" si="73"/>
        <v>0</v>
      </c>
      <c r="I52" s="14">
        <f>SUMIF('Breakout Systems'!T$3:T$5000,A52,'Breakout Systems'!V$3:V$5000)</f>
        <v>0</v>
      </c>
      <c r="J52" s="15">
        <f t="shared" si="74"/>
        <v>0</v>
      </c>
      <c r="K52" s="14">
        <f>SUMIF('Breakout Systems'!$T$3:$T$5000,$A52,'Breakout Systems'!W$3:W$5000)</f>
        <v>0</v>
      </c>
      <c r="L52" s="15">
        <f t="shared" si="75"/>
        <v>0</v>
      </c>
      <c r="M52" s="16">
        <f>SUMIF('Breakout Systems'!$T$3:$T$5000,$A52,'Breakout Systems'!X$3:X$5000)</f>
        <v>0</v>
      </c>
      <c r="N52" s="17">
        <f t="shared" si="76"/>
        <v>0</v>
      </c>
      <c r="O52" s="16">
        <f>SUMIF('Breakout Systems'!$T$3:$T$5000,$A52,'Breakout Systems'!Y$3:Y$5000)</f>
        <v>0</v>
      </c>
      <c r="P52" s="17">
        <f t="shared" si="77"/>
        <v>0</v>
      </c>
      <c r="Q52" s="40">
        <f>SUMIF('Breakout Systems'!$T$3:$T$5000,$A52,'Breakout Systems'!AB$3:AB$5000)</f>
        <v>0</v>
      </c>
      <c r="R52" s="40">
        <f>SUMIF('Breakout Systems'!$T$3:$T$5000,$A52,'Breakout Systems'!AD$3:AD$5000)</f>
        <v>0</v>
      </c>
      <c r="S52" s="40">
        <f t="shared" si="78"/>
        <v>0</v>
      </c>
      <c r="T52" s="75">
        <f>IF(D52=0,0,SUMIF('Breakout Systems'!T$3:T$5000,A52,'Breakout Systems'!AB$3:AB$5000))</f>
        <v>0</v>
      </c>
      <c r="U52" s="75">
        <f>IF(D52=0,0,SUMIF('Breakout Systems'!T$3:T$5000,A52,'Breakout Systems'!AD$3:AD$5000))</f>
        <v>0</v>
      </c>
      <c r="V52" s="75">
        <f>IF(D52=0,0,SUMIF('Breakout Systems'!T$3:T$5000,A52,'Breakout Systems'!O$3:O$5000))</f>
        <v>0</v>
      </c>
      <c r="W52" s="75">
        <f t="shared" si="17"/>
        <v>0</v>
      </c>
      <c r="X52" s="75">
        <f t="shared" si="18"/>
        <v>0</v>
      </c>
      <c r="Y52" s="75">
        <f t="shared" si="19"/>
        <v>0</v>
      </c>
      <c r="Z52" s="43">
        <f t="shared" si="79"/>
        <v>281581.98000000004</v>
      </c>
      <c r="AA52" s="27">
        <f t="shared" si="20"/>
        <v>0</v>
      </c>
      <c r="AB52" s="45">
        <f>MAX(Z$2:Z52)</f>
        <v>284284.29000000004</v>
      </c>
      <c r="AC52" s="18">
        <f t="shared" si="80"/>
        <v>9.59688542569378E-3</v>
      </c>
      <c r="AD52" s="49">
        <f t="array" ref="AD52">MAX(IF('Breakout Systems'!T$3:T$5000=A52,'Breakout Systems'!AB$3:AB$5000))</f>
        <v>0</v>
      </c>
      <c r="AE52" s="28">
        <f>IF(AD52=0,0,INDEX('Breakout Systems'!AC$3:AC$5000,(MATCH(AD52,'Breakout Systems'!AB$3:AB$5000,0))))</f>
        <v>0</v>
      </c>
      <c r="AF52" s="32">
        <f t="array" ref="AF52">MIN(IF('Breakout Systems'!T$3:T$5000=A52,'Breakout Systems'!AD$3:AD$5000))</f>
        <v>0</v>
      </c>
      <c r="AG52" s="33">
        <f>IF(AF52=0,0,INDEX('Breakout Systems'!AC$3:AC$5000,(MATCH(AF52,'Breakout Systems'!AD$3:AD$5000,0))))</f>
        <v>0</v>
      </c>
      <c r="AH52" s="12">
        <f>COUNTIFS('Breakout Systems'!$D$3:$D$5000,AH$2,'Breakout Systems'!$T$3:$T$5000,$A52)</f>
        <v>0</v>
      </c>
      <c r="AI52" s="12">
        <f>COUNTIFS('Breakout Systems'!$D$3:$D$5000,AI$2,'Breakout Systems'!$T$3:$T$5000,$A52)</f>
        <v>0</v>
      </c>
      <c r="AJ52" s="12">
        <f>COUNTIFS('Breakout Systems'!$D$3:$D$5000,AJ$2,'Breakout Systems'!$T$3:$T$5000,$A52)</f>
        <v>0</v>
      </c>
      <c r="AK52" s="12">
        <f>COUNTIFS('Breakout Systems'!$D$3:$D$5000,AK$2,'Breakout Systems'!$T$3:$T$5000,$A52)</f>
        <v>0</v>
      </c>
      <c r="AL52" s="12">
        <f>COUNTIFS('Breakout Systems'!$D$3:$D$5000,AL$2,'Breakout Systems'!$T$3:$T$5000,$A52)</f>
        <v>0</v>
      </c>
      <c r="AM52" s="12">
        <f>COUNTIFS('Breakout Systems'!$D$3:$D$5000,AM$2,'Breakout Systems'!$T$3:$T$5000,$A52)</f>
        <v>0</v>
      </c>
      <c r="AN52" s="38">
        <f>SUMIFS('Breakout Systems'!$R$3:$R$5000,'Breakout Systems'!$D$3:$D$5000,AN$2,'Breakout Systems'!$T$3:$T$5000,$A52)</f>
        <v>0</v>
      </c>
      <c r="AO52" s="38">
        <f>SUMIFS('Breakout Systems'!$R$3:$R$5000,'Breakout Systems'!$D$3:$D$5000,AO$2,'Breakout Systems'!$T$3:$T$5000,$A52)</f>
        <v>0</v>
      </c>
      <c r="AP52" s="38">
        <f>SUMIFS('Breakout Systems'!$R$3:$R$5000,'Breakout Systems'!$D$3:$D$5000,AP$2,'Breakout Systems'!$T$3:$T$5000,$A52)</f>
        <v>0</v>
      </c>
      <c r="AQ52" s="38">
        <f>SUMIFS('Breakout Systems'!$R$3:$R$5000,'Breakout Systems'!$D$3:$D$5000,AQ$2,'Breakout Systems'!$T$3:$T$5000,$A52)</f>
        <v>0</v>
      </c>
      <c r="AR52" s="38">
        <f>SUMIFS('Breakout Systems'!$R$3:$R$5000,'Breakout Systems'!$D$3:$D$5000,AR$2,'Breakout Systems'!$T$3:$T$5000,$A52)</f>
        <v>0</v>
      </c>
      <c r="AS52" s="38">
        <f>SUMIFS('Breakout Systems'!$R$3:$R$5000,'Breakout Systems'!$D$3:$D$5000,AS$2,'Breakout Systems'!$T$3:$T$5000,$A52)</f>
        <v>0</v>
      </c>
      <c r="AT52" s="52">
        <f t="shared" si="81"/>
        <v>0</v>
      </c>
      <c r="AU52" s="52">
        <f t="shared" si="82"/>
        <v>0</v>
      </c>
      <c r="AV52" s="52">
        <f t="shared" si="83"/>
        <v>0</v>
      </c>
      <c r="AW52" s="52">
        <f t="shared" si="84"/>
        <v>0</v>
      </c>
      <c r="AX52" s="52">
        <f t="shared" si="85"/>
        <v>0</v>
      </c>
      <c r="AY52" s="52">
        <f t="shared" si="86"/>
        <v>0</v>
      </c>
      <c r="AZ52" s="52">
        <f t="shared" si="87"/>
        <v>0</v>
      </c>
      <c r="BB52" s="119"/>
      <c r="BC52" s="119"/>
      <c r="BD52" s="119"/>
      <c r="BE52" s="119"/>
      <c r="BF52" s="119"/>
      <c r="BG52" s="119"/>
      <c r="BH52" s="119"/>
      <c r="BI52" s="119"/>
      <c r="BJ52" s="119"/>
      <c r="BL52" s="78">
        <f t="shared" si="27"/>
        <v>43524</v>
      </c>
      <c r="BM52" s="79"/>
      <c r="BN52" s="79"/>
      <c r="BO52" s="46"/>
      <c r="BR52" s="78">
        <f t="shared" si="28"/>
        <v>43524</v>
      </c>
      <c r="BS52">
        <f t="shared" si="23"/>
        <v>0</v>
      </c>
      <c r="BZ52" t="str">
        <f t="shared" si="39"/>
        <v xml:space="preserve"> </v>
      </c>
      <c r="CA52" s="46" t="str">
        <f t="shared" si="25"/>
        <v xml:space="preserve"> </v>
      </c>
      <c r="CB52" s="10" t="str">
        <f t="shared" si="26"/>
        <v xml:space="preserve"> </v>
      </c>
    </row>
    <row r="53" spans="1:80" ht="15" hidden="1" customHeight="1" x14ac:dyDescent="0.25">
      <c r="A53" s="5">
        <f t="shared" si="88"/>
        <v>51</v>
      </c>
      <c r="B53" s="5">
        <f t="shared" si="90"/>
        <v>2019</v>
      </c>
      <c r="C53" s="5" t="s">
        <v>67</v>
      </c>
      <c r="D53" s="5">
        <f>COUNTIF('Breakout Systems'!T$3:T$5000,A53)</f>
        <v>0</v>
      </c>
      <c r="E53" s="12">
        <f>SUMIF('Breakout Systems'!T$3:T$5000,A53,'Breakout Systems'!Z$3:Z$5000)</f>
        <v>0</v>
      </c>
      <c r="F53" s="13">
        <f t="shared" si="72"/>
        <v>0</v>
      </c>
      <c r="G53" s="12">
        <f>SUMIF('Breakout Systems'!T$3:T$5000,A53,'Breakout Systems'!AA$3:AA$5000)</f>
        <v>0</v>
      </c>
      <c r="H53" s="13">
        <f t="shared" si="73"/>
        <v>0</v>
      </c>
      <c r="I53" s="14">
        <f>SUMIF('Breakout Systems'!T$3:T$5000,A53,'Breakout Systems'!V$3:V$5000)</f>
        <v>0</v>
      </c>
      <c r="J53" s="15">
        <f t="shared" si="74"/>
        <v>0</v>
      </c>
      <c r="K53" s="14">
        <f>SUMIF('Breakout Systems'!$T$3:$T$5000,$A53,'Breakout Systems'!W$3:W$5000)</f>
        <v>0</v>
      </c>
      <c r="L53" s="15">
        <f t="shared" si="75"/>
        <v>0</v>
      </c>
      <c r="M53" s="16">
        <f>SUMIF('Breakout Systems'!$T$3:$T$5000,$A53,'Breakout Systems'!X$3:X$5000)</f>
        <v>0</v>
      </c>
      <c r="N53" s="17">
        <f t="shared" si="76"/>
        <v>0</v>
      </c>
      <c r="O53" s="16">
        <f>SUMIF('Breakout Systems'!$T$3:$T$5000,$A53,'Breakout Systems'!Y$3:Y$5000)</f>
        <v>0</v>
      </c>
      <c r="P53" s="17">
        <f t="shared" si="77"/>
        <v>0</v>
      </c>
      <c r="Q53" s="40">
        <f>SUMIF('Breakout Systems'!$T$3:$T$5000,$A53,'Breakout Systems'!AB$3:AB$5000)</f>
        <v>0</v>
      </c>
      <c r="R53" s="40">
        <f>SUMIF('Breakout Systems'!$T$3:$T$5000,$A53,'Breakout Systems'!AD$3:AD$5000)</f>
        <v>0</v>
      </c>
      <c r="S53" s="40">
        <f t="shared" si="78"/>
        <v>0</v>
      </c>
      <c r="T53" s="75">
        <f>IF(D53=0,0,SUMIF('Breakout Systems'!T$3:T$5000,A53,'Breakout Systems'!AB$3:AB$5000))</f>
        <v>0</v>
      </c>
      <c r="U53" s="75">
        <f>IF(D53=0,0,SUMIF('Breakout Systems'!T$3:T$5000,A53,'Breakout Systems'!AD$3:AD$5000))</f>
        <v>0</v>
      </c>
      <c r="V53" s="75">
        <f>IF(D53=0,0,SUMIF('Breakout Systems'!T$3:T$5000,A53,'Breakout Systems'!O$3:O$5000))</f>
        <v>0</v>
      </c>
      <c r="W53" s="75">
        <f t="shared" si="17"/>
        <v>0</v>
      </c>
      <c r="X53" s="75">
        <f t="shared" si="18"/>
        <v>0</v>
      </c>
      <c r="Y53" s="75">
        <f t="shared" si="19"/>
        <v>0</v>
      </c>
      <c r="Z53" s="43">
        <f t="shared" si="79"/>
        <v>281581.98000000004</v>
      </c>
      <c r="AA53" s="27">
        <f t="shared" si="20"/>
        <v>0</v>
      </c>
      <c r="AB53" s="45">
        <f>MAX(Z$2:Z53)</f>
        <v>284284.29000000004</v>
      </c>
      <c r="AC53" s="18">
        <f t="shared" si="80"/>
        <v>9.59688542569378E-3</v>
      </c>
      <c r="AD53" s="49">
        <f t="array" ref="AD53">MAX(IF('Breakout Systems'!T$3:T$5000=A53,'Breakout Systems'!AB$3:AB$5000))</f>
        <v>0</v>
      </c>
      <c r="AE53" s="28">
        <f>IF(AD53=0,0,INDEX('Breakout Systems'!AC$3:AC$5000,(MATCH(AD53,'Breakout Systems'!AB$3:AB$5000,0))))</f>
        <v>0</v>
      </c>
      <c r="AF53" s="32">
        <f t="array" ref="AF53">MIN(IF('Breakout Systems'!T$3:T$5000=A53,'Breakout Systems'!AD$3:AD$5000))</f>
        <v>0</v>
      </c>
      <c r="AG53" s="33">
        <f>IF(AF53=0,0,INDEX('Breakout Systems'!AC$3:AC$5000,(MATCH(AF53,'Breakout Systems'!AD$3:AD$5000,0))))</f>
        <v>0</v>
      </c>
      <c r="AH53" s="12">
        <f>COUNTIFS('Breakout Systems'!$D$3:$D$5000,AH$2,'Breakout Systems'!$T$3:$T$5000,$A53)</f>
        <v>0</v>
      </c>
      <c r="AI53" s="12">
        <f>COUNTIFS('Breakout Systems'!$D$3:$D$5000,AI$2,'Breakout Systems'!$T$3:$T$5000,$A53)</f>
        <v>0</v>
      </c>
      <c r="AJ53" s="12">
        <f>COUNTIFS('Breakout Systems'!$D$3:$D$5000,AJ$2,'Breakout Systems'!$T$3:$T$5000,$A53)</f>
        <v>0</v>
      </c>
      <c r="AK53" s="12">
        <f>COUNTIFS('Breakout Systems'!$D$3:$D$5000,AK$2,'Breakout Systems'!$T$3:$T$5000,$A53)</f>
        <v>0</v>
      </c>
      <c r="AL53" s="12">
        <f>COUNTIFS('Breakout Systems'!$D$3:$D$5000,AL$2,'Breakout Systems'!$T$3:$T$5000,$A53)</f>
        <v>0</v>
      </c>
      <c r="AM53" s="12">
        <f>COUNTIFS('Breakout Systems'!$D$3:$D$5000,AM$2,'Breakout Systems'!$T$3:$T$5000,$A53)</f>
        <v>0</v>
      </c>
      <c r="AN53" s="38">
        <f>SUMIFS('Breakout Systems'!$R$3:$R$5000,'Breakout Systems'!$D$3:$D$5000,AN$2,'Breakout Systems'!$T$3:$T$5000,$A53)</f>
        <v>0</v>
      </c>
      <c r="AO53" s="38">
        <f>SUMIFS('Breakout Systems'!$R$3:$R$5000,'Breakout Systems'!$D$3:$D$5000,AO$2,'Breakout Systems'!$T$3:$T$5000,$A53)</f>
        <v>0</v>
      </c>
      <c r="AP53" s="38">
        <f>SUMIFS('Breakout Systems'!$R$3:$R$5000,'Breakout Systems'!$D$3:$D$5000,AP$2,'Breakout Systems'!$T$3:$T$5000,$A53)</f>
        <v>0</v>
      </c>
      <c r="AQ53" s="38">
        <f>SUMIFS('Breakout Systems'!$R$3:$R$5000,'Breakout Systems'!$D$3:$D$5000,AQ$2,'Breakout Systems'!$T$3:$T$5000,$A53)</f>
        <v>0</v>
      </c>
      <c r="AR53" s="38">
        <f>SUMIFS('Breakout Systems'!$R$3:$R$5000,'Breakout Systems'!$D$3:$D$5000,AR$2,'Breakout Systems'!$T$3:$T$5000,$A53)</f>
        <v>0</v>
      </c>
      <c r="AS53" s="38">
        <f>SUMIFS('Breakout Systems'!$R$3:$R$5000,'Breakout Systems'!$D$3:$D$5000,AS$2,'Breakout Systems'!$T$3:$T$5000,$A53)</f>
        <v>0</v>
      </c>
      <c r="AT53" s="52">
        <f t="shared" si="81"/>
        <v>0</v>
      </c>
      <c r="AU53" s="52">
        <f t="shared" si="82"/>
        <v>0</v>
      </c>
      <c r="AV53" s="52">
        <f t="shared" si="83"/>
        <v>0</v>
      </c>
      <c r="AW53" s="52">
        <f t="shared" si="84"/>
        <v>0</v>
      </c>
      <c r="AX53" s="52">
        <f t="shared" si="85"/>
        <v>0</v>
      </c>
      <c r="AY53" s="52">
        <f t="shared" si="86"/>
        <v>0</v>
      </c>
      <c r="AZ53" s="52">
        <f t="shared" si="87"/>
        <v>0</v>
      </c>
      <c r="BB53" s="119"/>
      <c r="BC53" s="119"/>
      <c r="BD53" s="119"/>
      <c r="BE53" s="119"/>
      <c r="BF53" s="119"/>
      <c r="BG53" s="119"/>
      <c r="BH53" s="119"/>
      <c r="BI53" s="119"/>
      <c r="BJ53" s="119"/>
      <c r="BL53" s="78">
        <f t="shared" si="27"/>
        <v>43555</v>
      </c>
      <c r="BM53" s="79"/>
      <c r="BN53" s="79"/>
      <c r="BO53" s="46"/>
      <c r="BR53" s="78">
        <f t="shared" si="28"/>
        <v>43555</v>
      </c>
      <c r="BS53">
        <f t="shared" si="23"/>
        <v>0</v>
      </c>
      <c r="BZ53" t="str">
        <f t="shared" si="39"/>
        <v xml:space="preserve"> </v>
      </c>
      <c r="CA53" s="46" t="str">
        <f t="shared" si="25"/>
        <v xml:space="preserve"> </v>
      </c>
      <c r="CB53" s="10" t="str">
        <f t="shared" si="26"/>
        <v xml:space="preserve"> </v>
      </c>
    </row>
    <row r="54" spans="1:80" ht="15" hidden="1" customHeight="1" x14ac:dyDescent="0.25">
      <c r="A54" s="5">
        <f t="shared" si="88"/>
        <v>52</v>
      </c>
      <c r="B54" s="5">
        <f t="shared" si="90"/>
        <v>2019</v>
      </c>
      <c r="C54" s="5" t="s">
        <v>68</v>
      </c>
      <c r="D54" s="5">
        <f>COUNTIF('Breakout Systems'!T$3:T$5000,A54)</f>
        <v>0</v>
      </c>
      <c r="E54" s="12">
        <f>SUMIF('Breakout Systems'!T$3:T$5000,A54,'Breakout Systems'!Z$3:Z$5000)</f>
        <v>0</v>
      </c>
      <c r="F54" s="13">
        <f t="shared" si="72"/>
        <v>0</v>
      </c>
      <c r="G54" s="12">
        <f>SUMIF('Breakout Systems'!T$3:T$5000,A54,'Breakout Systems'!AA$3:AA$5000)</f>
        <v>0</v>
      </c>
      <c r="H54" s="13">
        <f t="shared" si="73"/>
        <v>0</v>
      </c>
      <c r="I54" s="14">
        <f>SUMIF('Breakout Systems'!T$3:T$5000,A54,'Breakout Systems'!V$3:V$5000)</f>
        <v>0</v>
      </c>
      <c r="J54" s="15">
        <f t="shared" si="74"/>
        <v>0</v>
      </c>
      <c r="K54" s="14">
        <f>SUMIF('Breakout Systems'!$T$3:$T$5000,$A54,'Breakout Systems'!W$3:W$5000)</f>
        <v>0</v>
      </c>
      <c r="L54" s="15">
        <f t="shared" si="75"/>
        <v>0</v>
      </c>
      <c r="M54" s="16">
        <f>SUMIF('Breakout Systems'!$T$3:$T$5000,$A54,'Breakout Systems'!X$3:X$5000)</f>
        <v>0</v>
      </c>
      <c r="N54" s="17">
        <f t="shared" si="76"/>
        <v>0</v>
      </c>
      <c r="O54" s="16">
        <f>SUMIF('Breakout Systems'!$T$3:$T$5000,$A54,'Breakout Systems'!Y$3:Y$5000)</f>
        <v>0</v>
      </c>
      <c r="P54" s="17">
        <f t="shared" si="77"/>
        <v>0</v>
      </c>
      <c r="Q54" s="40">
        <f>SUMIF('Breakout Systems'!$T$3:$T$5000,$A54,'Breakout Systems'!AB$3:AB$5000)</f>
        <v>0</v>
      </c>
      <c r="R54" s="40">
        <f>SUMIF('Breakout Systems'!$T$3:$T$5000,$A54,'Breakout Systems'!AD$3:AD$5000)</f>
        <v>0</v>
      </c>
      <c r="S54" s="40">
        <f t="shared" si="78"/>
        <v>0</v>
      </c>
      <c r="T54" s="75">
        <f>IF(D54=0,0,SUMIF('Breakout Systems'!T$3:T$5000,A54,'Breakout Systems'!AB$3:AB$5000))</f>
        <v>0</v>
      </c>
      <c r="U54" s="75">
        <f>IF(D54=0,0,SUMIF('Breakout Systems'!T$3:T$5000,A54,'Breakout Systems'!AD$3:AD$5000))</f>
        <v>0</v>
      </c>
      <c r="V54" s="75">
        <f>IF(D54=0,0,SUMIF('Breakout Systems'!T$3:T$5000,A54,'Breakout Systems'!O$3:O$5000))</f>
        <v>0</v>
      </c>
      <c r="W54" s="75">
        <f t="shared" si="17"/>
        <v>0</v>
      </c>
      <c r="X54" s="75">
        <f t="shared" si="18"/>
        <v>0</v>
      </c>
      <c r="Y54" s="75">
        <f t="shared" si="19"/>
        <v>0</v>
      </c>
      <c r="Z54" s="43">
        <f t="shared" si="79"/>
        <v>281581.98000000004</v>
      </c>
      <c r="AA54" s="27">
        <f t="shared" si="20"/>
        <v>0</v>
      </c>
      <c r="AB54" s="45">
        <f>MAX(Z$2:Z54)</f>
        <v>284284.29000000004</v>
      </c>
      <c r="AC54" s="18">
        <f t="shared" si="80"/>
        <v>9.59688542569378E-3</v>
      </c>
      <c r="AD54" s="49">
        <f t="array" ref="AD54">MAX(IF('Breakout Systems'!T$3:T$5000=A54,'Breakout Systems'!AB$3:AB$5000))</f>
        <v>0</v>
      </c>
      <c r="AE54" s="28">
        <f>IF(AD54=0,0,INDEX('Breakout Systems'!AC$3:AC$5000,(MATCH(AD54,'Breakout Systems'!AB$3:AB$5000,0))))</f>
        <v>0</v>
      </c>
      <c r="AF54" s="32">
        <f t="array" ref="AF54">MIN(IF('Breakout Systems'!T$3:T$5000=A54,'Breakout Systems'!AD$3:AD$5000))</f>
        <v>0</v>
      </c>
      <c r="AG54" s="33">
        <f>IF(AF54=0,0,INDEX('Breakout Systems'!AC$3:AC$5000,(MATCH(AF54,'Breakout Systems'!AD$3:AD$5000,0))))</f>
        <v>0</v>
      </c>
      <c r="AH54" s="12">
        <f>COUNTIFS('Breakout Systems'!$D$3:$D$5000,AH$2,'Breakout Systems'!$T$3:$T$5000,$A54)</f>
        <v>0</v>
      </c>
      <c r="AI54" s="12">
        <f>COUNTIFS('Breakout Systems'!$D$3:$D$5000,AI$2,'Breakout Systems'!$T$3:$T$5000,$A54)</f>
        <v>0</v>
      </c>
      <c r="AJ54" s="12">
        <f>COUNTIFS('Breakout Systems'!$D$3:$D$5000,AJ$2,'Breakout Systems'!$T$3:$T$5000,$A54)</f>
        <v>0</v>
      </c>
      <c r="AK54" s="12">
        <f>COUNTIFS('Breakout Systems'!$D$3:$D$5000,AK$2,'Breakout Systems'!$T$3:$T$5000,$A54)</f>
        <v>0</v>
      </c>
      <c r="AL54" s="12">
        <f>COUNTIFS('Breakout Systems'!$D$3:$D$5000,AL$2,'Breakout Systems'!$T$3:$T$5000,$A54)</f>
        <v>0</v>
      </c>
      <c r="AM54" s="12">
        <f>COUNTIFS('Breakout Systems'!$D$3:$D$5000,AM$2,'Breakout Systems'!$T$3:$T$5000,$A54)</f>
        <v>0</v>
      </c>
      <c r="AN54" s="38">
        <f>SUMIFS('Breakout Systems'!$R$3:$R$5000,'Breakout Systems'!$D$3:$D$5000,AN$2,'Breakout Systems'!$T$3:$T$5000,$A54)</f>
        <v>0</v>
      </c>
      <c r="AO54" s="38">
        <f>SUMIFS('Breakout Systems'!$R$3:$R$5000,'Breakout Systems'!$D$3:$D$5000,AO$2,'Breakout Systems'!$T$3:$T$5000,$A54)</f>
        <v>0</v>
      </c>
      <c r="AP54" s="38">
        <f>SUMIFS('Breakout Systems'!$R$3:$R$5000,'Breakout Systems'!$D$3:$D$5000,AP$2,'Breakout Systems'!$T$3:$T$5000,$A54)</f>
        <v>0</v>
      </c>
      <c r="AQ54" s="38">
        <f>SUMIFS('Breakout Systems'!$R$3:$R$5000,'Breakout Systems'!$D$3:$D$5000,AQ$2,'Breakout Systems'!$T$3:$T$5000,$A54)</f>
        <v>0</v>
      </c>
      <c r="AR54" s="38">
        <f>SUMIFS('Breakout Systems'!$R$3:$R$5000,'Breakout Systems'!$D$3:$D$5000,AR$2,'Breakout Systems'!$T$3:$T$5000,$A54)</f>
        <v>0</v>
      </c>
      <c r="AS54" s="38">
        <f>SUMIFS('Breakout Systems'!$R$3:$R$5000,'Breakout Systems'!$D$3:$D$5000,AS$2,'Breakout Systems'!$T$3:$T$5000,$A54)</f>
        <v>0</v>
      </c>
      <c r="AT54" s="52">
        <f t="shared" si="81"/>
        <v>0</v>
      </c>
      <c r="AU54" s="52">
        <f t="shared" si="82"/>
        <v>0</v>
      </c>
      <c r="AV54" s="52">
        <f t="shared" si="83"/>
        <v>0</v>
      </c>
      <c r="AW54" s="52">
        <f t="shared" si="84"/>
        <v>0</v>
      </c>
      <c r="AX54" s="52">
        <f t="shared" si="85"/>
        <v>0</v>
      </c>
      <c r="AY54" s="52">
        <f t="shared" si="86"/>
        <v>0</v>
      </c>
      <c r="AZ54" s="52">
        <f t="shared" si="87"/>
        <v>0</v>
      </c>
      <c r="BB54" s="119"/>
      <c r="BC54" s="119"/>
      <c r="BD54" s="119"/>
      <c r="BE54" s="119"/>
      <c r="BF54" s="119"/>
      <c r="BG54" s="119"/>
      <c r="BH54" s="119"/>
      <c r="BI54" s="119"/>
      <c r="BJ54" s="119"/>
      <c r="BL54" s="78">
        <f t="shared" si="27"/>
        <v>43585</v>
      </c>
      <c r="BM54" s="79"/>
      <c r="BN54" s="79"/>
      <c r="BO54" s="46"/>
      <c r="BR54" s="78">
        <f t="shared" si="28"/>
        <v>43585</v>
      </c>
      <c r="BS54">
        <f t="shared" si="23"/>
        <v>0</v>
      </c>
      <c r="BZ54" t="str">
        <f t="shared" si="39"/>
        <v xml:space="preserve"> </v>
      </c>
      <c r="CA54" s="46" t="str">
        <f t="shared" si="25"/>
        <v xml:space="preserve"> </v>
      </c>
      <c r="CB54" s="10" t="str">
        <f t="shared" si="26"/>
        <v xml:space="preserve"> </v>
      </c>
    </row>
    <row r="55" spans="1:80" ht="15" hidden="1" customHeight="1" x14ac:dyDescent="0.25">
      <c r="A55" s="5">
        <f t="shared" si="88"/>
        <v>53</v>
      </c>
      <c r="B55" s="5">
        <f t="shared" si="90"/>
        <v>2019</v>
      </c>
      <c r="C55" s="5" t="s">
        <v>60</v>
      </c>
      <c r="D55" s="5">
        <f>COUNTIF('Breakout Systems'!T$3:T$5000,A55)</f>
        <v>0</v>
      </c>
      <c r="E55" s="12">
        <f>SUMIF('Breakout Systems'!T$3:T$5000,A55,'Breakout Systems'!Z$3:Z$5000)</f>
        <v>0</v>
      </c>
      <c r="F55" s="13">
        <f t="shared" si="72"/>
        <v>0</v>
      </c>
      <c r="G55" s="12">
        <f>SUMIF('Breakout Systems'!T$3:T$5000,A55,'Breakout Systems'!AA$3:AA$5000)</f>
        <v>0</v>
      </c>
      <c r="H55" s="13">
        <f t="shared" si="73"/>
        <v>0</v>
      </c>
      <c r="I55" s="14">
        <f>SUMIF('Breakout Systems'!T$3:T$5000,A55,'Breakout Systems'!V$3:V$5000)</f>
        <v>0</v>
      </c>
      <c r="J55" s="15">
        <f t="shared" si="74"/>
        <v>0</v>
      </c>
      <c r="K55" s="14">
        <f>SUMIF('Breakout Systems'!$T$3:$T$5000,$A55,'Breakout Systems'!W$3:W$5000)</f>
        <v>0</v>
      </c>
      <c r="L55" s="15">
        <f t="shared" si="75"/>
        <v>0</v>
      </c>
      <c r="M55" s="16">
        <f>SUMIF('Breakout Systems'!$T$3:$T$5000,$A55,'Breakout Systems'!X$3:X$5000)</f>
        <v>0</v>
      </c>
      <c r="N55" s="17">
        <f t="shared" si="76"/>
        <v>0</v>
      </c>
      <c r="O55" s="16">
        <f>SUMIF('Breakout Systems'!$T$3:$T$5000,$A55,'Breakout Systems'!Y$3:Y$5000)</f>
        <v>0</v>
      </c>
      <c r="P55" s="17">
        <f t="shared" si="77"/>
        <v>0</v>
      </c>
      <c r="Q55" s="40">
        <f>SUMIF('Breakout Systems'!$T$3:$T$5000,$A55,'Breakout Systems'!AB$3:AB$5000)</f>
        <v>0</v>
      </c>
      <c r="R55" s="40">
        <f>SUMIF('Breakout Systems'!$T$3:$T$5000,$A55,'Breakout Systems'!AD$3:AD$5000)</f>
        <v>0</v>
      </c>
      <c r="S55" s="40">
        <f t="shared" si="78"/>
        <v>0</v>
      </c>
      <c r="T55" s="75">
        <f>IF(D55=0,0,SUMIF('Breakout Systems'!T$3:T$5000,A55,'Breakout Systems'!AB$3:AB$5000))</f>
        <v>0</v>
      </c>
      <c r="U55" s="75">
        <f>IF(D55=0,0,SUMIF('Breakout Systems'!T$3:T$5000,A55,'Breakout Systems'!AD$3:AD$5000))</f>
        <v>0</v>
      </c>
      <c r="V55" s="75">
        <f>IF(D55=0,0,SUMIF('Breakout Systems'!T$3:T$5000,A55,'Breakout Systems'!O$3:O$5000))</f>
        <v>0</v>
      </c>
      <c r="W55" s="75">
        <f t="shared" si="17"/>
        <v>0</v>
      </c>
      <c r="X55" s="75">
        <f t="shared" si="18"/>
        <v>0</v>
      </c>
      <c r="Y55" s="75">
        <f t="shared" si="19"/>
        <v>0</v>
      </c>
      <c r="Z55" s="43">
        <f t="shared" si="79"/>
        <v>281581.98000000004</v>
      </c>
      <c r="AA55" s="27">
        <f t="shared" si="20"/>
        <v>0</v>
      </c>
      <c r="AB55" s="45">
        <f>MAX(Z$2:Z55)</f>
        <v>284284.29000000004</v>
      </c>
      <c r="AC55" s="18">
        <f t="shared" si="80"/>
        <v>9.59688542569378E-3</v>
      </c>
      <c r="AD55" s="49">
        <f t="array" ref="AD55">MAX(IF('Breakout Systems'!T$3:T$5000=A55,'Breakout Systems'!AB$3:AB$5000))</f>
        <v>0</v>
      </c>
      <c r="AE55" s="28">
        <f>IF(AD55=0,0,INDEX('Breakout Systems'!AC$3:AC$5000,(MATCH(AD55,'Breakout Systems'!AB$3:AB$5000,0))))</f>
        <v>0</v>
      </c>
      <c r="AF55" s="32">
        <f t="array" ref="AF55">MIN(IF('Breakout Systems'!T$3:T$5000=A55,'Breakout Systems'!AD$3:AD$5000))</f>
        <v>0</v>
      </c>
      <c r="AG55" s="33">
        <f>IF(AF55=0,0,INDEX('Breakout Systems'!AC$3:AC$5000,(MATCH(AF55,'Breakout Systems'!AD$3:AD$5000,0))))</f>
        <v>0</v>
      </c>
      <c r="AH55" s="12">
        <f>COUNTIFS('Breakout Systems'!$D$3:$D$5000,AH$2,'Breakout Systems'!$T$3:$T$5000,$A55)</f>
        <v>0</v>
      </c>
      <c r="AI55" s="12">
        <f>COUNTIFS('Breakout Systems'!$D$3:$D$5000,AI$2,'Breakout Systems'!$T$3:$T$5000,$A55)</f>
        <v>0</v>
      </c>
      <c r="AJ55" s="12">
        <f>COUNTIFS('Breakout Systems'!$D$3:$D$5000,AJ$2,'Breakout Systems'!$T$3:$T$5000,$A55)</f>
        <v>0</v>
      </c>
      <c r="AK55" s="12">
        <f>COUNTIFS('Breakout Systems'!$D$3:$D$5000,AK$2,'Breakout Systems'!$T$3:$T$5000,$A55)</f>
        <v>0</v>
      </c>
      <c r="AL55" s="12">
        <f>COUNTIFS('Breakout Systems'!$D$3:$D$5000,AL$2,'Breakout Systems'!$T$3:$T$5000,$A55)</f>
        <v>0</v>
      </c>
      <c r="AM55" s="12">
        <f>COUNTIFS('Breakout Systems'!$D$3:$D$5000,AM$2,'Breakout Systems'!$T$3:$T$5000,$A55)</f>
        <v>0</v>
      </c>
      <c r="AN55" s="38">
        <f>SUMIFS('Breakout Systems'!$R$3:$R$5000,'Breakout Systems'!$D$3:$D$5000,AN$2,'Breakout Systems'!$T$3:$T$5000,$A55)</f>
        <v>0</v>
      </c>
      <c r="AO55" s="38">
        <f>SUMIFS('Breakout Systems'!$R$3:$R$5000,'Breakout Systems'!$D$3:$D$5000,AO$2,'Breakout Systems'!$T$3:$T$5000,$A55)</f>
        <v>0</v>
      </c>
      <c r="AP55" s="38">
        <f>SUMIFS('Breakout Systems'!$R$3:$R$5000,'Breakout Systems'!$D$3:$D$5000,AP$2,'Breakout Systems'!$T$3:$T$5000,$A55)</f>
        <v>0</v>
      </c>
      <c r="AQ55" s="38">
        <f>SUMIFS('Breakout Systems'!$R$3:$R$5000,'Breakout Systems'!$D$3:$D$5000,AQ$2,'Breakout Systems'!$T$3:$T$5000,$A55)</f>
        <v>0</v>
      </c>
      <c r="AR55" s="38">
        <f>SUMIFS('Breakout Systems'!$R$3:$R$5000,'Breakout Systems'!$D$3:$D$5000,AR$2,'Breakout Systems'!$T$3:$T$5000,$A55)</f>
        <v>0</v>
      </c>
      <c r="AS55" s="38">
        <f>SUMIFS('Breakout Systems'!$R$3:$R$5000,'Breakout Systems'!$D$3:$D$5000,AS$2,'Breakout Systems'!$T$3:$T$5000,$A55)</f>
        <v>0</v>
      </c>
      <c r="AT55" s="52">
        <f t="shared" si="81"/>
        <v>0</v>
      </c>
      <c r="AU55" s="52">
        <f t="shared" si="82"/>
        <v>0</v>
      </c>
      <c r="AV55" s="52">
        <f t="shared" si="83"/>
        <v>0</v>
      </c>
      <c r="AW55" s="52">
        <f t="shared" si="84"/>
        <v>0</v>
      </c>
      <c r="AX55" s="52">
        <f t="shared" si="85"/>
        <v>0</v>
      </c>
      <c r="AY55" s="52">
        <f t="shared" si="86"/>
        <v>0</v>
      </c>
      <c r="AZ55" s="52">
        <f t="shared" si="87"/>
        <v>0</v>
      </c>
      <c r="BB55" s="119"/>
      <c r="BC55" s="119"/>
      <c r="BD55" s="119"/>
      <c r="BE55" s="119"/>
      <c r="BF55" s="119"/>
      <c r="BG55" s="119"/>
      <c r="BH55" s="119"/>
      <c r="BI55" s="119"/>
      <c r="BJ55" s="119"/>
      <c r="BL55" s="78">
        <f t="shared" si="27"/>
        <v>43616</v>
      </c>
      <c r="BM55" s="79"/>
      <c r="BN55" s="79"/>
      <c r="BO55" s="46"/>
      <c r="BR55" s="78">
        <f t="shared" si="28"/>
        <v>43616</v>
      </c>
      <c r="BS55">
        <f t="shared" si="23"/>
        <v>0</v>
      </c>
      <c r="BZ55" t="str">
        <f t="shared" si="39"/>
        <v xml:space="preserve"> </v>
      </c>
      <c r="CA55" s="46" t="str">
        <f t="shared" si="25"/>
        <v xml:space="preserve"> </v>
      </c>
      <c r="CB55" s="10" t="str">
        <f t="shared" si="26"/>
        <v xml:space="preserve"> </v>
      </c>
    </row>
    <row r="56" spans="1:80" ht="15" hidden="1" customHeight="1" x14ac:dyDescent="0.25">
      <c r="A56" s="5">
        <f t="shared" si="88"/>
        <v>54</v>
      </c>
      <c r="B56" s="5">
        <f t="shared" si="90"/>
        <v>2019</v>
      </c>
      <c r="C56" s="5" t="s">
        <v>69</v>
      </c>
      <c r="D56" s="5">
        <f>COUNTIF('Breakout Systems'!T$3:T$5000,A56)</f>
        <v>0</v>
      </c>
      <c r="E56" s="12">
        <f>SUMIF('Breakout Systems'!T$3:T$5000,A56,'Breakout Systems'!Z$3:Z$5000)</f>
        <v>0</v>
      </c>
      <c r="F56" s="13">
        <f t="shared" si="72"/>
        <v>0</v>
      </c>
      <c r="G56" s="12">
        <f>SUMIF('Breakout Systems'!T$3:T$5000,A56,'Breakout Systems'!AA$3:AA$5000)</f>
        <v>0</v>
      </c>
      <c r="H56" s="13">
        <f t="shared" si="73"/>
        <v>0</v>
      </c>
      <c r="I56" s="14">
        <f>SUMIF('Breakout Systems'!T$3:T$5000,A56,'Breakout Systems'!V$3:V$5000)</f>
        <v>0</v>
      </c>
      <c r="J56" s="15">
        <f t="shared" si="74"/>
        <v>0</v>
      </c>
      <c r="K56" s="14">
        <f>SUMIF('Breakout Systems'!$T$3:$T$5000,$A56,'Breakout Systems'!W$3:W$5000)</f>
        <v>0</v>
      </c>
      <c r="L56" s="15">
        <f t="shared" si="75"/>
        <v>0</v>
      </c>
      <c r="M56" s="16">
        <f>SUMIF('Breakout Systems'!$T$3:$T$5000,$A56,'Breakout Systems'!X$3:X$5000)</f>
        <v>0</v>
      </c>
      <c r="N56" s="17">
        <f t="shared" si="76"/>
        <v>0</v>
      </c>
      <c r="O56" s="16">
        <f>SUMIF('Breakout Systems'!$T$3:$T$5000,$A56,'Breakout Systems'!Y$3:Y$5000)</f>
        <v>0</v>
      </c>
      <c r="P56" s="17">
        <f t="shared" si="77"/>
        <v>0</v>
      </c>
      <c r="Q56" s="40">
        <f>SUMIF('Breakout Systems'!$T$3:$T$5000,$A56,'Breakout Systems'!AB$3:AB$5000)</f>
        <v>0</v>
      </c>
      <c r="R56" s="40">
        <f>SUMIF('Breakout Systems'!$T$3:$T$5000,$A56,'Breakout Systems'!AD$3:AD$5000)</f>
        <v>0</v>
      </c>
      <c r="S56" s="40">
        <f t="shared" si="78"/>
        <v>0</v>
      </c>
      <c r="T56" s="75">
        <f>IF(D56=0,0,SUMIF('Breakout Systems'!T$3:T$5000,A56,'Breakout Systems'!AB$3:AB$5000))</f>
        <v>0</v>
      </c>
      <c r="U56" s="75">
        <f>IF(D56=0,0,SUMIF('Breakout Systems'!T$3:T$5000,A56,'Breakout Systems'!AD$3:AD$5000))</f>
        <v>0</v>
      </c>
      <c r="V56" s="75">
        <f>IF(D56=0,0,SUMIF('Breakout Systems'!T$3:T$5000,A56,'Breakout Systems'!O$3:O$5000))</f>
        <v>0</v>
      </c>
      <c r="W56" s="75">
        <f t="shared" si="17"/>
        <v>0</v>
      </c>
      <c r="X56" s="75">
        <f t="shared" si="18"/>
        <v>0</v>
      </c>
      <c r="Y56" s="75">
        <f t="shared" si="19"/>
        <v>0</v>
      </c>
      <c r="Z56" s="43">
        <f t="shared" si="79"/>
        <v>281581.98000000004</v>
      </c>
      <c r="AA56" s="27">
        <f t="shared" si="20"/>
        <v>0</v>
      </c>
      <c r="AB56" s="45">
        <f>MAX(Z$2:Z56)</f>
        <v>284284.29000000004</v>
      </c>
      <c r="AC56" s="18">
        <f t="shared" si="80"/>
        <v>9.59688542569378E-3</v>
      </c>
      <c r="AD56" s="49">
        <f t="array" ref="AD56">MAX(IF('Breakout Systems'!T$3:T$5000=A56,'Breakout Systems'!AB$3:AB$5000))</f>
        <v>0</v>
      </c>
      <c r="AE56" s="28">
        <f>IF(AD56=0,0,INDEX('Breakout Systems'!AC$3:AC$5000,(MATCH(AD56,'Breakout Systems'!AB$3:AB$5000,0))))</f>
        <v>0</v>
      </c>
      <c r="AF56" s="32">
        <f t="array" ref="AF56">MIN(IF('Breakout Systems'!T$3:T$5000=A56,'Breakout Systems'!AD$3:AD$5000))</f>
        <v>0</v>
      </c>
      <c r="AG56" s="33">
        <f>IF(AF56=0,0,INDEX('Breakout Systems'!AC$3:AC$5000,(MATCH(AF56,'Breakout Systems'!AD$3:AD$5000,0))))</f>
        <v>0</v>
      </c>
      <c r="AH56" s="12">
        <f>COUNTIFS('Breakout Systems'!$D$3:$D$5000,AH$2,'Breakout Systems'!$T$3:$T$5000,$A56)</f>
        <v>0</v>
      </c>
      <c r="AI56" s="12">
        <f>COUNTIFS('Breakout Systems'!$D$3:$D$5000,AI$2,'Breakout Systems'!$T$3:$T$5000,$A56)</f>
        <v>0</v>
      </c>
      <c r="AJ56" s="12">
        <f>COUNTIFS('Breakout Systems'!$D$3:$D$5000,AJ$2,'Breakout Systems'!$T$3:$T$5000,$A56)</f>
        <v>0</v>
      </c>
      <c r="AK56" s="12">
        <f>COUNTIFS('Breakout Systems'!$D$3:$D$5000,AK$2,'Breakout Systems'!$T$3:$T$5000,$A56)</f>
        <v>0</v>
      </c>
      <c r="AL56" s="12">
        <f>COUNTIFS('Breakout Systems'!$D$3:$D$5000,AL$2,'Breakout Systems'!$T$3:$T$5000,$A56)</f>
        <v>0</v>
      </c>
      <c r="AM56" s="12">
        <f>COUNTIFS('Breakout Systems'!$D$3:$D$5000,AM$2,'Breakout Systems'!$T$3:$T$5000,$A56)</f>
        <v>0</v>
      </c>
      <c r="AN56" s="38">
        <f>SUMIFS('Breakout Systems'!$R$3:$R$5000,'Breakout Systems'!$D$3:$D$5000,AN$2,'Breakout Systems'!$T$3:$T$5000,$A56)</f>
        <v>0</v>
      </c>
      <c r="AO56" s="38">
        <f>SUMIFS('Breakout Systems'!$R$3:$R$5000,'Breakout Systems'!$D$3:$D$5000,AO$2,'Breakout Systems'!$T$3:$T$5000,$A56)</f>
        <v>0</v>
      </c>
      <c r="AP56" s="38">
        <f>SUMIFS('Breakout Systems'!$R$3:$R$5000,'Breakout Systems'!$D$3:$D$5000,AP$2,'Breakout Systems'!$T$3:$T$5000,$A56)</f>
        <v>0</v>
      </c>
      <c r="AQ56" s="38">
        <f>SUMIFS('Breakout Systems'!$R$3:$R$5000,'Breakout Systems'!$D$3:$D$5000,AQ$2,'Breakout Systems'!$T$3:$T$5000,$A56)</f>
        <v>0</v>
      </c>
      <c r="AR56" s="38">
        <f>SUMIFS('Breakout Systems'!$R$3:$R$5000,'Breakout Systems'!$D$3:$D$5000,AR$2,'Breakout Systems'!$T$3:$T$5000,$A56)</f>
        <v>0</v>
      </c>
      <c r="AS56" s="38">
        <f>SUMIFS('Breakout Systems'!$R$3:$R$5000,'Breakout Systems'!$D$3:$D$5000,AS$2,'Breakout Systems'!$T$3:$T$5000,$A56)</f>
        <v>0</v>
      </c>
      <c r="AT56" s="52">
        <f t="shared" si="81"/>
        <v>0</v>
      </c>
      <c r="AU56" s="52">
        <f t="shared" si="82"/>
        <v>0</v>
      </c>
      <c r="AV56" s="52">
        <f t="shared" si="83"/>
        <v>0</v>
      </c>
      <c r="AW56" s="52">
        <f t="shared" si="84"/>
        <v>0</v>
      </c>
      <c r="AX56" s="52">
        <f t="shared" si="85"/>
        <v>0</v>
      </c>
      <c r="AY56" s="52">
        <f t="shared" si="86"/>
        <v>0</v>
      </c>
      <c r="AZ56" s="52">
        <f t="shared" si="87"/>
        <v>0</v>
      </c>
      <c r="BB56" s="119"/>
      <c r="BC56" s="119"/>
      <c r="BD56" s="119"/>
      <c r="BE56" s="119"/>
      <c r="BF56" s="119"/>
      <c r="BG56" s="119"/>
      <c r="BH56" s="119"/>
      <c r="BI56" s="119"/>
      <c r="BJ56" s="119"/>
      <c r="BL56" s="78">
        <f t="shared" si="27"/>
        <v>43646</v>
      </c>
      <c r="BM56" s="79"/>
      <c r="BN56" s="79"/>
      <c r="BO56" s="46"/>
      <c r="BR56" s="78">
        <f t="shared" si="28"/>
        <v>43646</v>
      </c>
      <c r="BS56">
        <f t="shared" si="23"/>
        <v>0</v>
      </c>
      <c r="BZ56" t="str">
        <f t="shared" si="39"/>
        <v xml:space="preserve"> </v>
      </c>
      <c r="CA56" s="46" t="str">
        <f t="shared" si="25"/>
        <v xml:space="preserve"> </v>
      </c>
      <c r="CB56" s="10" t="str">
        <f t="shared" si="26"/>
        <v xml:space="preserve"> </v>
      </c>
    </row>
    <row r="57" spans="1:80" ht="15" hidden="1" customHeight="1" x14ac:dyDescent="0.25">
      <c r="A57" s="5">
        <f t="shared" si="88"/>
        <v>55</v>
      </c>
      <c r="B57" s="5">
        <f t="shared" si="90"/>
        <v>2019</v>
      </c>
      <c r="C57" s="5" t="s">
        <v>89</v>
      </c>
      <c r="D57" s="5">
        <f>COUNTIF('Breakout Systems'!T$3:T$5000,A57)</f>
        <v>0</v>
      </c>
      <c r="E57" s="12">
        <f>SUMIF('Breakout Systems'!T$3:T$5000,A57,'Breakout Systems'!Z$3:Z$5000)</f>
        <v>0</v>
      </c>
      <c r="F57" s="13">
        <f t="shared" si="72"/>
        <v>0</v>
      </c>
      <c r="G57" s="12">
        <f>SUMIF('Breakout Systems'!T$3:T$5000,A57,'Breakout Systems'!AA$3:AA$5000)</f>
        <v>0</v>
      </c>
      <c r="H57" s="13">
        <f t="shared" si="73"/>
        <v>0</v>
      </c>
      <c r="I57" s="14">
        <f>SUMIF('Breakout Systems'!T$3:T$5000,A57,'Breakout Systems'!V$3:V$5000)</f>
        <v>0</v>
      </c>
      <c r="J57" s="15">
        <f t="shared" si="74"/>
        <v>0</v>
      </c>
      <c r="K57" s="14">
        <f>SUMIF('Breakout Systems'!$T$3:$T$5000,$A57,'Breakout Systems'!W$3:W$5000)</f>
        <v>0</v>
      </c>
      <c r="L57" s="15">
        <f t="shared" si="75"/>
        <v>0</v>
      </c>
      <c r="M57" s="16">
        <f>SUMIF('Breakout Systems'!$T$3:$T$5000,$A57,'Breakout Systems'!X$3:X$5000)</f>
        <v>0</v>
      </c>
      <c r="N57" s="17">
        <f t="shared" si="76"/>
        <v>0</v>
      </c>
      <c r="O57" s="16">
        <f>SUMIF('Breakout Systems'!$T$3:$T$5000,$A57,'Breakout Systems'!Y$3:Y$5000)</f>
        <v>0</v>
      </c>
      <c r="P57" s="17">
        <f t="shared" si="77"/>
        <v>0</v>
      </c>
      <c r="Q57" s="40">
        <f>SUMIF('Breakout Systems'!$T$3:$T$5000,$A57,'Breakout Systems'!AB$3:AB$5000)</f>
        <v>0</v>
      </c>
      <c r="R57" s="40">
        <f>SUMIF('Breakout Systems'!$T$3:$T$5000,$A57,'Breakout Systems'!AD$3:AD$5000)</f>
        <v>0</v>
      </c>
      <c r="S57" s="40">
        <f t="shared" si="78"/>
        <v>0</v>
      </c>
      <c r="T57" s="75">
        <f>IF(D57=0,0,SUMIF('Breakout Systems'!T$3:T$5000,A57,'Breakout Systems'!AB$3:AB$5000))</f>
        <v>0</v>
      </c>
      <c r="U57" s="75">
        <f>IF(D57=0,0,SUMIF('Breakout Systems'!T$3:T$5000,A57,'Breakout Systems'!AD$3:AD$5000))</f>
        <v>0</v>
      </c>
      <c r="V57" s="75">
        <f>IF(D57=0,0,SUMIF('Breakout Systems'!T$3:T$5000,A57,'Breakout Systems'!O$3:O$5000))</f>
        <v>0</v>
      </c>
      <c r="W57" s="75">
        <f t="shared" si="17"/>
        <v>0</v>
      </c>
      <c r="X57" s="75">
        <f t="shared" si="18"/>
        <v>0</v>
      </c>
      <c r="Y57" s="75">
        <f t="shared" si="19"/>
        <v>0</v>
      </c>
      <c r="Z57" s="43">
        <f t="shared" si="79"/>
        <v>281581.98000000004</v>
      </c>
      <c r="AA57" s="27">
        <f t="shared" si="20"/>
        <v>0</v>
      </c>
      <c r="AB57" s="45">
        <f>MAX(Z$2:Z57)</f>
        <v>284284.29000000004</v>
      </c>
      <c r="AC57" s="18">
        <f t="shared" si="80"/>
        <v>9.59688542569378E-3</v>
      </c>
      <c r="AD57" s="49">
        <f t="array" ref="AD57">MAX(IF('Breakout Systems'!T$3:T$5000=A57,'Breakout Systems'!AB$3:AB$5000))</f>
        <v>0</v>
      </c>
      <c r="AE57" s="28">
        <f>IF(AD57=0,0,INDEX('Breakout Systems'!AC$3:AC$5000,(MATCH(AD57,'Breakout Systems'!AB$3:AB$5000,0))))</f>
        <v>0</v>
      </c>
      <c r="AF57" s="32">
        <f t="array" ref="AF57">MIN(IF('Breakout Systems'!T$3:T$5000=A57,'Breakout Systems'!AD$3:AD$5000))</f>
        <v>0</v>
      </c>
      <c r="AG57" s="33">
        <f>IF(AF57=0,0,INDEX('Breakout Systems'!AC$3:AC$5000,(MATCH(AF57,'Breakout Systems'!AD$3:AD$5000,0))))</f>
        <v>0</v>
      </c>
      <c r="AH57" s="12">
        <f>COUNTIFS('Breakout Systems'!$D$3:$D$5000,AH$2,'Breakout Systems'!$T$3:$T$5000,$A57)</f>
        <v>0</v>
      </c>
      <c r="AI57" s="12">
        <f>COUNTIFS('Breakout Systems'!$D$3:$D$5000,AI$2,'Breakout Systems'!$T$3:$T$5000,$A57)</f>
        <v>0</v>
      </c>
      <c r="AJ57" s="12">
        <f>COUNTIFS('Breakout Systems'!$D$3:$D$5000,AJ$2,'Breakout Systems'!$T$3:$T$5000,$A57)</f>
        <v>0</v>
      </c>
      <c r="AK57" s="12">
        <f>COUNTIFS('Breakout Systems'!$D$3:$D$5000,AK$2,'Breakout Systems'!$T$3:$T$5000,$A57)</f>
        <v>0</v>
      </c>
      <c r="AL57" s="12">
        <f>COUNTIFS('Breakout Systems'!$D$3:$D$5000,AL$2,'Breakout Systems'!$T$3:$T$5000,$A57)</f>
        <v>0</v>
      </c>
      <c r="AM57" s="12">
        <f>COUNTIFS('Breakout Systems'!$D$3:$D$5000,AM$2,'Breakout Systems'!$T$3:$T$5000,$A57)</f>
        <v>0</v>
      </c>
      <c r="AN57" s="38">
        <f>SUMIFS('Breakout Systems'!$R$3:$R$5000,'Breakout Systems'!$D$3:$D$5000,AN$2,'Breakout Systems'!$T$3:$T$5000,$A57)</f>
        <v>0</v>
      </c>
      <c r="AO57" s="38">
        <f>SUMIFS('Breakout Systems'!$R$3:$R$5000,'Breakout Systems'!$D$3:$D$5000,AO$2,'Breakout Systems'!$T$3:$T$5000,$A57)</f>
        <v>0</v>
      </c>
      <c r="AP57" s="38">
        <f>SUMIFS('Breakout Systems'!$R$3:$R$5000,'Breakout Systems'!$D$3:$D$5000,AP$2,'Breakout Systems'!$T$3:$T$5000,$A57)</f>
        <v>0</v>
      </c>
      <c r="AQ57" s="38">
        <f>SUMIFS('Breakout Systems'!$R$3:$R$5000,'Breakout Systems'!$D$3:$D$5000,AQ$2,'Breakout Systems'!$T$3:$T$5000,$A57)</f>
        <v>0</v>
      </c>
      <c r="AR57" s="38">
        <f>SUMIFS('Breakout Systems'!$R$3:$R$5000,'Breakout Systems'!$D$3:$D$5000,AR$2,'Breakout Systems'!$T$3:$T$5000,$A57)</f>
        <v>0</v>
      </c>
      <c r="AS57" s="38">
        <f>SUMIFS('Breakout Systems'!$R$3:$R$5000,'Breakout Systems'!$D$3:$D$5000,AS$2,'Breakout Systems'!$T$3:$T$5000,$A57)</f>
        <v>0</v>
      </c>
      <c r="AT57" s="52">
        <f t="shared" si="81"/>
        <v>0</v>
      </c>
      <c r="AU57" s="52">
        <f t="shared" si="82"/>
        <v>0</v>
      </c>
      <c r="AV57" s="52">
        <f t="shared" si="83"/>
        <v>0</v>
      </c>
      <c r="AW57" s="52">
        <f t="shared" si="84"/>
        <v>0</v>
      </c>
      <c r="AX57" s="52">
        <f t="shared" si="85"/>
        <v>0</v>
      </c>
      <c r="AY57" s="52">
        <f t="shared" si="86"/>
        <v>0</v>
      </c>
      <c r="AZ57" s="52">
        <f t="shared" si="87"/>
        <v>0</v>
      </c>
      <c r="BB57" s="119"/>
      <c r="BC57" s="119"/>
      <c r="BD57" s="119"/>
      <c r="BE57" s="119"/>
      <c r="BF57" s="119"/>
      <c r="BG57" s="119"/>
      <c r="BH57" s="119"/>
      <c r="BI57" s="119"/>
      <c r="BJ57" s="119"/>
      <c r="BL57" s="78">
        <f t="shared" si="27"/>
        <v>43677</v>
      </c>
      <c r="BM57" s="79"/>
      <c r="BN57" s="79"/>
      <c r="BO57" s="46"/>
      <c r="BR57" s="78">
        <f t="shared" si="28"/>
        <v>43677</v>
      </c>
      <c r="BS57">
        <f t="shared" si="23"/>
        <v>0</v>
      </c>
      <c r="BZ57" t="str">
        <f t="shared" si="39"/>
        <v xml:space="preserve"> </v>
      </c>
      <c r="CA57" s="46" t="str">
        <f t="shared" si="25"/>
        <v xml:space="preserve"> </v>
      </c>
      <c r="CB57" s="10" t="str">
        <f t="shared" si="26"/>
        <v xml:space="preserve"> </v>
      </c>
    </row>
    <row r="58" spans="1:80" ht="15" hidden="1" customHeight="1" x14ac:dyDescent="0.25">
      <c r="A58" s="5">
        <f t="shared" si="88"/>
        <v>56</v>
      </c>
      <c r="B58" s="5">
        <f t="shared" si="90"/>
        <v>2019</v>
      </c>
      <c r="C58" s="5" t="s">
        <v>96</v>
      </c>
      <c r="D58" s="5">
        <f>COUNTIF('Breakout Systems'!T$3:T$5000,A58)</f>
        <v>0</v>
      </c>
      <c r="E58" s="12">
        <f>SUMIF('Breakout Systems'!T$3:T$5000,A58,'Breakout Systems'!Z$3:Z$5000)</f>
        <v>0</v>
      </c>
      <c r="F58" s="13">
        <f t="shared" si="72"/>
        <v>0</v>
      </c>
      <c r="G58" s="12">
        <f>SUMIF('Breakout Systems'!T$3:T$5000,A58,'Breakout Systems'!AA$3:AA$5000)</f>
        <v>0</v>
      </c>
      <c r="H58" s="13">
        <f t="shared" si="73"/>
        <v>0</v>
      </c>
      <c r="I58" s="14">
        <f>SUMIF('Breakout Systems'!T$3:T$5000,A58,'Breakout Systems'!V$3:V$5000)</f>
        <v>0</v>
      </c>
      <c r="J58" s="15">
        <f t="shared" si="74"/>
        <v>0</v>
      </c>
      <c r="K58" s="14">
        <f>SUMIF('Breakout Systems'!$T$3:$T$5000,$A58,'Breakout Systems'!W$3:W$5000)</f>
        <v>0</v>
      </c>
      <c r="L58" s="15">
        <f t="shared" si="75"/>
        <v>0</v>
      </c>
      <c r="M58" s="16">
        <f>SUMIF('Breakout Systems'!$T$3:$T$5000,$A58,'Breakout Systems'!X$3:X$5000)</f>
        <v>0</v>
      </c>
      <c r="N58" s="17">
        <f t="shared" si="76"/>
        <v>0</v>
      </c>
      <c r="O58" s="16">
        <f>SUMIF('Breakout Systems'!$T$3:$T$5000,$A58,'Breakout Systems'!Y$3:Y$5000)</f>
        <v>0</v>
      </c>
      <c r="P58" s="17">
        <f t="shared" si="77"/>
        <v>0</v>
      </c>
      <c r="Q58" s="40">
        <f>SUMIF('Breakout Systems'!$T$3:$T$5000,$A58,'Breakout Systems'!AB$3:AB$5000)</f>
        <v>0</v>
      </c>
      <c r="R58" s="40">
        <f>SUMIF('Breakout Systems'!$T$3:$T$5000,$A58,'Breakout Systems'!AD$3:AD$5000)</f>
        <v>0</v>
      </c>
      <c r="S58" s="40">
        <f t="shared" si="78"/>
        <v>0</v>
      </c>
      <c r="T58" s="75">
        <f>IF(D58=0,0,SUMIF('Breakout Systems'!T$3:T$5000,A58,'Breakout Systems'!AB$3:AB$5000))</f>
        <v>0</v>
      </c>
      <c r="U58" s="75">
        <f>IF(D58=0,0,SUMIF('Breakout Systems'!T$3:T$5000,A58,'Breakout Systems'!AD$3:AD$5000))</f>
        <v>0</v>
      </c>
      <c r="V58" s="75">
        <f>IF(D58=0,0,SUMIF('Breakout Systems'!T$3:T$5000,A58,'Breakout Systems'!O$3:O$5000))</f>
        <v>0</v>
      </c>
      <c r="W58" s="75">
        <f t="shared" si="17"/>
        <v>0</v>
      </c>
      <c r="X58" s="75">
        <f t="shared" si="18"/>
        <v>0</v>
      </c>
      <c r="Y58" s="75">
        <f t="shared" si="19"/>
        <v>0</v>
      </c>
      <c r="Z58" s="43">
        <f t="shared" si="79"/>
        <v>281581.98000000004</v>
      </c>
      <c r="AA58" s="27">
        <f t="shared" si="20"/>
        <v>0</v>
      </c>
      <c r="AB58" s="45">
        <f>MAX(Z$2:Z58)</f>
        <v>284284.29000000004</v>
      </c>
      <c r="AC58" s="18">
        <f t="shared" si="80"/>
        <v>9.59688542569378E-3</v>
      </c>
      <c r="AD58" s="49">
        <f t="array" ref="AD58">MAX(IF('Breakout Systems'!T$3:T$5000=A58,'Breakout Systems'!AB$3:AB$5000))</f>
        <v>0</v>
      </c>
      <c r="AE58" s="28">
        <f>IF(AD58=0,0,INDEX('Breakout Systems'!AC$3:AC$5000,(MATCH(AD58,'Breakout Systems'!AB$3:AB$5000,0))))</f>
        <v>0</v>
      </c>
      <c r="AF58" s="32">
        <f t="array" ref="AF58">MIN(IF('Breakout Systems'!T$3:T$5000=A58,'Breakout Systems'!AD$3:AD$5000))</f>
        <v>0</v>
      </c>
      <c r="AG58" s="33">
        <f>IF(AF58=0,0,INDEX('Breakout Systems'!AC$3:AC$5000,(MATCH(AF58,'Breakout Systems'!AD$3:AD$5000,0))))</f>
        <v>0</v>
      </c>
      <c r="AH58" s="12">
        <f>COUNTIFS('Breakout Systems'!$D$3:$D$5000,AH$2,'Breakout Systems'!$T$3:$T$5000,$A58)</f>
        <v>0</v>
      </c>
      <c r="AI58" s="12">
        <f>COUNTIFS('Breakout Systems'!$D$3:$D$5000,AI$2,'Breakout Systems'!$T$3:$T$5000,$A58)</f>
        <v>0</v>
      </c>
      <c r="AJ58" s="12">
        <f>COUNTIFS('Breakout Systems'!$D$3:$D$5000,AJ$2,'Breakout Systems'!$T$3:$T$5000,$A58)</f>
        <v>0</v>
      </c>
      <c r="AK58" s="12">
        <f>COUNTIFS('Breakout Systems'!$D$3:$D$5000,AK$2,'Breakout Systems'!$T$3:$T$5000,$A58)</f>
        <v>0</v>
      </c>
      <c r="AL58" s="12">
        <f>COUNTIFS('Breakout Systems'!$D$3:$D$5000,AL$2,'Breakout Systems'!$T$3:$T$5000,$A58)</f>
        <v>0</v>
      </c>
      <c r="AM58" s="12">
        <f>COUNTIFS('Breakout Systems'!$D$3:$D$5000,AM$2,'Breakout Systems'!$T$3:$T$5000,$A58)</f>
        <v>0</v>
      </c>
      <c r="AN58" s="38">
        <f>SUMIFS('Breakout Systems'!$R$3:$R$5000,'Breakout Systems'!$D$3:$D$5000,AN$2,'Breakout Systems'!$T$3:$T$5000,$A58)</f>
        <v>0</v>
      </c>
      <c r="AO58" s="38">
        <f>SUMIFS('Breakout Systems'!$R$3:$R$5000,'Breakout Systems'!$D$3:$D$5000,AO$2,'Breakout Systems'!$T$3:$T$5000,$A58)</f>
        <v>0</v>
      </c>
      <c r="AP58" s="38">
        <f>SUMIFS('Breakout Systems'!$R$3:$R$5000,'Breakout Systems'!$D$3:$D$5000,AP$2,'Breakout Systems'!$T$3:$T$5000,$A58)</f>
        <v>0</v>
      </c>
      <c r="AQ58" s="38">
        <f>SUMIFS('Breakout Systems'!$R$3:$R$5000,'Breakout Systems'!$D$3:$D$5000,AQ$2,'Breakout Systems'!$T$3:$T$5000,$A58)</f>
        <v>0</v>
      </c>
      <c r="AR58" s="38">
        <f>SUMIFS('Breakout Systems'!$R$3:$R$5000,'Breakout Systems'!$D$3:$D$5000,AR$2,'Breakout Systems'!$T$3:$T$5000,$A58)</f>
        <v>0</v>
      </c>
      <c r="AS58" s="38">
        <f>SUMIFS('Breakout Systems'!$R$3:$R$5000,'Breakout Systems'!$D$3:$D$5000,AS$2,'Breakout Systems'!$T$3:$T$5000,$A58)</f>
        <v>0</v>
      </c>
      <c r="AT58" s="52">
        <f t="shared" si="81"/>
        <v>0</v>
      </c>
      <c r="AU58" s="52">
        <f t="shared" si="82"/>
        <v>0</v>
      </c>
      <c r="AV58" s="52">
        <f t="shared" si="83"/>
        <v>0</v>
      </c>
      <c r="AW58" s="52">
        <f t="shared" si="84"/>
        <v>0</v>
      </c>
      <c r="AX58" s="52">
        <f t="shared" si="85"/>
        <v>0</v>
      </c>
      <c r="AY58" s="52">
        <f t="shared" si="86"/>
        <v>0</v>
      </c>
      <c r="AZ58" s="52">
        <f t="shared" si="87"/>
        <v>0</v>
      </c>
      <c r="BB58" s="119"/>
      <c r="BC58" s="119"/>
      <c r="BD58" s="119"/>
      <c r="BE58" s="119"/>
      <c r="BF58" s="119"/>
      <c r="BG58" s="119"/>
      <c r="BH58" s="119"/>
      <c r="BI58" s="119"/>
      <c r="BJ58" s="119"/>
      <c r="BL58" s="78">
        <f t="shared" si="27"/>
        <v>43708</v>
      </c>
      <c r="BM58" s="79"/>
      <c r="BN58" s="79"/>
      <c r="BO58" s="46"/>
      <c r="BR58" s="78">
        <f t="shared" si="28"/>
        <v>43708</v>
      </c>
      <c r="BS58">
        <f t="shared" si="23"/>
        <v>0</v>
      </c>
      <c r="BZ58" t="str">
        <f t="shared" si="39"/>
        <v xml:space="preserve"> </v>
      </c>
      <c r="CA58" s="46" t="str">
        <f t="shared" si="25"/>
        <v xml:space="preserve"> </v>
      </c>
      <c r="CB58" s="10" t="str">
        <f t="shared" si="26"/>
        <v xml:space="preserve"> </v>
      </c>
    </row>
    <row r="59" spans="1:80" ht="15" hidden="1" customHeight="1" x14ac:dyDescent="0.25">
      <c r="A59" s="5">
        <f t="shared" si="88"/>
        <v>57</v>
      </c>
      <c r="B59" s="5">
        <f t="shared" si="90"/>
        <v>2019</v>
      </c>
      <c r="C59" s="5" t="s">
        <v>70</v>
      </c>
      <c r="D59" s="5">
        <f>COUNTIF('Breakout Systems'!T$3:T$5000,A59)</f>
        <v>0</v>
      </c>
      <c r="E59" s="12">
        <f>SUMIF('Breakout Systems'!T$3:T$5000,A59,'Breakout Systems'!Z$3:Z$5000)</f>
        <v>0</v>
      </c>
      <c r="F59" s="13">
        <f t="shared" si="72"/>
        <v>0</v>
      </c>
      <c r="G59" s="12">
        <f>SUMIF('Breakout Systems'!T$3:T$5000,A59,'Breakout Systems'!AA$3:AA$5000)</f>
        <v>0</v>
      </c>
      <c r="H59" s="13">
        <f t="shared" si="73"/>
        <v>0</v>
      </c>
      <c r="I59" s="14">
        <f>SUMIF('Breakout Systems'!T$3:T$5000,A59,'Breakout Systems'!V$3:V$5000)</f>
        <v>0</v>
      </c>
      <c r="J59" s="15">
        <f t="shared" si="74"/>
        <v>0</v>
      </c>
      <c r="K59" s="14">
        <f>SUMIF('Breakout Systems'!$T$3:$T$5000,$A59,'Breakout Systems'!W$3:W$5000)</f>
        <v>0</v>
      </c>
      <c r="L59" s="15">
        <f t="shared" si="75"/>
        <v>0</v>
      </c>
      <c r="M59" s="16">
        <f>SUMIF('Breakout Systems'!$T$3:$T$5000,$A59,'Breakout Systems'!X$3:X$5000)</f>
        <v>0</v>
      </c>
      <c r="N59" s="17">
        <f t="shared" si="76"/>
        <v>0</v>
      </c>
      <c r="O59" s="16">
        <f>SUMIF('Breakout Systems'!$T$3:$T$5000,$A59,'Breakout Systems'!Y$3:Y$5000)</f>
        <v>0</v>
      </c>
      <c r="P59" s="17">
        <f t="shared" si="77"/>
        <v>0</v>
      </c>
      <c r="Q59" s="40">
        <f>SUMIF('Breakout Systems'!$T$3:$T$5000,$A59,'Breakout Systems'!AB$3:AB$5000)</f>
        <v>0</v>
      </c>
      <c r="R59" s="40">
        <f>SUMIF('Breakout Systems'!$T$3:$T$5000,$A59,'Breakout Systems'!AD$3:AD$5000)</f>
        <v>0</v>
      </c>
      <c r="S59" s="40">
        <f t="shared" si="78"/>
        <v>0</v>
      </c>
      <c r="T59" s="75">
        <f>IF(D59=0,0,SUMIF('Breakout Systems'!T$3:T$5000,A59,'Breakout Systems'!AB$3:AB$5000))</f>
        <v>0</v>
      </c>
      <c r="U59" s="75">
        <f>IF(D59=0,0,SUMIF('Breakout Systems'!T$3:T$5000,A59,'Breakout Systems'!AD$3:AD$5000))</f>
        <v>0</v>
      </c>
      <c r="V59" s="75">
        <f>IF(D59=0,0,SUMIF('Breakout Systems'!T$3:T$5000,A59,'Breakout Systems'!O$3:O$5000))</f>
        <v>0</v>
      </c>
      <c r="W59" s="75">
        <f t="shared" si="17"/>
        <v>0</v>
      </c>
      <c r="X59" s="75">
        <f t="shared" si="18"/>
        <v>0</v>
      </c>
      <c r="Y59" s="75">
        <f t="shared" si="19"/>
        <v>0</v>
      </c>
      <c r="Z59" s="43">
        <f t="shared" si="79"/>
        <v>281581.98000000004</v>
      </c>
      <c r="AA59" s="27">
        <f t="shared" si="20"/>
        <v>0</v>
      </c>
      <c r="AB59" s="45">
        <f>MAX(Z$2:Z59)</f>
        <v>284284.29000000004</v>
      </c>
      <c r="AC59" s="18">
        <f t="shared" si="80"/>
        <v>9.59688542569378E-3</v>
      </c>
      <c r="AD59" s="49">
        <f t="array" ref="AD59">MAX(IF('Breakout Systems'!T$3:T$5000=A59,'Breakout Systems'!AB$3:AB$5000))</f>
        <v>0</v>
      </c>
      <c r="AE59" s="28">
        <f>IF(AD59=0,0,INDEX('Breakout Systems'!AC$3:AC$5000,(MATCH(AD59,'Breakout Systems'!AB$3:AB$5000,0))))</f>
        <v>0</v>
      </c>
      <c r="AF59" s="32">
        <f t="array" ref="AF59">MIN(IF('Breakout Systems'!T$3:T$5000=A59,'Breakout Systems'!AD$3:AD$5000))</f>
        <v>0</v>
      </c>
      <c r="AG59" s="33">
        <f>IF(AF59=0,0,INDEX('Breakout Systems'!AC$3:AC$5000,(MATCH(AF59,'Breakout Systems'!AD$3:AD$5000,0))))</f>
        <v>0</v>
      </c>
      <c r="AH59" s="12">
        <f>COUNTIFS('Breakout Systems'!$D$3:$D$5000,AH$2,'Breakout Systems'!$T$3:$T$5000,$A59)</f>
        <v>0</v>
      </c>
      <c r="AI59" s="12">
        <f>COUNTIFS('Breakout Systems'!$D$3:$D$5000,AI$2,'Breakout Systems'!$T$3:$T$5000,$A59)</f>
        <v>0</v>
      </c>
      <c r="AJ59" s="12">
        <f>COUNTIFS('Breakout Systems'!$D$3:$D$5000,AJ$2,'Breakout Systems'!$T$3:$T$5000,$A59)</f>
        <v>0</v>
      </c>
      <c r="AK59" s="12">
        <f>COUNTIFS('Breakout Systems'!$D$3:$D$5000,AK$2,'Breakout Systems'!$T$3:$T$5000,$A59)</f>
        <v>0</v>
      </c>
      <c r="AL59" s="12">
        <f>COUNTIFS('Breakout Systems'!$D$3:$D$5000,AL$2,'Breakout Systems'!$T$3:$T$5000,$A59)</f>
        <v>0</v>
      </c>
      <c r="AM59" s="12">
        <f>COUNTIFS('Breakout Systems'!$D$3:$D$5000,AM$2,'Breakout Systems'!$T$3:$T$5000,$A59)</f>
        <v>0</v>
      </c>
      <c r="AN59" s="38">
        <f>SUMIFS('Breakout Systems'!$R$3:$R$5000,'Breakout Systems'!$D$3:$D$5000,AN$2,'Breakout Systems'!$T$3:$T$5000,$A59)</f>
        <v>0</v>
      </c>
      <c r="AO59" s="38">
        <f>SUMIFS('Breakout Systems'!$R$3:$R$5000,'Breakout Systems'!$D$3:$D$5000,AO$2,'Breakout Systems'!$T$3:$T$5000,$A59)</f>
        <v>0</v>
      </c>
      <c r="AP59" s="38">
        <f>SUMIFS('Breakout Systems'!$R$3:$R$5000,'Breakout Systems'!$D$3:$D$5000,AP$2,'Breakout Systems'!$T$3:$T$5000,$A59)</f>
        <v>0</v>
      </c>
      <c r="AQ59" s="38">
        <f>SUMIFS('Breakout Systems'!$R$3:$R$5000,'Breakout Systems'!$D$3:$D$5000,AQ$2,'Breakout Systems'!$T$3:$T$5000,$A59)</f>
        <v>0</v>
      </c>
      <c r="AR59" s="38">
        <f>SUMIFS('Breakout Systems'!$R$3:$R$5000,'Breakout Systems'!$D$3:$D$5000,AR$2,'Breakout Systems'!$T$3:$T$5000,$A59)</f>
        <v>0</v>
      </c>
      <c r="AS59" s="38">
        <f>SUMIFS('Breakout Systems'!$R$3:$R$5000,'Breakout Systems'!$D$3:$D$5000,AS$2,'Breakout Systems'!$T$3:$T$5000,$A59)</f>
        <v>0</v>
      </c>
      <c r="AT59" s="52">
        <f t="shared" si="81"/>
        <v>0</v>
      </c>
      <c r="AU59" s="52">
        <f t="shared" si="82"/>
        <v>0</v>
      </c>
      <c r="AV59" s="52">
        <f t="shared" si="83"/>
        <v>0</v>
      </c>
      <c r="AW59" s="52">
        <f t="shared" si="84"/>
        <v>0</v>
      </c>
      <c r="AX59" s="52">
        <f t="shared" si="85"/>
        <v>0</v>
      </c>
      <c r="AY59" s="52">
        <f t="shared" si="86"/>
        <v>0</v>
      </c>
      <c r="AZ59" s="52">
        <f t="shared" si="87"/>
        <v>0</v>
      </c>
      <c r="BB59" s="119"/>
      <c r="BC59" s="119"/>
      <c r="BD59" s="119"/>
      <c r="BE59" s="119"/>
      <c r="BF59" s="119"/>
      <c r="BG59" s="119"/>
      <c r="BH59" s="119"/>
      <c r="BI59" s="119"/>
      <c r="BJ59" s="119"/>
      <c r="BL59" s="78">
        <f t="shared" si="27"/>
        <v>43738</v>
      </c>
      <c r="BM59" s="79"/>
      <c r="BN59" s="79"/>
      <c r="BO59" s="46"/>
      <c r="BR59" s="78">
        <f t="shared" si="28"/>
        <v>43738</v>
      </c>
      <c r="BS59">
        <f t="shared" si="23"/>
        <v>0</v>
      </c>
      <c r="BZ59" t="str">
        <f t="shared" si="39"/>
        <v xml:space="preserve"> </v>
      </c>
      <c r="CA59" s="46" t="str">
        <f t="shared" si="25"/>
        <v xml:space="preserve"> </v>
      </c>
      <c r="CB59" s="10" t="str">
        <f t="shared" si="26"/>
        <v xml:space="preserve"> </v>
      </c>
    </row>
    <row r="60" spans="1:80" ht="15" hidden="1" customHeight="1" x14ac:dyDescent="0.25">
      <c r="A60" s="5">
        <f t="shared" si="88"/>
        <v>58</v>
      </c>
      <c r="B60" s="5">
        <f t="shared" si="90"/>
        <v>2019</v>
      </c>
      <c r="C60" s="5" t="s">
        <v>71</v>
      </c>
      <c r="D60" s="5">
        <f>COUNTIF('Breakout Systems'!T$3:T$5000,A60)</f>
        <v>0</v>
      </c>
      <c r="E60" s="12">
        <f>SUMIF('Breakout Systems'!T$3:T$5000,A60,'Breakout Systems'!Z$3:Z$5000)</f>
        <v>0</v>
      </c>
      <c r="F60" s="13">
        <f t="shared" si="72"/>
        <v>0</v>
      </c>
      <c r="G60" s="12">
        <f>SUMIF('Breakout Systems'!T$3:T$5000,A60,'Breakout Systems'!AA$3:AA$5000)</f>
        <v>0</v>
      </c>
      <c r="H60" s="13">
        <f t="shared" si="73"/>
        <v>0</v>
      </c>
      <c r="I60" s="14">
        <f>SUMIF('Breakout Systems'!T$3:T$5000,A60,'Breakout Systems'!V$3:V$5000)</f>
        <v>0</v>
      </c>
      <c r="J60" s="15">
        <f t="shared" si="74"/>
        <v>0</v>
      </c>
      <c r="K60" s="14">
        <f>SUMIF('Breakout Systems'!$T$3:$T$5000,$A60,'Breakout Systems'!W$3:W$5000)</f>
        <v>0</v>
      </c>
      <c r="L60" s="15">
        <f t="shared" si="75"/>
        <v>0</v>
      </c>
      <c r="M60" s="16">
        <f>SUMIF('Breakout Systems'!$T$3:$T$5000,$A60,'Breakout Systems'!X$3:X$5000)</f>
        <v>0</v>
      </c>
      <c r="N60" s="17">
        <f t="shared" si="76"/>
        <v>0</v>
      </c>
      <c r="O60" s="16">
        <f>SUMIF('Breakout Systems'!$T$3:$T$5000,$A60,'Breakout Systems'!Y$3:Y$5000)</f>
        <v>0</v>
      </c>
      <c r="P60" s="17">
        <f t="shared" si="77"/>
        <v>0</v>
      </c>
      <c r="Q60" s="40">
        <f>SUMIF('Breakout Systems'!$T$3:$T$5000,$A60,'Breakout Systems'!AB$3:AB$5000)</f>
        <v>0</v>
      </c>
      <c r="R60" s="40">
        <f>SUMIF('Breakout Systems'!$T$3:$T$5000,$A60,'Breakout Systems'!AD$3:AD$5000)</f>
        <v>0</v>
      </c>
      <c r="S60" s="40">
        <f t="shared" si="78"/>
        <v>0</v>
      </c>
      <c r="T60" s="75">
        <f>IF(D60=0,0,SUMIF('Breakout Systems'!T$3:T$5000,A60,'Breakout Systems'!AB$3:AB$5000))</f>
        <v>0</v>
      </c>
      <c r="U60" s="75">
        <f>IF(D60=0,0,SUMIF('Breakout Systems'!T$3:T$5000,A60,'Breakout Systems'!AD$3:AD$5000))</f>
        <v>0</v>
      </c>
      <c r="V60" s="75">
        <f>IF(D60=0,0,SUMIF('Breakout Systems'!T$3:T$5000,A60,'Breakout Systems'!O$3:O$5000))</f>
        <v>0</v>
      </c>
      <c r="W60" s="75">
        <f t="shared" si="17"/>
        <v>0</v>
      </c>
      <c r="X60" s="75">
        <f t="shared" si="18"/>
        <v>0</v>
      </c>
      <c r="Y60" s="75">
        <f t="shared" si="19"/>
        <v>0</v>
      </c>
      <c r="Z60" s="43">
        <f t="shared" si="79"/>
        <v>281581.98000000004</v>
      </c>
      <c r="AA60" s="27">
        <f t="shared" si="20"/>
        <v>0</v>
      </c>
      <c r="AB60" s="45">
        <f>MAX(Z$2:Z60)</f>
        <v>284284.29000000004</v>
      </c>
      <c r="AC60" s="18">
        <f t="shared" si="80"/>
        <v>9.59688542569378E-3</v>
      </c>
      <c r="AD60" s="49">
        <f t="array" ref="AD60">MAX(IF('Breakout Systems'!T$3:T$5000=A60,'Breakout Systems'!AB$3:AB$5000))</f>
        <v>0</v>
      </c>
      <c r="AE60" s="28">
        <f>IF(AD60=0,0,INDEX('Breakout Systems'!AC$3:AC$5000,(MATCH(AD60,'Breakout Systems'!AB$3:AB$5000,0))))</f>
        <v>0</v>
      </c>
      <c r="AF60" s="32">
        <f t="array" ref="AF60">MIN(IF('Breakout Systems'!T$3:T$5000=A60,'Breakout Systems'!AD$3:AD$5000))</f>
        <v>0</v>
      </c>
      <c r="AG60" s="33">
        <f>IF(AF60=0,0,INDEX('Breakout Systems'!AC$3:AC$5000,(MATCH(AF60,'Breakout Systems'!AD$3:AD$5000,0))))</f>
        <v>0</v>
      </c>
      <c r="AH60" s="12">
        <f>COUNTIFS('Breakout Systems'!$D$3:$D$5000,AH$2,'Breakout Systems'!$T$3:$T$5000,$A60)</f>
        <v>0</v>
      </c>
      <c r="AI60" s="12">
        <f>COUNTIFS('Breakout Systems'!$D$3:$D$5000,AI$2,'Breakout Systems'!$T$3:$T$5000,$A60)</f>
        <v>0</v>
      </c>
      <c r="AJ60" s="12">
        <f>COUNTIFS('Breakout Systems'!$D$3:$D$5000,AJ$2,'Breakout Systems'!$T$3:$T$5000,$A60)</f>
        <v>0</v>
      </c>
      <c r="AK60" s="12">
        <f>COUNTIFS('Breakout Systems'!$D$3:$D$5000,AK$2,'Breakout Systems'!$T$3:$T$5000,$A60)</f>
        <v>0</v>
      </c>
      <c r="AL60" s="12">
        <f>COUNTIFS('Breakout Systems'!$D$3:$D$5000,AL$2,'Breakout Systems'!$T$3:$T$5000,$A60)</f>
        <v>0</v>
      </c>
      <c r="AM60" s="12">
        <f>COUNTIFS('Breakout Systems'!$D$3:$D$5000,AM$2,'Breakout Systems'!$T$3:$T$5000,$A60)</f>
        <v>0</v>
      </c>
      <c r="AN60" s="38">
        <f>SUMIFS('Breakout Systems'!$R$3:$R$5000,'Breakout Systems'!$D$3:$D$5000,AN$2,'Breakout Systems'!$T$3:$T$5000,$A60)</f>
        <v>0</v>
      </c>
      <c r="AO60" s="38">
        <f>SUMIFS('Breakout Systems'!$R$3:$R$5000,'Breakout Systems'!$D$3:$D$5000,AO$2,'Breakout Systems'!$T$3:$T$5000,$A60)</f>
        <v>0</v>
      </c>
      <c r="AP60" s="38">
        <f>SUMIFS('Breakout Systems'!$R$3:$R$5000,'Breakout Systems'!$D$3:$D$5000,AP$2,'Breakout Systems'!$T$3:$T$5000,$A60)</f>
        <v>0</v>
      </c>
      <c r="AQ60" s="38">
        <f>SUMIFS('Breakout Systems'!$R$3:$R$5000,'Breakout Systems'!$D$3:$D$5000,AQ$2,'Breakout Systems'!$T$3:$T$5000,$A60)</f>
        <v>0</v>
      </c>
      <c r="AR60" s="38">
        <f>SUMIFS('Breakout Systems'!$R$3:$R$5000,'Breakout Systems'!$D$3:$D$5000,AR$2,'Breakout Systems'!$T$3:$T$5000,$A60)</f>
        <v>0</v>
      </c>
      <c r="AS60" s="38">
        <f>SUMIFS('Breakout Systems'!$R$3:$R$5000,'Breakout Systems'!$D$3:$D$5000,AS$2,'Breakout Systems'!$T$3:$T$5000,$A60)</f>
        <v>0</v>
      </c>
      <c r="AT60" s="52">
        <f t="shared" si="81"/>
        <v>0</v>
      </c>
      <c r="AU60" s="52">
        <f t="shared" si="82"/>
        <v>0</v>
      </c>
      <c r="AV60" s="52">
        <f t="shared" si="83"/>
        <v>0</v>
      </c>
      <c r="AW60" s="52">
        <f t="shared" si="84"/>
        <v>0</v>
      </c>
      <c r="AX60" s="52">
        <f t="shared" si="85"/>
        <v>0</v>
      </c>
      <c r="AY60" s="52">
        <f t="shared" si="86"/>
        <v>0</v>
      </c>
      <c r="AZ60" s="52">
        <f t="shared" si="87"/>
        <v>0</v>
      </c>
      <c r="BB60" s="119"/>
      <c r="BC60" s="119"/>
      <c r="BD60" s="119"/>
      <c r="BE60" s="119"/>
      <c r="BF60" s="119"/>
      <c r="BG60" s="119"/>
      <c r="BH60" s="119"/>
      <c r="BI60" s="119"/>
      <c r="BJ60" s="119"/>
      <c r="BL60" s="78">
        <f t="shared" si="27"/>
        <v>43769</v>
      </c>
      <c r="BM60" s="79"/>
      <c r="BN60" s="79"/>
      <c r="BO60" s="46"/>
      <c r="BR60" s="78">
        <f t="shared" si="28"/>
        <v>43769</v>
      </c>
      <c r="BS60">
        <f t="shared" si="23"/>
        <v>0</v>
      </c>
      <c r="BZ60" t="str">
        <f t="shared" si="39"/>
        <v xml:space="preserve"> </v>
      </c>
      <c r="CA60" s="46" t="str">
        <f t="shared" si="25"/>
        <v xml:space="preserve"> </v>
      </c>
      <c r="CB60" s="10" t="str">
        <f t="shared" si="26"/>
        <v xml:space="preserve"> </v>
      </c>
    </row>
    <row r="61" spans="1:80" ht="15" hidden="1" customHeight="1" x14ac:dyDescent="0.25">
      <c r="A61" s="5">
        <f t="shared" si="88"/>
        <v>59</v>
      </c>
      <c r="B61" s="5">
        <f t="shared" si="90"/>
        <v>2019</v>
      </c>
      <c r="C61" s="5" t="s">
        <v>72</v>
      </c>
      <c r="D61" s="5">
        <f>COUNTIF('Breakout Systems'!T$3:T$5000,A61)</f>
        <v>0</v>
      </c>
      <c r="E61" s="12">
        <f>SUMIF('Breakout Systems'!T$3:T$5000,A61,'Breakout Systems'!Z$3:Z$5000)</f>
        <v>0</v>
      </c>
      <c r="F61" s="13">
        <f t="shared" si="72"/>
        <v>0</v>
      </c>
      <c r="G61" s="12">
        <f>SUMIF('Breakout Systems'!T$3:T$5000,A61,'Breakout Systems'!AA$3:AA$5000)</f>
        <v>0</v>
      </c>
      <c r="H61" s="13">
        <f t="shared" si="73"/>
        <v>0</v>
      </c>
      <c r="I61" s="14">
        <f>SUMIF('Breakout Systems'!T$3:T$5000,A61,'Breakout Systems'!V$3:V$5000)</f>
        <v>0</v>
      </c>
      <c r="J61" s="15">
        <f t="shared" si="74"/>
        <v>0</v>
      </c>
      <c r="K61" s="14">
        <f>SUMIF('Breakout Systems'!$T$3:$T$5000,$A61,'Breakout Systems'!W$3:W$5000)</f>
        <v>0</v>
      </c>
      <c r="L61" s="15">
        <f t="shared" si="75"/>
        <v>0</v>
      </c>
      <c r="M61" s="16">
        <f>SUMIF('Breakout Systems'!$T$3:$T$5000,$A61,'Breakout Systems'!X$3:X$5000)</f>
        <v>0</v>
      </c>
      <c r="N61" s="17">
        <f t="shared" si="76"/>
        <v>0</v>
      </c>
      <c r="O61" s="16">
        <f>SUMIF('Breakout Systems'!$T$3:$T$5000,$A61,'Breakout Systems'!Y$3:Y$5000)</f>
        <v>0</v>
      </c>
      <c r="P61" s="17">
        <f t="shared" si="77"/>
        <v>0</v>
      </c>
      <c r="Q61" s="40">
        <f>SUMIF('Breakout Systems'!$T$3:$T$5000,$A61,'Breakout Systems'!AB$3:AB$5000)</f>
        <v>0</v>
      </c>
      <c r="R61" s="40">
        <f>SUMIF('Breakout Systems'!$T$3:$T$5000,$A61,'Breakout Systems'!AD$3:AD$5000)</f>
        <v>0</v>
      </c>
      <c r="S61" s="40">
        <f t="shared" si="78"/>
        <v>0</v>
      </c>
      <c r="T61" s="75">
        <f>IF(D61=0,0,SUMIF('Breakout Systems'!T$3:T$5000,A61,'Breakout Systems'!AB$3:AB$5000))</f>
        <v>0</v>
      </c>
      <c r="U61" s="75">
        <f>IF(D61=0,0,SUMIF('Breakout Systems'!T$3:T$5000,A61,'Breakout Systems'!AD$3:AD$5000))</f>
        <v>0</v>
      </c>
      <c r="V61" s="75">
        <f>IF(D61=0,0,SUMIF('Breakout Systems'!T$3:T$5000,A61,'Breakout Systems'!O$3:O$5000))</f>
        <v>0</v>
      </c>
      <c r="W61" s="75">
        <f t="shared" si="17"/>
        <v>0</v>
      </c>
      <c r="X61" s="75">
        <f t="shared" si="18"/>
        <v>0</v>
      </c>
      <c r="Y61" s="75">
        <f t="shared" si="19"/>
        <v>0</v>
      </c>
      <c r="Z61" s="43">
        <f t="shared" si="79"/>
        <v>281581.98000000004</v>
      </c>
      <c r="AA61" s="27">
        <f t="shared" si="20"/>
        <v>0</v>
      </c>
      <c r="AB61" s="45">
        <f>MAX(Z$2:Z61)</f>
        <v>284284.29000000004</v>
      </c>
      <c r="AC61" s="18">
        <f t="shared" si="80"/>
        <v>9.59688542569378E-3</v>
      </c>
      <c r="AD61" s="49">
        <f t="array" ref="AD61">MAX(IF('Breakout Systems'!T$3:T$5000=A61,'Breakout Systems'!AB$3:AB$5000))</f>
        <v>0</v>
      </c>
      <c r="AE61" s="28">
        <f>IF(AD61=0,0,INDEX('Breakout Systems'!AC$3:AC$5000,(MATCH(AD61,'Breakout Systems'!AB$3:AB$5000,0))))</f>
        <v>0</v>
      </c>
      <c r="AF61" s="32">
        <f t="array" ref="AF61">MIN(IF('Breakout Systems'!T$3:T$5000=A61,'Breakout Systems'!AD$3:AD$5000))</f>
        <v>0</v>
      </c>
      <c r="AG61" s="33">
        <f>IF(AF61=0,0,INDEX('Breakout Systems'!AC$3:AC$5000,(MATCH(AF61,'Breakout Systems'!AD$3:AD$5000,0))))</f>
        <v>0</v>
      </c>
      <c r="AH61" s="12">
        <f>COUNTIFS('Breakout Systems'!$D$3:$D$5000,AH$2,'Breakout Systems'!$T$3:$T$5000,$A61)</f>
        <v>0</v>
      </c>
      <c r="AI61" s="12">
        <f>COUNTIFS('Breakout Systems'!$D$3:$D$5000,AI$2,'Breakout Systems'!$T$3:$T$5000,$A61)</f>
        <v>0</v>
      </c>
      <c r="AJ61" s="12">
        <f>COUNTIFS('Breakout Systems'!$D$3:$D$5000,AJ$2,'Breakout Systems'!$T$3:$T$5000,$A61)</f>
        <v>0</v>
      </c>
      <c r="AK61" s="12">
        <f>COUNTIFS('Breakout Systems'!$D$3:$D$5000,AK$2,'Breakout Systems'!$T$3:$T$5000,$A61)</f>
        <v>0</v>
      </c>
      <c r="AL61" s="12">
        <f>COUNTIFS('Breakout Systems'!$D$3:$D$5000,AL$2,'Breakout Systems'!$T$3:$T$5000,$A61)</f>
        <v>0</v>
      </c>
      <c r="AM61" s="12">
        <f>COUNTIFS('Breakout Systems'!$D$3:$D$5000,AM$2,'Breakout Systems'!$T$3:$T$5000,$A61)</f>
        <v>0</v>
      </c>
      <c r="AN61" s="38">
        <f>SUMIFS('Breakout Systems'!$R$3:$R$5000,'Breakout Systems'!$D$3:$D$5000,AN$2,'Breakout Systems'!$T$3:$T$5000,$A61)</f>
        <v>0</v>
      </c>
      <c r="AO61" s="38">
        <f>SUMIFS('Breakout Systems'!$R$3:$R$5000,'Breakout Systems'!$D$3:$D$5000,AO$2,'Breakout Systems'!$T$3:$T$5000,$A61)</f>
        <v>0</v>
      </c>
      <c r="AP61" s="38">
        <f>SUMIFS('Breakout Systems'!$R$3:$R$5000,'Breakout Systems'!$D$3:$D$5000,AP$2,'Breakout Systems'!$T$3:$T$5000,$A61)</f>
        <v>0</v>
      </c>
      <c r="AQ61" s="38">
        <f>SUMIFS('Breakout Systems'!$R$3:$R$5000,'Breakout Systems'!$D$3:$D$5000,AQ$2,'Breakout Systems'!$T$3:$T$5000,$A61)</f>
        <v>0</v>
      </c>
      <c r="AR61" s="38">
        <f>SUMIFS('Breakout Systems'!$R$3:$R$5000,'Breakout Systems'!$D$3:$D$5000,AR$2,'Breakout Systems'!$T$3:$T$5000,$A61)</f>
        <v>0</v>
      </c>
      <c r="AS61" s="38">
        <f>SUMIFS('Breakout Systems'!$R$3:$R$5000,'Breakout Systems'!$D$3:$D$5000,AS$2,'Breakout Systems'!$T$3:$T$5000,$A61)</f>
        <v>0</v>
      </c>
      <c r="AT61" s="52">
        <f t="shared" si="81"/>
        <v>0</v>
      </c>
      <c r="AU61" s="52">
        <f t="shared" si="82"/>
        <v>0</v>
      </c>
      <c r="AV61" s="52">
        <f t="shared" si="83"/>
        <v>0</v>
      </c>
      <c r="AW61" s="52">
        <f t="shared" si="84"/>
        <v>0</v>
      </c>
      <c r="AX61" s="52">
        <f t="shared" si="85"/>
        <v>0</v>
      </c>
      <c r="AY61" s="52">
        <f t="shared" si="86"/>
        <v>0</v>
      </c>
      <c r="AZ61" s="52">
        <f t="shared" si="87"/>
        <v>0</v>
      </c>
      <c r="BB61" s="119"/>
      <c r="BC61" s="119"/>
      <c r="BD61" s="119"/>
      <c r="BE61" s="119"/>
      <c r="BF61" s="119"/>
      <c r="BG61" s="119"/>
      <c r="BH61" s="119"/>
      <c r="BI61" s="119"/>
      <c r="BJ61" s="119"/>
      <c r="BL61" s="78">
        <f t="shared" si="27"/>
        <v>43799</v>
      </c>
      <c r="BM61" s="79"/>
      <c r="BN61" s="79"/>
      <c r="BO61" s="46"/>
      <c r="BR61" s="78">
        <f t="shared" si="28"/>
        <v>43799</v>
      </c>
      <c r="BS61">
        <f t="shared" si="23"/>
        <v>0</v>
      </c>
      <c r="BZ61" t="str">
        <f t="shared" si="39"/>
        <v xml:space="preserve"> </v>
      </c>
      <c r="CA61" s="46" t="str">
        <f t="shared" si="25"/>
        <v xml:space="preserve"> </v>
      </c>
      <c r="CB61" s="10" t="str">
        <f t="shared" si="26"/>
        <v xml:space="preserve"> </v>
      </c>
    </row>
    <row r="62" spans="1:80" ht="15" hidden="1" customHeight="1" x14ac:dyDescent="0.25">
      <c r="A62" s="5">
        <f t="shared" si="88"/>
        <v>60</v>
      </c>
      <c r="B62" s="5">
        <f t="shared" si="90"/>
        <v>2019</v>
      </c>
      <c r="C62" s="5" t="s">
        <v>73</v>
      </c>
      <c r="D62" s="5">
        <f>COUNTIF('Breakout Systems'!T$3:T$5000,A62)</f>
        <v>0</v>
      </c>
      <c r="E62" s="12">
        <f>SUMIF('Breakout Systems'!T$3:T$5000,A62,'Breakout Systems'!Z$3:Z$5000)</f>
        <v>0</v>
      </c>
      <c r="F62" s="13">
        <f t="shared" si="72"/>
        <v>0</v>
      </c>
      <c r="G62" s="12">
        <f>SUMIF('Breakout Systems'!T$3:T$5000,A62,'Breakout Systems'!AA$3:AA$5000)</f>
        <v>0</v>
      </c>
      <c r="H62" s="13">
        <f t="shared" si="73"/>
        <v>0</v>
      </c>
      <c r="I62" s="14">
        <f>SUMIF('Breakout Systems'!T$3:T$5000,A62,'Breakout Systems'!V$3:V$5000)</f>
        <v>0</v>
      </c>
      <c r="J62" s="15">
        <f t="shared" si="74"/>
        <v>0</v>
      </c>
      <c r="K62" s="14">
        <f>SUMIF('Breakout Systems'!$T$3:$T$5000,$A62,'Breakout Systems'!W$3:W$5000)</f>
        <v>0</v>
      </c>
      <c r="L62" s="15">
        <f t="shared" si="75"/>
        <v>0</v>
      </c>
      <c r="M62" s="16">
        <f>SUMIF('Breakout Systems'!$T$3:$T$5000,$A62,'Breakout Systems'!X$3:X$5000)</f>
        <v>0</v>
      </c>
      <c r="N62" s="17">
        <f t="shared" si="76"/>
        <v>0</v>
      </c>
      <c r="O62" s="16">
        <f>SUMIF('Breakout Systems'!$T$3:$T$5000,$A62,'Breakout Systems'!Y$3:Y$5000)</f>
        <v>0</v>
      </c>
      <c r="P62" s="17">
        <f t="shared" si="77"/>
        <v>0</v>
      </c>
      <c r="Q62" s="40">
        <f>SUMIF('Breakout Systems'!$T$3:$T$5000,$A62,'Breakout Systems'!AB$3:AB$5000)</f>
        <v>0</v>
      </c>
      <c r="R62" s="40">
        <f>SUMIF('Breakout Systems'!$T$3:$T$5000,$A62,'Breakout Systems'!AD$3:AD$5000)</f>
        <v>0</v>
      </c>
      <c r="S62" s="40">
        <f t="shared" si="78"/>
        <v>0</v>
      </c>
      <c r="T62" s="75">
        <f>IF(D62=0,0,SUMIF('Breakout Systems'!T$3:T$5000,A62,'Breakout Systems'!AB$3:AB$5000))</f>
        <v>0</v>
      </c>
      <c r="U62" s="75">
        <f>IF(D62=0,0,SUMIF('Breakout Systems'!T$3:T$5000,A62,'Breakout Systems'!AD$3:AD$5000))</f>
        <v>0</v>
      </c>
      <c r="V62" s="75">
        <f>IF(D62=0,0,SUMIF('Breakout Systems'!T$3:T$5000,A62,'Breakout Systems'!O$3:O$5000))</f>
        <v>0</v>
      </c>
      <c r="W62" s="75">
        <f t="shared" si="17"/>
        <v>0</v>
      </c>
      <c r="X62" s="75">
        <f t="shared" si="18"/>
        <v>0</v>
      </c>
      <c r="Y62" s="75">
        <f t="shared" si="19"/>
        <v>0</v>
      </c>
      <c r="Z62" s="43">
        <f t="shared" si="79"/>
        <v>281581.98000000004</v>
      </c>
      <c r="AA62" s="27">
        <f t="shared" si="20"/>
        <v>0</v>
      </c>
      <c r="AB62" s="45">
        <f>MAX(Z$2:Z62)</f>
        <v>284284.29000000004</v>
      </c>
      <c r="AC62" s="18">
        <f t="shared" si="80"/>
        <v>9.59688542569378E-3</v>
      </c>
      <c r="AD62" s="49">
        <f t="array" ref="AD62">MAX(IF('Breakout Systems'!T$3:T$5000=A62,'Breakout Systems'!AB$3:AB$5000))</f>
        <v>0</v>
      </c>
      <c r="AE62" s="28">
        <f>IF(AD62=0,0,INDEX('Breakout Systems'!AC$3:AC$5000,(MATCH(AD62,'Breakout Systems'!AB$3:AB$5000,0))))</f>
        <v>0</v>
      </c>
      <c r="AF62" s="32">
        <f t="array" ref="AF62">MIN(IF('Breakout Systems'!T$3:T$5000=A62,'Breakout Systems'!AD$3:AD$5000))</f>
        <v>0</v>
      </c>
      <c r="AG62" s="33">
        <f>IF(AF62=0,0,INDEX('Breakout Systems'!AC$3:AC$5000,(MATCH(AF62,'Breakout Systems'!AD$3:AD$5000,0))))</f>
        <v>0</v>
      </c>
      <c r="AH62" s="12">
        <f>COUNTIFS('Breakout Systems'!$D$3:$D$5000,AH$2,'Breakout Systems'!$T$3:$T$5000,$A62)</f>
        <v>0</v>
      </c>
      <c r="AI62" s="12">
        <f>COUNTIFS('Breakout Systems'!$D$3:$D$5000,AI$2,'Breakout Systems'!$T$3:$T$5000,$A62)</f>
        <v>0</v>
      </c>
      <c r="AJ62" s="12">
        <f>COUNTIFS('Breakout Systems'!$D$3:$D$5000,AJ$2,'Breakout Systems'!$T$3:$T$5000,$A62)</f>
        <v>0</v>
      </c>
      <c r="AK62" s="12">
        <f>COUNTIFS('Breakout Systems'!$D$3:$D$5000,AK$2,'Breakout Systems'!$T$3:$T$5000,$A62)</f>
        <v>0</v>
      </c>
      <c r="AL62" s="12">
        <f>COUNTIFS('Breakout Systems'!$D$3:$D$5000,AL$2,'Breakout Systems'!$T$3:$T$5000,$A62)</f>
        <v>0</v>
      </c>
      <c r="AM62" s="12">
        <f>COUNTIFS('Breakout Systems'!$D$3:$D$5000,AM$2,'Breakout Systems'!$T$3:$T$5000,$A62)</f>
        <v>0</v>
      </c>
      <c r="AN62" s="38">
        <f>SUMIFS('Breakout Systems'!$R$3:$R$5000,'Breakout Systems'!$D$3:$D$5000,AN$2,'Breakout Systems'!$T$3:$T$5000,$A62)</f>
        <v>0</v>
      </c>
      <c r="AO62" s="38">
        <f>SUMIFS('Breakout Systems'!$R$3:$R$5000,'Breakout Systems'!$D$3:$D$5000,AO$2,'Breakout Systems'!$T$3:$T$5000,$A62)</f>
        <v>0</v>
      </c>
      <c r="AP62" s="38">
        <f>SUMIFS('Breakout Systems'!$R$3:$R$5000,'Breakout Systems'!$D$3:$D$5000,AP$2,'Breakout Systems'!$T$3:$T$5000,$A62)</f>
        <v>0</v>
      </c>
      <c r="AQ62" s="38">
        <f>SUMIFS('Breakout Systems'!$R$3:$R$5000,'Breakout Systems'!$D$3:$D$5000,AQ$2,'Breakout Systems'!$T$3:$T$5000,$A62)</f>
        <v>0</v>
      </c>
      <c r="AR62" s="38">
        <f>SUMIFS('Breakout Systems'!$R$3:$R$5000,'Breakout Systems'!$D$3:$D$5000,AR$2,'Breakout Systems'!$T$3:$T$5000,$A62)</f>
        <v>0</v>
      </c>
      <c r="AS62" s="38">
        <f>SUMIFS('Breakout Systems'!$R$3:$R$5000,'Breakout Systems'!$D$3:$D$5000,AS$2,'Breakout Systems'!$T$3:$T$5000,$A62)</f>
        <v>0</v>
      </c>
      <c r="AT62" s="52">
        <f t="shared" si="81"/>
        <v>0</v>
      </c>
      <c r="AU62" s="52">
        <f t="shared" si="82"/>
        <v>0</v>
      </c>
      <c r="AV62" s="52">
        <f t="shared" si="83"/>
        <v>0</v>
      </c>
      <c r="AW62" s="52">
        <f t="shared" si="84"/>
        <v>0</v>
      </c>
      <c r="AX62" s="52">
        <f t="shared" si="85"/>
        <v>0</v>
      </c>
      <c r="AY62" s="52">
        <f t="shared" si="86"/>
        <v>0</v>
      </c>
      <c r="AZ62" s="52">
        <f t="shared" si="87"/>
        <v>0</v>
      </c>
      <c r="BB62" s="119"/>
      <c r="BC62" s="119"/>
      <c r="BD62" s="119"/>
      <c r="BE62" s="119"/>
      <c r="BF62" s="119"/>
      <c r="BG62" s="119"/>
      <c r="BH62" s="119"/>
      <c r="BI62" s="119"/>
      <c r="BJ62" s="119"/>
      <c r="BL62" s="78">
        <f t="shared" si="27"/>
        <v>43830</v>
      </c>
      <c r="BM62" s="79"/>
      <c r="BN62" s="79"/>
      <c r="BO62" s="46"/>
      <c r="BR62" s="78">
        <f t="shared" si="28"/>
        <v>43830</v>
      </c>
      <c r="BS62">
        <f t="shared" si="23"/>
        <v>0</v>
      </c>
      <c r="BZ62" t="str">
        <f t="shared" si="39"/>
        <v xml:space="preserve"> </v>
      </c>
      <c r="CA62" s="46" t="str">
        <f t="shared" si="25"/>
        <v xml:space="preserve"> </v>
      </c>
      <c r="CB62" s="10" t="str">
        <f t="shared" si="26"/>
        <v xml:space="preserve"> </v>
      </c>
    </row>
    <row r="63" spans="1:80" hidden="1" x14ac:dyDescent="0.25"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9"/>
      <c r="R63" s="99"/>
      <c r="S63" s="99"/>
      <c r="T63" s="99"/>
      <c r="U63" s="99"/>
      <c r="V63" s="99"/>
      <c r="W63" s="100"/>
      <c r="X63" s="100"/>
      <c r="Y63" s="99"/>
      <c r="Z63" s="101"/>
      <c r="AA63" s="98"/>
      <c r="AB63" s="101"/>
      <c r="AC63" s="98"/>
      <c r="AD63" s="102"/>
      <c r="AE63" s="103"/>
      <c r="AF63" s="99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104"/>
      <c r="AU63" s="104"/>
      <c r="AV63" s="104"/>
      <c r="AW63" s="104"/>
      <c r="AX63" s="104"/>
      <c r="AY63" s="104"/>
      <c r="AZ63" s="104"/>
      <c r="BB63" s="119"/>
      <c r="BC63" s="119"/>
      <c r="BD63" s="119"/>
      <c r="BE63" s="119"/>
      <c r="BF63" s="119"/>
      <c r="BG63" s="119"/>
      <c r="BH63" s="119"/>
      <c r="BI63" s="119"/>
      <c r="BJ63" s="119"/>
    </row>
    <row r="64" spans="1:80" x14ac:dyDescent="0.25"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9"/>
      <c r="R64" s="99"/>
      <c r="S64" s="99"/>
      <c r="T64" s="99"/>
      <c r="U64" s="99"/>
      <c r="V64" s="99"/>
      <c r="W64" s="100"/>
      <c r="X64" s="100"/>
      <c r="Y64" s="99"/>
      <c r="Z64" s="101"/>
      <c r="AA64" s="98"/>
      <c r="AB64" s="101"/>
      <c r="AC64" s="98"/>
      <c r="AD64" s="102"/>
      <c r="AE64" s="103"/>
      <c r="AF64" s="99"/>
      <c r="AG64" s="98"/>
      <c r="AH64" s="120" t="s">
        <v>97</v>
      </c>
      <c r="AI64" s="121"/>
      <c r="AJ64" s="121"/>
      <c r="AK64" s="121"/>
      <c r="AL64" s="121"/>
      <c r="AM64" s="122"/>
      <c r="AN64" s="115" t="s">
        <v>98</v>
      </c>
      <c r="AO64" s="115"/>
      <c r="AP64" s="115"/>
      <c r="AQ64" s="115"/>
      <c r="AR64" s="115"/>
      <c r="AS64" s="115"/>
      <c r="AT64" s="113" t="s">
        <v>99</v>
      </c>
      <c r="AU64" s="113"/>
      <c r="AV64" s="113"/>
      <c r="AW64" s="113"/>
      <c r="AX64" s="113"/>
      <c r="AY64" s="113"/>
      <c r="AZ64" s="113"/>
      <c r="BB64" s="119"/>
      <c r="BC64" s="119"/>
      <c r="BD64" s="119"/>
      <c r="BE64" s="119"/>
      <c r="BF64" s="119"/>
      <c r="BG64" s="119"/>
      <c r="BH64" s="119"/>
      <c r="BI64" s="119"/>
      <c r="BJ64" s="119"/>
    </row>
    <row r="65" spans="2:62" x14ac:dyDescent="0.25">
      <c r="B65" s="58" t="s">
        <v>63</v>
      </c>
      <c r="C65" s="58" t="s">
        <v>90</v>
      </c>
      <c r="D65" s="58" t="s">
        <v>74</v>
      </c>
      <c r="E65" s="59" t="s">
        <v>75</v>
      </c>
      <c r="F65" s="59" t="s">
        <v>77</v>
      </c>
      <c r="G65" s="59" t="s">
        <v>76</v>
      </c>
      <c r="H65" s="59" t="s">
        <v>78</v>
      </c>
      <c r="I65" s="60" t="s">
        <v>37</v>
      </c>
      <c r="J65" s="60" t="s">
        <v>79</v>
      </c>
      <c r="K65" s="60" t="s">
        <v>41</v>
      </c>
      <c r="L65" s="60" t="s">
        <v>80</v>
      </c>
      <c r="M65" s="61" t="s">
        <v>42</v>
      </c>
      <c r="N65" s="61" t="s">
        <v>81</v>
      </c>
      <c r="O65" s="61" t="s">
        <v>82</v>
      </c>
      <c r="P65" s="61" t="s">
        <v>83</v>
      </c>
      <c r="Q65" s="65" t="s">
        <v>84</v>
      </c>
      <c r="R65" s="65" t="s">
        <v>85</v>
      </c>
      <c r="S65" s="65" t="s">
        <v>86</v>
      </c>
      <c r="T65" s="74" t="s">
        <v>105</v>
      </c>
      <c r="U65" s="74" t="s">
        <v>106</v>
      </c>
      <c r="V65" s="74" t="s">
        <v>108</v>
      </c>
      <c r="W65" s="74" t="s">
        <v>107</v>
      </c>
      <c r="X65" s="74" t="s">
        <v>109</v>
      </c>
      <c r="Y65" s="74" t="s">
        <v>110</v>
      </c>
      <c r="Z65" s="42">
        <v>200000</v>
      </c>
      <c r="AA65" s="63" t="s">
        <v>88</v>
      </c>
      <c r="AB65" s="66" t="s">
        <v>91</v>
      </c>
      <c r="AC65" s="62" t="s">
        <v>92</v>
      </c>
      <c r="AD65" s="67" t="s">
        <v>93</v>
      </c>
      <c r="AE65" s="59" t="s">
        <v>95</v>
      </c>
      <c r="AF65" s="68" t="s">
        <v>94</v>
      </c>
      <c r="AG65" s="60" t="s">
        <v>95</v>
      </c>
      <c r="AH65" s="20" t="s">
        <v>16</v>
      </c>
      <c r="AI65" s="20" t="s">
        <v>17</v>
      </c>
      <c r="AJ65" s="20" t="s">
        <v>21</v>
      </c>
      <c r="AK65" s="20" t="s">
        <v>24</v>
      </c>
      <c r="AL65" s="20" t="s">
        <v>32</v>
      </c>
      <c r="AM65" s="20" t="s">
        <v>33</v>
      </c>
      <c r="AN65" s="56" t="s">
        <v>16</v>
      </c>
      <c r="AO65" s="56" t="s">
        <v>17</v>
      </c>
      <c r="AP65" s="56" t="s">
        <v>21</v>
      </c>
      <c r="AQ65" s="56" t="s">
        <v>24</v>
      </c>
      <c r="AR65" s="56" t="s">
        <v>32</v>
      </c>
      <c r="AS65" s="56" t="s">
        <v>33</v>
      </c>
      <c r="AT65" s="57" t="s">
        <v>16</v>
      </c>
      <c r="AU65" s="57" t="s">
        <v>17</v>
      </c>
      <c r="AV65" s="57" t="s">
        <v>21</v>
      </c>
      <c r="AW65" s="57" t="s">
        <v>24</v>
      </c>
      <c r="AX65" s="57" t="s">
        <v>32</v>
      </c>
      <c r="AY65" s="57" t="s">
        <v>33</v>
      </c>
      <c r="AZ65" s="57" t="s">
        <v>58</v>
      </c>
      <c r="BB65" s="119"/>
      <c r="BC65" s="119"/>
      <c r="BD65" s="119"/>
      <c r="BE65" s="119"/>
      <c r="BF65" s="119"/>
      <c r="BG65" s="119"/>
      <c r="BH65" s="119"/>
      <c r="BI65" s="119"/>
      <c r="BJ65" s="119"/>
    </row>
    <row r="66" spans="2:62" x14ac:dyDescent="0.25">
      <c r="B66" s="5">
        <f>B3</f>
        <v>2015</v>
      </c>
      <c r="C66" s="5">
        <v>12</v>
      </c>
      <c r="D66" s="5">
        <f t="shared" ref="D66:E70" si="91">SUMIF($B$3:$B$62,$B66,D$3:D$62)</f>
        <v>784</v>
      </c>
      <c r="E66" s="12">
        <f t="shared" si="91"/>
        <v>314</v>
      </c>
      <c r="F66" s="13">
        <f t="shared" ref="F66:F70" si="92">IF(D66=0,0,E66/D66)</f>
        <v>0.40051020408163263</v>
      </c>
      <c r="G66" s="12">
        <f>SUMIF($B$3:$B$62,$B66,G$3:G$62)</f>
        <v>470</v>
      </c>
      <c r="H66" s="13">
        <f t="shared" ref="H66:H70" si="93">IF(D66=0,0,G66/D66)</f>
        <v>0.59948979591836737</v>
      </c>
      <c r="I66" s="14">
        <f>SUMIF($B$3:$B$62,$B66,I$3:I$62)</f>
        <v>388</v>
      </c>
      <c r="J66" s="15">
        <f t="shared" ref="J66:J70" si="94">IF($D66=0,0,I66/$D66)</f>
        <v>0.49489795918367346</v>
      </c>
      <c r="K66" s="14">
        <f>SUMIF($B$3:$B$62,$B66,K$3:K$62)</f>
        <v>396</v>
      </c>
      <c r="L66" s="15">
        <f t="shared" ref="L66:L70" si="95">IF($D66=0,0,K66/$D66)</f>
        <v>0.50510204081632648</v>
      </c>
      <c r="M66" s="16">
        <f>SUMIF($B$3:$B$62,$B66,M$3:M$62)</f>
        <v>491</v>
      </c>
      <c r="N66" s="17">
        <f t="shared" ref="N66:N70" si="96">IF($D66=0,0,M66/$D66)</f>
        <v>0.62627551020408168</v>
      </c>
      <c r="O66" s="16">
        <f>SUMIF($B$3:$B$62,$B66,O$3:O$62)</f>
        <v>293</v>
      </c>
      <c r="P66" s="17">
        <f t="shared" ref="P66:P70" si="97">IF($D66=0,0,O66/$D66)</f>
        <v>0.37372448979591838</v>
      </c>
      <c r="Q66" s="40">
        <f t="shared" ref="Q66:V70" si="98">SUMIF($B$3:$B$62,$B66,Q$3:Q$62)</f>
        <v>155549.19</v>
      </c>
      <c r="R66" s="40">
        <f t="shared" si="98"/>
        <v>-115676.58</v>
      </c>
      <c r="S66" s="40">
        <f t="shared" si="98"/>
        <v>39872.610000000008</v>
      </c>
      <c r="T66" s="75">
        <f>SUMIF($B$3:$B$62,$B66,T$3:T$62)</f>
        <v>155549.19</v>
      </c>
      <c r="U66" s="75">
        <f>SUMIF($B$3:$B$62,$B66,U$3:U$62)</f>
        <v>-115676.58</v>
      </c>
      <c r="V66" s="75">
        <f>SUMIF($B$3:$B$62,$B66,V$3:V$62)</f>
        <v>39872.610000000008</v>
      </c>
      <c r="W66" s="75">
        <f t="shared" ref="W66" si="99">IF(D66=0,0,T66/E66)</f>
        <v>495.37958598726118</v>
      </c>
      <c r="X66" s="75">
        <f t="shared" ref="X66" si="100">IF(D66=0,0,U66/G66)</f>
        <v>-246.1203829787234</v>
      </c>
      <c r="Y66" s="75">
        <f t="shared" ref="Y66" si="101">IF(D66=0,0,V66/D66)</f>
        <v>50.857920918367356</v>
      </c>
      <c r="Z66" s="43">
        <f>S66+Z65</f>
        <v>239872.61000000002</v>
      </c>
      <c r="AA66" s="27">
        <f t="shared" ref="AA66:AA70" si="102">V66/$Z$2</f>
        <v>0.19936305000000004</v>
      </c>
      <c r="AB66" s="47">
        <f>MAX(AB3:AB14)</f>
        <v>239872.61000000004</v>
      </c>
      <c r="AC66" s="18">
        <f>MAX(AC3:AC14)</f>
        <v>6.6511072356651268E-2</v>
      </c>
      <c r="AD66" s="49">
        <f>MAX(AD3:AD14)</f>
        <v>4381.92</v>
      </c>
      <c r="AE66" s="28" t="str">
        <f>IF(AD66=0,0,INDEX('Breakout Systems'!AC$3:AC$5000,(MATCH(AD66,'Breakout Systems'!AB$3:AB$5000,0))))</f>
        <v>USDCAD</v>
      </c>
      <c r="AF66" s="32">
        <f>MIN(AF3:AF14)</f>
        <v>-1057.5</v>
      </c>
      <c r="AG66" s="30" t="str">
        <f>IF(AF66=0,0,INDEX('Breakout Systems'!AC$3:AC$5000,(MATCH(AF66,'Breakout Systems'!AD$3:AD$5000,0))))</f>
        <v>USDCHF</v>
      </c>
      <c r="AH66" s="34">
        <f t="shared" ref="AH66:AS66" si="103">SUM(AH3:AH14)</f>
        <v>376</v>
      </c>
      <c r="AI66" s="34">
        <f t="shared" si="103"/>
        <v>230</v>
      </c>
      <c r="AJ66" s="34">
        <f t="shared" si="103"/>
        <v>100</v>
      </c>
      <c r="AK66" s="34">
        <f t="shared" si="103"/>
        <v>63</v>
      </c>
      <c r="AL66" s="34">
        <f t="shared" si="103"/>
        <v>10</v>
      </c>
      <c r="AM66" s="34">
        <f t="shared" si="103"/>
        <v>5</v>
      </c>
      <c r="AN66" s="36">
        <f t="shared" si="103"/>
        <v>2179</v>
      </c>
      <c r="AO66" s="36">
        <f t="shared" si="103"/>
        <v>2362</v>
      </c>
      <c r="AP66" s="36">
        <f t="shared" si="103"/>
        <v>2054</v>
      </c>
      <c r="AQ66" s="36">
        <f t="shared" si="103"/>
        <v>2501</v>
      </c>
      <c r="AR66" s="36">
        <f t="shared" si="103"/>
        <v>899</v>
      </c>
      <c r="AS66" s="36">
        <f t="shared" si="103"/>
        <v>565</v>
      </c>
      <c r="AT66" s="52">
        <f t="shared" ref="AT66:AY71" si="104">IF(AN66=0,0,AN66/AH66)</f>
        <v>5.7952127659574471</v>
      </c>
      <c r="AU66" s="52">
        <f t="shared" si="104"/>
        <v>10.269565217391305</v>
      </c>
      <c r="AV66" s="52">
        <f t="shared" si="104"/>
        <v>20.54</v>
      </c>
      <c r="AW66" s="52">
        <f t="shared" si="104"/>
        <v>39.698412698412696</v>
      </c>
      <c r="AX66" s="52">
        <f t="shared" si="104"/>
        <v>89.9</v>
      </c>
      <c r="AY66" s="52">
        <f t="shared" si="104"/>
        <v>113</v>
      </c>
      <c r="AZ66" s="52">
        <f t="shared" ref="AZ66:AZ71" si="105">IF(AH66=0,0,SUM(AN66:AS66)/SUM(AH66:AM66))</f>
        <v>13.469387755102041</v>
      </c>
      <c r="BB66" s="119"/>
      <c r="BC66" s="119"/>
      <c r="BD66" s="119"/>
      <c r="BE66" s="119"/>
      <c r="BF66" s="119"/>
      <c r="BG66" s="119"/>
      <c r="BH66" s="119"/>
      <c r="BI66" s="119"/>
      <c r="BJ66" s="119"/>
    </row>
    <row r="67" spans="2:62" x14ac:dyDescent="0.25">
      <c r="B67" s="5">
        <f>B66+1</f>
        <v>2016</v>
      </c>
      <c r="C67" s="88">
        <v>12</v>
      </c>
      <c r="D67" s="5">
        <f>SUMIF($B$3:$B$62,$B67,D$3:D$62)</f>
        <v>901</v>
      </c>
      <c r="E67" s="12">
        <f t="shared" si="91"/>
        <v>344</v>
      </c>
      <c r="F67" s="13">
        <f t="shared" si="92"/>
        <v>0.38179800221975585</v>
      </c>
      <c r="G67" s="12">
        <f>SUMIF($B$3:$B$62,$B67,G$3:G$62)</f>
        <v>557</v>
      </c>
      <c r="H67" s="13">
        <f t="shared" si="93"/>
        <v>0.61820199778024421</v>
      </c>
      <c r="I67" s="14">
        <f>SUMIF($B$3:$B$62,$B67,I$3:I$62)</f>
        <v>427</v>
      </c>
      <c r="J67" s="15">
        <f t="shared" si="94"/>
        <v>0.47391786903440619</v>
      </c>
      <c r="K67" s="14">
        <f>SUMIF($B$3:$B$62,$B67,K$3:K$62)</f>
        <v>474</v>
      </c>
      <c r="L67" s="15">
        <f t="shared" si="95"/>
        <v>0.52608213096559375</v>
      </c>
      <c r="M67" s="16">
        <f>SUMIF($B$3:$B$62,$B67,M$3:M$62)</f>
        <v>548</v>
      </c>
      <c r="N67" s="17">
        <f t="shared" si="96"/>
        <v>0.6082130965593785</v>
      </c>
      <c r="O67" s="16">
        <f>SUMIF($B$3:$B$62,$B67,O$3:O$62)</f>
        <v>353</v>
      </c>
      <c r="P67" s="17">
        <f t="shared" si="97"/>
        <v>0.39178690344062156</v>
      </c>
      <c r="Q67" s="40">
        <f t="shared" si="98"/>
        <v>177999.87999999995</v>
      </c>
      <c r="R67" s="40">
        <f t="shared" si="98"/>
        <v>-136389.55000000002</v>
      </c>
      <c r="S67" s="40">
        <f t="shared" si="98"/>
        <v>41610.32999999998</v>
      </c>
      <c r="T67" s="75">
        <f t="shared" si="98"/>
        <v>177999.87999999995</v>
      </c>
      <c r="U67" s="75">
        <f t="shared" si="98"/>
        <v>-136389.55000000002</v>
      </c>
      <c r="V67" s="75">
        <f t="shared" si="98"/>
        <v>41610.32999999998</v>
      </c>
      <c r="W67" s="75">
        <f>IF(D67=0,0,T67/E67)</f>
        <v>517.44151162790683</v>
      </c>
      <c r="X67" s="75">
        <f>IF(D67=0,0,U67/G67)</f>
        <v>-244.86454219030523</v>
      </c>
      <c r="Y67" s="75">
        <f t="shared" ref="Y67:Y71" si="106">IF(D67=0,0,V67/D67)</f>
        <v>46.182386237513853</v>
      </c>
      <c r="Z67" s="43">
        <f>S67+Z66</f>
        <v>281482.94</v>
      </c>
      <c r="AA67" s="27">
        <f t="shared" si="102"/>
        <v>0.20805164999999989</v>
      </c>
      <c r="AB67" s="47">
        <f>MAX(AB15:AB26)</f>
        <v>281709.08000000007</v>
      </c>
      <c r="AC67" s="18">
        <f>MAX(AC15:AC26)</f>
        <v>3.4077613961719447E-2</v>
      </c>
      <c r="AD67" s="49">
        <f>MAX(AD15:AD26)</f>
        <v>3794.49</v>
      </c>
      <c r="AE67" s="28" t="str">
        <f>IF(AD67=0,0,INDEX('Breakout Systems'!AC$3:AC$5000,(MATCH(AD67,'Breakout Systems'!AB$3:AB$5000,0))))</f>
        <v>FTSE</v>
      </c>
      <c r="AF67" s="32">
        <f>MIN(AF15:AF26)</f>
        <v>-851.89</v>
      </c>
      <c r="AG67" s="30" t="str">
        <f>IF(AF67=0,0,INDEX('Breakout Systems'!AC$3:AC$5000,(MATCH(AF67,'Breakout Systems'!AD$3:AD$5000,0))))</f>
        <v>EURAUD</v>
      </c>
      <c r="AH67" s="34">
        <f t="shared" ref="AH67:AS67" si="107">SUM(AH15:AH26)</f>
        <v>559</v>
      </c>
      <c r="AI67" s="34">
        <f t="shared" si="107"/>
        <v>197</v>
      </c>
      <c r="AJ67" s="34">
        <f t="shared" si="107"/>
        <v>83</v>
      </c>
      <c r="AK67" s="34">
        <f t="shared" si="107"/>
        <v>48</v>
      </c>
      <c r="AL67" s="34">
        <f t="shared" si="107"/>
        <v>11</v>
      </c>
      <c r="AM67" s="34">
        <f t="shared" si="107"/>
        <v>3</v>
      </c>
      <c r="AN67" s="36">
        <f t="shared" si="107"/>
        <v>2574</v>
      </c>
      <c r="AO67" s="36">
        <f t="shared" si="107"/>
        <v>1495</v>
      </c>
      <c r="AP67" s="36">
        <f t="shared" si="107"/>
        <v>1343</v>
      </c>
      <c r="AQ67" s="36">
        <f t="shared" si="107"/>
        <v>2332</v>
      </c>
      <c r="AR67" s="36">
        <f t="shared" si="107"/>
        <v>2573</v>
      </c>
      <c r="AS67" s="36">
        <f t="shared" si="107"/>
        <v>755</v>
      </c>
      <c r="AT67" s="52">
        <f t="shared" si="104"/>
        <v>4.6046511627906979</v>
      </c>
      <c r="AU67" s="52">
        <f t="shared" si="104"/>
        <v>7.5888324873096451</v>
      </c>
      <c r="AV67" s="52">
        <f t="shared" si="104"/>
        <v>16.180722891566266</v>
      </c>
      <c r="AW67" s="52">
        <f t="shared" si="104"/>
        <v>48.583333333333336</v>
      </c>
      <c r="AX67" s="52">
        <f t="shared" si="104"/>
        <v>233.90909090909091</v>
      </c>
      <c r="AY67" s="52">
        <f t="shared" si="104"/>
        <v>251.66666666666666</v>
      </c>
      <c r="AZ67" s="52">
        <f t="shared" si="105"/>
        <v>12.288568257491676</v>
      </c>
      <c r="BB67" s="119"/>
      <c r="BC67" s="119"/>
      <c r="BD67" s="119"/>
      <c r="BE67" s="119"/>
      <c r="BF67" s="119"/>
      <c r="BG67" s="119"/>
      <c r="BH67" s="119"/>
      <c r="BI67" s="119"/>
      <c r="BJ67" s="119"/>
    </row>
    <row r="68" spans="2:62" ht="15" customHeight="1" x14ac:dyDescent="0.25">
      <c r="B68" s="5">
        <f>B67+1</f>
        <v>2017</v>
      </c>
      <c r="C68" s="89">
        <v>5</v>
      </c>
      <c r="D68" s="5">
        <f t="shared" si="91"/>
        <v>170</v>
      </c>
      <c r="E68" s="12">
        <f t="shared" si="91"/>
        <v>63</v>
      </c>
      <c r="F68" s="13">
        <f t="shared" si="92"/>
        <v>0.37058823529411766</v>
      </c>
      <c r="G68" s="12">
        <f>SUMIF($B$3:$B$62,$B68,G$3:G$62)</f>
        <v>107</v>
      </c>
      <c r="H68" s="13">
        <f t="shared" si="93"/>
        <v>0.62941176470588234</v>
      </c>
      <c r="I68" s="14">
        <f>SUMIF($B$3:$B$62,$B68,I$3:I$62)</f>
        <v>95</v>
      </c>
      <c r="J68" s="15">
        <f t="shared" si="94"/>
        <v>0.55882352941176472</v>
      </c>
      <c r="K68" s="14">
        <f>SUMIF($B$3:$B$62,$B68,K$3:K$62)</f>
        <v>75</v>
      </c>
      <c r="L68" s="15">
        <f t="shared" si="95"/>
        <v>0.44117647058823528</v>
      </c>
      <c r="M68" s="16">
        <f>SUMIF($B$3:$B$62,$B68,M$3:M$62)</f>
        <v>117</v>
      </c>
      <c r="N68" s="17">
        <f t="shared" si="96"/>
        <v>0.68823529411764706</v>
      </c>
      <c r="O68" s="16">
        <f>SUMIF($B$3:$B$62,$B68,O$3:O$62)</f>
        <v>53</v>
      </c>
      <c r="P68" s="17">
        <f t="shared" si="97"/>
        <v>0.31176470588235294</v>
      </c>
      <c r="Q68" s="40">
        <f t="shared" si="98"/>
        <v>27505.470000000005</v>
      </c>
      <c r="R68" s="40">
        <f t="shared" si="98"/>
        <v>-27406.43</v>
      </c>
      <c r="S68" s="40">
        <f t="shared" si="98"/>
        <v>99.040000000001783</v>
      </c>
      <c r="T68" s="75">
        <f t="shared" si="98"/>
        <v>27505.470000000005</v>
      </c>
      <c r="U68" s="75">
        <f t="shared" si="98"/>
        <v>-27406.43</v>
      </c>
      <c r="V68" s="75">
        <f t="shared" si="98"/>
        <v>99.039999999999054</v>
      </c>
      <c r="W68" s="75">
        <f t="shared" ref="W68:W71" si="108">IF(D68=0,0,T68/E68)</f>
        <v>436.59476190476198</v>
      </c>
      <c r="X68" s="75">
        <f t="shared" ref="X68:X71" si="109">IF(D68=0,0,U68/G68)</f>
        <v>-256.13485981308412</v>
      </c>
      <c r="Y68" s="75">
        <f t="shared" si="106"/>
        <v>0.58258823529411208</v>
      </c>
      <c r="Z68" s="43">
        <f>S68+Z67</f>
        <v>281581.98</v>
      </c>
      <c r="AA68" s="27">
        <f>V68/$Z$2</f>
        <v>4.9519999999999523E-4</v>
      </c>
      <c r="AB68" s="47">
        <f>MAX(AB27:AB38)</f>
        <v>284284.29000000004</v>
      </c>
      <c r="AC68" s="18">
        <f>MAX(AC27:AC38)</f>
        <v>1.6953876321558606E-2</v>
      </c>
      <c r="AD68" s="49">
        <f>MAX(AD27:AD38)</f>
        <v>2353.44</v>
      </c>
      <c r="AE68" s="28" t="str">
        <f>IF(AD68=0,0,INDEX('Breakout Systems'!AC$3:AC$5000,(MATCH(AD68,'Breakout Systems'!AB$3:AB$5000,0))))</f>
        <v>USDSGD</v>
      </c>
      <c r="AF68" s="32">
        <f>MIN(AF27:AF38)</f>
        <v>-877.5</v>
      </c>
      <c r="AG68" s="30" t="str">
        <f>IF(AF68=0,0,INDEX('Breakout Systems'!AC$3:AC$5000,(MATCH(AF68,'Breakout Systems'!AD$3:AD$5000,0))))</f>
        <v>AUDUSD</v>
      </c>
      <c r="AH68" s="34">
        <f t="shared" ref="AH68:AS68" si="110">SUM(AH27:AH38)</f>
        <v>128</v>
      </c>
      <c r="AI68" s="34">
        <f t="shared" si="110"/>
        <v>16</v>
      </c>
      <c r="AJ68" s="34">
        <f t="shared" si="110"/>
        <v>3</v>
      </c>
      <c r="AK68" s="34">
        <f t="shared" si="110"/>
        <v>21</v>
      </c>
      <c r="AL68" s="34">
        <f t="shared" si="110"/>
        <v>1</v>
      </c>
      <c r="AM68" s="34">
        <f t="shared" si="110"/>
        <v>1</v>
      </c>
      <c r="AN68" s="36">
        <f t="shared" si="110"/>
        <v>1220</v>
      </c>
      <c r="AO68" s="36">
        <f t="shared" si="110"/>
        <v>250</v>
      </c>
      <c r="AP68" s="36">
        <f t="shared" si="110"/>
        <v>203</v>
      </c>
      <c r="AQ68" s="36">
        <f t="shared" si="110"/>
        <v>1221</v>
      </c>
      <c r="AR68" s="36">
        <f t="shared" si="110"/>
        <v>691</v>
      </c>
      <c r="AS68" s="36">
        <f t="shared" si="110"/>
        <v>575</v>
      </c>
      <c r="AT68" s="52">
        <f t="shared" si="104"/>
        <v>9.53125</v>
      </c>
      <c r="AU68" s="52">
        <f t="shared" si="104"/>
        <v>15.625</v>
      </c>
      <c r="AV68" s="52">
        <f t="shared" si="104"/>
        <v>67.666666666666671</v>
      </c>
      <c r="AW68" s="52">
        <f t="shared" si="104"/>
        <v>58.142857142857146</v>
      </c>
      <c r="AX68" s="52">
        <f t="shared" si="104"/>
        <v>691</v>
      </c>
      <c r="AY68" s="52">
        <f t="shared" si="104"/>
        <v>575</v>
      </c>
      <c r="AZ68" s="52">
        <f t="shared" si="105"/>
        <v>24.470588235294116</v>
      </c>
      <c r="BB68" s="119"/>
      <c r="BC68" s="119"/>
      <c r="BD68" s="119"/>
      <c r="BE68" s="119"/>
      <c r="BF68" s="119"/>
      <c r="BG68" s="119"/>
      <c r="BH68" s="119"/>
      <c r="BI68" s="119"/>
      <c r="BJ68" s="119"/>
    </row>
    <row r="69" spans="2:62" ht="15" hidden="1" customHeight="1" x14ac:dyDescent="0.25">
      <c r="B69" s="5">
        <f>B68+1</f>
        <v>2018</v>
      </c>
      <c r="C69" s="5"/>
      <c r="D69" s="5">
        <f t="shared" si="91"/>
        <v>0</v>
      </c>
      <c r="E69" s="12">
        <f t="shared" si="91"/>
        <v>0</v>
      </c>
      <c r="F69" s="13">
        <f t="shared" si="92"/>
        <v>0</v>
      </c>
      <c r="G69" s="12">
        <f>SUMIF($B$3:$B$62,$B69,G$3:G$62)</f>
        <v>0</v>
      </c>
      <c r="H69" s="13">
        <f t="shared" si="93"/>
        <v>0</v>
      </c>
      <c r="I69" s="14">
        <f>SUMIF($B$3:$B$62,$B69,I$3:I$62)</f>
        <v>0</v>
      </c>
      <c r="J69" s="15">
        <f t="shared" si="94"/>
        <v>0</v>
      </c>
      <c r="K69" s="14">
        <f>SUMIF($B$3:$B$62,$B69,K$3:K$62)</f>
        <v>0</v>
      </c>
      <c r="L69" s="15">
        <f t="shared" si="95"/>
        <v>0</v>
      </c>
      <c r="M69" s="16">
        <f>SUMIF($B$3:$B$62,$B69,M$3:M$62)</f>
        <v>0</v>
      </c>
      <c r="N69" s="17">
        <f t="shared" si="96"/>
        <v>0</v>
      </c>
      <c r="O69" s="16">
        <f>SUMIF($B$3:$B$62,$B69,O$3:O$62)</f>
        <v>0</v>
      </c>
      <c r="P69" s="17">
        <f t="shared" si="97"/>
        <v>0</v>
      </c>
      <c r="Q69" s="40">
        <f t="shared" si="98"/>
        <v>0</v>
      </c>
      <c r="R69" s="40">
        <f t="shared" si="98"/>
        <v>0</v>
      </c>
      <c r="S69" s="40">
        <f t="shared" si="98"/>
        <v>0</v>
      </c>
      <c r="T69" s="75">
        <f t="shared" si="98"/>
        <v>0</v>
      </c>
      <c r="U69" s="75">
        <f t="shared" si="98"/>
        <v>0</v>
      </c>
      <c r="V69" s="75">
        <f t="shared" si="98"/>
        <v>0</v>
      </c>
      <c r="W69" s="75">
        <f t="shared" si="108"/>
        <v>0</v>
      </c>
      <c r="X69" s="75">
        <f t="shared" si="109"/>
        <v>0</v>
      </c>
      <c r="Y69" s="75">
        <f t="shared" si="106"/>
        <v>0</v>
      </c>
      <c r="Z69" s="43">
        <f>S69+Z68</f>
        <v>281581.98</v>
      </c>
      <c r="AA69" s="27">
        <f t="shared" si="102"/>
        <v>0</v>
      </c>
      <c r="AB69" s="47">
        <f>MAX(AB39:AB48)</f>
        <v>284284.29000000004</v>
      </c>
      <c r="AC69" s="18">
        <f>MAX(AC39:AC48)</f>
        <v>9.59688542569378E-3</v>
      </c>
      <c r="AD69" s="49">
        <f>MAX(AD39:AD48)</f>
        <v>0</v>
      </c>
      <c r="AE69" s="28">
        <f>IF(AD69=0,0,INDEX('Breakout Systems'!AC$3:AC$5000,(MATCH(AD69,'Breakout Systems'!AB$3:AB$5000,0))))</f>
        <v>0</v>
      </c>
      <c r="AF69" s="32">
        <f>MIN(AF39:AF48)</f>
        <v>0</v>
      </c>
      <c r="AG69" s="30">
        <f>IF(AF69=0,0,INDEX('Breakout Systems'!AC$3:AC$5000,(MATCH(AF69,'Breakout Systems'!AD$3:AD$5000,0))))</f>
        <v>0</v>
      </c>
      <c r="AH69" s="34">
        <f t="shared" ref="AH69:AS69" si="111">SUM(AH39:AH48)</f>
        <v>0</v>
      </c>
      <c r="AI69" s="34">
        <f t="shared" si="111"/>
        <v>0</v>
      </c>
      <c r="AJ69" s="34">
        <f t="shared" si="111"/>
        <v>0</v>
      </c>
      <c r="AK69" s="34">
        <f t="shared" si="111"/>
        <v>0</v>
      </c>
      <c r="AL69" s="34">
        <f t="shared" si="111"/>
        <v>0</v>
      </c>
      <c r="AM69" s="34">
        <f t="shared" si="111"/>
        <v>0</v>
      </c>
      <c r="AN69" s="36">
        <f t="shared" si="111"/>
        <v>0</v>
      </c>
      <c r="AO69" s="36">
        <f t="shared" si="111"/>
        <v>0</v>
      </c>
      <c r="AP69" s="36">
        <f t="shared" si="111"/>
        <v>0</v>
      </c>
      <c r="AQ69" s="36">
        <f t="shared" si="111"/>
        <v>0</v>
      </c>
      <c r="AR69" s="36">
        <f t="shared" si="111"/>
        <v>0</v>
      </c>
      <c r="AS69" s="36">
        <f t="shared" si="111"/>
        <v>0</v>
      </c>
      <c r="AT69" s="52">
        <f t="shared" si="104"/>
        <v>0</v>
      </c>
      <c r="AU69" s="52">
        <f t="shared" si="104"/>
        <v>0</v>
      </c>
      <c r="AV69" s="52">
        <f t="shared" si="104"/>
        <v>0</v>
      </c>
      <c r="AW69" s="52">
        <f t="shared" si="104"/>
        <v>0</v>
      </c>
      <c r="AX69" s="52">
        <f t="shared" si="104"/>
        <v>0</v>
      </c>
      <c r="AY69" s="52">
        <f t="shared" si="104"/>
        <v>0</v>
      </c>
      <c r="AZ69" s="52">
        <f t="shared" si="105"/>
        <v>0</v>
      </c>
      <c r="BB69" s="119"/>
      <c r="BC69" s="119"/>
      <c r="BD69" s="119"/>
      <c r="BE69" s="119"/>
      <c r="BF69" s="119"/>
      <c r="BG69" s="119"/>
      <c r="BH69" s="119"/>
      <c r="BI69" s="119"/>
      <c r="BJ69" s="119"/>
    </row>
    <row r="70" spans="2:62" ht="15" hidden="1" customHeight="1" x14ac:dyDescent="0.25">
      <c r="B70" s="5">
        <f>B69+1</f>
        <v>2019</v>
      </c>
      <c r="C70" s="5"/>
      <c r="D70" s="5">
        <f t="shared" si="91"/>
        <v>0</v>
      </c>
      <c r="E70" s="12">
        <f t="shared" si="91"/>
        <v>0</v>
      </c>
      <c r="F70" s="13">
        <f t="shared" si="92"/>
        <v>0</v>
      </c>
      <c r="G70" s="12">
        <f>SUMIF($B$3:$B$62,$B70,G$3:G$62)</f>
        <v>0</v>
      </c>
      <c r="H70" s="13">
        <f t="shared" si="93"/>
        <v>0</v>
      </c>
      <c r="I70" s="14">
        <f>SUMIF($B$3:$B$62,$B70,I$3:I$62)</f>
        <v>0</v>
      </c>
      <c r="J70" s="15">
        <f t="shared" si="94"/>
        <v>0</v>
      </c>
      <c r="K70" s="14">
        <f>SUMIF($B$3:$B$62,$B70,K$3:K$62)</f>
        <v>0</v>
      </c>
      <c r="L70" s="15">
        <f t="shared" si="95"/>
        <v>0</v>
      </c>
      <c r="M70" s="16">
        <f>SUMIF($B$3:$B$62,$B70,M$3:M$62)</f>
        <v>0</v>
      </c>
      <c r="N70" s="17">
        <f t="shared" si="96"/>
        <v>0</v>
      </c>
      <c r="O70" s="16">
        <f>SUMIF($B$3:$B$62,$B70,O$3:O$62)</f>
        <v>0</v>
      </c>
      <c r="P70" s="17">
        <f t="shared" si="97"/>
        <v>0</v>
      </c>
      <c r="Q70" s="40">
        <f t="shared" si="98"/>
        <v>0</v>
      </c>
      <c r="R70" s="40">
        <f t="shared" si="98"/>
        <v>0</v>
      </c>
      <c r="S70" s="40">
        <f t="shared" si="98"/>
        <v>0</v>
      </c>
      <c r="T70" s="75">
        <f t="shared" si="98"/>
        <v>0</v>
      </c>
      <c r="U70" s="75">
        <f t="shared" si="98"/>
        <v>0</v>
      </c>
      <c r="V70" s="75">
        <f t="shared" si="98"/>
        <v>0</v>
      </c>
      <c r="W70" s="75">
        <f t="shared" si="108"/>
        <v>0</v>
      </c>
      <c r="X70" s="75">
        <f t="shared" si="109"/>
        <v>0</v>
      </c>
      <c r="Y70" s="75">
        <f t="shared" si="106"/>
        <v>0</v>
      </c>
      <c r="Z70" s="43">
        <f>S70+Z69</f>
        <v>281581.98</v>
      </c>
      <c r="AA70" s="27">
        <f t="shared" si="102"/>
        <v>0</v>
      </c>
      <c r="AB70" s="47">
        <f>MAX(AB51:AB62)</f>
        <v>284284.29000000004</v>
      </c>
      <c r="AC70" s="18">
        <f>MAX(AC51:AC62)</f>
        <v>9.59688542569378E-3</v>
      </c>
      <c r="AD70" s="49">
        <f>MAX(AD51:AD62)</f>
        <v>0</v>
      </c>
      <c r="AE70" s="28">
        <f>IF(AD70=0,0,INDEX('Breakout Systems'!AC$3:AC$5000,(MATCH(AD70,'Breakout Systems'!AB$3:AB$5000,0))))</f>
        <v>0</v>
      </c>
      <c r="AF70" s="32">
        <f>MIN(AF51:AF62)</f>
        <v>0</v>
      </c>
      <c r="AG70" s="30">
        <f>IF(AF70=0,0,INDEX('Breakout Systems'!AC$3:AC$5000,(MATCH(AF70,'Breakout Systems'!AD$3:AD$5000,0))))</f>
        <v>0</v>
      </c>
      <c r="AH70" s="34">
        <f t="shared" ref="AH70:AS70" si="112">SUM(AH51:AH62)</f>
        <v>0</v>
      </c>
      <c r="AI70" s="34">
        <f t="shared" si="112"/>
        <v>0</v>
      </c>
      <c r="AJ70" s="34">
        <f t="shared" si="112"/>
        <v>0</v>
      </c>
      <c r="AK70" s="34">
        <f t="shared" si="112"/>
        <v>0</v>
      </c>
      <c r="AL70" s="34">
        <f t="shared" si="112"/>
        <v>0</v>
      </c>
      <c r="AM70" s="34">
        <f t="shared" si="112"/>
        <v>0</v>
      </c>
      <c r="AN70" s="36">
        <f t="shared" si="112"/>
        <v>0</v>
      </c>
      <c r="AO70" s="36">
        <f t="shared" si="112"/>
        <v>0</v>
      </c>
      <c r="AP70" s="36">
        <f t="shared" si="112"/>
        <v>0</v>
      </c>
      <c r="AQ70" s="36">
        <f t="shared" si="112"/>
        <v>0</v>
      </c>
      <c r="AR70" s="36">
        <f t="shared" si="112"/>
        <v>0</v>
      </c>
      <c r="AS70" s="36">
        <f t="shared" si="112"/>
        <v>0</v>
      </c>
      <c r="AT70" s="52">
        <f t="shared" si="104"/>
        <v>0</v>
      </c>
      <c r="AU70" s="52">
        <f t="shared" si="104"/>
        <v>0</v>
      </c>
      <c r="AV70" s="52">
        <f t="shared" si="104"/>
        <v>0</v>
      </c>
      <c r="AW70" s="52">
        <f t="shared" si="104"/>
        <v>0</v>
      </c>
      <c r="AX70" s="52">
        <f t="shared" si="104"/>
        <v>0</v>
      </c>
      <c r="AY70" s="52">
        <f t="shared" si="104"/>
        <v>0</v>
      </c>
      <c r="AZ70" s="52">
        <f t="shared" si="105"/>
        <v>0</v>
      </c>
      <c r="BB70" s="119"/>
      <c r="BC70" s="119"/>
      <c r="BD70" s="119"/>
      <c r="BE70" s="119"/>
      <c r="BF70" s="119"/>
      <c r="BG70" s="119"/>
      <c r="BH70" s="119"/>
      <c r="BI70" s="119"/>
      <c r="BJ70" s="119"/>
    </row>
    <row r="71" spans="2:62" x14ac:dyDescent="0.25">
      <c r="B71" s="19" t="s">
        <v>58</v>
      </c>
      <c r="C71" s="19">
        <f>SUM(C66:C70)</f>
        <v>29</v>
      </c>
      <c r="D71" s="19">
        <f>SUM(D3:D62)</f>
        <v>1855</v>
      </c>
      <c r="E71" s="20">
        <f>SUM(E3:E62)</f>
        <v>721</v>
      </c>
      <c r="F71" s="21">
        <f>IF(D71=0,0,E71/D71)</f>
        <v>0.38867924528301889</v>
      </c>
      <c r="G71" s="20">
        <f>SUM(G3:G62)</f>
        <v>1134</v>
      </c>
      <c r="H71" s="21">
        <f>IF(D71=0,0,G71/D71)</f>
        <v>0.61132075471698111</v>
      </c>
      <c r="I71" s="22">
        <f>SUM(I3:I62)</f>
        <v>910</v>
      </c>
      <c r="J71" s="23">
        <f>IF($D71=0,0,I71/$D71)</f>
        <v>0.49056603773584906</v>
      </c>
      <c r="K71" s="22">
        <f>SUM(K3:K62)</f>
        <v>945</v>
      </c>
      <c r="L71" s="23">
        <f>IF($D71=0,0,K71/$D71)</f>
        <v>0.50943396226415094</v>
      </c>
      <c r="M71" s="24">
        <f>SUM(M3:M62)</f>
        <v>1156</v>
      </c>
      <c r="N71" s="25">
        <f>IF($D71=0,0,M71/$D71)</f>
        <v>0.62318059299191375</v>
      </c>
      <c r="O71" s="24">
        <f>SUM(O3:O62)</f>
        <v>699</v>
      </c>
      <c r="P71" s="25">
        <f>IF($D71=0,0,O71/$D71)</f>
        <v>0.37681940700808625</v>
      </c>
      <c r="Q71" s="41">
        <f t="shared" ref="Q71:V71" si="113">SUM(Q3:Q62)</f>
        <v>361054.54</v>
      </c>
      <c r="R71" s="41">
        <f t="shared" si="113"/>
        <v>-279472.55999999994</v>
      </c>
      <c r="S71" s="41">
        <f t="shared" si="113"/>
        <v>81581.979999999981</v>
      </c>
      <c r="T71" s="76">
        <f t="shared" si="113"/>
        <v>361054.54</v>
      </c>
      <c r="U71" s="76">
        <f t="shared" si="113"/>
        <v>-279472.55999999994</v>
      </c>
      <c r="V71" s="76">
        <f t="shared" si="113"/>
        <v>81581.979999999981</v>
      </c>
      <c r="W71" s="76">
        <f t="shared" si="108"/>
        <v>500.76912621359219</v>
      </c>
      <c r="X71" s="76">
        <f t="shared" si="109"/>
        <v>-246.44846560846557</v>
      </c>
      <c r="Y71" s="96">
        <f t="shared" si="106"/>
        <v>43.979504043126674</v>
      </c>
      <c r="Z71" s="44">
        <f>Z62</f>
        <v>281581.98000000004</v>
      </c>
      <c r="AA71" s="90">
        <f>V71/$Z$2</f>
        <v>0.40790989999999988</v>
      </c>
      <c r="AB71" s="48">
        <f>MAX(AB66:AB70)</f>
        <v>284284.29000000004</v>
      </c>
      <c r="AC71" s="26">
        <f>MAX(AC66:AC70)</f>
        <v>6.6511072356651268E-2</v>
      </c>
      <c r="AD71" s="50">
        <f>MAX(AD66:AD70)</f>
        <v>4381.92</v>
      </c>
      <c r="AE71" s="29" t="str">
        <f>IF(AD71=0,0,INDEX('Breakout Systems'!AC$3:AC$5000,(MATCH(AD71,'Breakout Systems'!AB$3:AB$5000,0))))</f>
        <v>USDCAD</v>
      </c>
      <c r="AF71" s="51">
        <f>MIN(AF66:AF70)</f>
        <v>-1057.5</v>
      </c>
      <c r="AG71" s="31" t="str">
        <f>IF(AF71=0,0,INDEX('Breakout Systems'!AC$3:AC$5000,(MATCH(AF71,'Breakout Systems'!AD$3:AD$5000,0))))</f>
        <v>USDCHF</v>
      </c>
      <c r="AH71" s="35">
        <f t="shared" ref="AH71:AS71" si="114">SUM(AH66:AH70)</f>
        <v>1063</v>
      </c>
      <c r="AI71" s="35">
        <f t="shared" si="114"/>
        <v>443</v>
      </c>
      <c r="AJ71" s="35">
        <f t="shared" si="114"/>
        <v>186</v>
      </c>
      <c r="AK71" s="35">
        <f t="shared" si="114"/>
        <v>132</v>
      </c>
      <c r="AL71" s="35">
        <f t="shared" si="114"/>
        <v>22</v>
      </c>
      <c r="AM71" s="35">
        <f t="shared" si="114"/>
        <v>9</v>
      </c>
      <c r="AN71" s="37">
        <f t="shared" si="114"/>
        <v>5973</v>
      </c>
      <c r="AO71" s="37">
        <f t="shared" si="114"/>
        <v>4107</v>
      </c>
      <c r="AP71" s="37">
        <f t="shared" si="114"/>
        <v>3600</v>
      </c>
      <c r="AQ71" s="37">
        <f t="shared" si="114"/>
        <v>6054</v>
      </c>
      <c r="AR71" s="37">
        <f t="shared" si="114"/>
        <v>4163</v>
      </c>
      <c r="AS71" s="37">
        <f t="shared" si="114"/>
        <v>1895</v>
      </c>
      <c r="AT71" s="53">
        <f t="shared" si="104"/>
        <v>5.6190028222013169</v>
      </c>
      <c r="AU71" s="53">
        <f t="shared" si="104"/>
        <v>9.2708803611738144</v>
      </c>
      <c r="AV71" s="53">
        <f t="shared" si="104"/>
        <v>19.35483870967742</v>
      </c>
      <c r="AW71" s="53">
        <f t="shared" si="104"/>
        <v>45.863636363636367</v>
      </c>
      <c r="AX71" s="53">
        <f t="shared" si="104"/>
        <v>189.22727272727272</v>
      </c>
      <c r="AY71" s="53">
        <f t="shared" si="104"/>
        <v>210.55555555555554</v>
      </c>
      <c r="AZ71" s="53">
        <f t="shared" si="105"/>
        <v>13.904043126684636</v>
      </c>
      <c r="BB71" s="119"/>
      <c r="BC71" s="119"/>
      <c r="BD71" s="119"/>
      <c r="BE71" s="119"/>
      <c r="BF71" s="119"/>
      <c r="BG71" s="119"/>
      <c r="BH71" s="119"/>
      <c r="BI71" s="119"/>
      <c r="BJ71" s="119"/>
    </row>
    <row r="72" spans="2:62" x14ac:dyDescent="0.25">
      <c r="B72" s="116" t="s">
        <v>46</v>
      </c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98"/>
      <c r="R72" s="91" t="s">
        <v>112</v>
      </c>
      <c r="S72" s="91"/>
      <c r="T72" s="91"/>
      <c r="U72" s="91"/>
      <c r="V72" s="92">
        <f>F71</f>
        <v>0.38867924528301889</v>
      </c>
      <c r="W72" s="93" t="s">
        <v>122</v>
      </c>
      <c r="X72" s="94">
        <f>W71/-X71</f>
        <v>2.0319425603938135</v>
      </c>
      <c r="Y72" s="97"/>
      <c r="Z72" s="24" t="s">
        <v>121</v>
      </c>
      <c r="AA72" s="95">
        <f>RATE(C71,0,-Z2,Z71)*12</f>
        <v>0.14239948822097015</v>
      </c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8"/>
      <c r="AO72" s="98"/>
      <c r="AP72" s="98"/>
      <c r="AQ72" s="98"/>
      <c r="AR72" s="98"/>
      <c r="AS72" s="98"/>
      <c r="AT72" s="98"/>
      <c r="AU72" s="98"/>
      <c r="AV72" s="98"/>
      <c r="AW72" s="98"/>
      <c r="AX72" s="98"/>
      <c r="AY72" s="98"/>
      <c r="AZ72" s="98"/>
    </row>
    <row r="73" spans="2:62" x14ac:dyDescent="0.25"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98"/>
      <c r="R73" s="98"/>
      <c r="S73" s="98"/>
      <c r="T73" s="98"/>
      <c r="U73" s="98"/>
      <c r="V73" s="98"/>
      <c r="W73" s="98"/>
      <c r="X73" s="98"/>
      <c r="Y73" s="98"/>
      <c r="Z73" s="98"/>
      <c r="AA73" s="98"/>
      <c r="AB73" s="98"/>
      <c r="AC73" s="98"/>
      <c r="AD73" s="98"/>
      <c r="AE73" s="98"/>
      <c r="AF73" s="98"/>
      <c r="AG73" s="98"/>
      <c r="AH73" s="98"/>
      <c r="AI73" s="98"/>
      <c r="AJ73" s="98"/>
      <c r="AK73" s="98"/>
      <c r="AL73" s="98"/>
      <c r="AM73" s="98"/>
      <c r="AN73" s="98"/>
      <c r="AO73" s="98"/>
      <c r="AP73" s="98"/>
      <c r="AQ73" s="98"/>
      <c r="AR73" s="98"/>
      <c r="AS73" s="98"/>
      <c r="AT73" s="98"/>
      <c r="AU73" s="98"/>
      <c r="AV73" s="98"/>
      <c r="AW73" s="98"/>
      <c r="AX73" s="98"/>
      <c r="AY73" s="98"/>
      <c r="AZ73" s="98"/>
      <c r="BB73" s="1"/>
      <c r="BC73" s="73"/>
      <c r="BD73" s="73"/>
      <c r="BE73" s="73"/>
      <c r="BF73" s="73"/>
      <c r="BG73" s="73"/>
      <c r="BH73" s="73"/>
      <c r="BI73" s="73"/>
    </row>
    <row r="74" spans="2:62" ht="15" customHeight="1" x14ac:dyDescent="0.25"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8"/>
      <c r="Z74" s="98"/>
      <c r="AA74" s="98"/>
      <c r="AB74" s="98"/>
      <c r="AC74" s="98"/>
      <c r="AD74" s="98"/>
      <c r="AE74" s="98"/>
      <c r="AF74" s="98"/>
      <c r="AG74" s="98"/>
      <c r="AH74" s="98"/>
      <c r="AI74" s="98"/>
      <c r="AJ74" s="98"/>
      <c r="AK74" s="98"/>
      <c r="AL74" s="98"/>
      <c r="AM74" s="98"/>
      <c r="AN74" s="98"/>
      <c r="AO74" s="98"/>
      <c r="AP74" s="98"/>
      <c r="AQ74" s="98"/>
      <c r="AR74" s="98"/>
      <c r="AS74" s="98"/>
      <c r="AT74" s="98"/>
      <c r="AU74" s="98"/>
      <c r="AV74" s="98"/>
      <c r="AW74" s="98"/>
      <c r="AX74" s="98"/>
      <c r="AY74" s="98"/>
      <c r="AZ74" s="98"/>
      <c r="BB74" s="119"/>
      <c r="BC74" s="119"/>
      <c r="BD74" s="119"/>
      <c r="BE74" s="119"/>
      <c r="BF74" s="119"/>
      <c r="BG74" s="119"/>
      <c r="BH74" s="119"/>
      <c r="BI74" s="119"/>
      <c r="BJ74" s="119"/>
    </row>
    <row r="75" spans="2:62" x14ac:dyDescent="0.25">
      <c r="BB75" s="119"/>
      <c r="BC75" s="119"/>
      <c r="BD75" s="119"/>
      <c r="BE75" s="119"/>
      <c r="BF75" s="119"/>
      <c r="BG75" s="119"/>
      <c r="BH75" s="119"/>
      <c r="BI75" s="119"/>
      <c r="BJ75" s="119"/>
    </row>
    <row r="76" spans="2:62" x14ac:dyDescent="0.25">
      <c r="BB76" s="119"/>
      <c r="BC76" s="119"/>
      <c r="BD76" s="119"/>
      <c r="BE76" s="119"/>
      <c r="BF76" s="119"/>
      <c r="BG76" s="119"/>
      <c r="BH76" s="119"/>
      <c r="BI76" s="119"/>
      <c r="BJ76" s="119"/>
    </row>
    <row r="77" spans="2:62" x14ac:dyDescent="0.25">
      <c r="BB77" s="119"/>
      <c r="BC77" s="119"/>
      <c r="BD77" s="119"/>
      <c r="BE77" s="119"/>
      <c r="BF77" s="119"/>
      <c r="BG77" s="119"/>
      <c r="BH77" s="119"/>
      <c r="BI77" s="119"/>
      <c r="BJ77" s="119"/>
    </row>
    <row r="78" spans="2:62" x14ac:dyDescent="0.25">
      <c r="BB78" s="119"/>
      <c r="BC78" s="119"/>
      <c r="BD78" s="119"/>
      <c r="BE78" s="119"/>
      <c r="BF78" s="119"/>
      <c r="BG78" s="119"/>
      <c r="BH78" s="119"/>
      <c r="BI78" s="119"/>
      <c r="BJ78" s="119"/>
    </row>
    <row r="79" spans="2:62" x14ac:dyDescent="0.25">
      <c r="BB79" s="119"/>
      <c r="BC79" s="119"/>
      <c r="BD79" s="119"/>
      <c r="BE79" s="119"/>
      <c r="BF79" s="119"/>
      <c r="BG79" s="119"/>
      <c r="BH79" s="119"/>
      <c r="BI79" s="119"/>
      <c r="BJ79" s="119"/>
    </row>
    <row r="80" spans="2:62" x14ac:dyDescent="0.25">
      <c r="BB80" s="119"/>
      <c r="BC80" s="119"/>
      <c r="BD80" s="119"/>
      <c r="BE80" s="119"/>
      <c r="BF80" s="119"/>
      <c r="BG80" s="119"/>
      <c r="BH80" s="119"/>
      <c r="BI80" s="119"/>
      <c r="BJ80" s="119"/>
    </row>
    <row r="81" spans="54:62" x14ac:dyDescent="0.25">
      <c r="BB81" s="119"/>
      <c r="BC81" s="119"/>
      <c r="BD81" s="119"/>
      <c r="BE81" s="119"/>
      <c r="BF81" s="119"/>
      <c r="BG81" s="119"/>
      <c r="BH81" s="119"/>
      <c r="BI81" s="119"/>
      <c r="BJ81" s="119"/>
    </row>
    <row r="82" spans="54:62" x14ac:dyDescent="0.25">
      <c r="BB82" s="119"/>
      <c r="BC82" s="119"/>
      <c r="BD82" s="119"/>
      <c r="BE82" s="119"/>
      <c r="BF82" s="119"/>
      <c r="BG82" s="119"/>
      <c r="BH82" s="119"/>
      <c r="BI82" s="119"/>
      <c r="BJ82" s="119"/>
    </row>
    <row r="83" spans="54:62" x14ac:dyDescent="0.25">
      <c r="BB83" s="119"/>
      <c r="BC83" s="119"/>
      <c r="BD83" s="119"/>
      <c r="BE83" s="119"/>
      <c r="BF83" s="119"/>
      <c r="BG83" s="119"/>
      <c r="BH83" s="119"/>
      <c r="BI83" s="119"/>
      <c r="BJ83" s="119"/>
    </row>
    <row r="84" spans="54:62" x14ac:dyDescent="0.25">
      <c r="BB84" s="119"/>
      <c r="BC84" s="119"/>
      <c r="BD84" s="119"/>
      <c r="BE84" s="119"/>
      <c r="BF84" s="119"/>
      <c r="BG84" s="119"/>
      <c r="BH84" s="119"/>
      <c r="BI84" s="119"/>
      <c r="BJ84" s="119"/>
    </row>
    <row r="85" spans="54:62" x14ac:dyDescent="0.25">
      <c r="BB85" s="119"/>
      <c r="BC85" s="119"/>
      <c r="BD85" s="119"/>
      <c r="BE85" s="119"/>
      <c r="BF85" s="119"/>
      <c r="BG85" s="119"/>
      <c r="BH85" s="119"/>
      <c r="BI85" s="119"/>
      <c r="BJ85" s="119"/>
    </row>
    <row r="86" spans="54:62" x14ac:dyDescent="0.25">
      <c r="BB86" s="119"/>
      <c r="BC86" s="119"/>
      <c r="BD86" s="119"/>
      <c r="BE86" s="119"/>
      <c r="BF86" s="119"/>
      <c r="BG86" s="119"/>
      <c r="BH86" s="119"/>
      <c r="BI86" s="119"/>
      <c r="BJ86" s="119"/>
    </row>
    <row r="87" spans="54:62" x14ac:dyDescent="0.25">
      <c r="BB87" s="119"/>
      <c r="BC87" s="119"/>
      <c r="BD87" s="119"/>
      <c r="BE87" s="119"/>
      <c r="BF87" s="119"/>
      <c r="BG87" s="119"/>
      <c r="BH87" s="119"/>
      <c r="BI87" s="119"/>
      <c r="BJ87" s="119"/>
    </row>
    <row r="88" spans="54:62" x14ac:dyDescent="0.25">
      <c r="BB88" s="119"/>
      <c r="BC88" s="119"/>
      <c r="BD88" s="119"/>
      <c r="BE88" s="119"/>
      <c r="BF88" s="119"/>
      <c r="BG88" s="119"/>
      <c r="BH88" s="119"/>
      <c r="BI88" s="119"/>
      <c r="BJ88" s="119"/>
    </row>
    <row r="89" spans="54:62" x14ac:dyDescent="0.25">
      <c r="BB89" s="119"/>
      <c r="BC89" s="119"/>
      <c r="BD89" s="119"/>
      <c r="BE89" s="119"/>
      <c r="BF89" s="119"/>
      <c r="BG89" s="119"/>
      <c r="BH89" s="119"/>
      <c r="BI89" s="119"/>
      <c r="BJ89" s="119"/>
    </row>
    <row r="90" spans="54:62" x14ac:dyDescent="0.25">
      <c r="BB90" s="119"/>
      <c r="BC90" s="119"/>
      <c r="BD90" s="119"/>
      <c r="BE90" s="119"/>
      <c r="BF90" s="119"/>
      <c r="BG90" s="119"/>
      <c r="BH90" s="119"/>
      <c r="BI90" s="119"/>
      <c r="BJ90" s="119"/>
    </row>
    <row r="91" spans="54:62" x14ac:dyDescent="0.25">
      <c r="BB91" s="119"/>
      <c r="BC91" s="119"/>
      <c r="BD91" s="119"/>
      <c r="BE91" s="119"/>
      <c r="BF91" s="119"/>
      <c r="BG91" s="119"/>
      <c r="BH91" s="119"/>
      <c r="BI91" s="119"/>
      <c r="BJ91" s="119"/>
    </row>
    <row r="95" spans="54:62" x14ac:dyDescent="0.25">
      <c r="BB95" s="1"/>
      <c r="BC95" s="77"/>
      <c r="BD95" s="77"/>
      <c r="BE95" s="77"/>
      <c r="BF95" s="77"/>
      <c r="BG95" s="77"/>
      <c r="BH95" s="77"/>
      <c r="BI95" s="77"/>
    </row>
    <row r="96" spans="54:62" ht="15" customHeight="1" x14ac:dyDescent="0.25">
      <c r="BB96" s="119"/>
      <c r="BC96" s="119"/>
      <c r="BD96" s="119"/>
      <c r="BE96" s="119"/>
      <c r="BF96" s="119"/>
      <c r="BG96" s="119"/>
      <c r="BH96" s="119"/>
      <c r="BI96" s="119"/>
      <c r="BJ96" s="119"/>
    </row>
    <row r="97" spans="54:79" x14ac:dyDescent="0.25">
      <c r="BB97" s="119"/>
      <c r="BC97" s="119"/>
      <c r="BD97" s="119"/>
      <c r="BE97" s="119"/>
      <c r="BF97" s="119"/>
      <c r="BG97" s="119"/>
      <c r="BH97" s="119"/>
      <c r="BI97" s="119"/>
      <c r="BJ97" s="119"/>
    </row>
    <row r="98" spans="54:79" x14ac:dyDescent="0.25">
      <c r="BB98" s="119"/>
      <c r="BC98" s="119"/>
      <c r="BD98" s="119"/>
      <c r="BE98" s="119"/>
      <c r="BF98" s="119"/>
      <c r="BG98" s="119"/>
      <c r="BH98" s="119"/>
      <c r="BI98" s="119"/>
      <c r="BJ98" s="119"/>
    </row>
    <row r="99" spans="54:79" x14ac:dyDescent="0.25">
      <c r="BB99" s="119"/>
      <c r="BC99" s="119"/>
      <c r="BD99" s="119"/>
      <c r="BE99" s="119"/>
      <c r="BF99" s="119"/>
      <c r="BG99" s="119"/>
      <c r="BH99" s="119"/>
      <c r="BI99" s="119"/>
      <c r="BJ99" s="119"/>
    </row>
    <row r="100" spans="54:79" x14ac:dyDescent="0.25">
      <c r="BB100" s="119"/>
      <c r="BC100" s="119"/>
      <c r="BD100" s="119"/>
      <c r="BE100" s="119"/>
      <c r="BF100" s="119"/>
      <c r="BG100" s="119"/>
      <c r="BH100" s="119"/>
      <c r="BI100" s="119"/>
      <c r="BJ100" s="119"/>
    </row>
    <row r="101" spans="54:79" x14ac:dyDescent="0.25">
      <c r="BB101" s="119"/>
      <c r="BC101" s="119"/>
      <c r="BD101" s="119"/>
      <c r="BE101" s="119"/>
      <c r="BF101" s="119"/>
      <c r="BG101" s="119"/>
      <c r="BH101" s="119"/>
      <c r="BI101" s="119"/>
      <c r="BJ101" s="119"/>
    </row>
    <row r="102" spans="54:79" x14ac:dyDescent="0.25">
      <c r="BB102" s="119"/>
      <c r="BC102" s="119"/>
      <c r="BD102" s="119"/>
      <c r="BE102" s="119"/>
      <c r="BF102" s="119"/>
      <c r="BG102" s="119"/>
      <c r="BH102" s="119"/>
      <c r="BI102" s="119"/>
      <c r="BJ102" s="119"/>
    </row>
    <row r="103" spans="54:79" x14ac:dyDescent="0.25">
      <c r="BB103" s="119"/>
      <c r="BC103" s="119"/>
      <c r="BD103" s="119"/>
      <c r="BE103" s="119"/>
      <c r="BF103" s="119"/>
      <c r="BG103" s="119"/>
      <c r="BH103" s="119"/>
      <c r="BI103" s="119"/>
      <c r="BJ103" s="119"/>
    </row>
    <row r="104" spans="54:79" x14ac:dyDescent="0.25">
      <c r="BB104" s="119"/>
      <c r="BC104" s="119"/>
      <c r="BD104" s="119"/>
      <c r="BE104" s="119"/>
      <c r="BF104" s="119"/>
      <c r="BG104" s="119"/>
      <c r="BH104" s="119"/>
      <c r="BI104" s="119"/>
      <c r="BJ104" s="119"/>
    </row>
    <row r="105" spans="54:79" x14ac:dyDescent="0.25">
      <c r="BB105" s="119"/>
      <c r="BC105" s="119"/>
      <c r="BD105" s="119"/>
      <c r="BE105" s="119"/>
      <c r="BF105" s="119"/>
      <c r="BG105" s="119"/>
      <c r="BH105" s="119"/>
      <c r="BI105" s="119"/>
      <c r="BJ105" s="119"/>
      <c r="CA105" t="s">
        <v>103</v>
      </c>
    </row>
    <row r="106" spans="54:79" x14ac:dyDescent="0.25">
      <c r="BB106" s="119"/>
      <c r="BC106" s="119"/>
      <c r="BD106" s="119"/>
      <c r="BE106" s="119"/>
      <c r="BF106" s="119"/>
      <c r="BG106" s="119"/>
      <c r="BH106" s="119"/>
      <c r="BI106" s="119"/>
      <c r="BJ106" s="119"/>
      <c r="CA106" s="69">
        <v>-2000</v>
      </c>
    </row>
    <row r="107" spans="54:79" x14ac:dyDescent="0.25">
      <c r="BB107" s="119"/>
      <c r="BC107" s="119"/>
      <c r="BD107" s="119"/>
      <c r="BE107" s="119"/>
      <c r="BF107" s="119"/>
      <c r="BG107" s="119"/>
      <c r="BH107" s="119"/>
      <c r="BI107" s="119"/>
      <c r="BJ107" s="119"/>
      <c r="CA107" s="69">
        <v>-1750</v>
      </c>
    </row>
    <row r="108" spans="54:79" x14ac:dyDescent="0.25">
      <c r="BB108" s="119"/>
      <c r="BC108" s="119"/>
      <c r="BD108" s="119"/>
      <c r="BE108" s="119"/>
      <c r="BF108" s="119"/>
      <c r="BG108" s="119"/>
      <c r="BH108" s="119"/>
      <c r="BI108" s="119"/>
      <c r="BJ108" s="119"/>
      <c r="CA108" s="69">
        <v>-1500</v>
      </c>
    </row>
    <row r="109" spans="54:79" x14ac:dyDescent="0.25">
      <c r="BB109" s="119"/>
      <c r="BC109" s="119"/>
      <c r="BD109" s="119"/>
      <c r="BE109" s="119"/>
      <c r="BF109" s="119"/>
      <c r="BG109" s="119"/>
      <c r="BH109" s="119"/>
      <c r="BI109" s="119"/>
      <c r="BJ109" s="119"/>
      <c r="CA109" s="69">
        <v>-1250</v>
      </c>
    </row>
    <row r="110" spans="54:79" ht="15" customHeight="1" x14ac:dyDescent="0.25">
      <c r="BB110" s="119"/>
      <c r="BC110" s="119"/>
      <c r="BD110" s="119"/>
      <c r="BE110" s="119"/>
      <c r="BF110" s="119"/>
      <c r="BG110" s="119"/>
      <c r="BH110" s="119"/>
      <c r="BI110" s="119"/>
      <c r="BJ110" s="119"/>
      <c r="CA110" s="69">
        <v>-1000</v>
      </c>
    </row>
    <row r="111" spans="54:79" x14ac:dyDescent="0.25">
      <c r="BB111" s="119"/>
      <c r="BC111" s="119"/>
      <c r="BD111" s="119"/>
      <c r="BE111" s="119"/>
      <c r="BF111" s="119"/>
      <c r="BG111" s="119"/>
      <c r="BH111" s="119"/>
      <c r="BI111" s="119"/>
      <c r="BJ111" s="119"/>
      <c r="CA111" s="69">
        <v>-750</v>
      </c>
    </row>
    <row r="112" spans="54:79" x14ac:dyDescent="0.25">
      <c r="BB112" s="119"/>
      <c r="BC112" s="119"/>
      <c r="BD112" s="119"/>
      <c r="BE112" s="119"/>
      <c r="BF112" s="119"/>
      <c r="BG112" s="119"/>
      <c r="BH112" s="119"/>
      <c r="BI112" s="119"/>
      <c r="BJ112" s="119"/>
      <c r="CA112" s="69">
        <v>-500</v>
      </c>
    </row>
    <row r="113" spans="54:79" x14ac:dyDescent="0.25">
      <c r="BB113" s="119"/>
      <c r="BC113" s="119"/>
      <c r="BD113" s="119"/>
      <c r="BE113" s="119"/>
      <c r="BF113" s="119"/>
      <c r="BG113" s="119"/>
      <c r="BH113" s="119"/>
      <c r="BI113" s="119"/>
      <c r="BJ113" s="119"/>
      <c r="CA113" s="69">
        <v>-250</v>
      </c>
    </row>
    <row r="114" spans="54:79" x14ac:dyDescent="0.25">
      <c r="BB114" s="119"/>
      <c r="BC114" s="119"/>
      <c r="BD114" s="119"/>
      <c r="BE114" s="119"/>
      <c r="BF114" s="119"/>
      <c r="BG114" s="119"/>
      <c r="BH114" s="119"/>
      <c r="BI114" s="119"/>
      <c r="BJ114" s="119"/>
      <c r="CA114" s="69">
        <v>0</v>
      </c>
    </row>
    <row r="115" spans="54:79" x14ac:dyDescent="0.25">
      <c r="BB115" s="119"/>
      <c r="BC115" s="119"/>
      <c r="BD115" s="119"/>
      <c r="BE115" s="119"/>
      <c r="BF115" s="119"/>
      <c r="BG115" s="119"/>
      <c r="BH115" s="119"/>
      <c r="BI115" s="119"/>
      <c r="BJ115" s="119"/>
      <c r="CA115" s="69">
        <v>250</v>
      </c>
    </row>
    <row r="116" spans="54:79" x14ac:dyDescent="0.25">
      <c r="BB116" s="119"/>
      <c r="BC116" s="119"/>
      <c r="BD116" s="119"/>
      <c r="BE116" s="119"/>
      <c r="BF116" s="119"/>
      <c r="BG116" s="119"/>
      <c r="BH116" s="119"/>
      <c r="BI116" s="119"/>
      <c r="BJ116" s="119"/>
      <c r="CA116" s="69">
        <v>500</v>
      </c>
    </row>
    <row r="117" spans="54:79" x14ac:dyDescent="0.25">
      <c r="BB117" s="119"/>
      <c r="BC117" s="119"/>
      <c r="BD117" s="119"/>
      <c r="BE117" s="119"/>
      <c r="BF117" s="119"/>
      <c r="BG117" s="119"/>
      <c r="BH117" s="119"/>
      <c r="BI117" s="119"/>
      <c r="BJ117" s="119"/>
      <c r="CA117" s="69">
        <v>750</v>
      </c>
    </row>
    <row r="118" spans="54:79" x14ac:dyDescent="0.25">
      <c r="BB118" s="119"/>
      <c r="BC118" s="119"/>
      <c r="BD118" s="119"/>
      <c r="BE118" s="119"/>
      <c r="BF118" s="119"/>
      <c r="BG118" s="119"/>
      <c r="BH118" s="119"/>
      <c r="BI118" s="119"/>
      <c r="BJ118" s="119"/>
      <c r="CA118" s="69">
        <v>1000</v>
      </c>
    </row>
    <row r="119" spans="54:79" x14ac:dyDescent="0.25">
      <c r="BB119" s="119"/>
      <c r="BC119" s="119"/>
      <c r="BD119" s="119"/>
      <c r="BE119" s="119"/>
      <c r="BF119" s="119"/>
      <c r="BG119" s="119"/>
      <c r="BH119" s="119"/>
      <c r="BI119" s="119"/>
      <c r="BJ119" s="119"/>
      <c r="CA119" s="69">
        <v>1250</v>
      </c>
    </row>
    <row r="120" spans="54:79" x14ac:dyDescent="0.25">
      <c r="BB120" s="119"/>
      <c r="BC120" s="119"/>
      <c r="BD120" s="119"/>
      <c r="BE120" s="119"/>
      <c r="BF120" s="119"/>
      <c r="BG120" s="119"/>
      <c r="BH120" s="119"/>
      <c r="BI120" s="119"/>
      <c r="BJ120" s="119"/>
      <c r="CA120" s="69">
        <v>1500</v>
      </c>
    </row>
    <row r="121" spans="54:79" x14ac:dyDescent="0.25">
      <c r="BB121" s="119"/>
      <c r="BC121" s="119"/>
      <c r="BD121" s="119"/>
      <c r="BE121" s="119"/>
      <c r="BF121" s="119"/>
      <c r="BG121" s="119"/>
      <c r="BH121" s="119"/>
      <c r="BI121" s="119"/>
      <c r="BJ121" s="119"/>
      <c r="CA121" s="69">
        <v>1750</v>
      </c>
    </row>
    <row r="122" spans="54:79" x14ac:dyDescent="0.25">
      <c r="BB122" s="119"/>
      <c r="BC122" s="119"/>
      <c r="BD122" s="119"/>
      <c r="BE122" s="119"/>
      <c r="BF122" s="119"/>
      <c r="BG122" s="119"/>
      <c r="BH122" s="119"/>
      <c r="BI122" s="119"/>
      <c r="BJ122" s="119"/>
      <c r="CA122" s="69">
        <v>2000</v>
      </c>
    </row>
    <row r="123" spans="54:79" x14ac:dyDescent="0.25">
      <c r="BB123" s="119"/>
      <c r="BC123" s="119"/>
      <c r="BD123" s="119"/>
      <c r="BE123" s="119"/>
      <c r="BF123" s="119"/>
      <c r="BG123" s="119"/>
      <c r="BH123" s="119"/>
      <c r="BI123" s="119"/>
      <c r="BJ123" s="119"/>
      <c r="CA123" s="69">
        <v>2250</v>
      </c>
    </row>
    <row r="124" spans="54:79" x14ac:dyDescent="0.25">
      <c r="BB124" s="119"/>
      <c r="BC124" s="119"/>
      <c r="BD124" s="119"/>
      <c r="BE124" s="119"/>
      <c r="BF124" s="119"/>
      <c r="BG124" s="119"/>
      <c r="BH124" s="119"/>
      <c r="BI124" s="119"/>
      <c r="BJ124" s="119"/>
      <c r="CA124" s="69">
        <v>2500</v>
      </c>
    </row>
    <row r="125" spans="54:79" x14ac:dyDescent="0.25">
      <c r="BB125" s="119"/>
      <c r="BC125" s="119"/>
      <c r="BD125" s="119"/>
      <c r="BE125" s="119"/>
      <c r="BF125" s="119"/>
      <c r="BG125" s="119"/>
      <c r="BH125" s="119"/>
      <c r="BI125" s="119"/>
      <c r="BJ125" s="119"/>
      <c r="CA125" s="69">
        <v>2750</v>
      </c>
    </row>
    <row r="126" spans="54:79" x14ac:dyDescent="0.25">
      <c r="BB126" s="119"/>
      <c r="BC126" s="119"/>
      <c r="BD126" s="119"/>
      <c r="BE126" s="119"/>
      <c r="BF126" s="119"/>
      <c r="BG126" s="119"/>
      <c r="BH126" s="119"/>
      <c r="BI126" s="119"/>
      <c r="BJ126" s="119"/>
      <c r="CA126" s="69">
        <v>3000</v>
      </c>
    </row>
    <row r="127" spans="54:79" x14ac:dyDescent="0.25">
      <c r="BB127" s="119"/>
      <c r="BC127" s="119"/>
      <c r="BD127" s="119"/>
      <c r="BE127" s="119"/>
      <c r="BF127" s="119"/>
      <c r="BG127" s="119"/>
      <c r="BH127" s="119"/>
      <c r="BI127" s="119"/>
      <c r="BJ127" s="119"/>
      <c r="CA127" s="69">
        <v>3250</v>
      </c>
    </row>
    <row r="128" spans="54:79" x14ac:dyDescent="0.25">
      <c r="BB128" s="119"/>
      <c r="BC128" s="119"/>
      <c r="BD128" s="119"/>
      <c r="BE128" s="119"/>
      <c r="BF128" s="119"/>
      <c r="BG128" s="119"/>
      <c r="BH128" s="119"/>
      <c r="BI128" s="119"/>
      <c r="BJ128" s="119"/>
      <c r="CA128" s="69">
        <v>3500</v>
      </c>
    </row>
    <row r="129" spans="79:79" x14ac:dyDescent="0.25">
      <c r="CA129" s="69">
        <v>3750</v>
      </c>
    </row>
    <row r="130" spans="79:79" x14ac:dyDescent="0.25">
      <c r="CA130" s="69">
        <v>4000</v>
      </c>
    </row>
    <row r="131" spans="79:79" x14ac:dyDescent="0.25">
      <c r="CA131" s="69">
        <v>4250</v>
      </c>
    </row>
    <row r="132" spans="79:79" x14ac:dyDescent="0.25">
      <c r="CA132" s="69">
        <v>4500</v>
      </c>
    </row>
    <row r="133" spans="79:79" x14ac:dyDescent="0.25">
      <c r="CA133" s="69">
        <v>4750</v>
      </c>
    </row>
    <row r="134" spans="79:79" x14ac:dyDescent="0.25">
      <c r="CA134" s="69">
        <v>5000</v>
      </c>
    </row>
    <row r="140" spans="79:79" x14ac:dyDescent="0.25">
      <c r="CA140" t="s">
        <v>104</v>
      </c>
    </row>
    <row r="141" spans="79:79" x14ac:dyDescent="0.25">
      <c r="CA141">
        <v>1</v>
      </c>
    </row>
    <row r="142" spans="79:79" x14ac:dyDescent="0.25">
      <c r="CA142">
        <v>2</v>
      </c>
    </row>
    <row r="143" spans="79:79" x14ac:dyDescent="0.25">
      <c r="CA143">
        <v>3</v>
      </c>
    </row>
    <row r="144" spans="79:79" x14ac:dyDescent="0.25">
      <c r="CA144">
        <v>4</v>
      </c>
    </row>
    <row r="145" spans="2:79" x14ac:dyDescent="0.25">
      <c r="CA145">
        <v>5</v>
      </c>
    </row>
    <row r="146" spans="2:79" x14ac:dyDescent="0.25">
      <c r="CA146">
        <v>7</v>
      </c>
    </row>
    <row r="147" spans="2:79" x14ac:dyDescent="0.25">
      <c r="CA147">
        <v>10</v>
      </c>
    </row>
    <row r="148" spans="2:79" x14ac:dyDescent="0.25">
      <c r="CA148">
        <v>15</v>
      </c>
    </row>
    <row r="149" spans="2:79" x14ac:dyDescent="0.25">
      <c r="CA149">
        <v>20</v>
      </c>
    </row>
    <row r="150" spans="2:79" x14ac:dyDescent="0.25">
      <c r="CA150">
        <f>CA149+10</f>
        <v>30</v>
      </c>
    </row>
    <row r="151" spans="2:79" x14ac:dyDescent="0.25">
      <c r="CA151">
        <f t="shared" ref="CA151:CA154" si="115">CA150+10</f>
        <v>40</v>
      </c>
    </row>
    <row r="152" spans="2:79" x14ac:dyDescent="0.25">
      <c r="CA152">
        <f t="shared" si="115"/>
        <v>50</v>
      </c>
    </row>
    <row r="153" spans="2:79" x14ac:dyDescent="0.25">
      <c r="CA153">
        <f t="shared" si="115"/>
        <v>60</v>
      </c>
    </row>
    <row r="154" spans="2:79" x14ac:dyDescent="0.25">
      <c r="CA154">
        <f t="shared" si="115"/>
        <v>70</v>
      </c>
    </row>
    <row r="155" spans="2:79" x14ac:dyDescent="0.25">
      <c r="CA155">
        <f t="shared" ref="CA155:CA156" si="116">CA154+20</f>
        <v>90</v>
      </c>
    </row>
    <row r="156" spans="2:79" x14ac:dyDescent="0.25">
      <c r="CA156">
        <f t="shared" si="116"/>
        <v>110</v>
      </c>
    </row>
    <row r="159" spans="2:79" x14ac:dyDescent="0.25">
      <c r="B159" s="1" t="s">
        <v>59</v>
      </c>
    </row>
    <row r="161" spans="52:62" x14ac:dyDescent="0.25">
      <c r="BB161" s="1" t="s">
        <v>59</v>
      </c>
      <c r="BC161" s="73"/>
      <c r="BD161" s="73"/>
      <c r="BE161" s="73"/>
      <c r="BF161" s="73"/>
      <c r="BG161" s="73"/>
      <c r="BH161" s="73"/>
      <c r="BI161" s="73"/>
    </row>
    <row r="162" spans="52:62" x14ac:dyDescent="0.25">
      <c r="AZ162" s="6"/>
      <c r="BA162" s="6"/>
      <c r="BB162" s="118"/>
      <c r="BC162" s="118"/>
      <c r="BD162" s="118"/>
      <c r="BE162" s="118"/>
      <c r="BF162" s="118"/>
      <c r="BG162" s="118"/>
      <c r="BH162" s="118"/>
      <c r="BI162" s="118"/>
      <c r="BJ162" s="118"/>
    </row>
    <row r="163" spans="52:62" x14ac:dyDescent="0.25">
      <c r="AZ163" s="6"/>
      <c r="BA163" s="6"/>
      <c r="BB163" s="118"/>
      <c r="BC163" s="118"/>
      <c r="BD163" s="118"/>
      <c r="BE163" s="118"/>
      <c r="BF163" s="118"/>
      <c r="BG163" s="118"/>
      <c r="BH163" s="118"/>
      <c r="BI163" s="118"/>
      <c r="BJ163" s="118"/>
    </row>
    <row r="164" spans="52:62" x14ac:dyDescent="0.25">
      <c r="AZ164" s="6"/>
      <c r="BA164" s="6"/>
      <c r="BB164" s="118"/>
      <c r="BC164" s="118"/>
      <c r="BD164" s="118"/>
      <c r="BE164" s="118"/>
      <c r="BF164" s="118"/>
      <c r="BG164" s="118"/>
      <c r="BH164" s="118"/>
      <c r="BI164" s="118"/>
      <c r="BJ164" s="118"/>
    </row>
    <row r="165" spans="52:62" x14ac:dyDescent="0.25">
      <c r="AZ165" s="6"/>
      <c r="BA165" s="6"/>
      <c r="BB165" s="118"/>
      <c r="BC165" s="118"/>
      <c r="BD165" s="118"/>
      <c r="BE165" s="118"/>
      <c r="BF165" s="118"/>
      <c r="BG165" s="118"/>
      <c r="BH165" s="118"/>
      <c r="BI165" s="118"/>
      <c r="BJ165" s="118"/>
    </row>
    <row r="166" spans="52:62" x14ac:dyDescent="0.25">
      <c r="AZ166" s="6"/>
      <c r="BA166" s="6"/>
      <c r="BB166" s="118"/>
      <c r="BC166" s="118"/>
      <c r="BD166" s="118"/>
      <c r="BE166" s="118"/>
      <c r="BF166" s="118"/>
      <c r="BG166" s="118"/>
      <c r="BH166" s="118"/>
      <c r="BI166" s="118"/>
      <c r="BJ166" s="118"/>
    </row>
    <row r="167" spans="52:62" x14ac:dyDescent="0.25">
      <c r="AZ167" s="6"/>
      <c r="BA167" s="6"/>
      <c r="BB167" s="118"/>
      <c r="BC167" s="118"/>
      <c r="BD167" s="118"/>
      <c r="BE167" s="118"/>
      <c r="BF167" s="118"/>
      <c r="BG167" s="118"/>
      <c r="BH167" s="118"/>
      <c r="BI167" s="118"/>
      <c r="BJ167" s="118"/>
    </row>
    <row r="168" spans="52:62" x14ac:dyDescent="0.25">
      <c r="AZ168" s="6"/>
      <c r="BA168" s="6"/>
      <c r="BB168" s="118"/>
      <c r="BC168" s="118"/>
      <c r="BD168" s="118"/>
      <c r="BE168" s="118"/>
      <c r="BF168" s="118"/>
      <c r="BG168" s="118"/>
      <c r="BH168" s="118"/>
      <c r="BI168" s="118"/>
      <c r="BJ168" s="118"/>
    </row>
    <row r="169" spans="52:62" x14ac:dyDescent="0.25">
      <c r="AZ169" s="6"/>
      <c r="BA169" s="6"/>
      <c r="BB169" s="118"/>
      <c r="BC169" s="118"/>
      <c r="BD169" s="118"/>
      <c r="BE169" s="118"/>
      <c r="BF169" s="118"/>
      <c r="BG169" s="118"/>
      <c r="BH169" s="118"/>
      <c r="BI169" s="118"/>
      <c r="BJ169" s="118"/>
    </row>
    <row r="170" spans="52:62" x14ac:dyDescent="0.25">
      <c r="AZ170" s="6"/>
      <c r="BA170" s="6"/>
      <c r="BB170" s="118"/>
      <c r="BC170" s="118"/>
      <c r="BD170" s="118"/>
      <c r="BE170" s="118"/>
      <c r="BF170" s="118"/>
      <c r="BG170" s="118"/>
      <c r="BH170" s="118"/>
      <c r="BI170" s="118"/>
      <c r="BJ170" s="118"/>
    </row>
    <row r="171" spans="52:62" x14ac:dyDescent="0.25">
      <c r="AZ171" s="6"/>
      <c r="BA171" s="6"/>
      <c r="BB171" s="118"/>
      <c r="BC171" s="118"/>
      <c r="BD171" s="118"/>
      <c r="BE171" s="118"/>
      <c r="BF171" s="118"/>
      <c r="BG171" s="118"/>
      <c r="BH171" s="118"/>
      <c r="BI171" s="118"/>
      <c r="BJ171" s="118"/>
    </row>
    <row r="172" spans="52:62" x14ac:dyDescent="0.25">
      <c r="AZ172" s="6"/>
      <c r="BA172" s="6"/>
      <c r="BB172" s="118"/>
      <c r="BC172" s="118"/>
      <c r="BD172" s="118"/>
      <c r="BE172" s="118"/>
      <c r="BF172" s="118"/>
      <c r="BG172" s="118"/>
      <c r="BH172" s="118"/>
      <c r="BI172" s="118"/>
      <c r="BJ172" s="118"/>
    </row>
    <row r="173" spans="52:62" x14ac:dyDescent="0.25">
      <c r="AZ173" s="6"/>
      <c r="BA173" s="6"/>
      <c r="BB173" s="118"/>
      <c r="BC173" s="118"/>
      <c r="BD173" s="118"/>
      <c r="BE173" s="118"/>
      <c r="BF173" s="118"/>
      <c r="BG173" s="118"/>
      <c r="BH173" s="118"/>
      <c r="BI173" s="118"/>
      <c r="BJ173" s="118"/>
    </row>
    <row r="174" spans="52:62" x14ac:dyDescent="0.25">
      <c r="AZ174" s="6"/>
      <c r="BA174" s="6"/>
      <c r="BB174" s="118"/>
      <c r="BC174" s="118"/>
      <c r="BD174" s="118"/>
      <c r="BE174" s="118"/>
      <c r="BF174" s="118"/>
      <c r="BG174" s="118"/>
      <c r="BH174" s="118"/>
      <c r="BI174" s="118"/>
      <c r="BJ174" s="118"/>
    </row>
    <row r="175" spans="52:62" x14ac:dyDescent="0.25">
      <c r="AZ175" s="6"/>
      <c r="BA175" s="6"/>
      <c r="BB175" s="118"/>
      <c r="BC175" s="118"/>
      <c r="BD175" s="118"/>
      <c r="BE175" s="118"/>
      <c r="BF175" s="118"/>
      <c r="BG175" s="118"/>
      <c r="BH175" s="118"/>
      <c r="BI175" s="118"/>
      <c r="BJ175" s="118"/>
    </row>
    <row r="176" spans="52:62" x14ac:dyDescent="0.25">
      <c r="AZ176" s="6"/>
      <c r="BA176" s="6"/>
      <c r="BB176" s="118"/>
      <c r="BC176" s="118"/>
      <c r="BD176" s="118"/>
      <c r="BE176" s="118"/>
      <c r="BF176" s="118"/>
      <c r="BG176" s="118"/>
      <c r="BH176" s="118"/>
      <c r="BI176" s="118"/>
      <c r="BJ176" s="118"/>
    </row>
    <row r="177" spans="52:62" x14ac:dyDescent="0.25">
      <c r="AZ177" s="6"/>
      <c r="BA177" s="6"/>
      <c r="BB177" s="118"/>
      <c r="BC177" s="118"/>
      <c r="BD177" s="118"/>
      <c r="BE177" s="118"/>
      <c r="BF177" s="118"/>
      <c r="BG177" s="118"/>
      <c r="BH177" s="118"/>
      <c r="BI177" s="118"/>
      <c r="BJ177" s="118"/>
    </row>
  </sheetData>
  <mergeCells count="12">
    <mergeCell ref="B72:P73"/>
    <mergeCell ref="BB162:BJ177"/>
    <mergeCell ref="BB2:BJ71"/>
    <mergeCell ref="AH64:AM64"/>
    <mergeCell ref="AN64:AS64"/>
    <mergeCell ref="BB74:BJ91"/>
    <mergeCell ref="BB96:BJ128"/>
    <mergeCell ref="B1:AG1"/>
    <mergeCell ref="AT1:AZ1"/>
    <mergeCell ref="AT64:AZ64"/>
    <mergeCell ref="AH1:AM1"/>
    <mergeCell ref="AN1:AS1"/>
  </mergeCells>
  <conditionalFormatting sqref="V3:V64 V66:V71">
    <cfRule type="cellIs" dxfId="5" priority="5" operator="lessThan">
      <formula>0</formula>
    </cfRule>
  </conditionalFormatting>
  <conditionalFormatting sqref="Y3:Y64 Y66:Y71">
    <cfRule type="cellIs" dxfId="4" priority="4" operator="lessThan">
      <formula>0</formula>
    </cfRule>
  </conditionalFormatting>
  <conditionalFormatting sqref="BP3">
    <cfRule type="cellIs" dxfId="3" priority="3" operator="lessThan">
      <formula>0</formula>
    </cfRule>
  </conditionalFormatting>
  <conditionalFormatting sqref="BP4:BP31">
    <cfRule type="cellIs" dxfId="2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5000"/>
  <sheetViews>
    <sheetView zoomScale="86" zoomScaleNormal="86" workbookViewId="0">
      <pane ySplit="2" topLeftCell="A1821" activePane="bottomLeft" state="frozen"/>
      <selection activeCell="I20" sqref="I20"/>
      <selection pane="bottomLeft" activeCell="Q1849" sqref="Q1849"/>
    </sheetView>
  </sheetViews>
  <sheetFormatPr defaultRowHeight="15" x14ac:dyDescent="0.25"/>
  <cols>
    <col min="1" max="1" width="9.7109375" bestFit="1" customWidth="1"/>
    <col min="2" max="2" width="6.85546875" bestFit="1" customWidth="1"/>
    <col min="3" max="3" width="9.42578125" bestFit="1" customWidth="1"/>
    <col min="4" max="4" width="8" customWidth="1"/>
    <col min="5" max="5" width="11.85546875" bestFit="1" customWidth="1"/>
    <col min="6" max="6" width="7.85546875" bestFit="1" customWidth="1"/>
    <col min="7" max="7" width="9.5703125" bestFit="1" customWidth="1"/>
    <col min="8" max="8" width="9.7109375" bestFit="1" customWidth="1"/>
    <col min="9" max="9" width="11.42578125" customWidth="1"/>
    <col min="10" max="10" width="9" bestFit="1" customWidth="1"/>
    <col min="11" max="11" width="10.140625" bestFit="1" customWidth="1"/>
    <col min="12" max="12" width="13" customWidth="1"/>
    <col min="13" max="13" width="9.5703125" bestFit="1" customWidth="1"/>
    <col min="14" max="14" width="10.85546875" bestFit="1" customWidth="1"/>
    <col min="15" max="15" width="8.28515625" bestFit="1" customWidth="1"/>
    <col min="16" max="16" width="6.28515625" bestFit="1" customWidth="1"/>
    <col min="25" max="25" width="11.42578125" bestFit="1" customWidth="1"/>
    <col min="27" max="27" width="4.28515625" bestFit="1" customWidth="1"/>
    <col min="28" max="28" width="8.5703125" bestFit="1" customWidth="1"/>
    <col min="29" max="29" width="9.5703125" bestFit="1" customWidth="1"/>
    <col min="30" max="30" width="9.28515625" bestFit="1" customWidth="1"/>
    <col min="33" max="33" width="6.85546875" bestFit="1" customWidth="1"/>
    <col min="34" max="34" width="7.7109375" customWidth="1"/>
    <col min="35" max="35" width="5.140625" customWidth="1"/>
    <col min="36" max="36" width="5.42578125" customWidth="1"/>
    <col min="37" max="37" width="5" bestFit="1" customWidth="1"/>
    <col min="38" max="39" width="6.28515625" bestFit="1" customWidth="1"/>
    <col min="40" max="40" width="6.42578125" bestFit="1" customWidth="1"/>
    <col min="41" max="41" width="4.5703125" bestFit="1" customWidth="1"/>
    <col min="42" max="42" width="6.28515625" bestFit="1" customWidth="1"/>
    <col min="43" max="43" width="5" bestFit="1" customWidth="1"/>
    <col min="44" max="44" width="6.7109375" bestFit="1" customWidth="1"/>
    <col min="45" max="45" width="6.7109375" customWidth="1"/>
    <col min="46" max="46" width="7.7109375" customWidth="1"/>
    <col min="47" max="47" width="5.7109375" customWidth="1"/>
    <col min="48" max="48" width="7.7109375" customWidth="1"/>
    <col min="49" max="50" width="10" bestFit="1" customWidth="1"/>
    <col min="51" max="51" width="8.7109375" bestFit="1" customWidth="1"/>
    <col min="52" max="52" width="11.140625" bestFit="1" customWidth="1"/>
    <col min="53" max="53" width="10.140625" customWidth="1"/>
    <col min="54" max="54" width="11.140625" bestFit="1" customWidth="1"/>
    <col min="55" max="55" width="6.7109375" bestFit="1" customWidth="1"/>
    <col min="56" max="56" width="9.140625" bestFit="1" customWidth="1"/>
    <col min="57" max="58" width="10" bestFit="1" customWidth="1"/>
    <col min="59" max="59" width="9.7109375" bestFit="1" customWidth="1"/>
    <col min="60" max="62" width="5.7109375" customWidth="1"/>
    <col min="63" max="65" width="5.28515625" customWidth="1"/>
    <col min="66" max="71" width="7.28515625" hidden="1" customWidth="1"/>
    <col min="72" max="72" width="6.5703125" bestFit="1" customWidth="1"/>
    <col min="73" max="74" width="6.42578125" bestFit="1" customWidth="1"/>
    <col min="75" max="77" width="7.5703125" bestFit="1" customWidth="1"/>
    <col min="78" max="78" width="7.140625" bestFit="1" customWidth="1"/>
  </cols>
  <sheetData>
    <row r="1" spans="1:30" x14ac:dyDescent="0.25">
      <c r="A1" s="123" t="s">
        <v>120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30" ht="15" customHeight="1" x14ac:dyDescent="0.25">
      <c r="A2" s="81" t="s">
        <v>34</v>
      </c>
      <c r="B2" s="81" t="s">
        <v>0</v>
      </c>
      <c r="C2" s="81" t="s">
        <v>1</v>
      </c>
      <c r="D2" s="81" t="s">
        <v>38</v>
      </c>
      <c r="E2" s="81" t="s">
        <v>2</v>
      </c>
      <c r="F2" s="81" t="s">
        <v>3</v>
      </c>
      <c r="G2" s="81" t="s">
        <v>4</v>
      </c>
      <c r="H2" s="81" t="s">
        <v>5</v>
      </c>
      <c r="I2" s="81" t="s">
        <v>6</v>
      </c>
      <c r="J2" s="81" t="s">
        <v>7</v>
      </c>
      <c r="K2" s="81" t="s">
        <v>8</v>
      </c>
      <c r="L2" s="81" t="s">
        <v>9</v>
      </c>
      <c r="M2" s="81" t="s">
        <v>10</v>
      </c>
      <c r="N2" s="81" t="s">
        <v>11</v>
      </c>
      <c r="O2" s="81" t="s">
        <v>12</v>
      </c>
      <c r="P2" s="81" t="s">
        <v>13</v>
      </c>
      <c r="Q2" s="81" t="s">
        <v>14</v>
      </c>
      <c r="R2" s="81" t="s">
        <v>15</v>
      </c>
      <c r="T2" s="8" t="s">
        <v>61</v>
      </c>
      <c r="U2" s="3" t="s">
        <v>40</v>
      </c>
      <c r="V2" s="2" t="s">
        <v>37</v>
      </c>
      <c r="W2" s="2" t="s">
        <v>41</v>
      </c>
      <c r="X2" s="2" t="s">
        <v>42</v>
      </c>
      <c r="Y2" s="2" t="s">
        <v>43</v>
      </c>
      <c r="Z2" s="2" t="s">
        <v>35</v>
      </c>
      <c r="AA2" s="2" t="s">
        <v>36</v>
      </c>
      <c r="AB2" s="2" t="s">
        <v>44</v>
      </c>
      <c r="AC2" s="2" t="s">
        <v>34</v>
      </c>
      <c r="AD2" s="2" t="s">
        <v>45</v>
      </c>
    </row>
    <row r="3" spans="1:30" ht="18.75" customHeight="1" x14ac:dyDescent="0.25">
      <c r="A3" s="82" t="s">
        <v>26</v>
      </c>
      <c r="B3" s="83">
        <v>0.01</v>
      </c>
      <c r="C3" s="83">
        <v>46</v>
      </c>
      <c r="D3" s="82" t="s">
        <v>16</v>
      </c>
      <c r="E3" s="83" t="b">
        <v>0</v>
      </c>
      <c r="F3" s="83" t="b">
        <v>1</v>
      </c>
      <c r="G3" s="83">
        <v>95.484999999999999</v>
      </c>
      <c r="H3" s="83">
        <v>96.52</v>
      </c>
      <c r="I3" s="84">
        <v>42018</v>
      </c>
      <c r="J3" s="85">
        <v>8.3333333333333329E-2</v>
      </c>
      <c r="K3" s="83">
        <v>95.71</v>
      </c>
      <c r="L3" s="84">
        <v>42018</v>
      </c>
      <c r="M3" s="85">
        <v>0.83333333333333337</v>
      </c>
      <c r="N3" s="86">
        <v>2.5000000000000001E-3</v>
      </c>
      <c r="O3" s="83">
        <v>-131.1</v>
      </c>
      <c r="P3" s="83">
        <v>-503.70000000000005</v>
      </c>
      <c r="Q3" s="83">
        <v>-0.26</v>
      </c>
      <c r="R3" s="83">
        <v>1</v>
      </c>
      <c r="T3" s="6">
        <f>IF(L3=0," ",MONTH(L3))</f>
        <v>1</v>
      </c>
      <c r="U3">
        <f>COUNT(B3)</f>
        <v>1</v>
      </c>
      <c r="V3">
        <f>IF(E3=TRUE,1,0)</f>
        <v>0</v>
      </c>
      <c r="W3">
        <f>U3-V3</f>
        <v>1</v>
      </c>
      <c r="X3">
        <f>U3-Y3</f>
        <v>0</v>
      </c>
      <c r="Y3">
        <f>IF(F3=TRUE,1,0)</f>
        <v>1</v>
      </c>
      <c r="Z3">
        <f>U3-AA3</f>
        <v>0</v>
      </c>
      <c r="AA3">
        <f>IF(O3&lt;0,1,0)</f>
        <v>1</v>
      </c>
      <c r="AB3" s="4">
        <f>IF(Z3=1,O3,0)</f>
        <v>0</v>
      </c>
      <c r="AC3" s="4" t="str">
        <f>A3</f>
        <v>AUDJPY</v>
      </c>
      <c r="AD3" s="4">
        <f>IF(AA3=1,O3,0)</f>
        <v>-131.1</v>
      </c>
    </row>
    <row r="4" spans="1:30" x14ac:dyDescent="0.25">
      <c r="A4" s="82" t="s">
        <v>55</v>
      </c>
      <c r="B4" s="83">
        <v>0.01</v>
      </c>
      <c r="C4" s="83">
        <v>15</v>
      </c>
      <c r="D4" s="82" t="s">
        <v>17</v>
      </c>
      <c r="E4" s="83" t="b">
        <v>1</v>
      </c>
      <c r="F4" s="83" t="b">
        <v>0</v>
      </c>
      <c r="G4" s="83">
        <v>0.99990000000000001</v>
      </c>
      <c r="H4" s="83">
        <v>0.96675</v>
      </c>
      <c r="I4" s="84">
        <v>42006</v>
      </c>
      <c r="J4" s="85">
        <v>0.58333333333333337</v>
      </c>
      <c r="K4" s="83">
        <v>0.93</v>
      </c>
      <c r="L4" s="84">
        <v>42019</v>
      </c>
      <c r="M4" s="85">
        <v>0.375</v>
      </c>
      <c r="N4" s="86">
        <v>2.5000000000000001E-3</v>
      </c>
      <c r="O4" s="83">
        <v>-1057.5</v>
      </c>
      <c r="P4" s="83">
        <v>-506.25</v>
      </c>
      <c r="Q4" s="83">
        <v>-2.09</v>
      </c>
      <c r="R4" s="83">
        <v>14</v>
      </c>
      <c r="S4" s="6"/>
      <c r="T4" s="6">
        <f t="shared" ref="T4:T67" si="0">IF(L4=0," ",MONTH(L4))</f>
        <v>1</v>
      </c>
      <c r="U4" s="6">
        <f t="shared" ref="U4:U67" si="1">COUNT(B4)</f>
        <v>1</v>
      </c>
      <c r="V4" s="6">
        <f t="shared" ref="V4:V68" si="2">IF(E4=TRUE,1,0)</f>
        <v>1</v>
      </c>
      <c r="W4" s="6">
        <f t="shared" ref="W4:W67" si="3">U4-V4</f>
        <v>0</v>
      </c>
      <c r="X4" s="6">
        <f t="shared" ref="X4:X67" si="4">U4-Y4</f>
        <v>1</v>
      </c>
      <c r="Y4" s="6">
        <f t="shared" ref="Y4:Y67" si="5">IF(F4=TRUE,1,0)</f>
        <v>0</v>
      </c>
      <c r="Z4" s="6">
        <f t="shared" ref="Z4:Z67" si="6">U4-AA4</f>
        <v>0</v>
      </c>
      <c r="AA4" s="6">
        <f t="shared" ref="AA4:AA67" si="7">IF(O4&lt;0,1,0)</f>
        <v>1</v>
      </c>
      <c r="AB4" s="7">
        <f t="shared" ref="AB4:AB67" si="8">IF(Z4=1,O4,0)</f>
        <v>0</v>
      </c>
      <c r="AC4" s="4" t="str">
        <f t="shared" ref="AC4:AC67" si="9">A4</f>
        <v>USDCHF</v>
      </c>
      <c r="AD4" s="7">
        <f t="shared" ref="AD4:AD67" si="10">IF(AA4=1,O4,0)</f>
        <v>-1057.5</v>
      </c>
    </row>
    <row r="5" spans="1:30" x14ac:dyDescent="0.25">
      <c r="A5" s="82" t="s">
        <v>27</v>
      </c>
      <c r="B5" s="83">
        <v>0.01</v>
      </c>
      <c r="C5" s="83">
        <v>32</v>
      </c>
      <c r="D5" s="82" t="s">
        <v>16</v>
      </c>
      <c r="E5" s="83" t="b">
        <v>0</v>
      </c>
      <c r="F5" s="83" t="b">
        <v>1</v>
      </c>
      <c r="G5" s="83">
        <v>99.326999999999998</v>
      </c>
      <c r="H5" s="83">
        <v>100.83</v>
      </c>
      <c r="I5" s="84">
        <v>42016</v>
      </c>
      <c r="J5" s="85">
        <v>0.60416666666666663</v>
      </c>
      <c r="K5" s="83">
        <v>98.32</v>
      </c>
      <c r="L5" s="84">
        <v>42023</v>
      </c>
      <c r="M5" s="85">
        <v>0.79166666666666663</v>
      </c>
      <c r="N5" s="86">
        <v>2.5000000000000001E-3</v>
      </c>
      <c r="O5" s="83">
        <v>303.04000000000002</v>
      </c>
      <c r="P5" s="83">
        <v>-500.16</v>
      </c>
      <c r="Q5" s="83">
        <v>0.61</v>
      </c>
      <c r="R5" s="83">
        <v>8</v>
      </c>
      <c r="T5" s="6">
        <f t="shared" si="0"/>
        <v>1</v>
      </c>
      <c r="U5">
        <f t="shared" si="1"/>
        <v>1</v>
      </c>
      <c r="V5">
        <f t="shared" si="2"/>
        <v>0</v>
      </c>
      <c r="W5">
        <f t="shared" si="3"/>
        <v>1</v>
      </c>
      <c r="X5">
        <f t="shared" si="4"/>
        <v>0</v>
      </c>
      <c r="Y5">
        <f t="shared" si="5"/>
        <v>1</v>
      </c>
      <c r="Z5">
        <f t="shared" si="6"/>
        <v>1</v>
      </c>
      <c r="AA5">
        <f t="shared" si="7"/>
        <v>0</v>
      </c>
      <c r="AB5" s="4">
        <f t="shared" si="8"/>
        <v>303.04000000000002</v>
      </c>
      <c r="AC5" s="4" t="str">
        <f t="shared" si="9"/>
        <v>CADJPY</v>
      </c>
      <c r="AD5" s="4">
        <f t="shared" si="10"/>
        <v>0</v>
      </c>
    </row>
    <row r="6" spans="1:30" x14ac:dyDescent="0.25">
      <c r="A6" s="82" t="s">
        <v>51</v>
      </c>
      <c r="B6" s="83">
        <v>0.01</v>
      </c>
      <c r="C6" s="83">
        <v>29</v>
      </c>
      <c r="D6" s="82" t="s">
        <v>16</v>
      </c>
      <c r="E6" s="83" t="b">
        <v>0</v>
      </c>
      <c r="F6" s="83" t="b">
        <v>1</v>
      </c>
      <c r="G6" s="83">
        <v>117.23</v>
      </c>
      <c r="H6" s="83">
        <v>118.87</v>
      </c>
      <c r="I6" s="84">
        <v>42018</v>
      </c>
      <c r="J6" s="85">
        <v>0.1875</v>
      </c>
      <c r="K6" s="83">
        <v>117.55</v>
      </c>
      <c r="L6" s="84">
        <v>42023</v>
      </c>
      <c r="M6" s="85">
        <v>0.64583333333333337</v>
      </c>
      <c r="N6" s="86">
        <v>2.5000000000000001E-3</v>
      </c>
      <c r="O6" s="83">
        <v>-110.2</v>
      </c>
      <c r="P6" s="83">
        <v>-493</v>
      </c>
      <c r="Q6" s="83">
        <v>-0.22</v>
      </c>
      <c r="R6" s="83">
        <v>6</v>
      </c>
      <c r="T6" s="6">
        <f t="shared" si="0"/>
        <v>1</v>
      </c>
      <c r="U6">
        <f t="shared" si="1"/>
        <v>1</v>
      </c>
      <c r="V6">
        <f t="shared" si="2"/>
        <v>0</v>
      </c>
      <c r="W6">
        <f t="shared" si="3"/>
        <v>1</v>
      </c>
      <c r="X6">
        <f t="shared" si="4"/>
        <v>0</v>
      </c>
      <c r="Y6">
        <f t="shared" si="5"/>
        <v>1</v>
      </c>
      <c r="Z6">
        <f t="shared" si="6"/>
        <v>0</v>
      </c>
      <c r="AA6">
        <f t="shared" si="7"/>
        <v>1</v>
      </c>
      <c r="AB6" s="4">
        <f t="shared" si="8"/>
        <v>0</v>
      </c>
      <c r="AC6" s="4" t="str">
        <f t="shared" si="9"/>
        <v>USDJPY</v>
      </c>
      <c r="AD6" s="4">
        <f t="shared" si="10"/>
        <v>-110.2</v>
      </c>
    </row>
    <row r="7" spans="1:30" x14ac:dyDescent="0.25">
      <c r="A7" s="82" t="s">
        <v>20</v>
      </c>
      <c r="B7" s="83">
        <v>0.01</v>
      </c>
      <c r="C7" s="83">
        <v>29</v>
      </c>
      <c r="D7" s="82" t="s">
        <v>16</v>
      </c>
      <c r="E7" s="83" t="b">
        <v>0</v>
      </c>
      <c r="F7" s="83" t="b">
        <v>0</v>
      </c>
      <c r="G7" s="83">
        <v>139.94</v>
      </c>
      <c r="H7" s="83">
        <v>141.58000000000001</v>
      </c>
      <c r="I7" s="84">
        <v>42016</v>
      </c>
      <c r="J7" s="85">
        <v>0.66666666666666663</v>
      </c>
      <c r="K7" s="83">
        <v>136.80799999999999</v>
      </c>
      <c r="L7" s="84">
        <v>42024</v>
      </c>
      <c r="M7" s="85">
        <v>6.25E-2</v>
      </c>
      <c r="N7" s="86">
        <v>2.5000000000000001E-3</v>
      </c>
      <c r="O7" s="83">
        <v>890.88</v>
      </c>
      <c r="P7" s="83">
        <v>-493</v>
      </c>
      <c r="Q7" s="83">
        <v>1.81</v>
      </c>
      <c r="R7" s="83">
        <v>9</v>
      </c>
      <c r="T7" s="6">
        <f t="shared" si="0"/>
        <v>1</v>
      </c>
      <c r="U7">
        <f t="shared" si="1"/>
        <v>1</v>
      </c>
      <c r="V7">
        <f t="shared" si="2"/>
        <v>0</v>
      </c>
      <c r="W7">
        <f t="shared" si="3"/>
        <v>1</v>
      </c>
      <c r="X7">
        <f t="shared" si="4"/>
        <v>1</v>
      </c>
      <c r="Y7">
        <f t="shared" si="5"/>
        <v>0</v>
      </c>
      <c r="Z7">
        <f t="shared" si="6"/>
        <v>1</v>
      </c>
      <c r="AA7">
        <f t="shared" si="7"/>
        <v>0</v>
      </c>
      <c r="AB7" s="4">
        <f t="shared" si="8"/>
        <v>890.88</v>
      </c>
      <c r="AC7" s="4" t="str">
        <f t="shared" si="9"/>
        <v>EURJPY</v>
      </c>
      <c r="AD7" s="4">
        <f t="shared" si="10"/>
        <v>0</v>
      </c>
    </row>
    <row r="8" spans="1:30" x14ac:dyDescent="0.25">
      <c r="A8" s="82" t="s">
        <v>49</v>
      </c>
      <c r="B8" s="83">
        <v>0.01</v>
      </c>
      <c r="C8" s="83">
        <v>10</v>
      </c>
      <c r="D8" s="82" t="s">
        <v>17</v>
      </c>
      <c r="E8" s="83" t="b">
        <v>0</v>
      </c>
      <c r="F8" s="83" t="b">
        <v>1</v>
      </c>
      <c r="G8" s="83">
        <v>1.3777999999999999</v>
      </c>
      <c r="H8" s="83">
        <v>1.4296</v>
      </c>
      <c r="I8" s="84">
        <v>42020</v>
      </c>
      <c r="J8" s="85">
        <v>0.625</v>
      </c>
      <c r="K8" s="83">
        <v>1.4271</v>
      </c>
      <c r="L8" s="84">
        <v>42025</v>
      </c>
      <c r="M8" s="85">
        <v>0.625</v>
      </c>
      <c r="N8" s="86">
        <v>2.5000000000000001E-3</v>
      </c>
      <c r="O8" s="83">
        <v>-499</v>
      </c>
      <c r="P8" s="83">
        <v>-524</v>
      </c>
      <c r="Q8" s="83">
        <v>-0.95</v>
      </c>
      <c r="R8" s="83">
        <v>6</v>
      </c>
      <c r="T8" s="6">
        <f t="shared" si="0"/>
        <v>1</v>
      </c>
      <c r="U8">
        <f t="shared" si="1"/>
        <v>1</v>
      </c>
      <c r="V8">
        <f t="shared" si="2"/>
        <v>0</v>
      </c>
      <c r="W8">
        <f t="shared" si="3"/>
        <v>1</v>
      </c>
      <c r="X8">
        <f t="shared" si="4"/>
        <v>0</v>
      </c>
      <c r="Y8">
        <f t="shared" si="5"/>
        <v>1</v>
      </c>
      <c r="Z8">
        <f t="shared" si="6"/>
        <v>0</v>
      </c>
      <c r="AA8">
        <f t="shared" si="7"/>
        <v>1</v>
      </c>
      <c r="AB8" s="4">
        <f t="shared" si="8"/>
        <v>0</v>
      </c>
      <c r="AC8" s="4" t="str">
        <f t="shared" si="9"/>
        <v>EURCAD</v>
      </c>
      <c r="AD8" s="4">
        <f t="shared" si="10"/>
        <v>-499</v>
      </c>
    </row>
    <row r="9" spans="1:30" x14ac:dyDescent="0.25">
      <c r="A9" s="82" t="s">
        <v>47</v>
      </c>
      <c r="B9" s="83">
        <v>0.01</v>
      </c>
      <c r="C9" s="83">
        <v>25</v>
      </c>
      <c r="D9" s="82" t="s">
        <v>16</v>
      </c>
      <c r="E9" s="83" t="b">
        <v>1</v>
      </c>
      <c r="F9" s="83" t="b">
        <v>1</v>
      </c>
      <c r="G9" s="83">
        <v>0.97440000000000004</v>
      </c>
      <c r="H9" s="83">
        <v>0.95499999999999996</v>
      </c>
      <c r="I9" s="84">
        <v>42013</v>
      </c>
      <c r="J9" s="85">
        <v>0.875</v>
      </c>
      <c r="K9" s="83">
        <v>0.99848999999999999</v>
      </c>
      <c r="L9" s="84">
        <v>42026</v>
      </c>
      <c r="M9" s="85">
        <v>0.25</v>
      </c>
      <c r="N9" s="86">
        <v>2.5000000000000001E-3</v>
      </c>
      <c r="O9" s="83">
        <v>587.25</v>
      </c>
      <c r="P9" s="83">
        <v>-500</v>
      </c>
      <c r="Q9" s="83">
        <v>1.17</v>
      </c>
      <c r="R9" s="83">
        <v>14</v>
      </c>
      <c r="T9" s="6">
        <f t="shared" si="0"/>
        <v>1</v>
      </c>
      <c r="U9">
        <f t="shared" si="1"/>
        <v>1</v>
      </c>
      <c r="V9">
        <f t="shared" si="2"/>
        <v>1</v>
      </c>
      <c r="W9">
        <f t="shared" si="3"/>
        <v>0</v>
      </c>
      <c r="X9">
        <f t="shared" si="4"/>
        <v>0</v>
      </c>
      <c r="Y9">
        <f t="shared" si="5"/>
        <v>1</v>
      </c>
      <c r="Z9">
        <f t="shared" si="6"/>
        <v>1</v>
      </c>
      <c r="AA9">
        <f t="shared" si="7"/>
        <v>0</v>
      </c>
      <c r="AB9" s="4">
        <f t="shared" si="8"/>
        <v>587.25</v>
      </c>
      <c r="AC9" s="4" t="str">
        <f t="shared" si="9"/>
        <v>AUDCAD</v>
      </c>
      <c r="AD9" s="4">
        <f t="shared" si="10"/>
        <v>0</v>
      </c>
    </row>
    <row r="10" spans="1:30" x14ac:dyDescent="0.25">
      <c r="A10" s="82" t="s">
        <v>27</v>
      </c>
      <c r="B10" s="83">
        <v>0.01</v>
      </c>
      <c r="C10" s="83">
        <v>12</v>
      </c>
      <c r="D10" s="82" t="s">
        <v>17</v>
      </c>
      <c r="E10" s="83" t="b">
        <v>0</v>
      </c>
      <c r="F10" s="83" t="b">
        <v>1</v>
      </c>
      <c r="G10" s="83">
        <v>96.305999999999997</v>
      </c>
      <c r="H10" s="83">
        <v>100.592</v>
      </c>
      <c r="I10" s="84">
        <v>42025</v>
      </c>
      <c r="J10" s="85">
        <v>0.625</v>
      </c>
      <c r="K10" s="83">
        <v>95.53</v>
      </c>
      <c r="L10" s="84">
        <v>42026</v>
      </c>
      <c r="M10" s="85">
        <v>0.20833333333333334</v>
      </c>
      <c r="N10" s="86">
        <v>2.5000000000000001E-3</v>
      </c>
      <c r="O10" s="83">
        <v>85.92</v>
      </c>
      <c r="P10" s="83">
        <v>-521.52</v>
      </c>
      <c r="Q10" s="83">
        <v>0.16</v>
      </c>
      <c r="R10" s="83">
        <v>2</v>
      </c>
      <c r="T10" s="6">
        <f t="shared" si="0"/>
        <v>1</v>
      </c>
      <c r="U10">
        <f t="shared" si="1"/>
        <v>1</v>
      </c>
      <c r="V10">
        <f t="shared" si="2"/>
        <v>0</v>
      </c>
      <c r="W10">
        <f t="shared" si="3"/>
        <v>1</v>
      </c>
      <c r="X10">
        <f t="shared" si="4"/>
        <v>0</v>
      </c>
      <c r="Y10">
        <f t="shared" si="5"/>
        <v>1</v>
      </c>
      <c r="Z10">
        <f t="shared" si="6"/>
        <v>1</v>
      </c>
      <c r="AA10">
        <f t="shared" si="7"/>
        <v>0</v>
      </c>
      <c r="AB10" s="4">
        <f t="shared" si="8"/>
        <v>85.92</v>
      </c>
      <c r="AC10" s="4" t="str">
        <f t="shared" si="9"/>
        <v>CADJPY</v>
      </c>
      <c r="AD10" s="4">
        <f t="shared" si="10"/>
        <v>0</v>
      </c>
    </row>
    <row r="11" spans="1:30" x14ac:dyDescent="0.25">
      <c r="A11" s="82" t="s">
        <v>31</v>
      </c>
      <c r="B11" s="83">
        <v>0.01</v>
      </c>
      <c r="C11" s="83">
        <v>9</v>
      </c>
      <c r="D11" s="82" t="s">
        <v>24</v>
      </c>
      <c r="E11" s="83" t="b">
        <v>1</v>
      </c>
      <c r="F11" s="83" t="b">
        <v>0</v>
      </c>
      <c r="G11" s="83">
        <v>18052</v>
      </c>
      <c r="H11" s="83">
        <v>16886</v>
      </c>
      <c r="I11" s="84">
        <v>41996</v>
      </c>
      <c r="J11" s="85">
        <v>0.625</v>
      </c>
      <c r="K11" s="83">
        <v>17591</v>
      </c>
      <c r="L11" s="84">
        <v>42026</v>
      </c>
      <c r="M11" s="85">
        <v>0.20833333333333334</v>
      </c>
      <c r="N11" s="86">
        <v>5.0000000000000001E-3</v>
      </c>
      <c r="O11" s="83">
        <v>-416.7</v>
      </c>
      <c r="P11" s="83">
        <v>-1051.2</v>
      </c>
      <c r="Q11" s="83">
        <v>-0.4</v>
      </c>
      <c r="R11" s="83">
        <v>31</v>
      </c>
      <c r="T11" s="6">
        <f t="shared" si="0"/>
        <v>1</v>
      </c>
      <c r="U11">
        <f t="shared" si="1"/>
        <v>1</v>
      </c>
      <c r="V11">
        <f t="shared" si="2"/>
        <v>1</v>
      </c>
      <c r="W11">
        <f t="shared" si="3"/>
        <v>0</v>
      </c>
      <c r="X11">
        <f t="shared" si="4"/>
        <v>1</v>
      </c>
      <c r="Y11">
        <f t="shared" si="5"/>
        <v>0</v>
      </c>
      <c r="Z11">
        <f t="shared" si="6"/>
        <v>0</v>
      </c>
      <c r="AA11">
        <f t="shared" si="7"/>
        <v>1</v>
      </c>
      <c r="AB11" s="4">
        <f t="shared" si="8"/>
        <v>0</v>
      </c>
      <c r="AC11" s="4" t="str">
        <f t="shared" si="9"/>
        <v>DJI</v>
      </c>
      <c r="AD11" s="4">
        <f t="shared" si="10"/>
        <v>-416.7</v>
      </c>
    </row>
    <row r="12" spans="1:30" x14ac:dyDescent="0.25">
      <c r="A12" s="82" t="s">
        <v>30</v>
      </c>
      <c r="B12" s="83">
        <v>0.01</v>
      </c>
      <c r="C12" s="83">
        <v>19</v>
      </c>
      <c r="D12" s="82" t="s">
        <v>17</v>
      </c>
      <c r="E12" s="83" t="b">
        <v>0</v>
      </c>
      <c r="F12" s="83" t="b">
        <v>0</v>
      </c>
      <c r="G12" s="83">
        <v>1.4570000000000001</v>
      </c>
      <c r="H12" s="83">
        <v>1.48265</v>
      </c>
      <c r="I12" s="84">
        <v>42012</v>
      </c>
      <c r="J12" s="85">
        <v>0.20833333333333334</v>
      </c>
      <c r="K12" s="83">
        <v>1.4359999999999999</v>
      </c>
      <c r="L12" s="84">
        <v>42026</v>
      </c>
      <c r="M12" s="85">
        <v>0.25</v>
      </c>
      <c r="N12" s="86">
        <v>2.5000000000000001E-3</v>
      </c>
      <c r="O12" s="83">
        <v>387.6</v>
      </c>
      <c r="P12" s="83">
        <v>-498.75</v>
      </c>
      <c r="Q12" s="83">
        <v>0.78</v>
      </c>
      <c r="R12" s="83">
        <v>15</v>
      </c>
      <c r="T12" s="6">
        <f t="shared" si="0"/>
        <v>1</v>
      </c>
      <c r="U12">
        <f t="shared" si="1"/>
        <v>1</v>
      </c>
      <c r="V12">
        <f t="shared" si="2"/>
        <v>0</v>
      </c>
      <c r="W12">
        <f t="shared" si="3"/>
        <v>1</v>
      </c>
      <c r="X12">
        <f t="shared" si="4"/>
        <v>1</v>
      </c>
      <c r="Y12">
        <f t="shared" si="5"/>
        <v>0</v>
      </c>
      <c r="Z12">
        <f t="shared" si="6"/>
        <v>1</v>
      </c>
      <c r="AA12">
        <f t="shared" si="7"/>
        <v>0</v>
      </c>
      <c r="AB12" s="4">
        <f t="shared" si="8"/>
        <v>387.6</v>
      </c>
      <c r="AC12" s="4" t="str">
        <f t="shared" si="9"/>
        <v>EURAUD</v>
      </c>
      <c r="AD12" s="4">
        <f t="shared" si="10"/>
        <v>0</v>
      </c>
    </row>
    <row r="13" spans="1:30" x14ac:dyDescent="0.25">
      <c r="A13" s="82" t="s">
        <v>20</v>
      </c>
      <c r="B13" s="83">
        <v>0.01</v>
      </c>
      <c r="C13" s="83">
        <v>27</v>
      </c>
      <c r="D13" s="82" t="s">
        <v>17</v>
      </c>
      <c r="E13" s="83" t="b">
        <v>0</v>
      </c>
      <c r="F13" s="83" t="b">
        <v>0</v>
      </c>
      <c r="G13" s="83">
        <v>144.66999999999999</v>
      </c>
      <c r="H13" s="83">
        <v>146.45500000000001</v>
      </c>
      <c r="I13" s="84">
        <v>42006</v>
      </c>
      <c r="J13" s="85">
        <v>0.625</v>
      </c>
      <c r="K13" s="83">
        <v>137.006</v>
      </c>
      <c r="L13" s="84">
        <v>42026</v>
      </c>
      <c r="M13" s="85">
        <v>0.25</v>
      </c>
      <c r="N13" s="86">
        <v>2.5000000000000001E-3</v>
      </c>
      <c r="O13" s="83">
        <v>2053.08</v>
      </c>
      <c r="P13" s="83">
        <v>-498.15</v>
      </c>
      <c r="Q13" s="83">
        <v>4.12</v>
      </c>
      <c r="R13" s="83">
        <v>21</v>
      </c>
      <c r="T13" s="6">
        <f t="shared" si="0"/>
        <v>1</v>
      </c>
      <c r="U13">
        <f t="shared" si="1"/>
        <v>1</v>
      </c>
      <c r="V13">
        <f t="shared" si="2"/>
        <v>0</v>
      </c>
      <c r="W13">
        <f t="shared" si="3"/>
        <v>1</v>
      </c>
      <c r="X13">
        <f t="shared" si="4"/>
        <v>1</v>
      </c>
      <c r="Y13">
        <f t="shared" si="5"/>
        <v>0</v>
      </c>
      <c r="Z13">
        <f t="shared" si="6"/>
        <v>1</v>
      </c>
      <c r="AA13">
        <f t="shared" si="7"/>
        <v>0</v>
      </c>
      <c r="AB13" s="4">
        <f t="shared" si="8"/>
        <v>2053.08</v>
      </c>
      <c r="AC13" s="4" t="str">
        <f t="shared" si="9"/>
        <v>EURJPY</v>
      </c>
      <c r="AD13" s="4">
        <f t="shared" si="10"/>
        <v>0</v>
      </c>
    </row>
    <row r="14" spans="1:30" x14ac:dyDescent="0.25">
      <c r="A14" s="82" t="s">
        <v>22</v>
      </c>
      <c r="B14" s="83">
        <v>0.01</v>
      </c>
      <c r="C14" s="83">
        <v>7</v>
      </c>
      <c r="D14" s="82" t="s">
        <v>17</v>
      </c>
      <c r="E14" s="83" t="b">
        <v>0</v>
      </c>
      <c r="F14" s="83" t="b">
        <v>0</v>
      </c>
      <c r="G14" s="83">
        <v>1.1774</v>
      </c>
      <c r="H14" s="83">
        <v>1.2436</v>
      </c>
      <c r="I14" s="84">
        <v>42012</v>
      </c>
      <c r="J14" s="85">
        <v>0.41666666666666669</v>
      </c>
      <c r="K14" s="83">
        <v>1.1591</v>
      </c>
      <c r="L14" s="84">
        <v>42026</v>
      </c>
      <c r="M14" s="85">
        <v>0.25</v>
      </c>
      <c r="N14" s="86">
        <v>2.5000000000000001E-3</v>
      </c>
      <c r="O14" s="83">
        <v>123.9</v>
      </c>
      <c r="P14" s="83">
        <v>-467.59999999999997</v>
      </c>
      <c r="Q14" s="83">
        <v>0.26</v>
      </c>
      <c r="R14" s="83">
        <v>15</v>
      </c>
      <c r="T14" s="6">
        <f t="shared" si="0"/>
        <v>1</v>
      </c>
      <c r="U14">
        <f t="shared" si="1"/>
        <v>1</v>
      </c>
      <c r="V14">
        <f t="shared" si="2"/>
        <v>0</v>
      </c>
      <c r="W14">
        <f t="shared" si="3"/>
        <v>1</v>
      </c>
      <c r="X14">
        <f t="shared" si="4"/>
        <v>1</v>
      </c>
      <c r="Y14">
        <f t="shared" si="5"/>
        <v>0</v>
      </c>
      <c r="Z14">
        <f t="shared" si="6"/>
        <v>1</v>
      </c>
      <c r="AA14">
        <f t="shared" si="7"/>
        <v>0</v>
      </c>
      <c r="AB14" s="4">
        <f t="shared" si="8"/>
        <v>123.9</v>
      </c>
      <c r="AC14" s="4" t="str">
        <f t="shared" si="9"/>
        <v>EURUSD</v>
      </c>
      <c r="AD14" s="4">
        <f t="shared" si="10"/>
        <v>0</v>
      </c>
    </row>
    <row r="15" spans="1:30" x14ac:dyDescent="0.25">
      <c r="A15" s="82" t="s">
        <v>18</v>
      </c>
      <c r="B15" s="83">
        <v>0.01</v>
      </c>
      <c r="C15" s="83">
        <v>12</v>
      </c>
      <c r="D15" s="82" t="s">
        <v>17</v>
      </c>
      <c r="E15" s="83" t="b">
        <v>0</v>
      </c>
      <c r="F15" s="83" t="b">
        <v>0</v>
      </c>
      <c r="G15" s="83">
        <v>2.0181</v>
      </c>
      <c r="H15" s="83">
        <v>2.0587499999999999</v>
      </c>
      <c r="I15" s="84">
        <v>42010</v>
      </c>
      <c r="J15" s="85">
        <v>0.91666666666666663</v>
      </c>
      <c r="K15" s="83">
        <v>2.0185</v>
      </c>
      <c r="L15" s="84">
        <v>42026</v>
      </c>
      <c r="M15" s="85">
        <v>0.25</v>
      </c>
      <c r="N15" s="86">
        <v>2.5000000000000001E-3</v>
      </c>
      <c r="O15" s="83">
        <v>-12</v>
      </c>
      <c r="P15" s="83">
        <v>-495</v>
      </c>
      <c r="Q15" s="83">
        <v>-0.02</v>
      </c>
      <c r="R15" s="83">
        <v>17</v>
      </c>
      <c r="S15" s="6"/>
      <c r="T15" s="6">
        <f t="shared" si="0"/>
        <v>1</v>
      </c>
      <c r="U15" s="6">
        <f t="shared" si="1"/>
        <v>1</v>
      </c>
      <c r="V15" s="6">
        <f t="shared" si="2"/>
        <v>0</v>
      </c>
      <c r="W15" s="6">
        <f t="shared" si="3"/>
        <v>1</v>
      </c>
      <c r="X15" s="6">
        <f t="shared" si="4"/>
        <v>1</v>
      </c>
      <c r="Y15" s="6">
        <f t="shared" si="5"/>
        <v>0</v>
      </c>
      <c r="Z15" s="6">
        <f t="shared" si="6"/>
        <v>0</v>
      </c>
      <c r="AA15" s="6">
        <f t="shared" si="7"/>
        <v>1</v>
      </c>
      <c r="AB15" s="7">
        <f t="shared" si="8"/>
        <v>0</v>
      </c>
      <c r="AC15" s="4" t="str">
        <f t="shared" si="9"/>
        <v>GBPSGD</v>
      </c>
      <c r="AD15" s="7">
        <f t="shared" si="10"/>
        <v>-12</v>
      </c>
    </row>
    <row r="16" spans="1:30" x14ac:dyDescent="0.25">
      <c r="A16" s="82" t="s">
        <v>54</v>
      </c>
      <c r="B16" s="83">
        <v>0.01</v>
      </c>
      <c r="C16" s="83">
        <v>36</v>
      </c>
      <c r="D16" s="82" t="s">
        <v>24</v>
      </c>
      <c r="E16" s="83" t="b">
        <v>0</v>
      </c>
      <c r="F16" s="83" t="b">
        <v>0</v>
      </c>
      <c r="G16" s="83">
        <v>1.5501</v>
      </c>
      <c r="H16" s="83">
        <v>1.5772999999999999</v>
      </c>
      <c r="I16" s="84">
        <v>41996</v>
      </c>
      <c r="J16" s="85">
        <v>0.54166666666666663</v>
      </c>
      <c r="K16" s="83">
        <v>1.51305</v>
      </c>
      <c r="L16" s="84">
        <v>42026</v>
      </c>
      <c r="M16" s="85">
        <v>0.20833333333333334</v>
      </c>
      <c r="N16" s="86">
        <v>5.0000000000000001E-3</v>
      </c>
      <c r="O16" s="83">
        <v>1312.2</v>
      </c>
      <c r="P16" s="83">
        <v>-1000.8000000000001</v>
      </c>
      <c r="Q16" s="83">
        <v>1.31</v>
      </c>
      <c r="R16" s="83">
        <v>31</v>
      </c>
      <c r="T16" s="6">
        <f t="shared" si="0"/>
        <v>1</v>
      </c>
      <c r="U16">
        <f t="shared" si="1"/>
        <v>1</v>
      </c>
      <c r="V16">
        <f t="shared" si="2"/>
        <v>0</v>
      </c>
      <c r="W16">
        <f t="shared" si="3"/>
        <v>1</v>
      </c>
      <c r="X16">
        <f t="shared" si="4"/>
        <v>1</v>
      </c>
      <c r="Y16">
        <f t="shared" si="5"/>
        <v>0</v>
      </c>
      <c r="Z16">
        <f t="shared" si="6"/>
        <v>1</v>
      </c>
      <c r="AA16">
        <f t="shared" si="7"/>
        <v>0</v>
      </c>
      <c r="AB16" s="4">
        <f t="shared" si="8"/>
        <v>1312.2</v>
      </c>
      <c r="AC16" s="4" t="str">
        <f t="shared" si="9"/>
        <v>GBPUSD</v>
      </c>
      <c r="AD16" s="4">
        <f t="shared" si="10"/>
        <v>0</v>
      </c>
    </row>
    <row r="17" spans="1:30" x14ac:dyDescent="0.25">
      <c r="A17" s="82" t="s">
        <v>50</v>
      </c>
      <c r="B17" s="83">
        <v>0.01</v>
      </c>
      <c r="C17" s="83">
        <v>23</v>
      </c>
      <c r="D17" s="82" t="s">
        <v>16</v>
      </c>
      <c r="E17" s="83" t="b">
        <v>1</v>
      </c>
      <c r="F17" s="83" t="b">
        <v>0</v>
      </c>
      <c r="G17" s="83">
        <v>0.93469999999999998</v>
      </c>
      <c r="H17" s="83">
        <v>0.91315000000000002</v>
      </c>
      <c r="I17" s="84">
        <v>42019</v>
      </c>
      <c r="J17" s="85">
        <v>0.75</v>
      </c>
      <c r="K17" s="83">
        <v>0.92966000000000004</v>
      </c>
      <c r="L17" s="84">
        <v>42026</v>
      </c>
      <c r="M17" s="85">
        <v>0.27083333333333331</v>
      </c>
      <c r="N17" s="86">
        <v>2.5000000000000001E-3</v>
      </c>
      <c r="O17" s="83">
        <v>-129.72</v>
      </c>
      <c r="P17" s="83">
        <v>-509.45000000000005</v>
      </c>
      <c r="Q17" s="83">
        <v>-0.25</v>
      </c>
      <c r="R17" s="83">
        <v>8</v>
      </c>
      <c r="T17" s="6">
        <f t="shared" si="0"/>
        <v>1</v>
      </c>
      <c r="U17">
        <f t="shared" si="1"/>
        <v>1</v>
      </c>
      <c r="V17">
        <f t="shared" si="2"/>
        <v>1</v>
      </c>
      <c r="W17">
        <f t="shared" si="3"/>
        <v>0</v>
      </c>
      <c r="X17">
        <f t="shared" si="4"/>
        <v>1</v>
      </c>
      <c r="Y17">
        <f t="shared" si="5"/>
        <v>0</v>
      </c>
      <c r="Z17">
        <f t="shared" si="6"/>
        <v>0</v>
      </c>
      <c r="AA17">
        <f t="shared" si="7"/>
        <v>1</v>
      </c>
      <c r="AB17" s="4">
        <f t="shared" si="8"/>
        <v>0</v>
      </c>
      <c r="AC17" s="4" t="str">
        <f t="shared" si="9"/>
        <v>NZDCAD</v>
      </c>
      <c r="AD17" s="4">
        <f t="shared" si="10"/>
        <v>-129.72</v>
      </c>
    </row>
    <row r="18" spans="1:30" x14ac:dyDescent="0.25">
      <c r="A18" s="82" t="s">
        <v>19</v>
      </c>
      <c r="B18" s="83">
        <v>0.01</v>
      </c>
      <c r="C18" s="83">
        <v>16</v>
      </c>
      <c r="D18" s="82" t="s">
        <v>16</v>
      </c>
      <c r="E18" s="83" t="b">
        <v>1</v>
      </c>
      <c r="F18" s="83" t="b">
        <v>0</v>
      </c>
      <c r="G18" s="83">
        <v>1.2028000000000001</v>
      </c>
      <c r="H18" s="83">
        <v>1.1729000000000001</v>
      </c>
      <c r="I18" s="84">
        <v>42020</v>
      </c>
      <c r="J18" s="85">
        <v>0.52083333333333337</v>
      </c>
      <c r="K18" s="83">
        <v>1.23716</v>
      </c>
      <c r="L18" s="84">
        <v>42026</v>
      </c>
      <c r="M18" s="85">
        <v>0.25</v>
      </c>
      <c r="N18" s="86">
        <v>2.5000000000000001E-3</v>
      </c>
      <c r="O18" s="83">
        <v>540.16</v>
      </c>
      <c r="P18" s="83">
        <v>-488</v>
      </c>
      <c r="Q18" s="83">
        <v>1.1100000000000001</v>
      </c>
      <c r="R18" s="83">
        <v>7</v>
      </c>
      <c r="T18" s="6">
        <f t="shared" si="0"/>
        <v>1</v>
      </c>
      <c r="U18">
        <f t="shared" si="1"/>
        <v>1</v>
      </c>
      <c r="V18">
        <f t="shared" si="2"/>
        <v>1</v>
      </c>
      <c r="W18">
        <f t="shared" si="3"/>
        <v>0</v>
      </c>
      <c r="X18">
        <f t="shared" si="4"/>
        <v>1</v>
      </c>
      <c r="Y18">
        <f t="shared" si="5"/>
        <v>0</v>
      </c>
      <c r="Z18">
        <f t="shared" si="6"/>
        <v>1</v>
      </c>
      <c r="AA18">
        <f t="shared" si="7"/>
        <v>0</v>
      </c>
      <c r="AB18" s="4">
        <f t="shared" si="8"/>
        <v>540.16</v>
      </c>
      <c r="AC18" s="4" t="str">
        <f t="shared" si="9"/>
        <v>USDCAD</v>
      </c>
      <c r="AD18" s="4">
        <f t="shared" si="10"/>
        <v>0</v>
      </c>
    </row>
    <row r="19" spans="1:30" x14ac:dyDescent="0.25">
      <c r="A19" s="82" t="s">
        <v>19</v>
      </c>
      <c r="B19" s="83">
        <v>0.01</v>
      </c>
      <c r="C19" s="83">
        <v>51</v>
      </c>
      <c r="D19" s="82" t="s">
        <v>24</v>
      </c>
      <c r="E19" s="83" t="b">
        <v>1</v>
      </c>
      <c r="F19" s="83" t="b">
        <v>0</v>
      </c>
      <c r="G19" s="83">
        <v>1.1513</v>
      </c>
      <c r="H19" s="83">
        <v>1.1324000000000001</v>
      </c>
      <c r="I19" s="84">
        <v>41984</v>
      </c>
      <c r="J19" s="85">
        <v>0.54166666666666663</v>
      </c>
      <c r="K19" s="83">
        <v>1.2378199999999999</v>
      </c>
      <c r="L19" s="84">
        <v>42026</v>
      </c>
      <c r="M19" s="85">
        <v>0.20833333333333334</v>
      </c>
      <c r="N19" s="86">
        <v>5.0000000000000001E-3</v>
      </c>
      <c r="O19" s="83">
        <v>4381.92</v>
      </c>
      <c r="P19" s="83">
        <v>-994.5</v>
      </c>
      <c r="Q19" s="83">
        <v>4.41</v>
      </c>
      <c r="R19" s="83">
        <v>43</v>
      </c>
      <c r="T19" s="6">
        <f t="shared" si="0"/>
        <v>1</v>
      </c>
      <c r="U19">
        <f t="shared" si="1"/>
        <v>1</v>
      </c>
      <c r="V19">
        <f t="shared" si="2"/>
        <v>1</v>
      </c>
      <c r="W19">
        <f t="shared" si="3"/>
        <v>0</v>
      </c>
      <c r="X19">
        <f t="shared" si="4"/>
        <v>1</v>
      </c>
      <c r="Y19">
        <f t="shared" si="5"/>
        <v>0</v>
      </c>
      <c r="Z19">
        <f t="shared" si="6"/>
        <v>1</v>
      </c>
      <c r="AA19">
        <f t="shared" si="7"/>
        <v>0</v>
      </c>
      <c r="AB19" s="4">
        <f t="shared" si="8"/>
        <v>4381.92</v>
      </c>
      <c r="AC19" s="4" t="str">
        <f t="shared" si="9"/>
        <v>USDCAD</v>
      </c>
      <c r="AD19" s="4">
        <f t="shared" si="10"/>
        <v>0</v>
      </c>
    </row>
    <row r="20" spans="1:30" x14ac:dyDescent="0.25">
      <c r="A20" s="82" t="s">
        <v>28</v>
      </c>
      <c r="B20" s="83">
        <v>0.01</v>
      </c>
      <c r="C20" s="83">
        <v>65</v>
      </c>
      <c r="D20" s="82" t="s">
        <v>24</v>
      </c>
      <c r="E20" s="83" t="b">
        <v>1</v>
      </c>
      <c r="F20" s="83" t="b">
        <v>0</v>
      </c>
      <c r="G20" s="83">
        <v>1.3261000000000001</v>
      </c>
      <c r="H20" s="83">
        <v>1.3111999999999999</v>
      </c>
      <c r="I20" s="84">
        <v>42003</v>
      </c>
      <c r="J20" s="85">
        <v>8.3333333333333329E-2</v>
      </c>
      <c r="K20" s="83">
        <v>1.33405</v>
      </c>
      <c r="L20" s="84">
        <v>42026</v>
      </c>
      <c r="M20" s="85">
        <v>0.25</v>
      </c>
      <c r="N20" s="86">
        <v>5.0000000000000001E-3</v>
      </c>
      <c r="O20" s="83">
        <v>477.75</v>
      </c>
      <c r="P20" s="83">
        <v>-1007.5</v>
      </c>
      <c r="Q20" s="83">
        <v>0.47</v>
      </c>
      <c r="R20" s="83">
        <v>24</v>
      </c>
      <c r="T20" s="6">
        <f t="shared" si="0"/>
        <v>1</v>
      </c>
      <c r="U20">
        <f t="shared" si="1"/>
        <v>1</v>
      </c>
      <c r="V20">
        <f t="shared" si="2"/>
        <v>1</v>
      </c>
      <c r="W20">
        <f t="shared" si="3"/>
        <v>0</v>
      </c>
      <c r="X20">
        <f t="shared" si="4"/>
        <v>1</v>
      </c>
      <c r="Y20">
        <f t="shared" si="5"/>
        <v>0</v>
      </c>
      <c r="Z20">
        <f t="shared" si="6"/>
        <v>1</v>
      </c>
      <c r="AA20">
        <f t="shared" si="7"/>
        <v>0</v>
      </c>
      <c r="AB20" s="4">
        <f t="shared" si="8"/>
        <v>477.75</v>
      </c>
      <c r="AC20" s="4" t="str">
        <f t="shared" si="9"/>
        <v>USDSGD</v>
      </c>
      <c r="AD20" s="4">
        <f t="shared" si="10"/>
        <v>0</v>
      </c>
    </row>
    <row r="21" spans="1:30" ht="15" customHeight="1" x14ac:dyDescent="0.25">
      <c r="A21" s="82" t="s">
        <v>57</v>
      </c>
      <c r="B21" s="83">
        <v>0.01</v>
      </c>
      <c r="C21" s="83">
        <v>48</v>
      </c>
      <c r="D21" s="82" t="s">
        <v>16</v>
      </c>
      <c r="E21" s="83" t="b">
        <v>1</v>
      </c>
      <c r="F21" s="83" t="b">
        <v>1</v>
      </c>
      <c r="G21" s="83">
        <v>1809.7</v>
      </c>
      <c r="H21" s="83">
        <v>1712.4</v>
      </c>
      <c r="I21" s="84">
        <v>42025</v>
      </c>
      <c r="J21" s="85">
        <v>0.10416666666666667</v>
      </c>
      <c r="K21" s="83">
        <v>1794.8</v>
      </c>
      <c r="L21" s="84">
        <v>42026</v>
      </c>
      <c r="M21" s="85">
        <v>0.27083333333333331</v>
      </c>
      <c r="N21" s="86">
        <v>2.5000000000000001E-3</v>
      </c>
      <c r="O21" s="83">
        <v>-100.32</v>
      </c>
      <c r="P21" s="83">
        <v>-495.84000000000003</v>
      </c>
      <c r="Q21" s="83">
        <v>-0.2</v>
      </c>
      <c r="R21" s="83">
        <v>2</v>
      </c>
      <c r="T21" s="6">
        <f t="shared" si="0"/>
        <v>1</v>
      </c>
      <c r="U21">
        <f t="shared" si="1"/>
        <v>1</v>
      </c>
      <c r="V21">
        <f t="shared" si="2"/>
        <v>1</v>
      </c>
      <c r="W21">
        <f t="shared" si="3"/>
        <v>0</v>
      </c>
      <c r="X21">
        <f t="shared" si="4"/>
        <v>0</v>
      </c>
      <c r="Y21">
        <f t="shared" si="5"/>
        <v>1</v>
      </c>
      <c r="Z21">
        <f t="shared" si="6"/>
        <v>0</v>
      </c>
      <c r="AA21">
        <f t="shared" si="7"/>
        <v>1</v>
      </c>
      <c r="AB21" s="4">
        <f t="shared" si="8"/>
        <v>0</v>
      </c>
      <c r="AC21" s="4" t="str">
        <f t="shared" si="9"/>
        <v>XAGUSD</v>
      </c>
      <c r="AD21" s="4">
        <f t="shared" si="10"/>
        <v>-100.32</v>
      </c>
    </row>
    <row r="22" spans="1:30" ht="15" customHeight="1" x14ac:dyDescent="0.25">
      <c r="A22" s="82" t="s">
        <v>52</v>
      </c>
      <c r="B22" s="83">
        <v>0.01</v>
      </c>
      <c r="C22" s="83">
        <v>83</v>
      </c>
      <c r="D22" s="82" t="s">
        <v>17</v>
      </c>
      <c r="E22" s="83" t="b">
        <v>1</v>
      </c>
      <c r="F22" s="83" t="b">
        <v>1</v>
      </c>
      <c r="G22" s="83">
        <v>1251.3</v>
      </c>
      <c r="H22" s="83">
        <v>1197.2</v>
      </c>
      <c r="I22" s="84">
        <v>42019</v>
      </c>
      <c r="J22" s="85">
        <v>0.45833333333333331</v>
      </c>
      <c r="K22" s="83">
        <v>1287.5</v>
      </c>
      <c r="L22" s="84">
        <v>42026</v>
      </c>
      <c r="M22" s="85">
        <v>0.25</v>
      </c>
      <c r="N22" s="86">
        <v>2.5000000000000001E-3</v>
      </c>
      <c r="O22" s="83">
        <v>250.66</v>
      </c>
      <c r="P22" s="83">
        <v>-498.83</v>
      </c>
      <c r="Q22" s="83">
        <v>0.5</v>
      </c>
      <c r="R22" s="83">
        <v>8</v>
      </c>
      <c r="T22" s="6">
        <f t="shared" si="0"/>
        <v>1</v>
      </c>
      <c r="U22">
        <f t="shared" si="1"/>
        <v>1</v>
      </c>
      <c r="V22">
        <f t="shared" si="2"/>
        <v>1</v>
      </c>
      <c r="W22">
        <f t="shared" si="3"/>
        <v>0</v>
      </c>
      <c r="X22">
        <f t="shared" si="4"/>
        <v>0</v>
      </c>
      <c r="Y22">
        <f t="shared" si="5"/>
        <v>1</v>
      </c>
      <c r="Z22">
        <f t="shared" si="6"/>
        <v>1</v>
      </c>
      <c r="AA22">
        <f t="shared" si="7"/>
        <v>0</v>
      </c>
      <c r="AB22" s="4">
        <f t="shared" si="8"/>
        <v>250.66</v>
      </c>
      <c r="AC22" s="4" t="str">
        <f t="shared" si="9"/>
        <v>XAUUSD</v>
      </c>
      <c r="AD22" s="4">
        <f t="shared" si="10"/>
        <v>0</v>
      </c>
    </row>
    <row r="23" spans="1:30" ht="15" customHeight="1" x14ac:dyDescent="0.25">
      <c r="A23" s="82" t="s">
        <v>26</v>
      </c>
      <c r="B23" s="83">
        <v>0.01</v>
      </c>
      <c r="C23" s="83">
        <v>35</v>
      </c>
      <c r="D23" s="82" t="s">
        <v>16</v>
      </c>
      <c r="E23" s="83" t="b">
        <v>0</v>
      </c>
      <c r="F23" s="83" t="b">
        <v>1</v>
      </c>
      <c r="G23" s="83">
        <v>93.936999999999998</v>
      </c>
      <c r="H23" s="83">
        <v>95.32</v>
      </c>
      <c r="I23" s="84">
        <v>42027</v>
      </c>
      <c r="J23" s="85">
        <v>0.47916666666666669</v>
      </c>
      <c r="K23" s="83">
        <v>93.88</v>
      </c>
      <c r="L23" s="84">
        <v>42030</v>
      </c>
      <c r="M23" s="85">
        <v>0.64583333333333337</v>
      </c>
      <c r="N23" s="86">
        <v>2.5000000000000001E-3</v>
      </c>
      <c r="O23" s="83">
        <v>-1.05</v>
      </c>
      <c r="P23" s="83">
        <v>-505.05</v>
      </c>
      <c r="Q23" s="83">
        <v>0</v>
      </c>
      <c r="R23" s="83">
        <v>4</v>
      </c>
      <c r="T23" s="6">
        <f t="shared" si="0"/>
        <v>1</v>
      </c>
      <c r="U23">
        <f t="shared" si="1"/>
        <v>1</v>
      </c>
      <c r="V23">
        <f t="shared" si="2"/>
        <v>0</v>
      </c>
      <c r="W23">
        <f t="shared" si="3"/>
        <v>1</v>
      </c>
      <c r="X23">
        <f t="shared" si="4"/>
        <v>0</v>
      </c>
      <c r="Y23">
        <f t="shared" si="5"/>
        <v>1</v>
      </c>
      <c r="Z23">
        <f t="shared" si="6"/>
        <v>0</v>
      </c>
      <c r="AA23">
        <f t="shared" si="7"/>
        <v>1</v>
      </c>
      <c r="AB23" s="4">
        <f t="shared" si="8"/>
        <v>0</v>
      </c>
      <c r="AC23" s="4" t="str">
        <f t="shared" si="9"/>
        <v>AUDJPY</v>
      </c>
      <c r="AD23" s="4">
        <f t="shared" si="10"/>
        <v>-1.05</v>
      </c>
    </row>
    <row r="24" spans="1:30" ht="15" customHeight="1" x14ac:dyDescent="0.25">
      <c r="A24" s="82" t="s">
        <v>53</v>
      </c>
      <c r="B24" s="83">
        <v>0.01</v>
      </c>
      <c r="C24" s="83">
        <v>46</v>
      </c>
      <c r="D24" s="82" t="s">
        <v>17</v>
      </c>
      <c r="E24" s="83" t="b">
        <v>0</v>
      </c>
      <c r="F24" s="83" t="b">
        <v>0</v>
      </c>
      <c r="G24" s="83">
        <v>0.79749999999999999</v>
      </c>
      <c r="H24" s="83">
        <v>0.80779999999999996</v>
      </c>
      <c r="I24" s="84">
        <v>42027</v>
      </c>
      <c r="J24" s="85">
        <v>0.20833333333333334</v>
      </c>
      <c r="K24" s="83">
        <v>0.79279999999999995</v>
      </c>
      <c r="L24" s="84">
        <v>42030</v>
      </c>
      <c r="M24" s="85">
        <v>0.58333333333333337</v>
      </c>
      <c r="N24" s="86">
        <v>2.5000000000000001E-3</v>
      </c>
      <c r="O24" s="83">
        <v>188.6</v>
      </c>
      <c r="P24" s="83">
        <v>-501.40000000000003</v>
      </c>
      <c r="Q24" s="83">
        <v>0.38</v>
      </c>
      <c r="R24" s="83">
        <v>4</v>
      </c>
      <c r="T24" s="6">
        <f t="shared" si="0"/>
        <v>1</v>
      </c>
      <c r="U24">
        <f t="shared" si="1"/>
        <v>1</v>
      </c>
      <c r="V24">
        <f t="shared" si="2"/>
        <v>0</v>
      </c>
      <c r="W24">
        <f t="shared" si="3"/>
        <v>1</v>
      </c>
      <c r="X24">
        <f t="shared" si="4"/>
        <v>1</v>
      </c>
      <c r="Y24">
        <f t="shared" si="5"/>
        <v>0</v>
      </c>
      <c r="Z24">
        <f t="shared" si="6"/>
        <v>1</v>
      </c>
      <c r="AA24">
        <f t="shared" si="7"/>
        <v>0</v>
      </c>
      <c r="AB24" s="4">
        <f t="shared" si="8"/>
        <v>188.6</v>
      </c>
      <c r="AC24" s="4" t="str">
        <f t="shared" si="9"/>
        <v>AUDUSD</v>
      </c>
      <c r="AD24" s="4">
        <f t="shared" si="10"/>
        <v>0</v>
      </c>
    </row>
    <row r="25" spans="1:30" ht="15" customHeight="1" x14ac:dyDescent="0.25">
      <c r="A25" s="82" t="s">
        <v>19</v>
      </c>
      <c r="B25" s="83">
        <v>0.01</v>
      </c>
      <c r="C25" s="83">
        <v>19</v>
      </c>
      <c r="D25" s="82" t="s">
        <v>17</v>
      </c>
      <c r="E25" s="83" t="b">
        <v>1</v>
      </c>
      <c r="F25" s="83" t="b">
        <v>0</v>
      </c>
      <c r="G25" s="83">
        <v>1.2413000000000001</v>
      </c>
      <c r="H25" s="83">
        <v>1.2149000000000001</v>
      </c>
      <c r="I25" s="84">
        <v>42026</v>
      </c>
      <c r="J25" s="85">
        <v>0.875</v>
      </c>
      <c r="K25" s="83">
        <v>1.242</v>
      </c>
      <c r="L25" s="84">
        <v>42032</v>
      </c>
      <c r="M25" s="85">
        <v>0.54166666666666663</v>
      </c>
      <c r="N25" s="86">
        <v>2.5000000000000001E-3</v>
      </c>
      <c r="O25" s="83">
        <v>1.9</v>
      </c>
      <c r="P25" s="83">
        <v>-513</v>
      </c>
      <c r="Q25" s="83">
        <v>0</v>
      </c>
      <c r="R25" s="83">
        <v>7</v>
      </c>
      <c r="T25" s="6">
        <f t="shared" si="0"/>
        <v>1</v>
      </c>
      <c r="U25">
        <f t="shared" si="1"/>
        <v>1</v>
      </c>
      <c r="V25">
        <f t="shared" si="2"/>
        <v>1</v>
      </c>
      <c r="W25">
        <f t="shared" si="3"/>
        <v>0</v>
      </c>
      <c r="X25">
        <f t="shared" si="4"/>
        <v>1</v>
      </c>
      <c r="Y25">
        <f t="shared" si="5"/>
        <v>0</v>
      </c>
      <c r="Z25">
        <f t="shared" si="6"/>
        <v>1</v>
      </c>
      <c r="AA25">
        <f t="shared" si="7"/>
        <v>0</v>
      </c>
      <c r="AB25" s="4">
        <f t="shared" si="8"/>
        <v>1.9</v>
      </c>
      <c r="AC25" s="4" t="str">
        <f t="shared" si="9"/>
        <v>USDCAD</v>
      </c>
      <c r="AD25" s="4">
        <f t="shared" si="10"/>
        <v>0</v>
      </c>
    </row>
    <row r="26" spans="1:30" ht="15" customHeight="1" x14ac:dyDescent="0.25">
      <c r="A26" s="82" t="s">
        <v>55</v>
      </c>
      <c r="B26" s="83">
        <v>0.01</v>
      </c>
      <c r="C26" s="83">
        <v>22</v>
      </c>
      <c r="D26" s="82" t="s">
        <v>16</v>
      </c>
      <c r="E26" s="83" t="b">
        <v>1</v>
      </c>
      <c r="F26" s="83" t="b">
        <v>0</v>
      </c>
      <c r="G26" s="83">
        <v>0.90839999999999999</v>
      </c>
      <c r="H26" s="83">
        <v>0.88660000000000005</v>
      </c>
      <c r="I26" s="84">
        <v>42031</v>
      </c>
      <c r="J26" s="85">
        <v>0.35416666666666669</v>
      </c>
      <c r="K26" s="83">
        <v>0.90029999999999999</v>
      </c>
      <c r="L26" s="84">
        <v>42032</v>
      </c>
      <c r="M26" s="85">
        <v>0.39583333333333331</v>
      </c>
      <c r="N26" s="86">
        <v>2.5000000000000001E-3</v>
      </c>
      <c r="O26" s="83">
        <v>-191.4</v>
      </c>
      <c r="P26" s="83">
        <v>-492.80000000000007</v>
      </c>
      <c r="Q26" s="83">
        <v>-0.39</v>
      </c>
      <c r="R26" s="83">
        <v>2</v>
      </c>
      <c r="T26" s="6">
        <f t="shared" si="0"/>
        <v>1</v>
      </c>
      <c r="U26">
        <f t="shared" si="1"/>
        <v>1</v>
      </c>
      <c r="V26">
        <f t="shared" si="2"/>
        <v>1</v>
      </c>
      <c r="W26">
        <f t="shared" si="3"/>
        <v>0</v>
      </c>
      <c r="X26">
        <f t="shared" si="4"/>
        <v>1</v>
      </c>
      <c r="Y26">
        <f t="shared" si="5"/>
        <v>0</v>
      </c>
      <c r="Z26">
        <f t="shared" si="6"/>
        <v>0</v>
      </c>
      <c r="AA26">
        <f t="shared" si="7"/>
        <v>1</v>
      </c>
      <c r="AB26" s="4">
        <f t="shared" si="8"/>
        <v>0</v>
      </c>
      <c r="AC26" s="4" t="str">
        <f t="shared" si="9"/>
        <v>USDCHF</v>
      </c>
      <c r="AD26" s="4">
        <f t="shared" si="10"/>
        <v>-191.4</v>
      </c>
    </row>
    <row r="27" spans="1:30" ht="15" customHeight="1" x14ac:dyDescent="0.25">
      <c r="A27" s="82" t="s">
        <v>23</v>
      </c>
      <c r="B27" s="83">
        <v>0.01</v>
      </c>
      <c r="C27" s="83">
        <v>50</v>
      </c>
      <c r="D27" s="82" t="s">
        <v>16</v>
      </c>
      <c r="E27" s="83" t="b">
        <v>1</v>
      </c>
      <c r="F27" s="83" t="b">
        <v>0</v>
      </c>
      <c r="G27" s="83">
        <v>5496.3</v>
      </c>
      <c r="H27" s="83">
        <v>5397.8</v>
      </c>
      <c r="I27" s="84">
        <v>42027</v>
      </c>
      <c r="J27" s="85">
        <v>0.5</v>
      </c>
      <c r="K27" s="83">
        <v>5511</v>
      </c>
      <c r="L27" s="84">
        <v>42033</v>
      </c>
      <c r="M27" s="85">
        <v>0.29166666666666669</v>
      </c>
      <c r="N27" s="86">
        <v>2.5000000000000001E-3</v>
      </c>
      <c r="O27" s="83">
        <v>63.5</v>
      </c>
      <c r="P27" s="83">
        <v>-502.50000000000006</v>
      </c>
      <c r="Q27" s="83">
        <v>0.13</v>
      </c>
      <c r="R27" s="83">
        <v>7</v>
      </c>
      <c r="S27" s="6"/>
      <c r="T27" s="6">
        <f t="shared" si="0"/>
        <v>1</v>
      </c>
      <c r="U27" s="6">
        <f t="shared" si="1"/>
        <v>1</v>
      </c>
      <c r="V27" s="6">
        <f t="shared" si="2"/>
        <v>1</v>
      </c>
      <c r="W27" s="6">
        <f t="shared" si="3"/>
        <v>0</v>
      </c>
      <c r="X27" s="6">
        <f t="shared" si="4"/>
        <v>1</v>
      </c>
      <c r="Y27" s="6">
        <f t="shared" si="5"/>
        <v>0</v>
      </c>
      <c r="Z27" s="6">
        <f t="shared" si="6"/>
        <v>1</v>
      </c>
      <c r="AA27" s="6">
        <f t="shared" si="7"/>
        <v>0</v>
      </c>
      <c r="AB27" s="7">
        <f t="shared" si="8"/>
        <v>63.5</v>
      </c>
      <c r="AC27" s="4" t="str">
        <f t="shared" si="9"/>
        <v>ASX</v>
      </c>
      <c r="AD27" s="7">
        <f t="shared" si="10"/>
        <v>0</v>
      </c>
    </row>
    <row r="28" spans="1:30" ht="15" customHeight="1" x14ac:dyDescent="0.25">
      <c r="A28" s="82" t="s">
        <v>30</v>
      </c>
      <c r="B28" s="83">
        <v>0.01</v>
      </c>
      <c r="C28" s="83">
        <v>29</v>
      </c>
      <c r="D28" s="82" t="s">
        <v>16</v>
      </c>
      <c r="E28" s="83" t="b">
        <v>1</v>
      </c>
      <c r="F28" s="83" t="b">
        <v>0</v>
      </c>
      <c r="G28" s="83">
        <v>1.4489000000000001</v>
      </c>
      <c r="H28" s="83">
        <v>1.43215</v>
      </c>
      <c r="I28" s="84">
        <v>42033</v>
      </c>
      <c r="J28" s="85">
        <v>0.39583333333333331</v>
      </c>
      <c r="K28" s="83">
        <v>1.4564299999999999</v>
      </c>
      <c r="L28" s="84">
        <v>42033</v>
      </c>
      <c r="M28" s="85">
        <v>0.95833333333333337</v>
      </c>
      <c r="N28" s="86">
        <v>2.5000000000000001E-3</v>
      </c>
      <c r="O28" s="83">
        <v>200.97</v>
      </c>
      <c r="P28" s="83">
        <v>-503.15000000000003</v>
      </c>
      <c r="Q28" s="83">
        <v>0.4</v>
      </c>
      <c r="R28" s="83">
        <v>1</v>
      </c>
      <c r="T28" s="6">
        <f t="shared" si="0"/>
        <v>1</v>
      </c>
      <c r="U28">
        <f t="shared" si="1"/>
        <v>1</v>
      </c>
      <c r="V28">
        <f t="shared" si="2"/>
        <v>1</v>
      </c>
      <c r="W28">
        <f t="shared" si="3"/>
        <v>0</v>
      </c>
      <c r="X28">
        <f t="shared" si="4"/>
        <v>1</v>
      </c>
      <c r="Y28">
        <f t="shared" si="5"/>
        <v>0</v>
      </c>
      <c r="Z28">
        <f t="shared" si="6"/>
        <v>1</v>
      </c>
      <c r="AA28">
        <f t="shared" si="7"/>
        <v>0</v>
      </c>
      <c r="AB28" s="4">
        <f t="shared" si="8"/>
        <v>200.97</v>
      </c>
      <c r="AC28" s="4" t="str">
        <f t="shared" si="9"/>
        <v>EURAUD</v>
      </c>
      <c r="AD28" s="4">
        <f t="shared" si="10"/>
        <v>0</v>
      </c>
    </row>
    <row r="29" spans="1:30" x14ac:dyDescent="0.25">
      <c r="A29" s="82" t="s">
        <v>49</v>
      </c>
      <c r="B29" s="83">
        <v>0.01</v>
      </c>
      <c r="C29" s="83">
        <v>70</v>
      </c>
      <c r="D29" s="82" t="s">
        <v>16</v>
      </c>
      <c r="E29" s="83" t="b">
        <v>1</v>
      </c>
      <c r="F29" s="83" t="b">
        <v>0</v>
      </c>
      <c r="G29" s="83">
        <v>1.4248000000000001</v>
      </c>
      <c r="H29" s="83">
        <v>1.41825</v>
      </c>
      <c r="I29" s="84">
        <v>42033</v>
      </c>
      <c r="J29" s="85">
        <v>0.625</v>
      </c>
      <c r="K29" s="83">
        <v>1.4279999999999999</v>
      </c>
      <c r="L29" s="84">
        <v>42033</v>
      </c>
      <c r="M29" s="85">
        <v>0.91666666666666663</v>
      </c>
      <c r="N29" s="86">
        <v>2.5000000000000001E-3</v>
      </c>
      <c r="O29" s="83">
        <v>182</v>
      </c>
      <c r="P29" s="83">
        <v>-500.5</v>
      </c>
      <c r="Q29" s="83">
        <v>0.36</v>
      </c>
      <c r="R29" s="83">
        <v>1</v>
      </c>
      <c r="T29" s="6">
        <f t="shared" si="0"/>
        <v>1</v>
      </c>
      <c r="U29">
        <f t="shared" si="1"/>
        <v>1</v>
      </c>
      <c r="V29">
        <f t="shared" si="2"/>
        <v>1</v>
      </c>
      <c r="W29">
        <f t="shared" si="3"/>
        <v>0</v>
      </c>
      <c r="X29">
        <f t="shared" si="4"/>
        <v>1</v>
      </c>
      <c r="Y29">
        <f t="shared" si="5"/>
        <v>0</v>
      </c>
      <c r="Z29">
        <f t="shared" si="6"/>
        <v>1</v>
      </c>
      <c r="AA29">
        <f t="shared" si="7"/>
        <v>0</v>
      </c>
      <c r="AB29" s="4">
        <f t="shared" si="8"/>
        <v>182</v>
      </c>
      <c r="AC29" s="4" t="str">
        <f t="shared" si="9"/>
        <v>EURCAD</v>
      </c>
      <c r="AD29" s="4">
        <f t="shared" si="10"/>
        <v>0</v>
      </c>
    </row>
    <row r="30" spans="1:30" x14ac:dyDescent="0.25">
      <c r="A30" s="82" t="s">
        <v>18</v>
      </c>
      <c r="B30" s="83">
        <v>0.01</v>
      </c>
      <c r="C30" s="83">
        <v>20</v>
      </c>
      <c r="D30" s="82" t="s">
        <v>16</v>
      </c>
      <c r="E30" s="83" t="b">
        <v>1</v>
      </c>
      <c r="F30" s="83" t="b">
        <v>1</v>
      </c>
      <c r="G30" s="83">
        <v>2.0516999999999999</v>
      </c>
      <c r="H30" s="83">
        <v>2.0277500000000002</v>
      </c>
      <c r="I30" s="84">
        <v>42032</v>
      </c>
      <c r="J30" s="85">
        <v>0</v>
      </c>
      <c r="K30" s="83">
        <v>2.0422199999999999</v>
      </c>
      <c r="L30" s="84">
        <v>42033</v>
      </c>
      <c r="M30" s="85">
        <v>0.625</v>
      </c>
      <c r="N30" s="86">
        <v>2.5000000000000001E-3</v>
      </c>
      <c r="O30" s="83">
        <v>-201.6</v>
      </c>
      <c r="P30" s="83">
        <v>-491</v>
      </c>
      <c r="Q30" s="83">
        <v>-0.41</v>
      </c>
      <c r="R30" s="83">
        <v>2</v>
      </c>
      <c r="T30" s="6">
        <f t="shared" si="0"/>
        <v>1</v>
      </c>
      <c r="U30">
        <f t="shared" si="1"/>
        <v>1</v>
      </c>
      <c r="V30">
        <f t="shared" si="2"/>
        <v>1</v>
      </c>
      <c r="W30">
        <f t="shared" si="3"/>
        <v>0</v>
      </c>
      <c r="X30">
        <f t="shared" si="4"/>
        <v>0</v>
      </c>
      <c r="Y30">
        <f t="shared" si="5"/>
        <v>1</v>
      </c>
      <c r="Z30">
        <f t="shared" si="6"/>
        <v>0</v>
      </c>
      <c r="AA30">
        <f t="shared" si="7"/>
        <v>1</v>
      </c>
      <c r="AB30" s="4">
        <f t="shared" si="8"/>
        <v>0</v>
      </c>
      <c r="AC30" s="4" t="str">
        <f t="shared" si="9"/>
        <v>GBPSGD</v>
      </c>
      <c r="AD30" s="4">
        <f t="shared" si="10"/>
        <v>-201.6</v>
      </c>
    </row>
    <row r="31" spans="1:30" x14ac:dyDescent="0.25">
      <c r="A31" s="82" t="s">
        <v>53</v>
      </c>
      <c r="B31" s="83">
        <v>0.01</v>
      </c>
      <c r="C31" s="83">
        <v>50</v>
      </c>
      <c r="D31" s="82" t="s">
        <v>16</v>
      </c>
      <c r="E31" s="83" t="b">
        <v>0</v>
      </c>
      <c r="F31" s="83" t="b">
        <v>0</v>
      </c>
      <c r="G31" s="83">
        <v>0.77580000000000005</v>
      </c>
      <c r="H31" s="83">
        <v>0.7853</v>
      </c>
      <c r="I31" s="84">
        <v>42033</v>
      </c>
      <c r="J31" s="85">
        <v>0.6875</v>
      </c>
      <c r="K31" s="83">
        <v>0.77864</v>
      </c>
      <c r="L31" s="84">
        <v>42034</v>
      </c>
      <c r="M31" s="85">
        <v>4.1666666666666664E-2</v>
      </c>
      <c r="N31" s="86">
        <v>2.5000000000000001E-3</v>
      </c>
      <c r="O31" s="83">
        <v>-172</v>
      </c>
      <c r="P31" s="83">
        <v>-505</v>
      </c>
      <c r="Q31" s="83">
        <v>-0.34</v>
      </c>
      <c r="R31" s="83">
        <v>2</v>
      </c>
      <c r="T31" s="6">
        <f t="shared" si="0"/>
        <v>1</v>
      </c>
      <c r="U31">
        <f t="shared" si="1"/>
        <v>1</v>
      </c>
      <c r="V31">
        <f t="shared" si="2"/>
        <v>0</v>
      </c>
      <c r="W31">
        <f t="shared" si="3"/>
        <v>1</v>
      </c>
      <c r="X31">
        <f t="shared" si="4"/>
        <v>1</v>
      </c>
      <c r="Y31">
        <f t="shared" si="5"/>
        <v>0</v>
      </c>
      <c r="Z31">
        <f t="shared" si="6"/>
        <v>0</v>
      </c>
      <c r="AA31">
        <f t="shared" si="7"/>
        <v>1</v>
      </c>
      <c r="AB31" s="4">
        <f t="shared" si="8"/>
        <v>0</v>
      </c>
      <c r="AC31" s="4" t="str">
        <f t="shared" si="9"/>
        <v>AUDUSD</v>
      </c>
      <c r="AD31" s="4">
        <f t="shared" si="10"/>
        <v>-172</v>
      </c>
    </row>
    <row r="32" spans="1:30" x14ac:dyDescent="0.25">
      <c r="A32" s="82" t="s">
        <v>49</v>
      </c>
      <c r="B32" s="83">
        <v>0.01</v>
      </c>
      <c r="C32" s="83">
        <v>59</v>
      </c>
      <c r="D32" s="82" t="s">
        <v>16</v>
      </c>
      <c r="E32" s="83" t="b">
        <v>1</v>
      </c>
      <c r="F32" s="83" t="b">
        <v>0</v>
      </c>
      <c r="G32" s="83">
        <v>1.4365000000000001</v>
      </c>
      <c r="H32" s="83">
        <v>1.42865</v>
      </c>
      <c r="I32" s="84">
        <v>42034</v>
      </c>
      <c r="J32" s="85">
        <v>0.35416666666666669</v>
      </c>
      <c r="K32" s="83">
        <v>1.4312199999999999</v>
      </c>
      <c r="L32" s="84">
        <v>42034</v>
      </c>
      <c r="M32" s="85">
        <v>0.52083333333333337</v>
      </c>
      <c r="N32" s="86">
        <v>2.5000000000000001E-3</v>
      </c>
      <c r="O32" s="83">
        <v>-346.92</v>
      </c>
      <c r="P32" s="83">
        <v>-498.54999999999995</v>
      </c>
      <c r="Q32" s="83">
        <v>-0.7</v>
      </c>
      <c r="R32" s="83">
        <v>1</v>
      </c>
      <c r="T32" s="6">
        <f t="shared" si="0"/>
        <v>1</v>
      </c>
      <c r="U32">
        <f t="shared" si="1"/>
        <v>1</v>
      </c>
      <c r="V32">
        <f t="shared" si="2"/>
        <v>1</v>
      </c>
      <c r="W32">
        <f t="shared" si="3"/>
        <v>0</v>
      </c>
      <c r="X32">
        <f t="shared" si="4"/>
        <v>1</v>
      </c>
      <c r="Y32">
        <f t="shared" si="5"/>
        <v>0</v>
      </c>
      <c r="Z32">
        <f t="shared" si="6"/>
        <v>0</v>
      </c>
      <c r="AA32">
        <f t="shared" si="7"/>
        <v>1</v>
      </c>
      <c r="AB32" s="4">
        <f t="shared" si="8"/>
        <v>0</v>
      </c>
      <c r="AC32" s="4" t="str">
        <f t="shared" si="9"/>
        <v>EURCAD</v>
      </c>
      <c r="AD32" s="4">
        <f t="shared" si="10"/>
        <v>-346.92</v>
      </c>
    </row>
    <row r="33" spans="1:30" x14ac:dyDescent="0.25">
      <c r="A33" s="82" t="s">
        <v>54</v>
      </c>
      <c r="B33" s="83">
        <v>0.01</v>
      </c>
      <c r="C33" s="83">
        <v>52</v>
      </c>
      <c r="D33" s="82" t="s">
        <v>16</v>
      </c>
      <c r="E33" s="83" t="b">
        <v>0</v>
      </c>
      <c r="F33" s="83" t="b">
        <v>0</v>
      </c>
      <c r="G33" s="83">
        <v>1.5044</v>
      </c>
      <c r="H33" s="83">
        <v>1.51342</v>
      </c>
      <c r="I33" s="84">
        <v>42033</v>
      </c>
      <c r="J33" s="85">
        <v>0.6875</v>
      </c>
      <c r="K33" s="83">
        <v>1.5081800000000001</v>
      </c>
      <c r="L33" s="84">
        <v>42034</v>
      </c>
      <c r="M33" s="85">
        <v>0.20833333333333334</v>
      </c>
      <c r="N33" s="86">
        <v>2.5000000000000001E-3</v>
      </c>
      <c r="O33" s="83">
        <v>-227.76</v>
      </c>
      <c r="P33" s="83">
        <v>-500.24000000000007</v>
      </c>
      <c r="Q33" s="83">
        <v>-0.46</v>
      </c>
      <c r="R33" s="83">
        <v>2</v>
      </c>
      <c r="T33" s="6">
        <f t="shared" si="0"/>
        <v>1</v>
      </c>
      <c r="U33">
        <f t="shared" si="1"/>
        <v>1</v>
      </c>
      <c r="V33">
        <f t="shared" si="2"/>
        <v>0</v>
      </c>
      <c r="W33">
        <f t="shared" si="3"/>
        <v>1</v>
      </c>
      <c r="X33">
        <f t="shared" si="4"/>
        <v>1</v>
      </c>
      <c r="Y33">
        <f t="shared" si="5"/>
        <v>0</v>
      </c>
      <c r="Z33">
        <f t="shared" si="6"/>
        <v>0</v>
      </c>
      <c r="AA33">
        <f t="shared" si="7"/>
        <v>1</v>
      </c>
      <c r="AB33" s="4">
        <f t="shared" si="8"/>
        <v>0</v>
      </c>
      <c r="AC33" s="4" t="str">
        <f t="shared" si="9"/>
        <v>GBPUSD</v>
      </c>
      <c r="AD33" s="4">
        <f t="shared" si="10"/>
        <v>-227.76</v>
      </c>
    </row>
    <row r="34" spans="1:30" x14ac:dyDescent="0.25">
      <c r="A34" s="82" t="s">
        <v>55</v>
      </c>
      <c r="B34" s="83">
        <v>0.01</v>
      </c>
      <c r="C34" s="83">
        <v>40</v>
      </c>
      <c r="D34" s="82" t="s">
        <v>16</v>
      </c>
      <c r="E34" s="83" t="b">
        <v>1</v>
      </c>
      <c r="F34" s="83" t="b">
        <v>0</v>
      </c>
      <c r="G34" s="83">
        <v>0.91849999999999998</v>
      </c>
      <c r="H34" s="83">
        <v>0.90654999999999997</v>
      </c>
      <c r="I34" s="84">
        <v>42033</v>
      </c>
      <c r="J34" s="85">
        <v>0.4375</v>
      </c>
      <c r="K34" s="83">
        <v>0.91849999999999998</v>
      </c>
      <c r="L34" s="84">
        <v>42034</v>
      </c>
      <c r="M34" s="85">
        <v>0.75</v>
      </c>
      <c r="N34" s="86">
        <v>2.5000000000000001E-3</v>
      </c>
      <c r="O34" s="83">
        <v>-24</v>
      </c>
      <c r="P34" s="83">
        <v>-502</v>
      </c>
      <c r="Q34" s="83">
        <v>-0.05</v>
      </c>
      <c r="R34" s="83">
        <v>2</v>
      </c>
      <c r="T34" s="6">
        <f t="shared" si="0"/>
        <v>1</v>
      </c>
      <c r="U34">
        <f t="shared" si="1"/>
        <v>1</v>
      </c>
      <c r="V34">
        <f t="shared" si="2"/>
        <v>1</v>
      </c>
      <c r="W34">
        <f t="shared" si="3"/>
        <v>0</v>
      </c>
      <c r="X34">
        <f t="shared" si="4"/>
        <v>1</v>
      </c>
      <c r="Y34">
        <f t="shared" si="5"/>
        <v>0</v>
      </c>
      <c r="Z34">
        <f t="shared" si="6"/>
        <v>0</v>
      </c>
      <c r="AA34">
        <f t="shared" si="7"/>
        <v>1</v>
      </c>
      <c r="AB34" s="4">
        <f t="shared" si="8"/>
        <v>0</v>
      </c>
      <c r="AC34" s="4" t="str">
        <f t="shared" si="9"/>
        <v>USDCHF</v>
      </c>
      <c r="AD34" s="4">
        <f t="shared" si="10"/>
        <v>-24</v>
      </c>
    </row>
    <row r="35" spans="1:30" ht="15" customHeight="1" x14ac:dyDescent="0.25">
      <c r="A35" s="82" t="s">
        <v>57</v>
      </c>
      <c r="B35" s="83">
        <v>0.01</v>
      </c>
      <c r="C35" s="83">
        <v>108</v>
      </c>
      <c r="D35" s="82" t="s">
        <v>16</v>
      </c>
      <c r="E35" s="83" t="b">
        <v>0</v>
      </c>
      <c r="F35" s="83" t="b">
        <v>0</v>
      </c>
      <c r="G35" s="83">
        <v>1727.5</v>
      </c>
      <c r="H35" s="83">
        <v>1768</v>
      </c>
      <c r="I35" s="84">
        <v>42033</v>
      </c>
      <c r="J35" s="85">
        <v>0.64583333333333337</v>
      </c>
      <c r="K35" s="83">
        <v>1695.2</v>
      </c>
      <c r="L35" s="84">
        <v>42034</v>
      </c>
      <c r="M35" s="85">
        <v>0.33333333333333331</v>
      </c>
      <c r="N35" s="86">
        <v>2.5000000000000001E-3</v>
      </c>
      <c r="O35" s="83">
        <v>284.04000000000002</v>
      </c>
      <c r="P35" s="83">
        <v>-502.20000000000005</v>
      </c>
      <c r="Q35" s="83">
        <v>0.56999999999999995</v>
      </c>
      <c r="R35" s="83">
        <v>2</v>
      </c>
      <c r="S35" s="6"/>
      <c r="T35" s="6">
        <f t="shared" si="0"/>
        <v>1</v>
      </c>
      <c r="U35" s="6">
        <f t="shared" si="1"/>
        <v>1</v>
      </c>
      <c r="V35" s="6">
        <f t="shared" si="2"/>
        <v>0</v>
      </c>
      <c r="W35" s="6">
        <f t="shared" si="3"/>
        <v>1</v>
      </c>
      <c r="X35" s="6">
        <f t="shared" si="4"/>
        <v>1</v>
      </c>
      <c r="Y35" s="6">
        <f t="shared" si="5"/>
        <v>0</v>
      </c>
      <c r="Z35" s="6">
        <f t="shared" si="6"/>
        <v>1</v>
      </c>
      <c r="AA35" s="6">
        <f t="shared" si="7"/>
        <v>0</v>
      </c>
      <c r="AB35" s="7">
        <f t="shared" si="8"/>
        <v>284.04000000000002</v>
      </c>
      <c r="AC35" s="4" t="str">
        <f t="shared" si="9"/>
        <v>XAGUSD</v>
      </c>
      <c r="AD35" s="7">
        <f t="shared" si="10"/>
        <v>0</v>
      </c>
    </row>
    <row r="36" spans="1:30" x14ac:dyDescent="0.25">
      <c r="A36" s="82" t="s">
        <v>52</v>
      </c>
      <c r="B36" s="83">
        <v>0.01</v>
      </c>
      <c r="C36" s="83">
        <v>259</v>
      </c>
      <c r="D36" s="82" t="s">
        <v>16</v>
      </c>
      <c r="E36" s="83" t="b">
        <v>0</v>
      </c>
      <c r="F36" s="83" t="b">
        <v>0</v>
      </c>
      <c r="G36" s="83">
        <v>1270.4000000000001</v>
      </c>
      <c r="H36" s="83">
        <v>1283.7</v>
      </c>
      <c r="I36" s="84">
        <v>42033</v>
      </c>
      <c r="J36" s="85">
        <v>0.47916666666666669</v>
      </c>
      <c r="K36" s="83">
        <v>1267.5999999999999</v>
      </c>
      <c r="L36" s="84">
        <v>42034</v>
      </c>
      <c r="M36" s="85">
        <v>0.64583333333333337</v>
      </c>
      <c r="N36" s="86">
        <v>2.5000000000000001E-3</v>
      </c>
      <c r="O36" s="83">
        <v>-82.88</v>
      </c>
      <c r="P36" s="83">
        <v>-499.87</v>
      </c>
      <c r="Q36" s="83">
        <v>-0.17</v>
      </c>
      <c r="R36" s="83">
        <v>2</v>
      </c>
      <c r="S36" s="6"/>
      <c r="T36" s="6">
        <f t="shared" si="0"/>
        <v>1</v>
      </c>
      <c r="U36" s="6">
        <f t="shared" si="1"/>
        <v>1</v>
      </c>
      <c r="V36" s="6">
        <f t="shared" si="2"/>
        <v>0</v>
      </c>
      <c r="W36" s="6">
        <f t="shared" si="3"/>
        <v>1</v>
      </c>
      <c r="X36" s="6">
        <f t="shared" si="4"/>
        <v>1</v>
      </c>
      <c r="Y36" s="6">
        <f t="shared" si="5"/>
        <v>0</v>
      </c>
      <c r="Z36" s="6">
        <f t="shared" si="6"/>
        <v>0</v>
      </c>
      <c r="AA36" s="6">
        <f t="shared" si="7"/>
        <v>1</v>
      </c>
      <c r="AB36" s="7">
        <f t="shared" si="8"/>
        <v>0</v>
      </c>
      <c r="AC36" s="4" t="str">
        <f t="shared" si="9"/>
        <v>XAUUSD</v>
      </c>
      <c r="AD36" s="7">
        <f t="shared" si="10"/>
        <v>-82.88</v>
      </c>
    </row>
    <row r="37" spans="1:30" x14ac:dyDescent="0.25">
      <c r="A37" s="82" t="s">
        <v>52</v>
      </c>
      <c r="B37" s="83">
        <v>0.01</v>
      </c>
      <c r="C37" s="83">
        <v>164</v>
      </c>
      <c r="D37" s="82" t="s">
        <v>17</v>
      </c>
      <c r="E37" s="83" t="b">
        <v>0</v>
      </c>
      <c r="F37" s="83" t="b">
        <v>0</v>
      </c>
      <c r="G37" s="83">
        <v>1262.4000000000001</v>
      </c>
      <c r="H37" s="83">
        <v>1286.8</v>
      </c>
      <c r="I37" s="84">
        <v>42033</v>
      </c>
      <c r="J37" s="85">
        <v>0.66666666666666663</v>
      </c>
      <c r="K37" s="83">
        <v>1280.5999999999999</v>
      </c>
      <c r="L37" s="84">
        <v>42034</v>
      </c>
      <c r="M37" s="85">
        <v>0.79166666666666663</v>
      </c>
      <c r="N37" s="86">
        <v>2.5000000000000001E-3</v>
      </c>
      <c r="O37" s="83">
        <v>-396.88</v>
      </c>
      <c r="P37" s="83">
        <v>-498.56</v>
      </c>
      <c r="Q37" s="83">
        <v>-0.8</v>
      </c>
      <c r="R37" s="83">
        <v>2</v>
      </c>
      <c r="T37" s="6">
        <f t="shared" si="0"/>
        <v>1</v>
      </c>
      <c r="U37">
        <f t="shared" si="1"/>
        <v>1</v>
      </c>
      <c r="V37">
        <f t="shared" si="2"/>
        <v>0</v>
      </c>
      <c r="W37">
        <f t="shared" si="3"/>
        <v>1</v>
      </c>
      <c r="X37">
        <f t="shared" si="4"/>
        <v>1</v>
      </c>
      <c r="Y37">
        <f t="shared" si="5"/>
        <v>0</v>
      </c>
      <c r="Z37">
        <f t="shared" si="6"/>
        <v>0</v>
      </c>
      <c r="AA37">
        <f t="shared" si="7"/>
        <v>1</v>
      </c>
      <c r="AB37" s="4">
        <f t="shared" si="8"/>
        <v>0</v>
      </c>
      <c r="AC37" s="4" t="str">
        <f t="shared" si="9"/>
        <v>XAUUSD</v>
      </c>
      <c r="AD37" s="4">
        <f t="shared" si="10"/>
        <v>-396.88</v>
      </c>
    </row>
    <row r="38" spans="1:30" x14ac:dyDescent="0.25">
      <c r="A38" s="82" t="s">
        <v>48</v>
      </c>
      <c r="B38" s="83">
        <v>0.01</v>
      </c>
      <c r="C38" s="83">
        <v>25</v>
      </c>
      <c r="D38" s="82" t="s">
        <v>24</v>
      </c>
      <c r="E38" s="83" t="b">
        <v>1</v>
      </c>
      <c r="F38" s="83" t="b">
        <v>0</v>
      </c>
      <c r="G38" s="83">
        <v>10477</v>
      </c>
      <c r="H38" s="83">
        <v>10085</v>
      </c>
      <c r="I38" s="84">
        <v>42026</v>
      </c>
      <c r="J38" s="85">
        <v>0.75</v>
      </c>
      <c r="K38" s="83">
        <v>10635.9</v>
      </c>
      <c r="L38" s="84">
        <v>42036</v>
      </c>
      <c r="M38" s="85">
        <v>0.95833333333333337</v>
      </c>
      <c r="N38" s="86">
        <v>5.0000000000000001E-3</v>
      </c>
      <c r="O38" s="83">
        <v>392.25</v>
      </c>
      <c r="P38" s="83">
        <v>-985</v>
      </c>
      <c r="Q38" s="83">
        <v>0.4</v>
      </c>
      <c r="R38" s="83">
        <v>11</v>
      </c>
      <c r="T38" s="6">
        <f t="shared" si="0"/>
        <v>2</v>
      </c>
      <c r="U38">
        <f t="shared" si="1"/>
        <v>1</v>
      </c>
      <c r="V38">
        <f t="shared" si="2"/>
        <v>1</v>
      </c>
      <c r="W38">
        <f t="shared" si="3"/>
        <v>0</v>
      </c>
      <c r="X38">
        <f t="shared" si="4"/>
        <v>1</v>
      </c>
      <c r="Y38">
        <f t="shared" si="5"/>
        <v>0</v>
      </c>
      <c r="Z38">
        <f t="shared" si="6"/>
        <v>1</v>
      </c>
      <c r="AA38">
        <f t="shared" si="7"/>
        <v>0</v>
      </c>
      <c r="AB38" s="4">
        <f t="shared" si="8"/>
        <v>392.25</v>
      </c>
      <c r="AC38" s="4" t="str">
        <f t="shared" si="9"/>
        <v>DAX</v>
      </c>
      <c r="AD38" s="4">
        <f t="shared" si="10"/>
        <v>0</v>
      </c>
    </row>
    <row r="39" spans="1:30" x14ac:dyDescent="0.25">
      <c r="A39" s="82" t="s">
        <v>26</v>
      </c>
      <c r="B39" s="83">
        <v>0.01</v>
      </c>
      <c r="C39" s="83">
        <v>63</v>
      </c>
      <c r="D39" s="82" t="s">
        <v>16</v>
      </c>
      <c r="E39" s="83" t="b">
        <v>0</v>
      </c>
      <c r="F39" s="83" t="b">
        <v>1</v>
      </c>
      <c r="G39" s="83">
        <v>91.361999999999995</v>
      </c>
      <c r="H39" s="83">
        <v>92.1</v>
      </c>
      <c r="I39" s="84">
        <v>42034</v>
      </c>
      <c r="J39" s="85">
        <v>0.375</v>
      </c>
      <c r="K39" s="83">
        <v>91.55</v>
      </c>
      <c r="L39" s="84">
        <v>42037</v>
      </c>
      <c r="M39" s="85">
        <v>6.25E-2</v>
      </c>
      <c r="N39" s="86">
        <v>2.5000000000000001E-3</v>
      </c>
      <c r="O39" s="83">
        <v>-156.24</v>
      </c>
      <c r="P39" s="83">
        <v>-502.74</v>
      </c>
      <c r="Q39" s="83">
        <v>-0.31</v>
      </c>
      <c r="R39" s="83">
        <v>4</v>
      </c>
      <c r="T39" s="6">
        <f t="shared" si="0"/>
        <v>2</v>
      </c>
      <c r="U39">
        <f t="shared" si="1"/>
        <v>1</v>
      </c>
      <c r="V39">
        <f t="shared" si="2"/>
        <v>0</v>
      </c>
      <c r="W39">
        <f t="shared" si="3"/>
        <v>1</v>
      </c>
      <c r="X39">
        <f t="shared" si="4"/>
        <v>0</v>
      </c>
      <c r="Y39">
        <f t="shared" si="5"/>
        <v>1</v>
      </c>
      <c r="Z39">
        <f t="shared" si="6"/>
        <v>0</v>
      </c>
      <c r="AA39">
        <f t="shared" si="7"/>
        <v>1</v>
      </c>
      <c r="AB39" s="4">
        <f t="shared" si="8"/>
        <v>0</v>
      </c>
      <c r="AC39" s="4" t="str">
        <f t="shared" si="9"/>
        <v>AUDJPY</v>
      </c>
      <c r="AD39" s="4">
        <f t="shared" si="10"/>
        <v>-156.24</v>
      </c>
    </row>
    <row r="40" spans="1:30" x14ac:dyDescent="0.25">
      <c r="A40" s="82" t="s">
        <v>27</v>
      </c>
      <c r="B40" s="83">
        <v>0.01</v>
      </c>
      <c r="C40" s="83">
        <v>49</v>
      </c>
      <c r="D40" s="82" t="s">
        <v>16</v>
      </c>
      <c r="E40" s="83" t="b">
        <v>0</v>
      </c>
      <c r="F40" s="83" t="b">
        <v>1</v>
      </c>
      <c r="G40" s="83">
        <v>93.180999999999997</v>
      </c>
      <c r="H40" s="83">
        <v>94.146000000000001</v>
      </c>
      <c r="I40" s="84">
        <v>42034</v>
      </c>
      <c r="J40" s="85">
        <v>0.29166666666666669</v>
      </c>
      <c r="K40" s="83">
        <v>93.37</v>
      </c>
      <c r="L40" s="84">
        <v>42037</v>
      </c>
      <c r="M40" s="85">
        <v>0.60416666666666663</v>
      </c>
      <c r="N40" s="86">
        <v>2.5000000000000001E-3</v>
      </c>
      <c r="O40" s="83">
        <v>-122.01</v>
      </c>
      <c r="P40" s="83">
        <v>-502.25</v>
      </c>
      <c r="Q40" s="83">
        <v>-0.24</v>
      </c>
      <c r="R40" s="83">
        <v>4</v>
      </c>
      <c r="T40" s="6">
        <f t="shared" si="0"/>
        <v>2</v>
      </c>
      <c r="U40">
        <f t="shared" si="1"/>
        <v>1</v>
      </c>
      <c r="V40">
        <f t="shared" si="2"/>
        <v>0</v>
      </c>
      <c r="W40">
        <f t="shared" si="3"/>
        <v>1</v>
      </c>
      <c r="X40">
        <f t="shared" si="4"/>
        <v>0</v>
      </c>
      <c r="Y40">
        <f t="shared" si="5"/>
        <v>1</v>
      </c>
      <c r="Z40">
        <f t="shared" si="6"/>
        <v>0</v>
      </c>
      <c r="AA40">
        <f t="shared" si="7"/>
        <v>1</v>
      </c>
      <c r="AB40" s="4">
        <f t="shared" si="8"/>
        <v>0</v>
      </c>
      <c r="AC40" s="4" t="str">
        <f t="shared" si="9"/>
        <v>CADJPY</v>
      </c>
      <c r="AD40" s="4">
        <f t="shared" si="10"/>
        <v>-122.01</v>
      </c>
    </row>
    <row r="41" spans="1:30" x14ac:dyDescent="0.25">
      <c r="A41" s="82" t="s">
        <v>49</v>
      </c>
      <c r="B41" s="83">
        <v>0.01</v>
      </c>
      <c r="C41" s="83">
        <v>33</v>
      </c>
      <c r="D41" s="82" t="s">
        <v>17</v>
      </c>
      <c r="E41" s="83" t="b">
        <v>1</v>
      </c>
      <c r="F41" s="83" t="b">
        <v>0</v>
      </c>
      <c r="G41" s="83">
        <v>1.4260999999999999</v>
      </c>
      <c r="H41" s="83">
        <v>1.4116</v>
      </c>
      <c r="I41" s="84">
        <v>42033</v>
      </c>
      <c r="J41" s="85">
        <v>0.625</v>
      </c>
      <c r="K41" s="83">
        <v>1.42855</v>
      </c>
      <c r="L41" s="84">
        <v>42037</v>
      </c>
      <c r="M41" s="85">
        <v>0.58333333333333337</v>
      </c>
      <c r="N41" s="86">
        <v>2.5000000000000001E-3</v>
      </c>
      <c r="O41" s="83">
        <v>61.05</v>
      </c>
      <c r="P41" s="83">
        <v>-498.3</v>
      </c>
      <c r="Q41" s="83">
        <v>0.12</v>
      </c>
      <c r="R41" s="83">
        <v>5</v>
      </c>
      <c r="T41" s="6">
        <f t="shared" si="0"/>
        <v>2</v>
      </c>
      <c r="U41">
        <f t="shared" si="1"/>
        <v>1</v>
      </c>
      <c r="V41">
        <f t="shared" si="2"/>
        <v>1</v>
      </c>
      <c r="W41">
        <f t="shared" si="3"/>
        <v>0</v>
      </c>
      <c r="X41">
        <f t="shared" si="4"/>
        <v>1</v>
      </c>
      <c r="Y41">
        <f t="shared" si="5"/>
        <v>0</v>
      </c>
      <c r="Z41">
        <f t="shared" si="6"/>
        <v>1</v>
      </c>
      <c r="AA41">
        <f t="shared" si="7"/>
        <v>0</v>
      </c>
      <c r="AB41" s="4">
        <f t="shared" si="8"/>
        <v>61.05</v>
      </c>
      <c r="AC41" s="4" t="str">
        <f t="shared" si="9"/>
        <v>EURCAD</v>
      </c>
      <c r="AD41" s="4">
        <f t="shared" si="10"/>
        <v>0</v>
      </c>
    </row>
    <row r="42" spans="1:30" x14ac:dyDescent="0.25">
      <c r="A42" s="82" t="s">
        <v>20</v>
      </c>
      <c r="B42" s="83">
        <v>0.01</v>
      </c>
      <c r="C42" s="83">
        <v>16</v>
      </c>
      <c r="D42" s="82" t="s">
        <v>17</v>
      </c>
      <c r="E42" s="83" t="b">
        <v>0</v>
      </c>
      <c r="F42" s="83" t="b">
        <v>0</v>
      </c>
      <c r="G42" s="83">
        <v>134.08000000000001</v>
      </c>
      <c r="H42" s="83">
        <v>137.22</v>
      </c>
      <c r="I42" s="84">
        <v>42027</v>
      </c>
      <c r="J42" s="85">
        <v>0.25</v>
      </c>
      <c r="K42" s="83">
        <v>133.47999999999999</v>
      </c>
      <c r="L42" s="84">
        <v>42037</v>
      </c>
      <c r="M42" s="85">
        <v>0.33333333333333331</v>
      </c>
      <c r="N42" s="86">
        <v>2.5000000000000001E-3</v>
      </c>
      <c r="O42" s="83">
        <v>86.4</v>
      </c>
      <c r="P42" s="83">
        <v>-512</v>
      </c>
      <c r="Q42" s="83">
        <v>0.17</v>
      </c>
      <c r="R42" s="83">
        <v>11</v>
      </c>
      <c r="T42" s="6">
        <f t="shared" si="0"/>
        <v>2</v>
      </c>
      <c r="U42">
        <f t="shared" si="1"/>
        <v>1</v>
      </c>
      <c r="V42">
        <f t="shared" si="2"/>
        <v>0</v>
      </c>
      <c r="W42">
        <f t="shared" si="3"/>
        <v>1</v>
      </c>
      <c r="X42">
        <f t="shared" si="4"/>
        <v>1</v>
      </c>
      <c r="Y42">
        <f t="shared" si="5"/>
        <v>0</v>
      </c>
      <c r="Z42">
        <f t="shared" si="6"/>
        <v>1</v>
      </c>
      <c r="AA42">
        <f t="shared" si="7"/>
        <v>0</v>
      </c>
      <c r="AB42" s="4">
        <f t="shared" si="8"/>
        <v>86.4</v>
      </c>
      <c r="AC42" s="4" t="str">
        <f t="shared" si="9"/>
        <v>EURJPY</v>
      </c>
      <c r="AD42" s="4">
        <f t="shared" si="10"/>
        <v>0</v>
      </c>
    </row>
    <row r="43" spans="1:30" x14ac:dyDescent="0.25">
      <c r="A43" s="82" t="s">
        <v>19</v>
      </c>
      <c r="B43" s="83">
        <v>0.01</v>
      </c>
      <c r="C43" s="83">
        <v>46</v>
      </c>
      <c r="D43" s="82" t="s">
        <v>16</v>
      </c>
      <c r="E43" s="83" t="b">
        <v>1</v>
      </c>
      <c r="F43" s="83" t="b">
        <v>0</v>
      </c>
      <c r="G43" s="83">
        <v>1.2670999999999999</v>
      </c>
      <c r="H43" s="83">
        <v>1.25685</v>
      </c>
      <c r="I43" s="84">
        <v>42034</v>
      </c>
      <c r="J43" s="85">
        <v>0.45833333333333331</v>
      </c>
      <c r="K43" s="83">
        <v>1.2683</v>
      </c>
      <c r="L43" s="84">
        <v>42037</v>
      </c>
      <c r="M43" s="85">
        <v>0.45833333333333331</v>
      </c>
      <c r="N43" s="86">
        <v>2.5000000000000001E-3</v>
      </c>
      <c r="O43" s="83">
        <v>27.6</v>
      </c>
      <c r="P43" s="83">
        <v>-499.09999999999997</v>
      </c>
      <c r="Q43" s="83">
        <v>0.06</v>
      </c>
      <c r="R43" s="83">
        <v>4</v>
      </c>
      <c r="T43" s="6">
        <f t="shared" si="0"/>
        <v>2</v>
      </c>
      <c r="U43">
        <f t="shared" si="1"/>
        <v>1</v>
      </c>
      <c r="V43">
        <f t="shared" si="2"/>
        <v>1</v>
      </c>
      <c r="W43">
        <f t="shared" si="3"/>
        <v>0</v>
      </c>
      <c r="X43">
        <f t="shared" si="4"/>
        <v>1</v>
      </c>
      <c r="Y43">
        <f t="shared" si="5"/>
        <v>0</v>
      </c>
      <c r="Z43">
        <f t="shared" si="6"/>
        <v>1</v>
      </c>
      <c r="AA43">
        <f t="shared" si="7"/>
        <v>0</v>
      </c>
      <c r="AB43" s="4">
        <f t="shared" si="8"/>
        <v>27.6</v>
      </c>
      <c r="AC43" s="4" t="str">
        <f t="shared" si="9"/>
        <v>USDCAD</v>
      </c>
      <c r="AD43" s="4">
        <f t="shared" si="10"/>
        <v>0</v>
      </c>
    </row>
    <row r="44" spans="1:30" x14ac:dyDescent="0.25">
      <c r="A44" s="82" t="s">
        <v>19</v>
      </c>
      <c r="B44" s="83">
        <v>0.01</v>
      </c>
      <c r="C44" s="83">
        <v>82</v>
      </c>
      <c r="D44" s="82" t="s">
        <v>16</v>
      </c>
      <c r="E44" s="83" t="b">
        <v>1</v>
      </c>
      <c r="F44" s="83" t="b">
        <v>0</v>
      </c>
      <c r="G44" s="83">
        <v>1.2490000000000001</v>
      </c>
      <c r="H44" s="83">
        <v>1.24352</v>
      </c>
      <c r="I44" s="84">
        <v>42032</v>
      </c>
      <c r="J44" s="85">
        <v>0.79166666666666663</v>
      </c>
      <c r="K44" s="83">
        <v>1.2725</v>
      </c>
      <c r="L44" s="84">
        <v>42037</v>
      </c>
      <c r="M44" s="85">
        <v>0.4375</v>
      </c>
      <c r="N44" s="86">
        <v>2.5000000000000001E-3</v>
      </c>
      <c r="O44" s="83">
        <v>1877.8</v>
      </c>
      <c r="P44" s="83">
        <v>-498.56</v>
      </c>
      <c r="Q44" s="83">
        <v>3.77</v>
      </c>
      <c r="R44" s="83">
        <v>6</v>
      </c>
      <c r="T44" s="6">
        <f t="shared" si="0"/>
        <v>2</v>
      </c>
      <c r="U44">
        <f t="shared" si="1"/>
        <v>1</v>
      </c>
      <c r="V44">
        <f t="shared" si="2"/>
        <v>1</v>
      </c>
      <c r="W44">
        <f t="shared" si="3"/>
        <v>0</v>
      </c>
      <c r="X44">
        <f t="shared" si="4"/>
        <v>1</v>
      </c>
      <c r="Y44">
        <f t="shared" si="5"/>
        <v>0</v>
      </c>
      <c r="Z44">
        <f t="shared" si="6"/>
        <v>1</v>
      </c>
      <c r="AA44">
        <f t="shared" si="7"/>
        <v>0</v>
      </c>
      <c r="AB44" s="4">
        <f t="shared" si="8"/>
        <v>1877.8</v>
      </c>
      <c r="AC44" s="4" t="str">
        <f t="shared" si="9"/>
        <v>USDCAD</v>
      </c>
      <c r="AD44" s="4">
        <f t="shared" si="10"/>
        <v>0</v>
      </c>
    </row>
    <row r="45" spans="1:30" x14ac:dyDescent="0.25">
      <c r="A45" s="82" t="s">
        <v>51</v>
      </c>
      <c r="B45" s="83">
        <v>0.01</v>
      </c>
      <c r="C45" s="83">
        <v>48</v>
      </c>
      <c r="D45" s="82" t="s">
        <v>16</v>
      </c>
      <c r="E45" s="83" t="b">
        <v>0</v>
      </c>
      <c r="F45" s="83" t="b">
        <v>1</v>
      </c>
      <c r="G45" s="83">
        <v>116.66</v>
      </c>
      <c r="H45" s="83">
        <v>117.64</v>
      </c>
      <c r="I45" s="84">
        <v>42036</v>
      </c>
      <c r="J45" s="85">
        <v>0.875</v>
      </c>
      <c r="K45" s="83">
        <v>117.426</v>
      </c>
      <c r="L45" s="84">
        <v>42037</v>
      </c>
      <c r="M45" s="85">
        <v>6.25E-2</v>
      </c>
      <c r="N45" s="86">
        <v>2.5000000000000001E-3</v>
      </c>
      <c r="O45" s="83">
        <v>-396.48</v>
      </c>
      <c r="P45" s="83">
        <v>-499.20000000000005</v>
      </c>
      <c r="Q45" s="83">
        <v>-0.79</v>
      </c>
      <c r="R45" s="83">
        <v>2</v>
      </c>
      <c r="T45" s="6">
        <f t="shared" si="0"/>
        <v>2</v>
      </c>
      <c r="U45">
        <f t="shared" si="1"/>
        <v>1</v>
      </c>
      <c r="V45">
        <f t="shared" si="2"/>
        <v>0</v>
      </c>
      <c r="W45">
        <f t="shared" si="3"/>
        <v>1</v>
      </c>
      <c r="X45">
        <f t="shared" si="4"/>
        <v>0</v>
      </c>
      <c r="Y45">
        <f t="shared" si="5"/>
        <v>1</v>
      </c>
      <c r="Z45">
        <f t="shared" si="6"/>
        <v>0</v>
      </c>
      <c r="AA45">
        <f t="shared" si="7"/>
        <v>1</v>
      </c>
      <c r="AB45" s="4">
        <f t="shared" si="8"/>
        <v>0</v>
      </c>
      <c r="AC45" s="4" t="str">
        <f t="shared" si="9"/>
        <v>USDJPY</v>
      </c>
      <c r="AD45" s="4">
        <f t="shared" si="10"/>
        <v>-396.48</v>
      </c>
    </row>
    <row r="46" spans="1:30" x14ac:dyDescent="0.25">
      <c r="A46" s="82" t="s">
        <v>47</v>
      </c>
      <c r="B46" s="83">
        <v>0.01</v>
      </c>
      <c r="C46" s="83">
        <v>28</v>
      </c>
      <c r="D46" s="82" t="s">
        <v>17</v>
      </c>
      <c r="E46" s="83" t="b">
        <v>0</v>
      </c>
      <c r="F46" s="83" t="b">
        <v>0</v>
      </c>
      <c r="G46" s="83">
        <v>0.96599999999999997</v>
      </c>
      <c r="H46" s="83">
        <v>0.98345000000000005</v>
      </c>
      <c r="I46" s="84">
        <v>42038</v>
      </c>
      <c r="J46" s="85">
        <v>0.125</v>
      </c>
      <c r="K46" s="83">
        <v>0.96775</v>
      </c>
      <c r="L46" s="84">
        <v>42038</v>
      </c>
      <c r="M46" s="85">
        <v>0.75</v>
      </c>
      <c r="N46" s="86">
        <v>2.5000000000000001E-3</v>
      </c>
      <c r="O46" s="83">
        <v>-65.8</v>
      </c>
      <c r="P46" s="83">
        <v>-505.40000000000003</v>
      </c>
      <c r="Q46" s="83">
        <v>-0.13</v>
      </c>
      <c r="R46" s="83">
        <v>1</v>
      </c>
      <c r="T46" s="6">
        <f t="shared" si="0"/>
        <v>2</v>
      </c>
      <c r="U46">
        <f t="shared" si="1"/>
        <v>1</v>
      </c>
      <c r="V46">
        <f t="shared" si="2"/>
        <v>0</v>
      </c>
      <c r="W46">
        <f t="shared" si="3"/>
        <v>1</v>
      </c>
      <c r="X46">
        <f t="shared" si="4"/>
        <v>1</v>
      </c>
      <c r="Y46">
        <f t="shared" si="5"/>
        <v>0</v>
      </c>
      <c r="Z46">
        <f t="shared" si="6"/>
        <v>0</v>
      </c>
      <c r="AA46">
        <f t="shared" si="7"/>
        <v>1</v>
      </c>
      <c r="AB46" s="4">
        <f t="shared" si="8"/>
        <v>0</v>
      </c>
      <c r="AC46" s="4" t="str">
        <f t="shared" si="9"/>
        <v>AUDCAD</v>
      </c>
      <c r="AD46" s="4">
        <f t="shared" si="10"/>
        <v>-65.8</v>
      </c>
    </row>
    <row r="47" spans="1:30" x14ac:dyDescent="0.25">
      <c r="A47" s="82" t="s">
        <v>47</v>
      </c>
      <c r="B47" s="83">
        <v>0.01</v>
      </c>
      <c r="C47" s="83">
        <v>46</v>
      </c>
      <c r="D47" s="82" t="s">
        <v>16</v>
      </c>
      <c r="E47" s="83" t="b">
        <v>0</v>
      </c>
      <c r="F47" s="83" t="b">
        <v>0</v>
      </c>
      <c r="G47" s="83">
        <v>0.9728</v>
      </c>
      <c r="H47" s="83">
        <v>0.98314999999999997</v>
      </c>
      <c r="I47" s="84">
        <v>42038</v>
      </c>
      <c r="J47" s="85">
        <v>0.14583333333333334</v>
      </c>
      <c r="K47" s="83">
        <v>0.96784999999999999</v>
      </c>
      <c r="L47" s="84">
        <v>42038</v>
      </c>
      <c r="M47" s="85">
        <v>0.75</v>
      </c>
      <c r="N47" s="86">
        <v>2.5000000000000001E-3</v>
      </c>
      <c r="O47" s="83">
        <v>200.1</v>
      </c>
      <c r="P47" s="83">
        <v>-503.70000000000005</v>
      </c>
      <c r="Q47" s="83">
        <v>0.4</v>
      </c>
      <c r="R47" s="83">
        <v>1</v>
      </c>
      <c r="S47" s="6"/>
      <c r="T47" s="6">
        <f t="shared" si="0"/>
        <v>2</v>
      </c>
      <c r="U47" s="6">
        <f t="shared" si="1"/>
        <v>1</v>
      </c>
      <c r="V47" s="6">
        <f t="shared" si="2"/>
        <v>0</v>
      </c>
      <c r="W47" s="6">
        <f t="shared" si="3"/>
        <v>1</v>
      </c>
      <c r="X47" s="6">
        <f t="shared" si="4"/>
        <v>1</v>
      </c>
      <c r="Y47" s="6">
        <f t="shared" si="5"/>
        <v>0</v>
      </c>
      <c r="Z47" s="6">
        <f t="shared" si="6"/>
        <v>1</v>
      </c>
      <c r="AA47" s="6">
        <f t="shared" si="7"/>
        <v>0</v>
      </c>
      <c r="AB47" s="7">
        <f t="shared" si="8"/>
        <v>200.1</v>
      </c>
      <c r="AC47" s="4" t="str">
        <f t="shared" si="9"/>
        <v>AUDCAD</v>
      </c>
      <c r="AD47" s="7">
        <f t="shared" si="10"/>
        <v>0</v>
      </c>
    </row>
    <row r="48" spans="1:30" x14ac:dyDescent="0.25">
      <c r="A48" s="82" t="s">
        <v>26</v>
      </c>
      <c r="B48" s="83">
        <v>0.01</v>
      </c>
      <c r="C48" s="83">
        <v>35</v>
      </c>
      <c r="D48" s="82" t="s">
        <v>16</v>
      </c>
      <c r="E48" s="83" t="b">
        <v>0</v>
      </c>
      <c r="F48" s="83" t="b">
        <v>1</v>
      </c>
      <c r="G48" s="83">
        <v>90.319000000000003</v>
      </c>
      <c r="H48" s="83">
        <v>91.691999999999993</v>
      </c>
      <c r="I48" s="84">
        <v>42038</v>
      </c>
      <c r="J48" s="85">
        <v>0.14583333333333334</v>
      </c>
      <c r="K48" s="83">
        <v>90.625</v>
      </c>
      <c r="L48" s="84">
        <v>42038</v>
      </c>
      <c r="M48" s="85">
        <v>0.58333333333333337</v>
      </c>
      <c r="N48" s="86">
        <v>2.5000000000000001E-3</v>
      </c>
      <c r="O48" s="83">
        <v>-128.1</v>
      </c>
      <c r="P48" s="83">
        <v>-501.55</v>
      </c>
      <c r="Q48" s="83">
        <v>-0.26</v>
      </c>
      <c r="R48" s="83">
        <v>1</v>
      </c>
      <c r="T48" s="6">
        <f t="shared" si="0"/>
        <v>2</v>
      </c>
      <c r="U48">
        <f t="shared" si="1"/>
        <v>1</v>
      </c>
      <c r="V48">
        <f t="shared" si="2"/>
        <v>0</v>
      </c>
      <c r="W48">
        <f t="shared" si="3"/>
        <v>1</v>
      </c>
      <c r="X48">
        <f t="shared" si="4"/>
        <v>0</v>
      </c>
      <c r="Y48">
        <f t="shared" si="5"/>
        <v>1</v>
      </c>
      <c r="Z48">
        <f t="shared" si="6"/>
        <v>0</v>
      </c>
      <c r="AA48">
        <f t="shared" si="7"/>
        <v>1</v>
      </c>
      <c r="AB48" s="4">
        <f t="shared" si="8"/>
        <v>0</v>
      </c>
      <c r="AC48" s="4" t="str">
        <f t="shared" si="9"/>
        <v>AUDJPY</v>
      </c>
      <c r="AD48" s="4">
        <f t="shared" si="10"/>
        <v>-128.1</v>
      </c>
    </row>
    <row r="49" spans="1:30" x14ac:dyDescent="0.25">
      <c r="A49" s="82" t="s">
        <v>48</v>
      </c>
      <c r="B49" s="83">
        <v>0.01</v>
      </c>
      <c r="C49" s="83">
        <v>51</v>
      </c>
      <c r="D49" s="82" t="s">
        <v>16</v>
      </c>
      <c r="E49" s="83" t="b">
        <v>1</v>
      </c>
      <c r="F49" s="83" t="b">
        <v>0</v>
      </c>
      <c r="G49" s="83">
        <v>10911</v>
      </c>
      <c r="H49" s="83">
        <v>10815</v>
      </c>
      <c r="I49" s="84">
        <v>42038</v>
      </c>
      <c r="J49" s="85">
        <v>0.33333333333333331</v>
      </c>
      <c r="K49" s="83">
        <v>10890.5</v>
      </c>
      <c r="L49" s="84">
        <v>42038</v>
      </c>
      <c r="M49" s="85">
        <v>0.6875</v>
      </c>
      <c r="N49" s="86">
        <v>2.5000000000000001E-3</v>
      </c>
      <c r="O49" s="83">
        <v>-114.75</v>
      </c>
      <c r="P49" s="83">
        <v>-499.8</v>
      </c>
      <c r="Q49" s="83">
        <v>-0.23</v>
      </c>
      <c r="R49" s="83">
        <v>1</v>
      </c>
      <c r="S49" s="6"/>
      <c r="T49" s="6">
        <f t="shared" si="0"/>
        <v>2</v>
      </c>
      <c r="U49" s="6">
        <f t="shared" si="1"/>
        <v>1</v>
      </c>
      <c r="V49" s="6">
        <f t="shared" si="2"/>
        <v>1</v>
      </c>
      <c r="W49" s="6">
        <f t="shared" si="3"/>
        <v>0</v>
      </c>
      <c r="X49" s="6">
        <f t="shared" si="4"/>
        <v>1</v>
      </c>
      <c r="Y49" s="6">
        <f t="shared" si="5"/>
        <v>0</v>
      </c>
      <c r="Z49" s="6">
        <f t="shared" si="6"/>
        <v>0</v>
      </c>
      <c r="AA49" s="6">
        <f t="shared" si="7"/>
        <v>1</v>
      </c>
      <c r="AB49" s="7">
        <f t="shared" si="8"/>
        <v>0</v>
      </c>
      <c r="AC49" s="4" t="str">
        <f t="shared" si="9"/>
        <v>DAX</v>
      </c>
      <c r="AD49" s="7">
        <f t="shared" si="10"/>
        <v>-114.75</v>
      </c>
    </row>
    <row r="50" spans="1:30" x14ac:dyDescent="0.25">
      <c r="A50" s="82" t="s">
        <v>30</v>
      </c>
      <c r="B50" s="83">
        <v>0.01</v>
      </c>
      <c r="C50" s="83">
        <v>16</v>
      </c>
      <c r="D50" s="82" t="s">
        <v>17</v>
      </c>
      <c r="E50" s="83" t="b">
        <v>1</v>
      </c>
      <c r="F50" s="83" t="b">
        <v>0</v>
      </c>
      <c r="G50" s="83">
        <v>1.4661</v>
      </c>
      <c r="H50" s="83">
        <v>1.4359999999999999</v>
      </c>
      <c r="I50" s="84">
        <v>42034</v>
      </c>
      <c r="J50" s="85">
        <v>0.41666666666666669</v>
      </c>
      <c r="K50" s="83">
        <v>1.45401</v>
      </c>
      <c r="L50" s="84">
        <v>42038</v>
      </c>
      <c r="M50" s="85">
        <v>4.1666666666666664E-2</v>
      </c>
      <c r="N50" s="86">
        <v>2.5000000000000001E-3</v>
      </c>
      <c r="O50" s="83">
        <v>-203.04</v>
      </c>
      <c r="P50" s="83">
        <v>-491.2</v>
      </c>
      <c r="Q50" s="83">
        <v>-0.41</v>
      </c>
      <c r="R50" s="83">
        <v>5</v>
      </c>
      <c r="T50" s="6">
        <f t="shared" si="0"/>
        <v>2</v>
      </c>
      <c r="U50">
        <f t="shared" si="1"/>
        <v>1</v>
      </c>
      <c r="V50">
        <f t="shared" si="2"/>
        <v>1</v>
      </c>
      <c r="W50">
        <f t="shared" si="3"/>
        <v>0</v>
      </c>
      <c r="X50">
        <f t="shared" si="4"/>
        <v>1</v>
      </c>
      <c r="Y50">
        <f t="shared" si="5"/>
        <v>0</v>
      </c>
      <c r="Z50">
        <f t="shared" si="6"/>
        <v>0</v>
      </c>
      <c r="AA50">
        <f t="shared" si="7"/>
        <v>1</v>
      </c>
      <c r="AB50" s="4">
        <f t="shared" si="8"/>
        <v>0</v>
      </c>
      <c r="AC50" s="4" t="str">
        <f t="shared" si="9"/>
        <v>EURAUD</v>
      </c>
      <c r="AD50" s="4">
        <f t="shared" si="10"/>
        <v>-203.04</v>
      </c>
    </row>
    <row r="51" spans="1:30" x14ac:dyDescent="0.25">
      <c r="A51" s="82" t="s">
        <v>22</v>
      </c>
      <c r="B51" s="83">
        <v>0.01</v>
      </c>
      <c r="C51" s="83">
        <v>55</v>
      </c>
      <c r="D51" s="82" t="s">
        <v>16</v>
      </c>
      <c r="E51" s="83" t="b">
        <v>1</v>
      </c>
      <c r="F51" s="83" t="b">
        <v>1</v>
      </c>
      <c r="G51" s="83">
        <v>1.1485000000000001</v>
      </c>
      <c r="H51" s="83">
        <v>1.1400399999999999</v>
      </c>
      <c r="I51" s="84">
        <v>42038</v>
      </c>
      <c r="J51" s="85">
        <v>0.66666666666666663</v>
      </c>
      <c r="K51" s="83">
        <v>1.14852</v>
      </c>
      <c r="L51" s="84">
        <v>42038</v>
      </c>
      <c r="M51" s="85">
        <v>0.85416666666666663</v>
      </c>
      <c r="N51" s="86">
        <v>2.5000000000000001E-3</v>
      </c>
      <c r="O51" s="83">
        <v>-31.9</v>
      </c>
      <c r="P51" s="83">
        <v>-498.3</v>
      </c>
      <c r="Q51" s="83">
        <v>-0.06</v>
      </c>
      <c r="R51" s="83">
        <v>1</v>
      </c>
      <c r="S51" s="6"/>
      <c r="T51" s="6">
        <f t="shared" si="0"/>
        <v>2</v>
      </c>
      <c r="U51" s="6">
        <f t="shared" si="1"/>
        <v>1</v>
      </c>
      <c r="V51" s="6">
        <f t="shared" si="2"/>
        <v>1</v>
      </c>
      <c r="W51" s="6">
        <f t="shared" si="3"/>
        <v>0</v>
      </c>
      <c r="X51" s="6">
        <f t="shared" si="4"/>
        <v>0</v>
      </c>
      <c r="Y51" s="6">
        <f t="shared" si="5"/>
        <v>1</v>
      </c>
      <c r="Z51" s="6">
        <f t="shared" si="6"/>
        <v>0</v>
      </c>
      <c r="AA51" s="6">
        <f t="shared" si="7"/>
        <v>1</v>
      </c>
      <c r="AB51" s="7">
        <f t="shared" si="8"/>
        <v>0</v>
      </c>
      <c r="AC51" s="4" t="str">
        <f t="shared" si="9"/>
        <v>EURUSD</v>
      </c>
      <c r="AD51" s="7">
        <f t="shared" si="10"/>
        <v>-31.9</v>
      </c>
    </row>
    <row r="52" spans="1:30" x14ac:dyDescent="0.25">
      <c r="A52" s="82" t="s">
        <v>22</v>
      </c>
      <c r="B52" s="83">
        <v>0.01</v>
      </c>
      <c r="C52" s="83">
        <v>13</v>
      </c>
      <c r="D52" s="82" t="s">
        <v>17</v>
      </c>
      <c r="E52" s="83" t="b">
        <v>0</v>
      </c>
      <c r="F52" s="83" t="b">
        <v>0</v>
      </c>
      <c r="G52" s="83">
        <v>1.1398999999999999</v>
      </c>
      <c r="H52" s="83">
        <v>1.1779999999999999</v>
      </c>
      <c r="I52" s="84">
        <v>42026</v>
      </c>
      <c r="J52" s="85">
        <v>0.70833333333333337</v>
      </c>
      <c r="K52" s="83">
        <v>1.1467000000000001</v>
      </c>
      <c r="L52" s="84">
        <v>42038</v>
      </c>
      <c r="M52" s="85">
        <v>0.66666666666666663</v>
      </c>
      <c r="N52" s="86">
        <v>2.5000000000000001E-3</v>
      </c>
      <c r="O52" s="83">
        <v>-96.2</v>
      </c>
      <c r="P52" s="83">
        <v>-503.1</v>
      </c>
      <c r="Q52" s="83">
        <v>-0.19</v>
      </c>
      <c r="R52" s="83">
        <v>13</v>
      </c>
      <c r="S52" s="6"/>
      <c r="T52" s="6">
        <f t="shared" si="0"/>
        <v>2</v>
      </c>
      <c r="U52" s="6">
        <f t="shared" si="1"/>
        <v>1</v>
      </c>
      <c r="V52" s="6">
        <f t="shared" si="2"/>
        <v>0</v>
      </c>
      <c r="W52" s="6">
        <f t="shared" si="3"/>
        <v>1</v>
      </c>
      <c r="X52" s="6">
        <f t="shared" si="4"/>
        <v>1</v>
      </c>
      <c r="Y52" s="6">
        <f t="shared" si="5"/>
        <v>0</v>
      </c>
      <c r="Z52" s="6">
        <f t="shared" si="6"/>
        <v>0</v>
      </c>
      <c r="AA52" s="6">
        <f t="shared" si="7"/>
        <v>1</v>
      </c>
      <c r="AB52" s="7">
        <f t="shared" si="8"/>
        <v>0</v>
      </c>
      <c r="AC52" s="4" t="str">
        <f t="shared" si="9"/>
        <v>EURUSD</v>
      </c>
      <c r="AD52" s="7">
        <f t="shared" si="10"/>
        <v>-96.2</v>
      </c>
    </row>
    <row r="53" spans="1:30" x14ac:dyDescent="0.25">
      <c r="A53" s="82" t="s">
        <v>54</v>
      </c>
      <c r="B53" s="83">
        <v>0.01</v>
      </c>
      <c r="C53" s="83">
        <v>68</v>
      </c>
      <c r="D53" s="82" t="s">
        <v>16</v>
      </c>
      <c r="E53" s="83" t="b">
        <v>1</v>
      </c>
      <c r="F53" s="83" t="b">
        <v>1</v>
      </c>
      <c r="G53" s="83">
        <v>1.5165</v>
      </c>
      <c r="H53" s="83">
        <v>1.50976</v>
      </c>
      <c r="I53" s="84">
        <v>42038</v>
      </c>
      <c r="J53" s="85">
        <v>0.72916666666666663</v>
      </c>
      <c r="K53" s="83">
        <v>1.5161</v>
      </c>
      <c r="L53" s="84">
        <v>42038</v>
      </c>
      <c r="M53" s="85">
        <v>0.89583333333333337</v>
      </c>
      <c r="N53" s="86">
        <v>2.5000000000000001E-3</v>
      </c>
      <c r="O53" s="83">
        <v>-68</v>
      </c>
      <c r="P53" s="83">
        <v>-499.12</v>
      </c>
      <c r="Q53" s="83">
        <v>-0.14000000000000001</v>
      </c>
      <c r="R53" s="83">
        <v>1</v>
      </c>
      <c r="S53" s="6"/>
      <c r="T53" s="6">
        <f t="shared" si="0"/>
        <v>2</v>
      </c>
      <c r="U53" s="6">
        <f t="shared" si="1"/>
        <v>1</v>
      </c>
      <c r="V53" s="6">
        <f t="shared" si="2"/>
        <v>1</v>
      </c>
      <c r="W53" s="6">
        <f t="shared" si="3"/>
        <v>0</v>
      </c>
      <c r="X53" s="6">
        <f t="shared" si="4"/>
        <v>0</v>
      </c>
      <c r="Y53" s="6">
        <f t="shared" si="5"/>
        <v>1</v>
      </c>
      <c r="Z53" s="6">
        <f t="shared" si="6"/>
        <v>0</v>
      </c>
      <c r="AA53" s="6">
        <f t="shared" si="7"/>
        <v>1</v>
      </c>
      <c r="AB53" s="7">
        <f t="shared" si="8"/>
        <v>0</v>
      </c>
      <c r="AC53" s="4" t="str">
        <f t="shared" si="9"/>
        <v>GBPUSD</v>
      </c>
      <c r="AD53" s="7">
        <f t="shared" si="10"/>
        <v>-68</v>
      </c>
    </row>
    <row r="54" spans="1:30" x14ac:dyDescent="0.25">
      <c r="A54" s="82" t="s">
        <v>39</v>
      </c>
      <c r="B54" s="83">
        <v>0.01</v>
      </c>
      <c r="C54" s="83">
        <v>29</v>
      </c>
      <c r="D54" s="82" t="s">
        <v>16</v>
      </c>
      <c r="E54" s="83" t="b">
        <v>0</v>
      </c>
      <c r="F54" s="83" t="b">
        <v>1</v>
      </c>
      <c r="G54" s="83">
        <v>17330</v>
      </c>
      <c r="H54" s="83">
        <v>17498</v>
      </c>
      <c r="I54" s="84">
        <v>42038</v>
      </c>
      <c r="J54" s="85">
        <v>0.1875</v>
      </c>
      <c r="K54" s="83">
        <v>17362</v>
      </c>
      <c r="L54" s="84">
        <v>42038</v>
      </c>
      <c r="M54" s="85">
        <v>0.29166666666666669</v>
      </c>
      <c r="N54" s="86">
        <v>2.5000000000000001E-3</v>
      </c>
      <c r="O54" s="83">
        <v>-98.6</v>
      </c>
      <c r="P54" s="83">
        <v>-493</v>
      </c>
      <c r="Q54" s="83">
        <v>-0.2</v>
      </c>
      <c r="R54" s="83">
        <v>1</v>
      </c>
      <c r="S54" s="6"/>
      <c r="T54" s="6">
        <f t="shared" si="0"/>
        <v>2</v>
      </c>
      <c r="U54" s="6">
        <f t="shared" si="1"/>
        <v>1</v>
      </c>
      <c r="V54" s="6">
        <f t="shared" si="2"/>
        <v>0</v>
      </c>
      <c r="W54" s="6">
        <f t="shared" si="3"/>
        <v>1</v>
      </c>
      <c r="X54" s="6">
        <f t="shared" si="4"/>
        <v>0</v>
      </c>
      <c r="Y54" s="6">
        <f t="shared" si="5"/>
        <v>1</v>
      </c>
      <c r="Z54" s="6">
        <f t="shared" si="6"/>
        <v>0</v>
      </c>
      <c r="AA54" s="6">
        <f t="shared" si="7"/>
        <v>1</v>
      </c>
      <c r="AB54" s="7">
        <f t="shared" si="8"/>
        <v>0</v>
      </c>
      <c r="AC54" s="4" t="str">
        <f t="shared" si="9"/>
        <v>NIK</v>
      </c>
      <c r="AD54" s="7">
        <f t="shared" si="10"/>
        <v>-98.6</v>
      </c>
    </row>
    <row r="55" spans="1:30" x14ac:dyDescent="0.25">
      <c r="A55" s="82" t="s">
        <v>50</v>
      </c>
      <c r="B55" s="83">
        <v>0.01</v>
      </c>
      <c r="C55" s="83">
        <v>48</v>
      </c>
      <c r="D55" s="82" t="s">
        <v>16</v>
      </c>
      <c r="E55" s="83" t="b">
        <v>0</v>
      </c>
      <c r="F55" s="83" t="b">
        <v>1</v>
      </c>
      <c r="G55" s="83">
        <v>0.91</v>
      </c>
      <c r="H55" s="83">
        <v>0.91978000000000004</v>
      </c>
      <c r="I55" s="84">
        <v>42038</v>
      </c>
      <c r="J55" s="85">
        <v>0.14583333333333334</v>
      </c>
      <c r="K55" s="83">
        <v>0.91005000000000003</v>
      </c>
      <c r="L55" s="84">
        <v>42038</v>
      </c>
      <c r="M55" s="85">
        <v>0.625</v>
      </c>
      <c r="N55" s="86">
        <v>2.5000000000000001E-3</v>
      </c>
      <c r="O55" s="83">
        <v>-31.2</v>
      </c>
      <c r="P55" s="83">
        <v>-498.24</v>
      </c>
      <c r="Q55" s="83">
        <v>-0.06</v>
      </c>
      <c r="R55" s="83">
        <v>1</v>
      </c>
      <c r="S55" s="6"/>
      <c r="T55" s="6">
        <f t="shared" si="0"/>
        <v>2</v>
      </c>
      <c r="U55" s="6">
        <f t="shared" si="1"/>
        <v>1</v>
      </c>
      <c r="V55" s="6">
        <f t="shared" si="2"/>
        <v>0</v>
      </c>
      <c r="W55" s="6">
        <f t="shared" si="3"/>
        <v>1</v>
      </c>
      <c r="X55" s="6">
        <f t="shared" si="4"/>
        <v>0</v>
      </c>
      <c r="Y55" s="6">
        <f t="shared" si="5"/>
        <v>1</v>
      </c>
      <c r="Z55" s="6">
        <f t="shared" si="6"/>
        <v>0</v>
      </c>
      <c r="AA55" s="6">
        <f t="shared" si="7"/>
        <v>1</v>
      </c>
      <c r="AB55" s="7">
        <f t="shared" si="8"/>
        <v>0</v>
      </c>
      <c r="AC55" s="4" t="str">
        <f t="shared" si="9"/>
        <v>NZDCAD</v>
      </c>
      <c r="AD55" s="7">
        <f t="shared" si="10"/>
        <v>-31.2</v>
      </c>
    </row>
    <row r="56" spans="1:30" x14ac:dyDescent="0.25">
      <c r="A56" s="82" t="s">
        <v>50</v>
      </c>
      <c r="B56" s="83">
        <v>0.01</v>
      </c>
      <c r="C56" s="83">
        <v>49</v>
      </c>
      <c r="D56" s="82" t="s">
        <v>17</v>
      </c>
      <c r="E56" s="83" t="b">
        <v>0</v>
      </c>
      <c r="F56" s="83" t="b">
        <v>1</v>
      </c>
      <c r="G56" s="83">
        <v>0.90390000000000004</v>
      </c>
      <c r="H56" s="83">
        <v>0.91349999999999998</v>
      </c>
      <c r="I56" s="84">
        <v>42038</v>
      </c>
      <c r="J56" s="85">
        <v>0.45833333333333331</v>
      </c>
      <c r="K56" s="83">
        <v>0.90974999999999995</v>
      </c>
      <c r="L56" s="84">
        <v>42038</v>
      </c>
      <c r="M56" s="85">
        <v>0.625</v>
      </c>
      <c r="N56" s="86">
        <v>2.5000000000000001E-3</v>
      </c>
      <c r="O56" s="83">
        <v>-316.05</v>
      </c>
      <c r="P56" s="83">
        <v>-499.80000000000007</v>
      </c>
      <c r="Q56" s="83">
        <v>-0.63</v>
      </c>
      <c r="R56" s="83">
        <v>1</v>
      </c>
      <c r="S56" s="6"/>
      <c r="T56" s="6">
        <f t="shared" si="0"/>
        <v>2</v>
      </c>
      <c r="U56" s="6">
        <f t="shared" si="1"/>
        <v>1</v>
      </c>
      <c r="V56" s="6">
        <f t="shared" si="2"/>
        <v>0</v>
      </c>
      <c r="W56" s="6">
        <f t="shared" si="3"/>
        <v>1</v>
      </c>
      <c r="X56" s="6">
        <f t="shared" si="4"/>
        <v>0</v>
      </c>
      <c r="Y56" s="6">
        <f t="shared" si="5"/>
        <v>1</v>
      </c>
      <c r="Z56" s="6">
        <f t="shared" si="6"/>
        <v>0</v>
      </c>
      <c r="AA56" s="6">
        <f t="shared" si="7"/>
        <v>1</v>
      </c>
      <c r="AB56" s="7">
        <f t="shared" si="8"/>
        <v>0</v>
      </c>
      <c r="AC56" s="4" t="str">
        <f t="shared" si="9"/>
        <v>NZDCAD</v>
      </c>
      <c r="AD56" s="7">
        <f t="shared" si="10"/>
        <v>-316.05</v>
      </c>
    </row>
    <row r="57" spans="1:30" x14ac:dyDescent="0.25">
      <c r="A57" s="82" t="s">
        <v>29</v>
      </c>
      <c r="B57" s="83">
        <v>0.01</v>
      </c>
      <c r="C57" s="83">
        <v>24</v>
      </c>
      <c r="D57" s="82" t="s">
        <v>21</v>
      </c>
      <c r="E57" s="83" t="b">
        <v>0</v>
      </c>
      <c r="F57" s="83" t="b">
        <v>0</v>
      </c>
      <c r="G57" s="83">
        <v>0.71870000000000001</v>
      </c>
      <c r="H57" s="83">
        <v>0.7389</v>
      </c>
      <c r="I57" s="84">
        <v>42038</v>
      </c>
      <c r="J57" s="85">
        <v>0.625</v>
      </c>
      <c r="K57" s="83">
        <v>0.73599999999999999</v>
      </c>
      <c r="L57" s="84">
        <v>42038</v>
      </c>
      <c r="M57" s="85">
        <v>0.66666666666666663</v>
      </c>
      <c r="N57" s="86">
        <v>2.5000000000000001E-3</v>
      </c>
      <c r="O57" s="83">
        <v>-429.6</v>
      </c>
      <c r="P57" s="83">
        <v>-499.20000000000005</v>
      </c>
      <c r="Q57" s="83">
        <v>-0.86</v>
      </c>
      <c r="R57" s="83">
        <v>1</v>
      </c>
      <c r="S57" s="6"/>
      <c r="T57" s="6">
        <f t="shared" si="0"/>
        <v>2</v>
      </c>
      <c r="U57" s="6">
        <f t="shared" si="1"/>
        <v>1</v>
      </c>
      <c r="V57" s="6">
        <f t="shared" si="2"/>
        <v>0</v>
      </c>
      <c r="W57" s="6">
        <f t="shared" si="3"/>
        <v>1</v>
      </c>
      <c r="X57" s="6">
        <f t="shared" si="4"/>
        <v>1</v>
      </c>
      <c r="Y57" s="6">
        <f t="shared" si="5"/>
        <v>0</v>
      </c>
      <c r="Z57" s="6">
        <f t="shared" si="6"/>
        <v>0</v>
      </c>
      <c r="AA57" s="6">
        <f t="shared" si="7"/>
        <v>1</v>
      </c>
      <c r="AB57" s="7">
        <f t="shared" si="8"/>
        <v>0</v>
      </c>
      <c r="AC57" s="4" t="str">
        <f t="shared" si="9"/>
        <v>NZDUSD</v>
      </c>
      <c r="AD57" s="7">
        <f t="shared" si="10"/>
        <v>-429.6</v>
      </c>
    </row>
    <row r="58" spans="1:30" x14ac:dyDescent="0.25">
      <c r="A58" s="82" t="s">
        <v>29</v>
      </c>
      <c r="B58" s="83">
        <v>0.01</v>
      </c>
      <c r="C58" s="83">
        <v>25</v>
      </c>
      <c r="D58" s="82" t="s">
        <v>16</v>
      </c>
      <c r="E58" s="83" t="b">
        <v>0</v>
      </c>
      <c r="F58" s="83" t="b">
        <v>0</v>
      </c>
      <c r="G58" s="83">
        <v>0.72330000000000005</v>
      </c>
      <c r="H58" s="83">
        <v>0.74304999999999999</v>
      </c>
      <c r="I58" s="84">
        <v>42034</v>
      </c>
      <c r="J58" s="85">
        <v>0.5625</v>
      </c>
      <c r="K58" s="83">
        <v>0.73614999999999997</v>
      </c>
      <c r="L58" s="84">
        <v>42038</v>
      </c>
      <c r="M58" s="85">
        <v>0.75</v>
      </c>
      <c r="N58" s="86">
        <v>2.5000000000000001E-3</v>
      </c>
      <c r="O58" s="83">
        <v>-336.25</v>
      </c>
      <c r="P58" s="83">
        <v>-508.75000000000006</v>
      </c>
      <c r="Q58" s="83">
        <v>-0.66</v>
      </c>
      <c r="R58" s="83">
        <v>5</v>
      </c>
      <c r="S58" s="6"/>
      <c r="T58" s="6">
        <f t="shared" si="0"/>
        <v>2</v>
      </c>
      <c r="U58" s="6">
        <f t="shared" si="1"/>
        <v>1</v>
      </c>
      <c r="V58" s="6">
        <f t="shared" si="2"/>
        <v>0</v>
      </c>
      <c r="W58" s="6">
        <f t="shared" si="3"/>
        <v>1</v>
      </c>
      <c r="X58" s="6">
        <f t="shared" si="4"/>
        <v>1</v>
      </c>
      <c r="Y58" s="6">
        <f t="shared" si="5"/>
        <v>0</v>
      </c>
      <c r="Z58" s="6">
        <f t="shared" si="6"/>
        <v>0</v>
      </c>
      <c r="AA58" s="6">
        <f t="shared" si="7"/>
        <v>1</v>
      </c>
      <c r="AB58" s="7">
        <f t="shared" si="8"/>
        <v>0</v>
      </c>
      <c r="AC58" s="4" t="str">
        <f t="shared" si="9"/>
        <v>NZDUSD</v>
      </c>
      <c r="AD58" s="7">
        <f t="shared" si="10"/>
        <v>-336.25</v>
      </c>
    </row>
    <row r="59" spans="1:30" x14ac:dyDescent="0.25">
      <c r="A59" s="82" t="s">
        <v>29</v>
      </c>
      <c r="B59" s="83">
        <v>0.01</v>
      </c>
      <c r="C59" s="83">
        <v>28</v>
      </c>
      <c r="D59" s="82" t="s">
        <v>17</v>
      </c>
      <c r="E59" s="83" t="b">
        <v>0</v>
      </c>
      <c r="F59" s="83" t="b">
        <v>0</v>
      </c>
      <c r="G59" s="83">
        <v>0.74329999999999996</v>
      </c>
      <c r="H59" s="83">
        <v>0.76080000000000003</v>
      </c>
      <c r="I59" s="84">
        <v>42027</v>
      </c>
      <c r="J59" s="85">
        <v>0.5</v>
      </c>
      <c r="K59" s="83">
        <v>0.7359</v>
      </c>
      <c r="L59" s="84">
        <v>42038</v>
      </c>
      <c r="M59" s="85">
        <v>0.75</v>
      </c>
      <c r="N59" s="86">
        <v>2.5000000000000001E-3</v>
      </c>
      <c r="O59" s="83">
        <v>190.4</v>
      </c>
      <c r="P59" s="83">
        <v>-506.80000000000007</v>
      </c>
      <c r="Q59" s="83">
        <v>0.38</v>
      </c>
      <c r="R59" s="83">
        <v>12</v>
      </c>
      <c r="S59" s="6"/>
      <c r="T59" s="6">
        <f t="shared" si="0"/>
        <v>2</v>
      </c>
      <c r="U59" s="6">
        <f t="shared" si="1"/>
        <v>1</v>
      </c>
      <c r="V59" s="6">
        <f t="shared" si="2"/>
        <v>0</v>
      </c>
      <c r="W59" s="6">
        <f t="shared" si="3"/>
        <v>1</v>
      </c>
      <c r="X59" s="6">
        <f t="shared" si="4"/>
        <v>1</v>
      </c>
      <c r="Y59" s="6">
        <f t="shared" si="5"/>
        <v>0</v>
      </c>
      <c r="Z59" s="6">
        <f t="shared" si="6"/>
        <v>1</v>
      </c>
      <c r="AA59" s="6">
        <f t="shared" si="7"/>
        <v>0</v>
      </c>
      <c r="AB59" s="7">
        <f t="shared" si="8"/>
        <v>190.4</v>
      </c>
      <c r="AC59" s="4" t="str">
        <f t="shared" si="9"/>
        <v>NZDUSD</v>
      </c>
      <c r="AD59" s="7">
        <f t="shared" si="10"/>
        <v>0</v>
      </c>
    </row>
    <row r="60" spans="1:30" x14ac:dyDescent="0.25">
      <c r="A60" s="82" t="s">
        <v>19</v>
      </c>
      <c r="B60" s="83">
        <v>0.01</v>
      </c>
      <c r="C60" s="83">
        <v>14</v>
      </c>
      <c r="D60" s="82" t="s">
        <v>17</v>
      </c>
      <c r="E60" s="83" t="b">
        <v>1</v>
      </c>
      <c r="F60" s="83" t="b">
        <v>0</v>
      </c>
      <c r="G60" s="83">
        <v>1.2585</v>
      </c>
      <c r="H60" s="83">
        <v>1.2221299999999999</v>
      </c>
      <c r="I60" s="84">
        <v>42033</v>
      </c>
      <c r="J60" s="85">
        <v>0.66666666666666663</v>
      </c>
      <c r="K60" s="83">
        <v>1.236</v>
      </c>
      <c r="L60" s="84">
        <v>42038</v>
      </c>
      <c r="M60" s="85">
        <v>0.75</v>
      </c>
      <c r="N60" s="86">
        <v>2.5000000000000001E-3</v>
      </c>
      <c r="O60" s="83">
        <v>-323.39999999999998</v>
      </c>
      <c r="P60" s="83">
        <v>-517.57999999999993</v>
      </c>
      <c r="Q60" s="83">
        <v>-0.62</v>
      </c>
      <c r="R60" s="83">
        <v>6</v>
      </c>
      <c r="S60" s="6"/>
      <c r="T60" s="6">
        <f t="shared" si="0"/>
        <v>2</v>
      </c>
      <c r="U60" s="6">
        <f t="shared" si="1"/>
        <v>1</v>
      </c>
      <c r="V60" s="6">
        <f t="shared" si="2"/>
        <v>1</v>
      </c>
      <c r="W60" s="6">
        <f t="shared" si="3"/>
        <v>0</v>
      </c>
      <c r="X60" s="6">
        <f t="shared" si="4"/>
        <v>1</v>
      </c>
      <c r="Y60" s="6">
        <f t="shared" si="5"/>
        <v>0</v>
      </c>
      <c r="Z60" s="6">
        <f t="shared" si="6"/>
        <v>0</v>
      </c>
      <c r="AA60" s="6">
        <f t="shared" si="7"/>
        <v>1</v>
      </c>
      <c r="AB60" s="7">
        <f t="shared" si="8"/>
        <v>0</v>
      </c>
      <c r="AC60" s="4" t="str">
        <f t="shared" si="9"/>
        <v>USDCAD</v>
      </c>
      <c r="AD60" s="7">
        <f t="shared" si="10"/>
        <v>-323.39999999999998</v>
      </c>
    </row>
    <row r="61" spans="1:30" x14ac:dyDescent="0.25">
      <c r="A61" s="82" t="s">
        <v>55</v>
      </c>
      <c r="B61" s="83">
        <v>0.01</v>
      </c>
      <c r="C61" s="83">
        <v>34</v>
      </c>
      <c r="D61" s="82" t="s">
        <v>16</v>
      </c>
      <c r="E61" s="83" t="b">
        <v>1</v>
      </c>
      <c r="F61" s="83" t="b">
        <v>0</v>
      </c>
      <c r="G61" s="83">
        <v>0.93340000000000001</v>
      </c>
      <c r="H61" s="83">
        <v>0.91949999999999998</v>
      </c>
      <c r="I61" s="84">
        <v>42037</v>
      </c>
      <c r="J61" s="85">
        <v>0.33333333333333331</v>
      </c>
      <c r="K61" s="83">
        <v>0.92613999999999996</v>
      </c>
      <c r="L61" s="84">
        <v>42038</v>
      </c>
      <c r="M61" s="85">
        <v>0.16666666666666666</v>
      </c>
      <c r="N61" s="86">
        <v>2.5000000000000001E-3</v>
      </c>
      <c r="O61" s="83">
        <v>-267.24</v>
      </c>
      <c r="P61" s="83">
        <v>-493</v>
      </c>
      <c r="Q61" s="83">
        <v>-0.54</v>
      </c>
      <c r="R61" s="83">
        <v>2</v>
      </c>
      <c r="S61" s="6"/>
      <c r="T61" s="6">
        <f t="shared" si="0"/>
        <v>2</v>
      </c>
      <c r="U61" s="6">
        <f t="shared" si="1"/>
        <v>1</v>
      </c>
      <c r="V61" s="6">
        <f t="shared" si="2"/>
        <v>1</v>
      </c>
      <c r="W61" s="6">
        <f t="shared" si="3"/>
        <v>0</v>
      </c>
      <c r="X61" s="6">
        <f t="shared" si="4"/>
        <v>1</v>
      </c>
      <c r="Y61" s="6">
        <f t="shared" si="5"/>
        <v>0</v>
      </c>
      <c r="Z61" s="6">
        <f t="shared" si="6"/>
        <v>0</v>
      </c>
      <c r="AA61" s="6">
        <f t="shared" si="7"/>
        <v>1</v>
      </c>
      <c r="AB61" s="7">
        <f t="shared" si="8"/>
        <v>0</v>
      </c>
      <c r="AC61" s="4" t="str">
        <f t="shared" si="9"/>
        <v>USDCHF</v>
      </c>
      <c r="AD61" s="7">
        <f t="shared" si="10"/>
        <v>-267.24</v>
      </c>
    </row>
    <row r="62" spans="1:30" x14ac:dyDescent="0.25">
      <c r="A62" s="82" t="s">
        <v>55</v>
      </c>
      <c r="B62" s="83">
        <v>0.01</v>
      </c>
      <c r="C62" s="83">
        <v>25</v>
      </c>
      <c r="D62" s="82" t="s">
        <v>17</v>
      </c>
      <c r="E62" s="83" t="b">
        <v>1</v>
      </c>
      <c r="F62" s="83" t="b">
        <v>0</v>
      </c>
      <c r="G62" s="83">
        <v>0.92669999999999997</v>
      </c>
      <c r="H62" s="83">
        <v>0.90759999999999996</v>
      </c>
      <c r="I62" s="84">
        <v>42034</v>
      </c>
      <c r="J62" s="85">
        <v>0.29166666666666669</v>
      </c>
      <c r="K62" s="83">
        <v>0.92420000000000002</v>
      </c>
      <c r="L62" s="84">
        <v>42038</v>
      </c>
      <c r="M62" s="85">
        <v>0.54166666666666663</v>
      </c>
      <c r="N62" s="86">
        <v>2.5000000000000001E-3</v>
      </c>
      <c r="O62" s="83">
        <v>-77.5</v>
      </c>
      <c r="P62" s="83">
        <v>-492.5</v>
      </c>
      <c r="Q62" s="83">
        <v>-0.16</v>
      </c>
      <c r="R62" s="83">
        <v>5</v>
      </c>
      <c r="S62" s="6"/>
      <c r="T62" s="6">
        <f t="shared" si="0"/>
        <v>2</v>
      </c>
      <c r="U62" s="6">
        <f t="shared" si="1"/>
        <v>1</v>
      </c>
      <c r="V62" s="6">
        <f t="shared" si="2"/>
        <v>1</v>
      </c>
      <c r="W62" s="6">
        <f t="shared" si="3"/>
        <v>0</v>
      </c>
      <c r="X62" s="6">
        <f t="shared" si="4"/>
        <v>1</v>
      </c>
      <c r="Y62" s="6">
        <f t="shared" si="5"/>
        <v>0</v>
      </c>
      <c r="Z62" s="6">
        <f t="shared" si="6"/>
        <v>0</v>
      </c>
      <c r="AA62" s="6">
        <f t="shared" si="7"/>
        <v>1</v>
      </c>
      <c r="AB62" s="7">
        <f t="shared" si="8"/>
        <v>0</v>
      </c>
      <c r="AC62" s="4" t="str">
        <f t="shared" si="9"/>
        <v>USDCHF</v>
      </c>
      <c r="AD62" s="7">
        <f t="shared" si="10"/>
        <v>-77.5</v>
      </c>
    </row>
    <row r="63" spans="1:30" x14ac:dyDescent="0.25">
      <c r="A63" s="82" t="s">
        <v>28</v>
      </c>
      <c r="B63" s="83">
        <v>0.01</v>
      </c>
      <c r="C63" s="83">
        <v>49</v>
      </c>
      <c r="D63" s="82" t="s">
        <v>17</v>
      </c>
      <c r="E63" s="83" t="b">
        <v>1</v>
      </c>
      <c r="F63" s="83" t="b">
        <v>0</v>
      </c>
      <c r="G63" s="83">
        <v>1.3445</v>
      </c>
      <c r="H63" s="83">
        <v>1.3349</v>
      </c>
      <c r="I63" s="84">
        <v>42027</v>
      </c>
      <c r="J63" s="85">
        <v>0.41666666666666669</v>
      </c>
      <c r="K63" s="83">
        <v>1.34962</v>
      </c>
      <c r="L63" s="84">
        <v>42038</v>
      </c>
      <c r="M63" s="85">
        <v>0.54166666666666663</v>
      </c>
      <c r="N63" s="86">
        <v>2.5000000000000001E-3</v>
      </c>
      <c r="O63" s="83">
        <v>221.48</v>
      </c>
      <c r="P63" s="83">
        <v>-499.80000000000007</v>
      </c>
      <c r="Q63" s="83">
        <v>0.44</v>
      </c>
      <c r="R63" s="83">
        <v>12</v>
      </c>
      <c r="S63" s="6"/>
      <c r="T63" s="6">
        <f t="shared" si="0"/>
        <v>2</v>
      </c>
      <c r="U63" s="6">
        <f t="shared" si="1"/>
        <v>1</v>
      </c>
      <c r="V63" s="6">
        <f t="shared" si="2"/>
        <v>1</v>
      </c>
      <c r="W63" s="6">
        <f t="shared" si="3"/>
        <v>0</v>
      </c>
      <c r="X63" s="6">
        <f t="shared" si="4"/>
        <v>1</v>
      </c>
      <c r="Y63" s="6">
        <f t="shared" si="5"/>
        <v>0</v>
      </c>
      <c r="Z63" s="6">
        <f t="shared" si="6"/>
        <v>1</v>
      </c>
      <c r="AA63" s="6">
        <f t="shared" si="7"/>
        <v>0</v>
      </c>
      <c r="AB63" s="7">
        <f t="shared" si="8"/>
        <v>221.48</v>
      </c>
      <c r="AC63" s="4" t="str">
        <f t="shared" si="9"/>
        <v>USDSGD</v>
      </c>
      <c r="AD63" s="7">
        <f t="shared" si="10"/>
        <v>0</v>
      </c>
    </row>
    <row r="64" spans="1:30" x14ac:dyDescent="0.25">
      <c r="A64" s="82" t="s">
        <v>57</v>
      </c>
      <c r="B64" s="83">
        <v>0.01</v>
      </c>
      <c r="C64" s="83">
        <v>46</v>
      </c>
      <c r="D64" s="82" t="s">
        <v>17</v>
      </c>
      <c r="E64" s="83" t="b">
        <v>0</v>
      </c>
      <c r="F64" s="83" t="b">
        <v>0</v>
      </c>
      <c r="G64" s="83">
        <v>1695.3</v>
      </c>
      <c r="H64" s="83">
        <v>1797</v>
      </c>
      <c r="I64" s="84">
        <v>42033</v>
      </c>
      <c r="J64" s="85">
        <v>0.66666666666666663</v>
      </c>
      <c r="K64" s="83">
        <v>1759.2</v>
      </c>
      <c r="L64" s="84">
        <v>42038</v>
      </c>
      <c r="M64" s="85">
        <v>0.33333333333333331</v>
      </c>
      <c r="N64" s="86">
        <v>2.5000000000000001E-3</v>
      </c>
      <c r="O64" s="83">
        <v>-321.54000000000002</v>
      </c>
      <c r="P64" s="83">
        <v>-495.41999999999996</v>
      </c>
      <c r="Q64" s="83">
        <v>-0.65</v>
      </c>
      <c r="R64" s="83">
        <v>6</v>
      </c>
      <c r="S64" s="6"/>
      <c r="T64" s="6">
        <f t="shared" si="0"/>
        <v>2</v>
      </c>
      <c r="U64" s="6">
        <f t="shared" si="1"/>
        <v>1</v>
      </c>
      <c r="V64" s="6">
        <f t="shared" si="2"/>
        <v>0</v>
      </c>
      <c r="W64" s="6">
        <f t="shared" si="3"/>
        <v>1</v>
      </c>
      <c r="X64" s="6">
        <f t="shared" si="4"/>
        <v>1</v>
      </c>
      <c r="Y64" s="6">
        <f t="shared" si="5"/>
        <v>0</v>
      </c>
      <c r="Z64" s="6">
        <f t="shared" si="6"/>
        <v>0</v>
      </c>
      <c r="AA64" s="6">
        <f t="shared" si="7"/>
        <v>1</v>
      </c>
      <c r="AB64" s="7">
        <f t="shared" si="8"/>
        <v>0</v>
      </c>
      <c r="AC64" s="4" t="str">
        <f t="shared" si="9"/>
        <v>XAGUSD</v>
      </c>
      <c r="AD64" s="7">
        <f t="shared" si="10"/>
        <v>-321.54000000000002</v>
      </c>
    </row>
    <row r="65" spans="1:30" x14ac:dyDescent="0.25">
      <c r="A65" s="82" t="s">
        <v>26</v>
      </c>
      <c r="B65" s="83">
        <v>0.01</v>
      </c>
      <c r="C65" s="83">
        <v>23</v>
      </c>
      <c r="D65" s="82" t="s">
        <v>17</v>
      </c>
      <c r="E65" s="83" t="b">
        <v>0</v>
      </c>
      <c r="F65" s="83" t="b">
        <v>1</v>
      </c>
      <c r="G65" s="83">
        <v>91.186999999999998</v>
      </c>
      <c r="H65" s="83">
        <v>93.33</v>
      </c>
      <c r="I65" s="84">
        <v>42034</v>
      </c>
      <c r="J65" s="85">
        <v>0.41666666666666669</v>
      </c>
      <c r="K65" s="83">
        <v>92.04</v>
      </c>
      <c r="L65" s="84">
        <v>42039</v>
      </c>
      <c r="M65" s="85">
        <v>4.1666666666666664E-2</v>
      </c>
      <c r="N65" s="86">
        <v>2.5000000000000001E-3</v>
      </c>
      <c r="O65" s="83">
        <v>-209.99</v>
      </c>
      <c r="P65" s="83">
        <v>-506.69000000000005</v>
      </c>
      <c r="Q65" s="83">
        <v>-0.41</v>
      </c>
      <c r="R65" s="83">
        <v>6</v>
      </c>
      <c r="S65" s="6"/>
      <c r="T65" s="6">
        <f t="shared" si="0"/>
        <v>2</v>
      </c>
      <c r="U65" s="6">
        <f t="shared" si="1"/>
        <v>1</v>
      </c>
      <c r="V65" s="6">
        <f t="shared" si="2"/>
        <v>0</v>
      </c>
      <c r="W65" s="6">
        <f t="shared" si="3"/>
        <v>1</v>
      </c>
      <c r="X65" s="6">
        <f t="shared" si="4"/>
        <v>0</v>
      </c>
      <c r="Y65" s="6">
        <f t="shared" si="5"/>
        <v>1</v>
      </c>
      <c r="Z65" s="6">
        <f t="shared" si="6"/>
        <v>0</v>
      </c>
      <c r="AA65" s="6">
        <f t="shared" si="7"/>
        <v>1</v>
      </c>
      <c r="AB65" s="7">
        <f t="shared" si="8"/>
        <v>0</v>
      </c>
      <c r="AC65" s="4" t="str">
        <f t="shared" si="9"/>
        <v>AUDJPY</v>
      </c>
      <c r="AD65" s="7">
        <f t="shared" si="10"/>
        <v>-209.99</v>
      </c>
    </row>
    <row r="66" spans="1:30" x14ac:dyDescent="0.25">
      <c r="A66" s="82" t="s">
        <v>26</v>
      </c>
      <c r="B66" s="83">
        <v>0.01</v>
      </c>
      <c r="C66" s="83">
        <v>17</v>
      </c>
      <c r="D66" s="82" t="s">
        <v>21</v>
      </c>
      <c r="E66" s="83" t="b">
        <v>0</v>
      </c>
      <c r="F66" s="83" t="b">
        <v>1</v>
      </c>
      <c r="G66" s="83">
        <v>89.712999999999994</v>
      </c>
      <c r="H66" s="83">
        <v>92.64</v>
      </c>
      <c r="I66" s="84">
        <v>42038</v>
      </c>
      <c r="J66" s="85">
        <v>0</v>
      </c>
      <c r="K66" s="83">
        <v>91.92</v>
      </c>
      <c r="L66" s="84">
        <v>42039</v>
      </c>
      <c r="M66" s="85">
        <v>0</v>
      </c>
      <c r="N66" s="86">
        <v>2.5000000000000001E-3</v>
      </c>
      <c r="O66" s="83">
        <v>-385.39</v>
      </c>
      <c r="P66" s="83">
        <v>-507.79</v>
      </c>
      <c r="Q66" s="83">
        <v>-0.76</v>
      </c>
      <c r="R66" s="83">
        <v>2</v>
      </c>
      <c r="S66" s="6"/>
      <c r="T66" s="6">
        <f t="shared" si="0"/>
        <v>2</v>
      </c>
      <c r="U66" s="6">
        <f t="shared" si="1"/>
        <v>1</v>
      </c>
      <c r="V66" s="6">
        <f t="shared" si="2"/>
        <v>0</v>
      </c>
      <c r="W66" s="6">
        <f t="shared" si="3"/>
        <v>1</v>
      </c>
      <c r="X66" s="6">
        <f t="shared" si="4"/>
        <v>0</v>
      </c>
      <c r="Y66" s="6">
        <f t="shared" si="5"/>
        <v>1</v>
      </c>
      <c r="Z66" s="6">
        <f t="shared" si="6"/>
        <v>0</v>
      </c>
      <c r="AA66" s="6">
        <f t="shared" si="7"/>
        <v>1</v>
      </c>
      <c r="AB66" s="7">
        <f t="shared" si="8"/>
        <v>0</v>
      </c>
      <c r="AC66" s="4" t="str">
        <f t="shared" si="9"/>
        <v>AUDJPY</v>
      </c>
      <c r="AD66" s="7">
        <f t="shared" si="10"/>
        <v>-385.39</v>
      </c>
    </row>
    <row r="67" spans="1:30" x14ac:dyDescent="0.25">
      <c r="A67" s="82" t="s">
        <v>53</v>
      </c>
      <c r="B67" s="83">
        <v>0.01</v>
      </c>
      <c r="C67" s="83">
        <v>24</v>
      </c>
      <c r="D67" s="82" t="s">
        <v>17</v>
      </c>
      <c r="E67" s="83" t="b">
        <v>0</v>
      </c>
      <c r="F67" s="83" t="b">
        <v>0</v>
      </c>
      <c r="G67" s="83">
        <v>0.76929999999999998</v>
      </c>
      <c r="H67" s="83">
        <v>0.78990000000000005</v>
      </c>
      <c r="I67" s="84">
        <v>42038</v>
      </c>
      <c r="J67" s="85">
        <v>0.125</v>
      </c>
      <c r="K67" s="83">
        <v>0.78410000000000002</v>
      </c>
      <c r="L67" s="84">
        <v>42039</v>
      </c>
      <c r="M67" s="85">
        <v>0.41666666666666669</v>
      </c>
      <c r="N67" s="86">
        <v>2.5000000000000001E-3</v>
      </c>
      <c r="O67" s="83">
        <v>-369.6</v>
      </c>
      <c r="P67" s="83">
        <v>-508.79999999999995</v>
      </c>
      <c r="Q67" s="83">
        <v>-0.73</v>
      </c>
      <c r="R67" s="83">
        <v>2</v>
      </c>
      <c r="S67" s="6"/>
      <c r="T67" s="6">
        <f t="shared" si="0"/>
        <v>2</v>
      </c>
      <c r="U67" s="6">
        <f t="shared" si="1"/>
        <v>1</v>
      </c>
      <c r="V67" s="6">
        <f t="shared" si="2"/>
        <v>0</v>
      </c>
      <c r="W67" s="6">
        <f t="shared" si="3"/>
        <v>1</v>
      </c>
      <c r="X67" s="6">
        <f t="shared" si="4"/>
        <v>1</v>
      </c>
      <c r="Y67" s="6">
        <f t="shared" si="5"/>
        <v>0</v>
      </c>
      <c r="Z67" s="6">
        <f t="shared" si="6"/>
        <v>0</v>
      </c>
      <c r="AA67" s="6">
        <f t="shared" si="7"/>
        <v>1</v>
      </c>
      <c r="AB67" s="7">
        <f t="shared" si="8"/>
        <v>0</v>
      </c>
      <c r="AC67" s="4" t="str">
        <f t="shared" si="9"/>
        <v>AUDUSD</v>
      </c>
      <c r="AD67" s="7">
        <f t="shared" si="10"/>
        <v>-369.6</v>
      </c>
    </row>
    <row r="68" spans="1:30" x14ac:dyDescent="0.25">
      <c r="A68" s="82" t="s">
        <v>27</v>
      </c>
      <c r="B68" s="83">
        <v>0.01</v>
      </c>
      <c r="C68" s="83">
        <v>14</v>
      </c>
      <c r="D68" s="82" t="s">
        <v>17</v>
      </c>
      <c r="E68" s="83" t="b">
        <v>0</v>
      </c>
      <c r="F68" s="83" t="b">
        <v>1</v>
      </c>
      <c r="G68" s="83">
        <v>92.674999999999997</v>
      </c>
      <c r="H68" s="83">
        <v>96.16</v>
      </c>
      <c r="I68" s="84">
        <v>42034</v>
      </c>
      <c r="J68" s="85">
        <v>0.54166666666666663</v>
      </c>
      <c r="K68" s="83">
        <v>95.015000000000001</v>
      </c>
      <c r="L68" s="84">
        <v>42039</v>
      </c>
      <c r="M68" s="85">
        <v>8.3333333333333329E-2</v>
      </c>
      <c r="N68" s="86">
        <v>2.5000000000000001E-3</v>
      </c>
      <c r="O68" s="83">
        <v>-336</v>
      </c>
      <c r="P68" s="83">
        <v>-496.30000000000007</v>
      </c>
      <c r="Q68" s="83">
        <v>-0.68</v>
      </c>
      <c r="R68" s="83">
        <v>6</v>
      </c>
      <c r="T68" s="6">
        <f t="shared" ref="T68:T131" si="11">IF(L68=0," ",MONTH(L68))</f>
        <v>2</v>
      </c>
      <c r="U68">
        <f t="shared" ref="U68:U131" si="12">COUNT(B68)</f>
        <v>1</v>
      </c>
      <c r="V68">
        <f t="shared" si="2"/>
        <v>0</v>
      </c>
      <c r="W68">
        <f t="shared" ref="W68:W131" si="13">U68-V68</f>
        <v>1</v>
      </c>
      <c r="X68">
        <f t="shared" ref="X68:X131" si="14">U68-Y68</f>
        <v>0</v>
      </c>
      <c r="Y68">
        <f t="shared" ref="Y68:Y131" si="15">IF(F68=TRUE,1,0)</f>
        <v>1</v>
      </c>
      <c r="Z68">
        <f t="shared" ref="Z68:Z131" si="16">U68-AA68</f>
        <v>0</v>
      </c>
      <c r="AA68">
        <f t="shared" ref="AA68:AA131" si="17">IF(O68&lt;0,1,0)</f>
        <v>1</v>
      </c>
      <c r="AB68" s="4">
        <f t="shared" ref="AB68:AB131" si="18">IF(Z68=1,O68,0)</f>
        <v>0</v>
      </c>
      <c r="AC68" s="4" t="str">
        <f t="shared" ref="AC68:AC131" si="19">A68</f>
        <v>CADJPY</v>
      </c>
      <c r="AD68" s="4">
        <f t="shared" ref="AD68:AD131" si="20">IF(AA68=1,O68,0)</f>
        <v>-336</v>
      </c>
    </row>
    <row r="69" spans="1:30" x14ac:dyDescent="0.25">
      <c r="A69" s="82" t="s">
        <v>31</v>
      </c>
      <c r="B69" s="83">
        <v>0.01</v>
      </c>
      <c r="C69" s="83">
        <v>32</v>
      </c>
      <c r="D69" s="82" t="s">
        <v>16</v>
      </c>
      <c r="E69" s="83" t="b">
        <v>1</v>
      </c>
      <c r="F69" s="83" t="b">
        <v>0</v>
      </c>
      <c r="G69" s="83">
        <v>17578</v>
      </c>
      <c r="H69" s="83">
        <v>17426</v>
      </c>
      <c r="I69" s="84">
        <v>42038</v>
      </c>
      <c r="J69" s="85">
        <v>0.75</v>
      </c>
      <c r="K69" s="83">
        <v>17599</v>
      </c>
      <c r="L69" s="84">
        <v>42039</v>
      </c>
      <c r="M69" s="85">
        <v>0.39583333333333331</v>
      </c>
      <c r="N69" s="86">
        <v>2.5000000000000001E-3</v>
      </c>
      <c r="O69" s="83">
        <v>60.8</v>
      </c>
      <c r="P69" s="83">
        <v>-492.8</v>
      </c>
      <c r="Q69" s="83">
        <v>0.12</v>
      </c>
      <c r="R69" s="83">
        <v>2</v>
      </c>
      <c r="T69" s="6">
        <f t="shared" si="11"/>
        <v>2</v>
      </c>
      <c r="U69">
        <f t="shared" si="12"/>
        <v>1</v>
      </c>
      <c r="V69">
        <f t="shared" ref="V69:V132" si="21">IF(E69=TRUE,1,0)</f>
        <v>1</v>
      </c>
      <c r="W69">
        <f t="shared" si="13"/>
        <v>0</v>
      </c>
      <c r="X69">
        <f t="shared" si="14"/>
        <v>1</v>
      </c>
      <c r="Y69">
        <f t="shared" si="15"/>
        <v>0</v>
      </c>
      <c r="Z69">
        <f t="shared" si="16"/>
        <v>1</v>
      </c>
      <c r="AA69">
        <f t="shared" si="17"/>
        <v>0</v>
      </c>
      <c r="AB69" s="4">
        <f t="shared" si="18"/>
        <v>60.8</v>
      </c>
      <c r="AC69" s="4" t="str">
        <f t="shared" si="19"/>
        <v>DJI</v>
      </c>
      <c r="AD69" s="4">
        <f t="shared" si="20"/>
        <v>0</v>
      </c>
    </row>
    <row r="70" spans="1:30" x14ac:dyDescent="0.25">
      <c r="A70" s="82" t="s">
        <v>30</v>
      </c>
      <c r="B70" s="83">
        <v>0.01</v>
      </c>
      <c r="C70" s="83">
        <v>23</v>
      </c>
      <c r="D70" s="82" t="s">
        <v>16</v>
      </c>
      <c r="E70" s="83" t="b">
        <v>1</v>
      </c>
      <c r="F70" s="83" t="b">
        <v>1</v>
      </c>
      <c r="G70" s="83">
        <v>1.4716</v>
      </c>
      <c r="H70" s="83">
        <v>1.45</v>
      </c>
      <c r="I70" s="84">
        <v>42038</v>
      </c>
      <c r="J70" s="85">
        <v>0.14583333333333334</v>
      </c>
      <c r="K70" s="83">
        <v>1.4635</v>
      </c>
      <c r="L70" s="84">
        <v>42039</v>
      </c>
      <c r="M70" s="85">
        <v>0.22916666666666666</v>
      </c>
      <c r="N70" s="86">
        <v>2.5000000000000001E-3</v>
      </c>
      <c r="O70" s="83">
        <v>-200.1</v>
      </c>
      <c r="P70" s="83">
        <v>-510.59999999999997</v>
      </c>
      <c r="Q70" s="83">
        <v>-0.39</v>
      </c>
      <c r="R70" s="83">
        <v>2</v>
      </c>
      <c r="S70" s="6"/>
      <c r="T70" s="6">
        <f t="shared" si="11"/>
        <v>2</v>
      </c>
      <c r="U70" s="6">
        <f t="shared" si="12"/>
        <v>1</v>
      </c>
      <c r="V70" s="6">
        <f t="shared" si="21"/>
        <v>1</v>
      </c>
      <c r="W70" s="6">
        <f t="shared" si="13"/>
        <v>0</v>
      </c>
      <c r="X70" s="6">
        <f t="shared" si="14"/>
        <v>0</v>
      </c>
      <c r="Y70" s="6">
        <f t="shared" si="15"/>
        <v>1</v>
      </c>
      <c r="Z70" s="6">
        <f t="shared" si="16"/>
        <v>0</v>
      </c>
      <c r="AA70" s="6">
        <f t="shared" si="17"/>
        <v>1</v>
      </c>
      <c r="AB70" s="7">
        <f t="shared" si="18"/>
        <v>0</v>
      </c>
      <c r="AC70" s="4" t="str">
        <f t="shared" si="19"/>
        <v>EURAUD</v>
      </c>
      <c r="AD70" s="7">
        <f t="shared" si="20"/>
        <v>-200.1</v>
      </c>
    </row>
    <row r="71" spans="1:30" x14ac:dyDescent="0.25">
      <c r="A71" s="82" t="s">
        <v>30</v>
      </c>
      <c r="B71" s="83">
        <v>0.01</v>
      </c>
      <c r="C71" s="83">
        <v>15</v>
      </c>
      <c r="D71" s="82" t="s">
        <v>17</v>
      </c>
      <c r="E71" s="83" t="b">
        <v>1</v>
      </c>
      <c r="F71" s="83" t="b">
        <v>1</v>
      </c>
      <c r="G71" s="83">
        <v>1.4781</v>
      </c>
      <c r="H71" s="83">
        <v>1.4444999999999999</v>
      </c>
      <c r="I71" s="84">
        <v>42038</v>
      </c>
      <c r="J71" s="85">
        <v>0.125</v>
      </c>
      <c r="K71" s="83">
        <v>1.4612000000000001</v>
      </c>
      <c r="L71" s="84">
        <v>42039</v>
      </c>
      <c r="M71" s="85">
        <v>0.875</v>
      </c>
      <c r="N71" s="86">
        <v>2.5000000000000001E-3</v>
      </c>
      <c r="O71" s="83">
        <v>-262.5</v>
      </c>
      <c r="P71" s="83">
        <v>-513</v>
      </c>
      <c r="Q71" s="83">
        <v>-0.51</v>
      </c>
      <c r="R71" s="83">
        <v>2</v>
      </c>
      <c r="T71" s="6">
        <f t="shared" si="11"/>
        <v>2</v>
      </c>
      <c r="U71">
        <f>COUNT(B71)</f>
        <v>1</v>
      </c>
      <c r="V71">
        <f t="shared" si="21"/>
        <v>1</v>
      </c>
      <c r="W71">
        <f t="shared" si="13"/>
        <v>0</v>
      </c>
      <c r="X71">
        <f t="shared" si="14"/>
        <v>0</v>
      </c>
      <c r="Y71">
        <f t="shared" si="15"/>
        <v>1</v>
      </c>
      <c r="Z71">
        <f t="shared" si="16"/>
        <v>0</v>
      </c>
      <c r="AA71">
        <f t="shared" si="17"/>
        <v>1</v>
      </c>
      <c r="AB71" s="4">
        <f t="shared" si="18"/>
        <v>0</v>
      </c>
      <c r="AC71" s="4" t="str">
        <f t="shared" si="19"/>
        <v>EURAUD</v>
      </c>
      <c r="AD71" s="4">
        <f t="shared" si="20"/>
        <v>-262.5</v>
      </c>
    </row>
    <row r="72" spans="1:30" x14ac:dyDescent="0.25">
      <c r="A72" s="82" t="s">
        <v>25</v>
      </c>
      <c r="B72" s="83">
        <v>0.01</v>
      </c>
      <c r="C72" s="83">
        <v>15</v>
      </c>
      <c r="D72" s="82" t="s">
        <v>17</v>
      </c>
      <c r="E72" s="83" t="b">
        <v>0</v>
      </c>
      <c r="F72" s="83" t="b">
        <v>1</v>
      </c>
      <c r="G72" s="83">
        <v>85.242999999999995</v>
      </c>
      <c r="H72" s="83">
        <v>88.52</v>
      </c>
      <c r="I72" s="84">
        <v>42034</v>
      </c>
      <c r="J72" s="85">
        <v>0.41666666666666669</v>
      </c>
      <c r="K72" s="83">
        <v>87.39</v>
      </c>
      <c r="L72" s="84">
        <v>42039</v>
      </c>
      <c r="M72" s="85">
        <v>4.1666666666666664E-2</v>
      </c>
      <c r="N72" s="86">
        <v>2.5000000000000001E-3</v>
      </c>
      <c r="O72" s="83">
        <v>-331.05</v>
      </c>
      <c r="P72" s="83">
        <v>-500.54999999999995</v>
      </c>
      <c r="Q72" s="83">
        <v>-0.66</v>
      </c>
      <c r="R72" s="83">
        <v>6</v>
      </c>
      <c r="T72" s="6">
        <f t="shared" si="11"/>
        <v>2</v>
      </c>
      <c r="U72">
        <f t="shared" si="12"/>
        <v>1</v>
      </c>
      <c r="V72">
        <f t="shared" si="21"/>
        <v>0</v>
      </c>
      <c r="W72">
        <f t="shared" si="13"/>
        <v>1</v>
      </c>
      <c r="X72">
        <f t="shared" si="14"/>
        <v>0</v>
      </c>
      <c r="Y72">
        <f t="shared" si="15"/>
        <v>1</v>
      </c>
      <c r="Z72">
        <f t="shared" si="16"/>
        <v>0</v>
      </c>
      <c r="AA72">
        <f t="shared" si="17"/>
        <v>1</v>
      </c>
      <c r="AB72" s="4">
        <f t="shared" si="18"/>
        <v>0</v>
      </c>
      <c r="AC72" s="4" t="str">
        <f t="shared" si="19"/>
        <v>NZDJPY</v>
      </c>
      <c r="AD72" s="4">
        <f t="shared" si="20"/>
        <v>-331.05</v>
      </c>
    </row>
    <row r="73" spans="1:30" x14ac:dyDescent="0.25">
      <c r="A73" s="82" t="s">
        <v>19</v>
      </c>
      <c r="B73" s="83">
        <v>0.01</v>
      </c>
      <c r="C73" s="83">
        <v>24</v>
      </c>
      <c r="D73" s="82" t="s">
        <v>16</v>
      </c>
      <c r="E73" s="83" t="b">
        <v>0</v>
      </c>
      <c r="F73" s="83" t="b">
        <v>1</v>
      </c>
      <c r="G73" s="83">
        <v>1.2401</v>
      </c>
      <c r="H73" s="83">
        <v>1.26</v>
      </c>
      <c r="I73" s="84">
        <v>42038</v>
      </c>
      <c r="J73" s="85">
        <v>0.75</v>
      </c>
      <c r="K73" s="83">
        <v>1.2493000000000001</v>
      </c>
      <c r="L73" s="84">
        <v>42039</v>
      </c>
      <c r="M73" s="85">
        <v>0.60416666666666663</v>
      </c>
      <c r="N73" s="86">
        <v>2.5000000000000001E-3</v>
      </c>
      <c r="O73" s="83">
        <v>-235.2</v>
      </c>
      <c r="P73" s="83">
        <v>-492</v>
      </c>
      <c r="Q73" s="83">
        <v>-0.48</v>
      </c>
      <c r="R73" s="83">
        <v>2</v>
      </c>
      <c r="T73" s="6">
        <f t="shared" si="11"/>
        <v>2</v>
      </c>
      <c r="U73">
        <f t="shared" si="12"/>
        <v>1</v>
      </c>
      <c r="V73">
        <f t="shared" si="21"/>
        <v>0</v>
      </c>
      <c r="W73">
        <f t="shared" si="13"/>
        <v>1</v>
      </c>
      <c r="X73">
        <f t="shared" si="14"/>
        <v>0</v>
      </c>
      <c r="Y73">
        <f t="shared" si="15"/>
        <v>1</v>
      </c>
      <c r="Z73">
        <f t="shared" si="16"/>
        <v>0</v>
      </c>
      <c r="AA73">
        <f t="shared" si="17"/>
        <v>1</v>
      </c>
      <c r="AB73" s="4">
        <f t="shared" si="18"/>
        <v>0</v>
      </c>
      <c r="AC73" s="4" t="str">
        <f t="shared" si="19"/>
        <v>USDCAD</v>
      </c>
      <c r="AD73" s="4">
        <f t="shared" si="20"/>
        <v>-235.2</v>
      </c>
    </row>
    <row r="74" spans="1:30" x14ac:dyDescent="0.25">
      <c r="A74" s="82" t="s">
        <v>23</v>
      </c>
      <c r="B74" s="83">
        <v>0.01</v>
      </c>
      <c r="C74" s="83">
        <v>99</v>
      </c>
      <c r="D74" s="82" t="s">
        <v>16</v>
      </c>
      <c r="E74" s="83" t="b">
        <v>1</v>
      </c>
      <c r="F74" s="83" t="b">
        <v>0</v>
      </c>
      <c r="G74" s="83">
        <v>5635.8</v>
      </c>
      <c r="H74" s="83">
        <v>5587.2</v>
      </c>
      <c r="I74" s="84">
        <v>42037</v>
      </c>
      <c r="J74" s="85">
        <v>0.52083333333333337</v>
      </c>
      <c r="K74" s="83">
        <v>5761.7</v>
      </c>
      <c r="L74" s="84">
        <v>42040</v>
      </c>
      <c r="M74" s="85">
        <v>0.33333333333333331</v>
      </c>
      <c r="N74" s="86">
        <v>2.5000000000000001E-3</v>
      </c>
      <c r="O74" s="83">
        <v>1226.6099999999999</v>
      </c>
      <c r="P74" s="83">
        <v>-500.94000000000005</v>
      </c>
      <c r="Q74" s="83">
        <v>2.4500000000000002</v>
      </c>
      <c r="R74" s="83">
        <v>4</v>
      </c>
      <c r="T74" s="6">
        <f t="shared" si="11"/>
        <v>2</v>
      </c>
      <c r="U74">
        <f t="shared" si="12"/>
        <v>1</v>
      </c>
      <c r="V74">
        <f t="shared" si="21"/>
        <v>1</v>
      </c>
      <c r="W74">
        <f t="shared" si="13"/>
        <v>0</v>
      </c>
      <c r="X74">
        <f t="shared" si="14"/>
        <v>1</v>
      </c>
      <c r="Y74">
        <f t="shared" si="15"/>
        <v>0</v>
      </c>
      <c r="Z74">
        <f t="shared" si="16"/>
        <v>1</v>
      </c>
      <c r="AA74">
        <f t="shared" si="17"/>
        <v>0</v>
      </c>
      <c r="AB74" s="4">
        <f t="shared" si="18"/>
        <v>1226.6099999999999</v>
      </c>
      <c r="AC74" s="4" t="str">
        <f t="shared" si="19"/>
        <v>ASX</v>
      </c>
      <c r="AD74" s="4">
        <f t="shared" si="20"/>
        <v>0</v>
      </c>
    </row>
    <row r="75" spans="1:30" x14ac:dyDescent="0.25">
      <c r="A75" s="82" t="s">
        <v>31</v>
      </c>
      <c r="B75" s="83">
        <v>0.01</v>
      </c>
      <c r="C75" s="83">
        <v>22</v>
      </c>
      <c r="D75" s="82" t="s">
        <v>16</v>
      </c>
      <c r="E75" s="83" t="b">
        <v>1</v>
      </c>
      <c r="F75" s="83" t="b">
        <v>0</v>
      </c>
      <c r="G75" s="83">
        <v>17850</v>
      </c>
      <c r="H75" s="83">
        <v>17623</v>
      </c>
      <c r="I75" s="84">
        <v>42040</v>
      </c>
      <c r="J75" s="85">
        <v>0.6875</v>
      </c>
      <c r="K75" s="83">
        <v>17766</v>
      </c>
      <c r="L75" s="84">
        <v>42041</v>
      </c>
      <c r="M75" s="85">
        <v>0.85416666666666663</v>
      </c>
      <c r="N75" s="86">
        <v>2.5000000000000001E-3</v>
      </c>
      <c r="O75" s="83">
        <v>-189.2</v>
      </c>
      <c r="P75" s="83">
        <v>-503.80000000000007</v>
      </c>
      <c r="Q75" s="83">
        <v>-0.38</v>
      </c>
      <c r="R75" s="83">
        <v>2</v>
      </c>
      <c r="T75" s="6">
        <f t="shared" si="11"/>
        <v>2</v>
      </c>
      <c r="U75">
        <f t="shared" si="12"/>
        <v>1</v>
      </c>
      <c r="V75">
        <f t="shared" si="21"/>
        <v>1</v>
      </c>
      <c r="W75">
        <f t="shared" si="13"/>
        <v>0</v>
      </c>
      <c r="X75">
        <f t="shared" si="14"/>
        <v>1</v>
      </c>
      <c r="Y75">
        <f t="shared" si="15"/>
        <v>0</v>
      </c>
      <c r="Z75">
        <f t="shared" si="16"/>
        <v>0</v>
      </c>
      <c r="AA75">
        <f t="shared" si="17"/>
        <v>1</v>
      </c>
      <c r="AB75" s="4">
        <f t="shared" si="18"/>
        <v>0</v>
      </c>
      <c r="AC75" s="4" t="str">
        <f t="shared" si="19"/>
        <v>DJI</v>
      </c>
      <c r="AD75" s="4">
        <f t="shared" si="20"/>
        <v>-189.2</v>
      </c>
    </row>
    <row r="76" spans="1:30" ht="15" customHeight="1" x14ac:dyDescent="0.25">
      <c r="A76" s="82" t="s">
        <v>18</v>
      </c>
      <c r="B76" s="83">
        <v>0.01</v>
      </c>
      <c r="C76" s="83">
        <v>61</v>
      </c>
      <c r="D76" s="82" t="s">
        <v>16</v>
      </c>
      <c r="E76" s="83" t="b">
        <v>1</v>
      </c>
      <c r="F76" s="83" t="b">
        <v>1</v>
      </c>
      <c r="G76" s="83">
        <v>2.0539999999999998</v>
      </c>
      <c r="H76" s="83">
        <v>2.0464500000000001</v>
      </c>
      <c r="I76" s="84">
        <v>42040</v>
      </c>
      <c r="J76" s="85">
        <v>0.375</v>
      </c>
      <c r="K76" s="83">
        <v>2.056</v>
      </c>
      <c r="L76" s="84">
        <v>42041</v>
      </c>
      <c r="M76" s="85">
        <v>0.5625</v>
      </c>
      <c r="N76" s="86">
        <v>2.5000000000000001E-3</v>
      </c>
      <c r="O76" s="83">
        <v>85.4</v>
      </c>
      <c r="P76" s="83">
        <v>-497.15000000000003</v>
      </c>
      <c r="Q76" s="83">
        <v>0.17</v>
      </c>
      <c r="R76" s="83">
        <v>2</v>
      </c>
      <c r="T76" s="6">
        <f t="shared" si="11"/>
        <v>2</v>
      </c>
      <c r="U76">
        <f t="shared" si="12"/>
        <v>1</v>
      </c>
      <c r="V76">
        <f t="shared" si="21"/>
        <v>1</v>
      </c>
      <c r="W76">
        <f t="shared" si="13"/>
        <v>0</v>
      </c>
      <c r="X76">
        <f t="shared" si="14"/>
        <v>0</v>
      </c>
      <c r="Y76">
        <f t="shared" si="15"/>
        <v>1</v>
      </c>
      <c r="Z76">
        <f t="shared" si="16"/>
        <v>1</v>
      </c>
      <c r="AA76">
        <f t="shared" si="17"/>
        <v>0</v>
      </c>
      <c r="AB76" s="4">
        <f t="shared" si="18"/>
        <v>85.4</v>
      </c>
      <c r="AC76" s="4" t="str">
        <f t="shared" si="19"/>
        <v>GBPSGD</v>
      </c>
      <c r="AD76" s="4">
        <f t="shared" si="20"/>
        <v>0</v>
      </c>
    </row>
    <row r="77" spans="1:30" x14ac:dyDescent="0.25">
      <c r="A77" s="82" t="s">
        <v>54</v>
      </c>
      <c r="B77" s="83">
        <v>0.01</v>
      </c>
      <c r="C77" s="83">
        <v>42</v>
      </c>
      <c r="D77" s="82" t="s">
        <v>16</v>
      </c>
      <c r="E77" s="83" t="b">
        <v>1</v>
      </c>
      <c r="F77" s="83" t="b">
        <v>1</v>
      </c>
      <c r="G77" s="83">
        <v>1.5307999999999999</v>
      </c>
      <c r="H77" s="83">
        <v>1.5194000000000001</v>
      </c>
      <c r="I77" s="84">
        <v>42040</v>
      </c>
      <c r="J77" s="85">
        <v>0.5625</v>
      </c>
      <c r="K77" s="83">
        <v>1.5271999999999999</v>
      </c>
      <c r="L77" s="84">
        <v>42041</v>
      </c>
      <c r="M77" s="85">
        <v>0.5625</v>
      </c>
      <c r="N77" s="86">
        <v>2.5000000000000001E-3</v>
      </c>
      <c r="O77" s="83">
        <v>-176.4</v>
      </c>
      <c r="P77" s="83">
        <v>-504</v>
      </c>
      <c r="Q77" s="83">
        <v>-0.35</v>
      </c>
      <c r="R77" s="83">
        <v>2</v>
      </c>
      <c r="T77" s="6">
        <f t="shared" si="11"/>
        <v>2</v>
      </c>
      <c r="U77">
        <f t="shared" si="12"/>
        <v>1</v>
      </c>
      <c r="V77">
        <f t="shared" si="21"/>
        <v>1</v>
      </c>
      <c r="W77">
        <f t="shared" si="13"/>
        <v>0</v>
      </c>
      <c r="X77">
        <f t="shared" si="14"/>
        <v>0</v>
      </c>
      <c r="Y77">
        <f t="shared" si="15"/>
        <v>1</v>
      </c>
      <c r="Z77">
        <f t="shared" si="16"/>
        <v>0</v>
      </c>
      <c r="AA77">
        <f t="shared" si="17"/>
        <v>1</v>
      </c>
      <c r="AB77" s="4">
        <f t="shared" si="18"/>
        <v>0</v>
      </c>
      <c r="AC77" s="4" t="str">
        <f t="shared" si="19"/>
        <v>GBPUSD</v>
      </c>
      <c r="AD77" s="4">
        <f t="shared" si="20"/>
        <v>-176.4</v>
      </c>
    </row>
    <row r="78" spans="1:30" x14ac:dyDescent="0.25">
      <c r="A78" s="82" t="s">
        <v>25</v>
      </c>
      <c r="B78" s="83">
        <v>0.01</v>
      </c>
      <c r="C78" s="83">
        <v>16</v>
      </c>
      <c r="D78" s="82" t="s">
        <v>16</v>
      </c>
      <c r="E78" s="83" t="b">
        <v>0</v>
      </c>
      <c r="F78" s="83" t="b">
        <v>1</v>
      </c>
      <c r="G78" s="83">
        <v>88.033000000000001</v>
      </c>
      <c r="H78" s="83">
        <v>91.123000000000005</v>
      </c>
      <c r="I78" s="84">
        <v>42027</v>
      </c>
      <c r="J78" s="85">
        <v>0.47916666666666669</v>
      </c>
      <c r="K78" s="83">
        <v>87.61</v>
      </c>
      <c r="L78" s="84">
        <v>42041</v>
      </c>
      <c r="M78" s="85">
        <v>0.5625</v>
      </c>
      <c r="N78" s="86">
        <v>2.5000000000000001E-3</v>
      </c>
      <c r="O78" s="83">
        <v>58.08</v>
      </c>
      <c r="P78" s="83">
        <v>-504</v>
      </c>
      <c r="Q78" s="83">
        <v>0.12</v>
      </c>
      <c r="R78" s="83">
        <v>15</v>
      </c>
      <c r="T78" s="6">
        <f t="shared" si="11"/>
        <v>2</v>
      </c>
      <c r="U78">
        <f t="shared" si="12"/>
        <v>1</v>
      </c>
      <c r="V78">
        <f t="shared" si="21"/>
        <v>0</v>
      </c>
      <c r="W78">
        <f t="shared" si="13"/>
        <v>1</v>
      </c>
      <c r="X78">
        <f t="shared" si="14"/>
        <v>0</v>
      </c>
      <c r="Y78">
        <f t="shared" si="15"/>
        <v>1</v>
      </c>
      <c r="Z78">
        <f t="shared" si="16"/>
        <v>1</v>
      </c>
      <c r="AA78">
        <f t="shared" si="17"/>
        <v>0</v>
      </c>
      <c r="AB78" s="4">
        <f t="shared" si="18"/>
        <v>58.08</v>
      </c>
      <c r="AC78" s="4" t="str">
        <f t="shared" si="19"/>
        <v>NZDJPY</v>
      </c>
      <c r="AD78" s="4">
        <f t="shared" si="20"/>
        <v>0</v>
      </c>
    </row>
    <row r="79" spans="1:30" x14ac:dyDescent="0.25">
      <c r="A79" s="82" t="s">
        <v>25</v>
      </c>
      <c r="B79" s="83">
        <v>0.01</v>
      </c>
      <c r="C79" s="83">
        <v>10</v>
      </c>
      <c r="D79" s="82" t="s">
        <v>21</v>
      </c>
      <c r="E79" s="83" t="b">
        <v>0</v>
      </c>
      <c r="F79" s="83" t="b">
        <v>1</v>
      </c>
      <c r="G79" s="83">
        <v>84.328000000000003</v>
      </c>
      <c r="H79" s="83">
        <v>89.16</v>
      </c>
      <c r="I79" s="84">
        <v>42038</v>
      </c>
      <c r="J79" s="85">
        <v>0</v>
      </c>
      <c r="K79" s="83">
        <v>87.61</v>
      </c>
      <c r="L79" s="84">
        <v>42041</v>
      </c>
      <c r="M79" s="85">
        <v>0.54166666666666663</v>
      </c>
      <c r="N79" s="86">
        <v>2.5000000000000001E-3</v>
      </c>
      <c r="O79" s="83">
        <v>-334.2</v>
      </c>
      <c r="P79" s="83">
        <v>-489.20000000000005</v>
      </c>
      <c r="Q79" s="83">
        <v>-0.68</v>
      </c>
      <c r="R79" s="83">
        <v>4</v>
      </c>
      <c r="T79" s="6">
        <f t="shared" si="11"/>
        <v>2</v>
      </c>
      <c r="U79">
        <f t="shared" si="12"/>
        <v>1</v>
      </c>
      <c r="V79">
        <f t="shared" si="21"/>
        <v>0</v>
      </c>
      <c r="W79">
        <f t="shared" si="13"/>
        <v>1</v>
      </c>
      <c r="X79">
        <f t="shared" si="14"/>
        <v>0</v>
      </c>
      <c r="Y79">
        <f t="shared" si="15"/>
        <v>1</v>
      </c>
      <c r="Z79">
        <f t="shared" si="16"/>
        <v>0</v>
      </c>
      <c r="AA79">
        <f t="shared" si="17"/>
        <v>1</v>
      </c>
      <c r="AB79" s="4">
        <f t="shared" si="18"/>
        <v>0</v>
      </c>
      <c r="AC79" s="4" t="str">
        <f t="shared" si="19"/>
        <v>NZDJPY</v>
      </c>
      <c r="AD79" s="4">
        <f t="shared" si="20"/>
        <v>-334.2</v>
      </c>
    </row>
    <row r="80" spans="1:30" x14ac:dyDescent="0.25">
      <c r="A80" s="82" t="s">
        <v>25</v>
      </c>
      <c r="B80" s="83">
        <v>0.01</v>
      </c>
      <c r="C80" s="83">
        <v>23</v>
      </c>
      <c r="D80" s="82" t="s">
        <v>24</v>
      </c>
      <c r="E80" s="83" t="b">
        <v>0</v>
      </c>
      <c r="F80" s="83" t="b">
        <v>1</v>
      </c>
      <c r="G80" s="83">
        <v>84.632999999999996</v>
      </c>
      <c r="H80" s="83">
        <v>88.9</v>
      </c>
      <c r="I80" s="84">
        <v>42038</v>
      </c>
      <c r="J80" s="85">
        <v>0</v>
      </c>
      <c r="K80" s="83">
        <v>87.7</v>
      </c>
      <c r="L80" s="84">
        <v>42041</v>
      </c>
      <c r="M80" s="85">
        <v>0.54166666666666663</v>
      </c>
      <c r="N80" s="86">
        <v>5.0000000000000001E-3</v>
      </c>
      <c r="O80" s="83">
        <v>-719.21</v>
      </c>
      <c r="P80" s="83">
        <v>-995.21</v>
      </c>
      <c r="Q80" s="83">
        <v>-0.72</v>
      </c>
      <c r="R80" s="83">
        <v>4</v>
      </c>
      <c r="T80" s="6">
        <f t="shared" si="11"/>
        <v>2</v>
      </c>
      <c r="U80">
        <f t="shared" si="12"/>
        <v>1</v>
      </c>
      <c r="V80">
        <f t="shared" si="21"/>
        <v>0</v>
      </c>
      <c r="W80">
        <f t="shared" si="13"/>
        <v>1</v>
      </c>
      <c r="X80">
        <f t="shared" si="14"/>
        <v>0</v>
      </c>
      <c r="Y80">
        <f t="shared" si="15"/>
        <v>1</v>
      </c>
      <c r="Z80">
        <f t="shared" si="16"/>
        <v>0</v>
      </c>
      <c r="AA80">
        <f t="shared" si="17"/>
        <v>1</v>
      </c>
      <c r="AB80" s="4">
        <f t="shared" si="18"/>
        <v>0</v>
      </c>
      <c r="AC80" s="4" t="str">
        <f t="shared" si="19"/>
        <v>NZDJPY</v>
      </c>
      <c r="AD80" s="4">
        <f t="shared" si="20"/>
        <v>-719.21</v>
      </c>
    </row>
    <row r="81" spans="1:30" x14ac:dyDescent="0.25">
      <c r="A81" s="82" t="s">
        <v>51</v>
      </c>
      <c r="B81" s="83">
        <v>0.01</v>
      </c>
      <c r="C81" s="83">
        <v>35</v>
      </c>
      <c r="D81" s="82" t="s">
        <v>16</v>
      </c>
      <c r="E81" s="83" t="b">
        <v>1</v>
      </c>
      <c r="F81" s="83" t="b">
        <v>0</v>
      </c>
      <c r="G81" s="83">
        <v>118.55</v>
      </c>
      <c r="H81" s="83">
        <v>117.182</v>
      </c>
      <c r="I81" s="84">
        <v>42041</v>
      </c>
      <c r="J81" s="85">
        <v>0.5625</v>
      </c>
      <c r="K81" s="83">
        <v>119.18600000000001</v>
      </c>
      <c r="L81" s="84">
        <v>42041</v>
      </c>
      <c r="M81" s="85">
        <v>0.8125</v>
      </c>
      <c r="N81" s="86">
        <v>2.5000000000000001E-3</v>
      </c>
      <c r="O81" s="83">
        <v>201.6</v>
      </c>
      <c r="P81" s="83">
        <v>-499.80000000000007</v>
      </c>
      <c r="Q81" s="83">
        <v>0.4</v>
      </c>
      <c r="R81" s="83">
        <v>1</v>
      </c>
      <c r="T81" s="6">
        <f t="shared" si="11"/>
        <v>2</v>
      </c>
      <c r="U81">
        <f t="shared" si="12"/>
        <v>1</v>
      </c>
      <c r="V81">
        <f t="shared" si="21"/>
        <v>1</v>
      </c>
      <c r="W81">
        <f t="shared" si="13"/>
        <v>0</v>
      </c>
      <c r="X81">
        <f t="shared" si="14"/>
        <v>1</v>
      </c>
      <c r="Y81">
        <f t="shared" si="15"/>
        <v>0</v>
      </c>
      <c r="Z81">
        <f t="shared" si="16"/>
        <v>1</v>
      </c>
      <c r="AA81">
        <f t="shared" si="17"/>
        <v>0</v>
      </c>
      <c r="AB81" s="4">
        <f t="shared" si="18"/>
        <v>201.6</v>
      </c>
      <c r="AC81" s="4" t="str">
        <f t="shared" si="19"/>
        <v>USDJPY</v>
      </c>
      <c r="AD81" s="4">
        <f t="shared" si="20"/>
        <v>0</v>
      </c>
    </row>
    <row r="82" spans="1:30" x14ac:dyDescent="0.25">
      <c r="A82" s="82" t="s">
        <v>18</v>
      </c>
      <c r="B82" s="83">
        <v>0.01</v>
      </c>
      <c r="C82" s="83">
        <v>49</v>
      </c>
      <c r="D82" s="82" t="s">
        <v>16</v>
      </c>
      <c r="E82" s="83" t="b">
        <v>1</v>
      </c>
      <c r="F82" s="83" t="b">
        <v>1</v>
      </c>
      <c r="G82" s="83">
        <v>2.0659000000000001</v>
      </c>
      <c r="H82" s="83">
        <v>2.0562</v>
      </c>
      <c r="I82" s="84">
        <v>42044</v>
      </c>
      <c r="J82" s="85">
        <v>0.29166666666666669</v>
      </c>
      <c r="K82" s="83">
        <v>2.0573000000000001</v>
      </c>
      <c r="L82" s="84">
        <v>42044</v>
      </c>
      <c r="M82" s="85">
        <v>0.41666666666666669</v>
      </c>
      <c r="N82" s="86">
        <v>2.5000000000000001E-3</v>
      </c>
      <c r="O82" s="83">
        <v>-450.8</v>
      </c>
      <c r="P82" s="83">
        <v>-504.70000000000005</v>
      </c>
      <c r="Q82" s="83">
        <v>-0.89</v>
      </c>
      <c r="R82" s="83">
        <v>1</v>
      </c>
      <c r="T82" s="6">
        <f t="shared" si="11"/>
        <v>2</v>
      </c>
      <c r="U82">
        <f t="shared" si="12"/>
        <v>1</v>
      </c>
      <c r="V82">
        <f t="shared" si="21"/>
        <v>1</v>
      </c>
      <c r="W82">
        <f t="shared" si="13"/>
        <v>0</v>
      </c>
      <c r="X82">
        <f t="shared" si="14"/>
        <v>0</v>
      </c>
      <c r="Y82">
        <f t="shared" si="15"/>
        <v>1</v>
      </c>
      <c r="Z82">
        <f t="shared" si="16"/>
        <v>0</v>
      </c>
      <c r="AA82">
        <f t="shared" si="17"/>
        <v>1</v>
      </c>
      <c r="AB82" s="4">
        <f t="shared" si="18"/>
        <v>0</v>
      </c>
      <c r="AC82" s="4" t="str">
        <f t="shared" si="19"/>
        <v>GBPSGD</v>
      </c>
      <c r="AD82" s="4">
        <f t="shared" si="20"/>
        <v>-450.8</v>
      </c>
    </row>
    <row r="83" spans="1:30" x14ac:dyDescent="0.25">
      <c r="A83" s="82" t="s">
        <v>51</v>
      </c>
      <c r="B83" s="83">
        <v>0.01</v>
      </c>
      <c r="C83" s="83">
        <v>28</v>
      </c>
      <c r="D83" s="82" t="s">
        <v>17</v>
      </c>
      <c r="E83" s="83" t="b">
        <v>1</v>
      </c>
      <c r="F83" s="83" t="b">
        <v>0</v>
      </c>
      <c r="G83" s="83">
        <v>119.09</v>
      </c>
      <c r="H83" s="83">
        <v>117.33799999999999</v>
      </c>
      <c r="I83" s="84">
        <v>42041</v>
      </c>
      <c r="J83" s="85">
        <v>0.625</v>
      </c>
      <c r="K83" s="83">
        <v>118.376</v>
      </c>
      <c r="L83" s="84">
        <v>42044</v>
      </c>
      <c r="M83" s="85">
        <v>0.79166666666666663</v>
      </c>
      <c r="N83" s="86">
        <v>2.5000000000000001E-3</v>
      </c>
      <c r="O83" s="83">
        <v>-216.72</v>
      </c>
      <c r="P83" s="83">
        <v>-507.36</v>
      </c>
      <c r="Q83" s="83">
        <v>-0.43</v>
      </c>
      <c r="R83" s="83">
        <v>4</v>
      </c>
      <c r="T83" s="6">
        <f t="shared" si="11"/>
        <v>2</v>
      </c>
      <c r="U83">
        <f t="shared" si="12"/>
        <v>1</v>
      </c>
      <c r="V83">
        <f t="shared" si="21"/>
        <v>1</v>
      </c>
      <c r="W83">
        <f t="shared" si="13"/>
        <v>0</v>
      </c>
      <c r="X83">
        <f t="shared" si="14"/>
        <v>1</v>
      </c>
      <c r="Y83">
        <f t="shared" si="15"/>
        <v>0</v>
      </c>
      <c r="Z83">
        <f t="shared" si="16"/>
        <v>0</v>
      </c>
      <c r="AA83">
        <f t="shared" si="17"/>
        <v>1</v>
      </c>
      <c r="AB83" s="4">
        <f t="shared" si="18"/>
        <v>0</v>
      </c>
      <c r="AC83" s="4" t="str">
        <f t="shared" si="19"/>
        <v>USDJPY</v>
      </c>
      <c r="AD83" s="4">
        <f t="shared" si="20"/>
        <v>-216.72</v>
      </c>
    </row>
    <row r="84" spans="1:30" x14ac:dyDescent="0.25">
      <c r="A84" s="82" t="s">
        <v>27</v>
      </c>
      <c r="B84" s="83">
        <v>0.01</v>
      </c>
      <c r="C84" s="83">
        <v>29</v>
      </c>
      <c r="D84" s="82" t="s">
        <v>16</v>
      </c>
      <c r="E84" s="83" t="b">
        <v>1</v>
      </c>
      <c r="F84" s="83" t="b">
        <v>0</v>
      </c>
      <c r="G84" s="83">
        <v>95.43</v>
      </c>
      <c r="H84" s="83">
        <v>93.784999999999997</v>
      </c>
      <c r="I84" s="84">
        <v>42041</v>
      </c>
      <c r="J84" s="85">
        <v>0.5625</v>
      </c>
      <c r="K84" s="83">
        <v>94.584000000000003</v>
      </c>
      <c r="L84" s="84">
        <v>42045</v>
      </c>
      <c r="M84" s="85">
        <v>0.77083333333333337</v>
      </c>
      <c r="N84" s="86">
        <v>2.5000000000000001E-3</v>
      </c>
      <c r="O84" s="83">
        <v>-262.74</v>
      </c>
      <c r="P84" s="83">
        <v>-494.45000000000005</v>
      </c>
      <c r="Q84" s="83">
        <v>-0.53</v>
      </c>
      <c r="R84" s="83">
        <v>5</v>
      </c>
      <c r="S84" s="6"/>
      <c r="T84" s="6">
        <f t="shared" si="11"/>
        <v>2</v>
      </c>
      <c r="U84" s="6">
        <f t="shared" si="12"/>
        <v>1</v>
      </c>
      <c r="V84" s="6">
        <f t="shared" si="21"/>
        <v>1</v>
      </c>
      <c r="W84" s="6">
        <f t="shared" si="13"/>
        <v>0</v>
      </c>
      <c r="X84" s="6">
        <f t="shared" si="14"/>
        <v>1</v>
      </c>
      <c r="Y84" s="6">
        <f t="shared" si="15"/>
        <v>0</v>
      </c>
      <c r="Z84" s="6">
        <f t="shared" si="16"/>
        <v>0</v>
      </c>
      <c r="AA84" s="6">
        <f t="shared" si="17"/>
        <v>1</v>
      </c>
      <c r="AB84" s="7">
        <f t="shared" si="18"/>
        <v>0</v>
      </c>
      <c r="AC84" s="4" t="str">
        <f t="shared" si="19"/>
        <v>CADJPY</v>
      </c>
      <c r="AD84" s="7">
        <f t="shared" si="20"/>
        <v>-262.74</v>
      </c>
    </row>
    <row r="85" spans="1:30" x14ac:dyDescent="0.25">
      <c r="A85" s="82" t="s">
        <v>23</v>
      </c>
      <c r="B85" s="83">
        <v>0.01</v>
      </c>
      <c r="C85" s="83">
        <v>24</v>
      </c>
      <c r="D85" s="82" t="s">
        <v>16</v>
      </c>
      <c r="E85" s="83" t="b">
        <v>1</v>
      </c>
      <c r="F85" s="83" t="b">
        <v>0</v>
      </c>
      <c r="G85" s="83">
        <v>5833.3</v>
      </c>
      <c r="H85" s="83">
        <v>5630</v>
      </c>
      <c r="I85" s="84">
        <v>42041</v>
      </c>
      <c r="J85" s="85">
        <v>8.3333333333333329E-2</v>
      </c>
      <c r="K85" s="83">
        <v>5752.5</v>
      </c>
      <c r="L85" s="84">
        <v>42046</v>
      </c>
      <c r="M85" s="85">
        <v>0.5625</v>
      </c>
      <c r="N85" s="86">
        <v>2.5000000000000001E-3</v>
      </c>
      <c r="O85" s="83">
        <v>-198.72</v>
      </c>
      <c r="P85" s="83">
        <v>-492.72</v>
      </c>
      <c r="Q85" s="83">
        <v>-0.4</v>
      </c>
      <c r="R85" s="83">
        <v>6</v>
      </c>
      <c r="T85" s="6">
        <f t="shared" si="11"/>
        <v>2</v>
      </c>
      <c r="U85">
        <f t="shared" si="12"/>
        <v>1</v>
      </c>
      <c r="V85">
        <f t="shared" si="21"/>
        <v>1</v>
      </c>
      <c r="W85">
        <f t="shared" si="13"/>
        <v>0</v>
      </c>
      <c r="X85">
        <f t="shared" si="14"/>
        <v>1</v>
      </c>
      <c r="Y85">
        <f t="shared" si="15"/>
        <v>0</v>
      </c>
      <c r="Z85">
        <f t="shared" si="16"/>
        <v>0</v>
      </c>
      <c r="AA85">
        <f t="shared" si="17"/>
        <v>1</v>
      </c>
      <c r="AB85" s="4">
        <f t="shared" si="18"/>
        <v>0</v>
      </c>
      <c r="AC85" s="4" t="str">
        <f t="shared" si="19"/>
        <v>ASX</v>
      </c>
      <c r="AD85" s="4">
        <f t="shared" si="20"/>
        <v>-198.72</v>
      </c>
    </row>
    <row r="86" spans="1:30" x14ac:dyDescent="0.25">
      <c r="A86" s="82" t="s">
        <v>23</v>
      </c>
      <c r="B86" s="83">
        <v>0.01</v>
      </c>
      <c r="C86" s="83">
        <v>39</v>
      </c>
      <c r="D86" s="82" t="s">
        <v>21</v>
      </c>
      <c r="E86" s="83" t="b">
        <v>1</v>
      </c>
      <c r="F86" s="83" t="b">
        <v>0</v>
      </c>
      <c r="G86" s="83">
        <v>5665</v>
      </c>
      <c r="H86" s="83">
        <v>5539</v>
      </c>
      <c r="I86" s="84">
        <v>42038</v>
      </c>
      <c r="J86" s="85">
        <v>0.16666666666666666</v>
      </c>
      <c r="K86" s="83">
        <v>5759</v>
      </c>
      <c r="L86" s="84">
        <v>42046</v>
      </c>
      <c r="M86" s="85">
        <v>0.54166666666666663</v>
      </c>
      <c r="N86" s="86">
        <v>2.5000000000000001E-3</v>
      </c>
      <c r="O86" s="83">
        <v>358.8</v>
      </c>
      <c r="P86" s="83">
        <v>-499.20000000000005</v>
      </c>
      <c r="Q86" s="83">
        <v>0.72</v>
      </c>
      <c r="R86" s="83">
        <v>9</v>
      </c>
      <c r="T86" s="6">
        <f t="shared" si="11"/>
        <v>2</v>
      </c>
      <c r="U86">
        <f t="shared" si="12"/>
        <v>1</v>
      </c>
      <c r="V86">
        <f t="shared" si="21"/>
        <v>1</v>
      </c>
      <c r="W86">
        <f t="shared" si="13"/>
        <v>0</v>
      </c>
      <c r="X86">
        <f t="shared" si="14"/>
        <v>1</v>
      </c>
      <c r="Y86">
        <f t="shared" si="15"/>
        <v>0</v>
      </c>
      <c r="Z86">
        <f t="shared" si="16"/>
        <v>1</v>
      </c>
      <c r="AA86">
        <f t="shared" si="17"/>
        <v>0</v>
      </c>
      <c r="AB86" s="4">
        <f t="shared" si="18"/>
        <v>358.8</v>
      </c>
      <c r="AC86" s="4" t="str">
        <f t="shared" si="19"/>
        <v>ASX</v>
      </c>
      <c r="AD86" s="4">
        <f t="shared" si="20"/>
        <v>0</v>
      </c>
    </row>
    <row r="87" spans="1:30" x14ac:dyDescent="0.25">
      <c r="A87" s="82" t="s">
        <v>23</v>
      </c>
      <c r="B87" s="83">
        <v>0.01</v>
      </c>
      <c r="C87" s="83">
        <v>50</v>
      </c>
      <c r="D87" s="82" t="s">
        <v>17</v>
      </c>
      <c r="E87" s="83" t="b">
        <v>1</v>
      </c>
      <c r="F87" s="83" t="b">
        <v>0</v>
      </c>
      <c r="G87" s="83">
        <v>5622.7</v>
      </c>
      <c r="H87" s="83">
        <v>5524.5</v>
      </c>
      <c r="I87" s="84">
        <v>42034</v>
      </c>
      <c r="J87" s="85">
        <v>0.54166666666666663</v>
      </c>
      <c r="K87" s="83">
        <v>5767</v>
      </c>
      <c r="L87" s="84">
        <v>42046</v>
      </c>
      <c r="M87" s="85">
        <v>0.45833333333333331</v>
      </c>
      <c r="N87" s="86">
        <v>2.5000000000000001E-3</v>
      </c>
      <c r="O87" s="83">
        <v>711.5</v>
      </c>
      <c r="P87" s="83">
        <v>-501</v>
      </c>
      <c r="Q87" s="83">
        <v>1.42</v>
      </c>
      <c r="R87" s="83">
        <v>13</v>
      </c>
      <c r="T87" s="6">
        <f t="shared" si="11"/>
        <v>2</v>
      </c>
      <c r="U87">
        <f t="shared" si="12"/>
        <v>1</v>
      </c>
      <c r="V87">
        <f t="shared" si="21"/>
        <v>1</v>
      </c>
      <c r="W87">
        <f t="shared" si="13"/>
        <v>0</v>
      </c>
      <c r="X87">
        <f t="shared" si="14"/>
        <v>1</v>
      </c>
      <c r="Y87">
        <f t="shared" si="15"/>
        <v>0</v>
      </c>
      <c r="Z87">
        <f t="shared" si="16"/>
        <v>1</v>
      </c>
      <c r="AA87">
        <f t="shared" si="17"/>
        <v>0</v>
      </c>
      <c r="AB87" s="4">
        <f t="shared" si="18"/>
        <v>711.5</v>
      </c>
      <c r="AC87" s="4" t="str">
        <f t="shared" si="19"/>
        <v>ASX</v>
      </c>
      <c r="AD87" s="4">
        <f t="shared" si="20"/>
        <v>0</v>
      </c>
    </row>
    <row r="88" spans="1:30" x14ac:dyDescent="0.25">
      <c r="A88" s="82" t="s">
        <v>20</v>
      </c>
      <c r="B88" s="83">
        <v>0.01</v>
      </c>
      <c r="C88" s="83">
        <v>32</v>
      </c>
      <c r="D88" s="82" t="s">
        <v>16</v>
      </c>
      <c r="E88" s="83" t="b">
        <v>1</v>
      </c>
      <c r="F88" s="83" t="b">
        <v>1</v>
      </c>
      <c r="G88" s="83">
        <v>136.28</v>
      </c>
      <c r="H88" s="83">
        <v>134.79</v>
      </c>
      <c r="I88" s="84">
        <v>42046</v>
      </c>
      <c r="J88" s="85">
        <v>0.89583333333333337</v>
      </c>
      <c r="K88" s="83">
        <v>134.995</v>
      </c>
      <c r="L88" s="84">
        <v>42047</v>
      </c>
      <c r="M88" s="85">
        <v>0.35416666666666669</v>
      </c>
      <c r="N88" s="86">
        <v>2.5000000000000001E-3</v>
      </c>
      <c r="O88" s="83">
        <v>-430.4</v>
      </c>
      <c r="P88" s="83">
        <v>-496</v>
      </c>
      <c r="Q88" s="83">
        <v>-0.87</v>
      </c>
      <c r="R88" s="83">
        <v>2</v>
      </c>
      <c r="T88" s="6">
        <f t="shared" si="11"/>
        <v>2</v>
      </c>
      <c r="U88">
        <f t="shared" si="12"/>
        <v>1</v>
      </c>
      <c r="V88">
        <f t="shared" si="21"/>
        <v>1</v>
      </c>
      <c r="W88">
        <f t="shared" si="13"/>
        <v>0</v>
      </c>
      <c r="X88">
        <f t="shared" si="14"/>
        <v>0</v>
      </c>
      <c r="Y88">
        <f t="shared" si="15"/>
        <v>1</v>
      </c>
      <c r="Z88">
        <f t="shared" si="16"/>
        <v>0</v>
      </c>
      <c r="AA88">
        <f t="shared" si="17"/>
        <v>1</v>
      </c>
      <c r="AB88" s="4">
        <f t="shared" si="18"/>
        <v>0</v>
      </c>
      <c r="AC88" s="4" t="str">
        <f t="shared" si="19"/>
        <v>EURJPY</v>
      </c>
      <c r="AD88" s="4">
        <f t="shared" si="20"/>
        <v>-430.4</v>
      </c>
    </row>
    <row r="89" spans="1:30" x14ac:dyDescent="0.25">
      <c r="A89" s="82" t="s">
        <v>39</v>
      </c>
      <c r="B89" s="83">
        <v>0.01</v>
      </c>
      <c r="C89" s="83">
        <v>30</v>
      </c>
      <c r="D89" s="82" t="s">
        <v>16</v>
      </c>
      <c r="E89" s="83" t="b">
        <v>1</v>
      </c>
      <c r="F89" s="83" t="b">
        <v>0</v>
      </c>
      <c r="G89" s="83">
        <v>18000</v>
      </c>
      <c r="H89" s="83">
        <v>17836</v>
      </c>
      <c r="I89" s="84">
        <v>42046</v>
      </c>
      <c r="J89" s="85">
        <v>0.83333333333333337</v>
      </c>
      <c r="K89" s="83">
        <v>17915</v>
      </c>
      <c r="L89" s="84">
        <v>42047</v>
      </c>
      <c r="M89" s="85">
        <v>0.25</v>
      </c>
      <c r="N89" s="86">
        <v>2.5000000000000001E-3</v>
      </c>
      <c r="O89" s="83">
        <v>-261</v>
      </c>
      <c r="P89" s="83">
        <v>-498.00000000000006</v>
      </c>
      <c r="Q89" s="83">
        <v>-0.52</v>
      </c>
      <c r="R89" s="83">
        <v>2</v>
      </c>
      <c r="T89" s="6">
        <f t="shared" si="11"/>
        <v>2</v>
      </c>
      <c r="U89">
        <f t="shared" si="12"/>
        <v>1</v>
      </c>
      <c r="V89">
        <f t="shared" si="21"/>
        <v>1</v>
      </c>
      <c r="W89">
        <f t="shared" si="13"/>
        <v>0</v>
      </c>
      <c r="X89">
        <f t="shared" si="14"/>
        <v>1</v>
      </c>
      <c r="Y89">
        <f t="shared" si="15"/>
        <v>0</v>
      </c>
      <c r="Z89">
        <f t="shared" si="16"/>
        <v>0</v>
      </c>
      <c r="AA89">
        <f t="shared" si="17"/>
        <v>1</v>
      </c>
      <c r="AB89" s="4">
        <f t="shared" si="18"/>
        <v>0</v>
      </c>
      <c r="AC89" s="4" t="str">
        <f t="shared" si="19"/>
        <v>NIK</v>
      </c>
      <c r="AD89" s="4">
        <f t="shared" si="20"/>
        <v>-261</v>
      </c>
    </row>
    <row r="90" spans="1:30" x14ac:dyDescent="0.25">
      <c r="A90" s="82" t="s">
        <v>51</v>
      </c>
      <c r="B90" s="83">
        <v>0.01</v>
      </c>
      <c r="C90" s="83">
        <v>47</v>
      </c>
      <c r="D90" s="82" t="s">
        <v>16</v>
      </c>
      <c r="E90" s="83" t="b">
        <v>1</v>
      </c>
      <c r="F90" s="83" t="b">
        <v>0</v>
      </c>
      <c r="G90" s="83">
        <v>119.41</v>
      </c>
      <c r="H90" s="83">
        <v>118.40600000000001</v>
      </c>
      <c r="I90" s="84">
        <v>42045</v>
      </c>
      <c r="J90" s="85">
        <v>0.54166666666666663</v>
      </c>
      <c r="K90" s="83">
        <v>119.41800000000001</v>
      </c>
      <c r="L90" s="84">
        <v>42047</v>
      </c>
      <c r="M90" s="85">
        <v>0.33333333333333331</v>
      </c>
      <c r="N90" s="86">
        <v>2.5000000000000001E-3</v>
      </c>
      <c r="O90" s="83">
        <v>-24.44</v>
      </c>
      <c r="P90" s="83">
        <v>-500.08000000000004</v>
      </c>
      <c r="Q90" s="83">
        <v>-0.05</v>
      </c>
      <c r="R90" s="83">
        <v>3</v>
      </c>
      <c r="T90" s="6">
        <f t="shared" si="11"/>
        <v>2</v>
      </c>
      <c r="U90">
        <f t="shared" si="12"/>
        <v>1</v>
      </c>
      <c r="V90">
        <f t="shared" si="21"/>
        <v>1</v>
      </c>
      <c r="W90">
        <f t="shared" si="13"/>
        <v>0</v>
      </c>
      <c r="X90">
        <f t="shared" si="14"/>
        <v>1</v>
      </c>
      <c r="Y90">
        <f t="shared" si="15"/>
        <v>0</v>
      </c>
      <c r="Z90">
        <f t="shared" si="16"/>
        <v>0</v>
      </c>
      <c r="AA90">
        <f t="shared" si="17"/>
        <v>1</v>
      </c>
      <c r="AB90" s="4">
        <f t="shared" si="18"/>
        <v>0</v>
      </c>
      <c r="AC90" s="4" t="str">
        <f t="shared" si="19"/>
        <v>USDJPY</v>
      </c>
      <c r="AD90" s="4">
        <f t="shared" si="20"/>
        <v>-24.44</v>
      </c>
    </row>
    <row r="91" spans="1:30" x14ac:dyDescent="0.25">
      <c r="A91" s="82" t="s">
        <v>51</v>
      </c>
      <c r="B91" s="83">
        <v>0.01</v>
      </c>
      <c r="C91" s="83">
        <v>51</v>
      </c>
      <c r="D91" s="82" t="s">
        <v>17</v>
      </c>
      <c r="E91" s="83" t="b">
        <v>1</v>
      </c>
      <c r="F91" s="83" t="b">
        <v>0</v>
      </c>
      <c r="G91" s="83">
        <v>119.33</v>
      </c>
      <c r="H91" s="83">
        <v>118.41</v>
      </c>
      <c r="I91" s="84">
        <v>42045</v>
      </c>
      <c r="J91" s="85">
        <v>0.54166666666666663</v>
      </c>
      <c r="K91" s="83">
        <v>119.41</v>
      </c>
      <c r="L91" s="84">
        <v>42047</v>
      </c>
      <c r="M91" s="85">
        <v>0.33333333333333331</v>
      </c>
      <c r="N91" s="86">
        <v>2.5000000000000001E-3</v>
      </c>
      <c r="O91" s="83">
        <v>10.199999999999999</v>
      </c>
      <c r="P91" s="83">
        <v>-499.8</v>
      </c>
      <c r="Q91" s="83">
        <v>0.02</v>
      </c>
      <c r="R91" s="83">
        <v>3</v>
      </c>
      <c r="T91" s="6">
        <f t="shared" si="11"/>
        <v>2</v>
      </c>
      <c r="U91">
        <f t="shared" si="12"/>
        <v>1</v>
      </c>
      <c r="V91">
        <f t="shared" si="21"/>
        <v>1</v>
      </c>
      <c r="W91">
        <f t="shared" si="13"/>
        <v>0</v>
      </c>
      <c r="X91">
        <f t="shared" si="14"/>
        <v>1</v>
      </c>
      <c r="Y91">
        <f t="shared" si="15"/>
        <v>0</v>
      </c>
      <c r="Z91">
        <f t="shared" si="16"/>
        <v>1</v>
      </c>
      <c r="AA91">
        <f t="shared" si="17"/>
        <v>0</v>
      </c>
      <c r="AB91" s="4">
        <f t="shared" si="18"/>
        <v>10.199999999999999</v>
      </c>
      <c r="AC91" s="4" t="str">
        <f t="shared" si="19"/>
        <v>USDJPY</v>
      </c>
      <c r="AD91" s="4">
        <f t="shared" si="20"/>
        <v>0</v>
      </c>
    </row>
    <row r="92" spans="1:30" x14ac:dyDescent="0.25">
      <c r="A92" s="82" t="s">
        <v>28</v>
      </c>
      <c r="B92" s="83">
        <v>0.01</v>
      </c>
      <c r="C92" s="83">
        <v>132</v>
      </c>
      <c r="D92" s="82" t="s">
        <v>16</v>
      </c>
      <c r="E92" s="83" t="b">
        <v>1</v>
      </c>
      <c r="F92" s="83" t="b">
        <v>0</v>
      </c>
      <c r="G92" s="83">
        <v>1.3561000000000001</v>
      </c>
      <c r="H92" s="83">
        <v>1.3529199999999999</v>
      </c>
      <c r="I92" s="84">
        <v>42045</v>
      </c>
      <c r="J92" s="85">
        <v>0.41666666666666669</v>
      </c>
      <c r="K92" s="83">
        <v>1.35833</v>
      </c>
      <c r="L92" s="84">
        <v>42047</v>
      </c>
      <c r="M92" s="85">
        <v>0.5625</v>
      </c>
      <c r="N92" s="86">
        <v>2.5000000000000001E-3</v>
      </c>
      <c r="O92" s="83">
        <v>215.16</v>
      </c>
      <c r="P92" s="83">
        <v>-498.96000000000004</v>
      </c>
      <c r="Q92" s="83">
        <v>0.43</v>
      </c>
      <c r="R92" s="83">
        <v>3</v>
      </c>
      <c r="T92" s="6">
        <f t="shared" si="11"/>
        <v>2</v>
      </c>
      <c r="U92">
        <f t="shared" si="12"/>
        <v>1</v>
      </c>
      <c r="V92">
        <f t="shared" si="21"/>
        <v>1</v>
      </c>
      <c r="W92">
        <f t="shared" si="13"/>
        <v>0</v>
      </c>
      <c r="X92">
        <f t="shared" si="14"/>
        <v>1</v>
      </c>
      <c r="Y92">
        <f t="shared" si="15"/>
        <v>0</v>
      </c>
      <c r="Z92">
        <f t="shared" si="16"/>
        <v>1</v>
      </c>
      <c r="AA92">
        <f t="shared" si="17"/>
        <v>0</v>
      </c>
      <c r="AB92" s="4">
        <f t="shared" si="18"/>
        <v>215.16</v>
      </c>
      <c r="AC92" s="4" t="str">
        <f t="shared" si="19"/>
        <v>USDSGD</v>
      </c>
      <c r="AD92" s="4">
        <f t="shared" si="20"/>
        <v>0</v>
      </c>
    </row>
    <row r="93" spans="1:30" x14ac:dyDescent="0.25">
      <c r="A93" s="82" t="s">
        <v>28</v>
      </c>
      <c r="B93" s="83">
        <v>0.01</v>
      </c>
      <c r="C93" s="83">
        <v>111</v>
      </c>
      <c r="D93" s="82" t="s">
        <v>17</v>
      </c>
      <c r="E93" s="83" t="b">
        <v>1</v>
      </c>
      <c r="F93" s="83" t="b">
        <v>0</v>
      </c>
      <c r="G93" s="83">
        <v>1.3584000000000001</v>
      </c>
      <c r="H93" s="83">
        <v>1.3545</v>
      </c>
      <c r="I93" s="84">
        <v>42046</v>
      </c>
      <c r="J93" s="85">
        <v>0.29166666666666669</v>
      </c>
      <c r="K93" s="83">
        <v>1.35833</v>
      </c>
      <c r="L93" s="84">
        <v>42047</v>
      </c>
      <c r="M93" s="85">
        <v>0.54166666666666663</v>
      </c>
      <c r="N93" s="86">
        <v>2.5000000000000001E-3</v>
      </c>
      <c r="O93" s="83">
        <v>-74.37</v>
      </c>
      <c r="P93" s="83">
        <v>-499.5</v>
      </c>
      <c r="Q93" s="83">
        <v>-0.15</v>
      </c>
      <c r="R93" s="83">
        <v>2</v>
      </c>
      <c r="T93" s="6">
        <f t="shared" si="11"/>
        <v>2</v>
      </c>
      <c r="U93">
        <f t="shared" si="12"/>
        <v>1</v>
      </c>
      <c r="V93">
        <f t="shared" si="21"/>
        <v>1</v>
      </c>
      <c r="W93">
        <f t="shared" si="13"/>
        <v>0</v>
      </c>
      <c r="X93">
        <f t="shared" si="14"/>
        <v>1</v>
      </c>
      <c r="Y93">
        <f t="shared" si="15"/>
        <v>0</v>
      </c>
      <c r="Z93">
        <f t="shared" si="16"/>
        <v>0</v>
      </c>
      <c r="AA93">
        <f t="shared" si="17"/>
        <v>1</v>
      </c>
      <c r="AB93" s="4">
        <f t="shared" si="18"/>
        <v>0</v>
      </c>
      <c r="AC93" s="4" t="str">
        <f t="shared" si="19"/>
        <v>USDSGD</v>
      </c>
      <c r="AD93" s="4">
        <f t="shared" si="20"/>
        <v>-74.37</v>
      </c>
    </row>
    <row r="94" spans="1:30" x14ac:dyDescent="0.25">
      <c r="A94" s="82" t="s">
        <v>52</v>
      </c>
      <c r="B94" s="83">
        <v>0.01</v>
      </c>
      <c r="C94" s="83">
        <v>140</v>
      </c>
      <c r="D94" s="82" t="s">
        <v>16</v>
      </c>
      <c r="E94" s="83" t="b">
        <v>0</v>
      </c>
      <c r="F94" s="83" t="b">
        <v>0</v>
      </c>
      <c r="G94" s="83">
        <v>1236.9000000000001</v>
      </c>
      <c r="H94" s="83">
        <v>1266.7</v>
      </c>
      <c r="I94" s="84">
        <v>42041</v>
      </c>
      <c r="J94" s="85">
        <v>0.625</v>
      </c>
      <c r="K94" s="83">
        <v>1228</v>
      </c>
      <c r="L94" s="84">
        <v>42048</v>
      </c>
      <c r="M94" s="85">
        <v>0.14583333333333334</v>
      </c>
      <c r="N94" s="86">
        <v>2.5000000000000001E-3</v>
      </c>
      <c r="O94" s="83">
        <v>40.6</v>
      </c>
      <c r="P94" s="83">
        <v>-501.2</v>
      </c>
      <c r="Q94" s="83">
        <v>0.08</v>
      </c>
      <c r="R94" s="83">
        <v>8</v>
      </c>
      <c r="T94" s="6">
        <f t="shared" si="11"/>
        <v>2</v>
      </c>
      <c r="U94">
        <f t="shared" si="12"/>
        <v>1</v>
      </c>
      <c r="V94">
        <f t="shared" si="21"/>
        <v>0</v>
      </c>
      <c r="W94">
        <f t="shared" si="13"/>
        <v>1</v>
      </c>
      <c r="X94">
        <f t="shared" si="14"/>
        <v>1</v>
      </c>
      <c r="Y94">
        <f t="shared" si="15"/>
        <v>0</v>
      </c>
      <c r="Z94">
        <f t="shared" si="16"/>
        <v>1</v>
      </c>
      <c r="AA94">
        <f t="shared" si="17"/>
        <v>0</v>
      </c>
      <c r="AB94" s="4">
        <f t="shared" si="18"/>
        <v>40.6</v>
      </c>
      <c r="AC94" s="4" t="str">
        <f t="shared" si="19"/>
        <v>XAUUSD</v>
      </c>
      <c r="AD94" s="4">
        <f t="shared" si="20"/>
        <v>0</v>
      </c>
    </row>
    <row r="95" spans="1:30" x14ac:dyDescent="0.25">
      <c r="A95" s="82" t="s">
        <v>48</v>
      </c>
      <c r="B95" s="83">
        <v>0.01</v>
      </c>
      <c r="C95" s="83">
        <v>38</v>
      </c>
      <c r="D95" s="82" t="s">
        <v>16</v>
      </c>
      <c r="E95" s="83" t="b">
        <v>1</v>
      </c>
      <c r="F95" s="83" t="b">
        <v>0</v>
      </c>
      <c r="G95" s="83">
        <v>10996</v>
      </c>
      <c r="H95" s="83">
        <v>10865</v>
      </c>
      <c r="I95" s="84">
        <v>42048</v>
      </c>
      <c r="J95" s="85">
        <v>0.35416666666666669</v>
      </c>
      <c r="K95" s="83">
        <v>10962</v>
      </c>
      <c r="L95" s="84">
        <v>42051</v>
      </c>
      <c r="M95" s="85">
        <v>0.29166666666666669</v>
      </c>
      <c r="N95" s="86">
        <v>2.5000000000000001E-3</v>
      </c>
      <c r="O95" s="83">
        <v>-136.80000000000001</v>
      </c>
      <c r="P95" s="83">
        <v>-505.40000000000003</v>
      </c>
      <c r="Q95" s="83">
        <v>-0.27</v>
      </c>
      <c r="R95" s="83">
        <v>4</v>
      </c>
      <c r="T95" s="6">
        <f t="shared" si="11"/>
        <v>2</v>
      </c>
      <c r="U95">
        <f t="shared" si="12"/>
        <v>1</v>
      </c>
      <c r="V95">
        <f t="shared" si="21"/>
        <v>1</v>
      </c>
      <c r="W95">
        <f t="shared" si="13"/>
        <v>0</v>
      </c>
      <c r="X95">
        <f t="shared" si="14"/>
        <v>1</v>
      </c>
      <c r="Y95">
        <f t="shared" si="15"/>
        <v>0</v>
      </c>
      <c r="Z95">
        <f t="shared" si="16"/>
        <v>0</v>
      </c>
      <c r="AA95">
        <f t="shared" si="17"/>
        <v>1</v>
      </c>
      <c r="AB95" s="4">
        <f t="shared" si="18"/>
        <v>0</v>
      </c>
      <c r="AC95" s="4" t="str">
        <f t="shared" si="19"/>
        <v>DAX</v>
      </c>
      <c r="AD95" s="4">
        <f t="shared" si="20"/>
        <v>-136.80000000000001</v>
      </c>
    </row>
    <row r="96" spans="1:30" x14ac:dyDescent="0.25">
      <c r="A96" s="82" t="s">
        <v>48</v>
      </c>
      <c r="B96" s="83">
        <v>0.01</v>
      </c>
      <c r="C96" s="83">
        <v>35</v>
      </c>
      <c r="D96" s="82" t="s">
        <v>17</v>
      </c>
      <c r="E96" s="83" t="b">
        <v>1</v>
      </c>
      <c r="F96" s="83" t="b">
        <v>0</v>
      </c>
      <c r="G96" s="83">
        <v>11005</v>
      </c>
      <c r="H96" s="83">
        <v>10865</v>
      </c>
      <c r="I96" s="84">
        <v>42048</v>
      </c>
      <c r="J96" s="85">
        <v>0.35416666666666669</v>
      </c>
      <c r="K96" s="83">
        <v>10961.5</v>
      </c>
      <c r="L96" s="84">
        <v>42051</v>
      </c>
      <c r="M96" s="85">
        <v>0.29166666666666669</v>
      </c>
      <c r="N96" s="86">
        <v>2.5000000000000001E-3</v>
      </c>
      <c r="O96" s="83">
        <v>-159.25</v>
      </c>
      <c r="P96" s="83">
        <v>-497.00000000000006</v>
      </c>
      <c r="Q96" s="83">
        <v>-0.32</v>
      </c>
      <c r="R96" s="83">
        <v>4</v>
      </c>
      <c r="S96" s="6"/>
      <c r="T96" s="6">
        <f t="shared" si="11"/>
        <v>2</v>
      </c>
      <c r="U96" s="6">
        <f t="shared" si="12"/>
        <v>1</v>
      </c>
      <c r="V96" s="6">
        <f t="shared" si="21"/>
        <v>1</v>
      </c>
      <c r="W96" s="6">
        <f t="shared" si="13"/>
        <v>0</v>
      </c>
      <c r="X96" s="6">
        <f t="shared" si="14"/>
        <v>1</v>
      </c>
      <c r="Y96" s="6">
        <f t="shared" si="15"/>
        <v>0</v>
      </c>
      <c r="Z96" s="6">
        <f t="shared" si="16"/>
        <v>0</v>
      </c>
      <c r="AA96" s="6">
        <f t="shared" si="17"/>
        <v>1</v>
      </c>
      <c r="AB96" s="7">
        <f t="shared" si="18"/>
        <v>0</v>
      </c>
      <c r="AC96" s="4" t="str">
        <f t="shared" si="19"/>
        <v>DAX</v>
      </c>
      <c r="AD96" s="7">
        <f t="shared" si="20"/>
        <v>-159.25</v>
      </c>
    </row>
    <row r="97" spans="1:30" x14ac:dyDescent="0.25">
      <c r="A97" s="82" t="s">
        <v>18</v>
      </c>
      <c r="B97" s="83">
        <v>0.01</v>
      </c>
      <c r="C97" s="83">
        <v>49</v>
      </c>
      <c r="D97" s="82" t="s">
        <v>16</v>
      </c>
      <c r="E97" s="83" t="b">
        <v>1</v>
      </c>
      <c r="F97" s="83" t="b">
        <v>0</v>
      </c>
      <c r="G97" s="83">
        <v>2.0710999999999999</v>
      </c>
      <c r="H97" s="83">
        <v>2.06155</v>
      </c>
      <c r="I97" s="84">
        <v>42046</v>
      </c>
      <c r="J97" s="85">
        <v>0.3125</v>
      </c>
      <c r="K97" s="83">
        <v>2.0813999999999999</v>
      </c>
      <c r="L97" s="84">
        <v>42052</v>
      </c>
      <c r="M97" s="85">
        <v>0.35416666666666669</v>
      </c>
      <c r="N97" s="86">
        <v>2.5000000000000001E-3</v>
      </c>
      <c r="O97" s="83">
        <v>475.3</v>
      </c>
      <c r="P97" s="83">
        <v>-497.35</v>
      </c>
      <c r="Q97" s="83">
        <v>0.96</v>
      </c>
      <c r="R97" s="83">
        <v>7</v>
      </c>
      <c r="T97" s="6">
        <f t="shared" si="11"/>
        <v>2</v>
      </c>
      <c r="U97">
        <f t="shared" si="12"/>
        <v>1</v>
      </c>
      <c r="V97">
        <f t="shared" si="21"/>
        <v>1</v>
      </c>
      <c r="W97">
        <f t="shared" si="13"/>
        <v>0</v>
      </c>
      <c r="X97">
        <f t="shared" si="14"/>
        <v>1</v>
      </c>
      <c r="Y97">
        <f t="shared" si="15"/>
        <v>0</v>
      </c>
      <c r="Z97">
        <f t="shared" si="16"/>
        <v>1</v>
      </c>
      <c r="AA97">
        <f t="shared" si="17"/>
        <v>0</v>
      </c>
      <c r="AB97" s="4">
        <f t="shared" si="18"/>
        <v>475.3</v>
      </c>
      <c r="AC97" s="4" t="str">
        <f t="shared" si="19"/>
        <v>GBPSGD</v>
      </c>
      <c r="AD97" s="4">
        <f t="shared" si="20"/>
        <v>0</v>
      </c>
    </row>
    <row r="98" spans="1:30" x14ac:dyDescent="0.25">
      <c r="A98" s="82" t="s">
        <v>31</v>
      </c>
      <c r="B98" s="83">
        <v>0.01</v>
      </c>
      <c r="C98" s="83">
        <v>25</v>
      </c>
      <c r="D98" s="82" t="s">
        <v>16</v>
      </c>
      <c r="E98" s="83" t="b">
        <v>1</v>
      </c>
      <c r="F98" s="83" t="b">
        <v>0</v>
      </c>
      <c r="G98" s="83">
        <v>18009</v>
      </c>
      <c r="H98" s="83">
        <v>17810</v>
      </c>
      <c r="I98" s="84">
        <v>42048</v>
      </c>
      <c r="J98" s="85">
        <v>0.375</v>
      </c>
      <c r="K98" s="83">
        <v>17965</v>
      </c>
      <c r="L98" s="84">
        <v>42055</v>
      </c>
      <c r="M98" s="85">
        <v>0.52083333333333337</v>
      </c>
      <c r="N98" s="86">
        <v>2.5000000000000001E-3</v>
      </c>
      <c r="O98" s="83">
        <v>-115</v>
      </c>
      <c r="P98" s="83">
        <v>-502.50000000000006</v>
      </c>
      <c r="Q98" s="83">
        <v>-0.23</v>
      </c>
      <c r="R98" s="83">
        <v>8</v>
      </c>
      <c r="T98" s="6">
        <f t="shared" si="11"/>
        <v>2</v>
      </c>
      <c r="U98">
        <f t="shared" si="12"/>
        <v>1</v>
      </c>
      <c r="V98">
        <f t="shared" si="21"/>
        <v>1</v>
      </c>
      <c r="W98">
        <f t="shared" si="13"/>
        <v>0</v>
      </c>
      <c r="X98">
        <f t="shared" si="14"/>
        <v>1</v>
      </c>
      <c r="Y98">
        <f t="shared" si="15"/>
        <v>0</v>
      </c>
      <c r="Z98">
        <f t="shared" si="16"/>
        <v>0</v>
      </c>
      <c r="AA98">
        <f t="shared" si="17"/>
        <v>1</v>
      </c>
      <c r="AB98" s="4">
        <f t="shared" si="18"/>
        <v>0</v>
      </c>
      <c r="AC98" s="4" t="str">
        <f t="shared" si="19"/>
        <v>DJI</v>
      </c>
      <c r="AD98" s="4">
        <f t="shared" si="20"/>
        <v>-115</v>
      </c>
    </row>
    <row r="99" spans="1:30" x14ac:dyDescent="0.25">
      <c r="A99" s="82" t="s">
        <v>18</v>
      </c>
      <c r="B99" s="83">
        <v>0.01</v>
      </c>
      <c r="C99" s="83">
        <v>23</v>
      </c>
      <c r="D99" s="82" t="s">
        <v>16</v>
      </c>
      <c r="E99" s="83" t="b">
        <v>1</v>
      </c>
      <c r="F99" s="83" t="b">
        <v>0</v>
      </c>
      <c r="G99" s="83">
        <v>2.0996999999999999</v>
      </c>
      <c r="H99" s="83">
        <v>2.0785200000000001</v>
      </c>
      <c r="I99" s="84">
        <v>42053</v>
      </c>
      <c r="J99" s="85">
        <v>0.41666666666666669</v>
      </c>
      <c r="K99" s="83">
        <v>2.0872999999999999</v>
      </c>
      <c r="L99" s="84">
        <v>42055</v>
      </c>
      <c r="M99" s="85">
        <v>0.39583333333333331</v>
      </c>
      <c r="N99" s="86">
        <v>2.5000000000000001E-3</v>
      </c>
      <c r="O99" s="83">
        <v>-299</v>
      </c>
      <c r="P99" s="83">
        <v>-500.94000000000005</v>
      </c>
      <c r="Q99" s="83">
        <v>-0.6</v>
      </c>
      <c r="R99" s="83">
        <v>3</v>
      </c>
      <c r="T99" s="6">
        <f t="shared" si="11"/>
        <v>2</v>
      </c>
      <c r="U99">
        <f t="shared" si="12"/>
        <v>1</v>
      </c>
      <c r="V99">
        <f t="shared" si="21"/>
        <v>1</v>
      </c>
      <c r="W99">
        <f t="shared" si="13"/>
        <v>0</v>
      </c>
      <c r="X99">
        <f t="shared" si="14"/>
        <v>1</v>
      </c>
      <c r="Y99">
        <f t="shared" si="15"/>
        <v>0</v>
      </c>
      <c r="Z99">
        <f t="shared" si="16"/>
        <v>0</v>
      </c>
      <c r="AA99">
        <f t="shared" si="17"/>
        <v>1</v>
      </c>
      <c r="AB99" s="4">
        <f t="shared" si="18"/>
        <v>0</v>
      </c>
      <c r="AC99" s="4" t="str">
        <f t="shared" si="19"/>
        <v>GBPSGD</v>
      </c>
      <c r="AD99" s="4">
        <f t="shared" si="20"/>
        <v>-299</v>
      </c>
    </row>
    <row r="100" spans="1:30" x14ac:dyDescent="0.25">
      <c r="A100" s="82" t="s">
        <v>55</v>
      </c>
      <c r="B100" s="83">
        <v>0.01</v>
      </c>
      <c r="C100" s="83">
        <v>55</v>
      </c>
      <c r="D100" s="82" t="s">
        <v>16</v>
      </c>
      <c r="E100" s="83" t="b">
        <v>1</v>
      </c>
      <c r="F100" s="83" t="b">
        <v>0</v>
      </c>
      <c r="G100" s="83">
        <v>0.94059999999999999</v>
      </c>
      <c r="H100" s="83">
        <v>0.93205000000000005</v>
      </c>
      <c r="I100" s="84">
        <v>42053</v>
      </c>
      <c r="J100" s="85">
        <v>0.54166666666666663</v>
      </c>
      <c r="K100" s="83">
        <v>0.93855999999999995</v>
      </c>
      <c r="L100" s="84">
        <v>42055</v>
      </c>
      <c r="M100" s="85">
        <v>0.72916666666666663</v>
      </c>
      <c r="N100" s="86">
        <v>2.5000000000000001E-3</v>
      </c>
      <c r="O100" s="83">
        <v>-145.19999999999999</v>
      </c>
      <c r="P100" s="83">
        <v>-503.25</v>
      </c>
      <c r="Q100" s="83">
        <v>-0.28999999999999998</v>
      </c>
      <c r="R100" s="83">
        <v>3</v>
      </c>
      <c r="T100" s="6">
        <f t="shared" si="11"/>
        <v>2</v>
      </c>
      <c r="U100">
        <f t="shared" si="12"/>
        <v>1</v>
      </c>
      <c r="V100">
        <f t="shared" si="21"/>
        <v>1</v>
      </c>
      <c r="W100">
        <f t="shared" si="13"/>
        <v>0</v>
      </c>
      <c r="X100">
        <f t="shared" si="14"/>
        <v>1</v>
      </c>
      <c r="Y100">
        <f t="shared" si="15"/>
        <v>0</v>
      </c>
      <c r="Z100">
        <f t="shared" si="16"/>
        <v>0</v>
      </c>
      <c r="AA100">
        <f t="shared" si="17"/>
        <v>1</v>
      </c>
      <c r="AB100" s="4">
        <f t="shared" si="18"/>
        <v>0</v>
      </c>
      <c r="AC100" s="4" t="str">
        <f t="shared" si="19"/>
        <v>USDCHF</v>
      </c>
      <c r="AD100" s="4">
        <f t="shared" si="20"/>
        <v>-145.19999999999999</v>
      </c>
    </row>
    <row r="101" spans="1:30" x14ac:dyDescent="0.25">
      <c r="A101" s="82" t="s">
        <v>26</v>
      </c>
      <c r="B101" s="83">
        <v>0.01</v>
      </c>
      <c r="C101" s="83">
        <v>19</v>
      </c>
      <c r="D101" s="82" t="s">
        <v>24</v>
      </c>
      <c r="E101" s="83" t="b">
        <v>0</v>
      </c>
      <c r="F101" s="83" t="b">
        <v>1</v>
      </c>
      <c r="G101" s="83">
        <v>91.006</v>
      </c>
      <c r="H101" s="83">
        <v>96.34</v>
      </c>
      <c r="I101" s="84">
        <v>42034</v>
      </c>
      <c r="J101" s="85">
        <v>0.41666666666666669</v>
      </c>
      <c r="K101" s="83">
        <v>93.4</v>
      </c>
      <c r="L101" s="84">
        <v>42058</v>
      </c>
      <c r="M101" s="85">
        <v>0.95833333333333337</v>
      </c>
      <c r="N101" s="86">
        <v>5.0000000000000001E-3</v>
      </c>
      <c r="O101" s="83">
        <v>-466.26</v>
      </c>
      <c r="P101" s="83">
        <v>-1024.8599999999999</v>
      </c>
      <c r="Q101" s="83">
        <v>-0.45</v>
      </c>
      <c r="R101" s="83">
        <v>25</v>
      </c>
      <c r="T101" s="6">
        <f t="shared" si="11"/>
        <v>2</v>
      </c>
      <c r="U101">
        <f t="shared" si="12"/>
        <v>1</v>
      </c>
      <c r="V101">
        <f t="shared" si="21"/>
        <v>0</v>
      </c>
      <c r="W101">
        <f t="shared" si="13"/>
        <v>1</v>
      </c>
      <c r="X101">
        <f t="shared" si="14"/>
        <v>0</v>
      </c>
      <c r="Y101">
        <f t="shared" si="15"/>
        <v>1</v>
      </c>
      <c r="Z101">
        <f t="shared" si="16"/>
        <v>0</v>
      </c>
      <c r="AA101">
        <f t="shared" si="17"/>
        <v>1</v>
      </c>
      <c r="AB101" s="4">
        <f t="shared" si="18"/>
        <v>0</v>
      </c>
      <c r="AC101" s="4" t="str">
        <f t="shared" si="19"/>
        <v>AUDJPY</v>
      </c>
      <c r="AD101" s="4">
        <f t="shared" si="20"/>
        <v>-466.26</v>
      </c>
    </row>
    <row r="102" spans="1:30" x14ac:dyDescent="0.25">
      <c r="A102" s="82" t="s">
        <v>29</v>
      </c>
      <c r="B102" s="83">
        <v>0.01</v>
      </c>
      <c r="C102" s="83">
        <v>37</v>
      </c>
      <c r="D102" s="82" t="s">
        <v>16</v>
      </c>
      <c r="E102" s="83" t="b">
        <v>1</v>
      </c>
      <c r="F102" s="83" t="b">
        <v>1</v>
      </c>
      <c r="G102" s="83">
        <v>0.75560000000000005</v>
      </c>
      <c r="H102" s="83">
        <v>0.74265000000000003</v>
      </c>
      <c r="I102" s="84">
        <v>42052</v>
      </c>
      <c r="J102" s="85">
        <v>0.60416666666666663</v>
      </c>
      <c r="K102" s="83">
        <v>0.74941999999999998</v>
      </c>
      <c r="L102" s="84">
        <v>42058</v>
      </c>
      <c r="M102" s="85">
        <v>0.35416666666666669</v>
      </c>
      <c r="N102" s="86">
        <v>2.5000000000000001E-3</v>
      </c>
      <c r="O102" s="83">
        <v>-250.86</v>
      </c>
      <c r="P102" s="83">
        <v>-501.35</v>
      </c>
      <c r="Q102" s="83">
        <v>-0.5</v>
      </c>
      <c r="R102" s="83">
        <v>7</v>
      </c>
      <c r="T102" s="6">
        <f t="shared" si="11"/>
        <v>2</v>
      </c>
      <c r="U102">
        <f t="shared" si="12"/>
        <v>1</v>
      </c>
      <c r="V102">
        <f t="shared" si="21"/>
        <v>1</v>
      </c>
      <c r="W102">
        <f t="shared" si="13"/>
        <v>0</v>
      </c>
      <c r="X102">
        <f t="shared" si="14"/>
        <v>0</v>
      </c>
      <c r="Y102">
        <f t="shared" si="15"/>
        <v>1</v>
      </c>
      <c r="Z102">
        <f t="shared" si="16"/>
        <v>0</v>
      </c>
      <c r="AA102">
        <f t="shared" si="17"/>
        <v>1</v>
      </c>
      <c r="AB102" s="4">
        <f t="shared" si="18"/>
        <v>0</v>
      </c>
      <c r="AC102" s="4" t="str">
        <f t="shared" si="19"/>
        <v>NZDUSD</v>
      </c>
      <c r="AD102" s="4">
        <f t="shared" si="20"/>
        <v>-250.86</v>
      </c>
    </row>
    <row r="103" spans="1:30" x14ac:dyDescent="0.25">
      <c r="A103" s="82" t="s">
        <v>30</v>
      </c>
      <c r="B103" s="83">
        <v>0.01</v>
      </c>
      <c r="C103" s="83">
        <v>34</v>
      </c>
      <c r="D103" s="82" t="s">
        <v>16</v>
      </c>
      <c r="E103" s="83" t="b">
        <v>0</v>
      </c>
      <c r="F103" s="83" t="b">
        <v>0</v>
      </c>
      <c r="G103" s="83">
        <v>1.4474</v>
      </c>
      <c r="H103" s="83">
        <v>1.4613499999999999</v>
      </c>
      <c r="I103" s="84">
        <v>42055</v>
      </c>
      <c r="J103" s="85">
        <v>0.33333333333333331</v>
      </c>
      <c r="K103" s="83">
        <v>1.4548000000000001</v>
      </c>
      <c r="L103" s="84">
        <v>42059</v>
      </c>
      <c r="M103" s="85">
        <v>8.3333333333333329E-2</v>
      </c>
      <c r="N103" s="86">
        <v>2.5000000000000001E-3</v>
      </c>
      <c r="O103" s="83">
        <v>-272</v>
      </c>
      <c r="P103" s="83">
        <v>-494.70000000000005</v>
      </c>
      <c r="Q103" s="83">
        <v>-0.55000000000000004</v>
      </c>
      <c r="R103" s="83">
        <v>5</v>
      </c>
      <c r="T103" s="6">
        <f t="shared" si="11"/>
        <v>2</v>
      </c>
      <c r="U103">
        <f t="shared" si="12"/>
        <v>1</v>
      </c>
      <c r="V103">
        <f t="shared" si="21"/>
        <v>0</v>
      </c>
      <c r="W103">
        <f t="shared" si="13"/>
        <v>1</v>
      </c>
      <c r="X103">
        <f t="shared" si="14"/>
        <v>1</v>
      </c>
      <c r="Y103">
        <f t="shared" si="15"/>
        <v>0</v>
      </c>
      <c r="Z103">
        <f t="shared" si="16"/>
        <v>0</v>
      </c>
      <c r="AA103">
        <f t="shared" si="17"/>
        <v>1</v>
      </c>
      <c r="AB103" s="4">
        <f t="shared" si="18"/>
        <v>0</v>
      </c>
      <c r="AC103" s="4" t="str">
        <f t="shared" si="19"/>
        <v>EURAUD</v>
      </c>
      <c r="AD103" s="4">
        <f t="shared" si="20"/>
        <v>-272</v>
      </c>
    </row>
    <row r="104" spans="1:30" x14ac:dyDescent="0.25">
      <c r="A104" s="82" t="s">
        <v>50</v>
      </c>
      <c r="B104" s="83">
        <v>0.01</v>
      </c>
      <c r="C104" s="83">
        <v>47</v>
      </c>
      <c r="D104" s="82" t="s">
        <v>16</v>
      </c>
      <c r="E104" s="83" t="b">
        <v>1</v>
      </c>
      <c r="F104" s="83" t="b">
        <v>0</v>
      </c>
      <c r="G104" s="83">
        <v>0.94089999999999996</v>
      </c>
      <c r="H104" s="83">
        <v>0.93088000000000004</v>
      </c>
      <c r="I104" s="84">
        <v>42054</v>
      </c>
      <c r="J104" s="85">
        <v>6.25E-2</v>
      </c>
      <c r="K104" s="83">
        <v>0.93708000000000002</v>
      </c>
      <c r="L104" s="84">
        <v>42059</v>
      </c>
      <c r="M104" s="85">
        <v>0.79166666666666663</v>
      </c>
      <c r="N104" s="86">
        <v>2.5000000000000001E-3</v>
      </c>
      <c r="O104" s="83">
        <v>-207.74</v>
      </c>
      <c r="P104" s="83">
        <v>-499.14000000000004</v>
      </c>
      <c r="Q104" s="83">
        <v>-0.42</v>
      </c>
      <c r="R104" s="83">
        <v>6</v>
      </c>
      <c r="T104" s="6">
        <f t="shared" si="11"/>
        <v>2</v>
      </c>
      <c r="U104">
        <f t="shared" si="12"/>
        <v>1</v>
      </c>
      <c r="V104">
        <f t="shared" si="21"/>
        <v>1</v>
      </c>
      <c r="W104">
        <f t="shared" si="13"/>
        <v>0</v>
      </c>
      <c r="X104">
        <f t="shared" si="14"/>
        <v>1</v>
      </c>
      <c r="Y104">
        <f t="shared" si="15"/>
        <v>0</v>
      </c>
      <c r="Z104">
        <f t="shared" si="16"/>
        <v>0</v>
      </c>
      <c r="AA104">
        <f t="shared" si="17"/>
        <v>1</v>
      </c>
      <c r="AB104" s="4">
        <f t="shared" si="18"/>
        <v>0</v>
      </c>
      <c r="AC104" s="4" t="str">
        <f t="shared" si="19"/>
        <v>NZDCAD</v>
      </c>
      <c r="AD104" s="4">
        <f t="shared" si="20"/>
        <v>-207.74</v>
      </c>
    </row>
    <row r="105" spans="1:30" x14ac:dyDescent="0.25">
      <c r="A105" s="82" t="s">
        <v>50</v>
      </c>
      <c r="B105" s="83">
        <v>0.01</v>
      </c>
      <c r="C105" s="83">
        <v>44</v>
      </c>
      <c r="D105" s="82" t="s">
        <v>17</v>
      </c>
      <c r="E105" s="83" t="b">
        <v>1</v>
      </c>
      <c r="F105" s="83" t="b">
        <v>0</v>
      </c>
      <c r="G105" s="83">
        <v>0.94399999999999995</v>
      </c>
      <c r="H105" s="83">
        <v>0.93320000000000003</v>
      </c>
      <c r="I105" s="84">
        <v>42055</v>
      </c>
      <c r="J105" s="85">
        <v>0.54166666666666663</v>
      </c>
      <c r="K105" s="83">
        <v>0.93715999999999999</v>
      </c>
      <c r="L105" s="84">
        <v>42059</v>
      </c>
      <c r="M105" s="85">
        <v>0.79166666666666663</v>
      </c>
      <c r="N105" s="86">
        <v>2.5000000000000001E-3</v>
      </c>
      <c r="O105" s="83">
        <v>-327.36</v>
      </c>
      <c r="P105" s="83">
        <v>-501.6</v>
      </c>
      <c r="Q105" s="83">
        <v>-0.65</v>
      </c>
      <c r="R105" s="83">
        <v>5</v>
      </c>
      <c r="T105" s="6">
        <f t="shared" si="11"/>
        <v>2</v>
      </c>
      <c r="U105">
        <f t="shared" si="12"/>
        <v>1</v>
      </c>
      <c r="V105">
        <f t="shared" si="21"/>
        <v>1</v>
      </c>
      <c r="W105">
        <f t="shared" si="13"/>
        <v>0</v>
      </c>
      <c r="X105">
        <f t="shared" si="14"/>
        <v>1</v>
      </c>
      <c r="Y105">
        <f t="shared" si="15"/>
        <v>0</v>
      </c>
      <c r="Z105">
        <f t="shared" si="16"/>
        <v>0</v>
      </c>
      <c r="AA105">
        <f t="shared" si="17"/>
        <v>1</v>
      </c>
      <c r="AB105" s="4">
        <f t="shared" si="18"/>
        <v>0</v>
      </c>
      <c r="AC105" s="4" t="str">
        <f t="shared" si="19"/>
        <v>NZDCAD</v>
      </c>
      <c r="AD105" s="4">
        <f t="shared" si="20"/>
        <v>-327.36</v>
      </c>
    </row>
    <row r="106" spans="1:30" x14ac:dyDescent="0.25">
      <c r="A106" s="82" t="s">
        <v>26</v>
      </c>
      <c r="B106" s="83">
        <v>0.01</v>
      </c>
      <c r="C106" s="83">
        <v>52</v>
      </c>
      <c r="D106" s="82" t="s">
        <v>16</v>
      </c>
      <c r="E106" s="83" t="b">
        <v>1</v>
      </c>
      <c r="F106" s="83" t="b">
        <v>0</v>
      </c>
      <c r="G106" s="83">
        <v>93.617999999999995</v>
      </c>
      <c r="H106" s="83">
        <v>92.724000000000004</v>
      </c>
      <c r="I106" s="84">
        <v>42060</v>
      </c>
      <c r="J106" s="85">
        <v>6.25E-2</v>
      </c>
      <c r="K106" s="83">
        <v>93.03</v>
      </c>
      <c r="L106" s="84">
        <v>42061</v>
      </c>
      <c r="M106" s="85">
        <v>0.79166666666666663</v>
      </c>
      <c r="N106" s="86">
        <v>2.5000000000000001E-3</v>
      </c>
      <c r="O106" s="83">
        <v>-336.96</v>
      </c>
      <c r="P106" s="83">
        <v>-496.08000000000004</v>
      </c>
      <c r="Q106" s="83">
        <v>-0.68</v>
      </c>
      <c r="R106" s="83">
        <v>2</v>
      </c>
      <c r="T106" s="6">
        <f t="shared" si="11"/>
        <v>2</v>
      </c>
      <c r="U106">
        <f t="shared" si="12"/>
        <v>1</v>
      </c>
      <c r="V106">
        <f t="shared" si="21"/>
        <v>1</v>
      </c>
      <c r="W106">
        <f t="shared" si="13"/>
        <v>0</v>
      </c>
      <c r="X106">
        <f t="shared" si="14"/>
        <v>1</v>
      </c>
      <c r="Y106">
        <f t="shared" si="15"/>
        <v>0</v>
      </c>
      <c r="Z106">
        <f t="shared" si="16"/>
        <v>0</v>
      </c>
      <c r="AA106">
        <f t="shared" si="17"/>
        <v>1</v>
      </c>
      <c r="AB106" s="4">
        <f t="shared" si="18"/>
        <v>0</v>
      </c>
      <c r="AC106" s="4" t="str">
        <f t="shared" si="19"/>
        <v>AUDJPY</v>
      </c>
      <c r="AD106" s="4">
        <f t="shared" si="20"/>
        <v>-336.96</v>
      </c>
    </row>
    <row r="107" spans="1:30" x14ac:dyDescent="0.25">
      <c r="A107" s="82" t="s">
        <v>52</v>
      </c>
      <c r="B107" s="83">
        <v>0.01</v>
      </c>
      <c r="C107" s="83">
        <v>196</v>
      </c>
      <c r="D107" s="82" t="s">
        <v>16</v>
      </c>
      <c r="E107" s="83" t="b">
        <v>0</v>
      </c>
      <c r="F107" s="83" t="b">
        <v>0</v>
      </c>
      <c r="G107" s="83">
        <v>1214.0999999999999</v>
      </c>
      <c r="H107" s="83">
        <v>1233.5999999999999</v>
      </c>
      <c r="I107" s="84">
        <v>42052</v>
      </c>
      <c r="J107" s="85">
        <v>0.58333333333333337</v>
      </c>
      <c r="K107" s="83">
        <v>1209.7</v>
      </c>
      <c r="L107" s="84">
        <v>42061</v>
      </c>
      <c r="M107" s="85">
        <v>0.125</v>
      </c>
      <c r="N107" s="86">
        <v>2.5000000000000001E-3</v>
      </c>
      <c r="O107" s="83">
        <v>-31.36</v>
      </c>
      <c r="P107" s="83">
        <v>-499.80000000000007</v>
      </c>
      <c r="Q107" s="83">
        <v>-0.06</v>
      </c>
      <c r="R107" s="83">
        <v>10</v>
      </c>
      <c r="T107" s="6">
        <f t="shared" si="11"/>
        <v>2</v>
      </c>
      <c r="U107">
        <f t="shared" si="12"/>
        <v>1</v>
      </c>
      <c r="V107">
        <f t="shared" si="21"/>
        <v>0</v>
      </c>
      <c r="W107">
        <f t="shared" si="13"/>
        <v>1</v>
      </c>
      <c r="X107">
        <f t="shared" si="14"/>
        <v>1</v>
      </c>
      <c r="Y107">
        <f t="shared" si="15"/>
        <v>0</v>
      </c>
      <c r="Z107">
        <f t="shared" si="16"/>
        <v>0</v>
      </c>
      <c r="AA107">
        <f t="shared" si="17"/>
        <v>1</v>
      </c>
      <c r="AB107" s="4">
        <f t="shared" si="18"/>
        <v>0</v>
      </c>
      <c r="AC107" s="4" t="str">
        <f t="shared" si="19"/>
        <v>XAUUSD</v>
      </c>
      <c r="AD107" s="4">
        <f t="shared" si="20"/>
        <v>-31.36</v>
      </c>
    </row>
    <row r="108" spans="1:30" x14ac:dyDescent="0.25">
      <c r="A108" s="82" t="s">
        <v>52</v>
      </c>
      <c r="B108" s="83">
        <v>0.01</v>
      </c>
      <c r="C108" s="83">
        <v>118</v>
      </c>
      <c r="D108" s="82" t="s">
        <v>17</v>
      </c>
      <c r="E108" s="83" t="b">
        <v>0</v>
      </c>
      <c r="F108" s="83" t="b">
        <v>0</v>
      </c>
      <c r="G108" s="83">
        <v>1221.8</v>
      </c>
      <c r="H108" s="83">
        <v>1258.2</v>
      </c>
      <c r="I108" s="84">
        <v>42046</v>
      </c>
      <c r="J108" s="85">
        <v>0.625</v>
      </c>
      <c r="K108" s="83">
        <v>1218.8</v>
      </c>
      <c r="L108" s="84">
        <v>42061</v>
      </c>
      <c r="M108" s="85">
        <v>0.375</v>
      </c>
      <c r="N108" s="86">
        <v>2.5000000000000001E-3</v>
      </c>
      <c r="O108" s="83">
        <v>-35.4</v>
      </c>
      <c r="P108" s="83">
        <v>-500.32000000000005</v>
      </c>
      <c r="Q108" s="83">
        <v>-7.0000000000000007E-2</v>
      </c>
      <c r="R108" s="83">
        <v>16</v>
      </c>
      <c r="T108" s="6">
        <f t="shared" si="11"/>
        <v>2</v>
      </c>
      <c r="U108">
        <f t="shared" si="12"/>
        <v>1</v>
      </c>
      <c r="V108">
        <f t="shared" si="21"/>
        <v>0</v>
      </c>
      <c r="W108">
        <f t="shared" si="13"/>
        <v>1</v>
      </c>
      <c r="X108">
        <f t="shared" si="14"/>
        <v>1</v>
      </c>
      <c r="Y108">
        <f t="shared" si="15"/>
        <v>0</v>
      </c>
      <c r="Z108">
        <f t="shared" si="16"/>
        <v>0</v>
      </c>
      <c r="AA108">
        <f t="shared" si="17"/>
        <v>1</v>
      </c>
      <c r="AB108" s="4">
        <f t="shared" si="18"/>
        <v>0</v>
      </c>
      <c r="AC108" s="4" t="str">
        <f t="shared" si="19"/>
        <v>XAUUSD</v>
      </c>
      <c r="AD108" s="4">
        <f t="shared" si="20"/>
        <v>-35.4</v>
      </c>
    </row>
    <row r="109" spans="1:30" x14ac:dyDescent="0.25">
      <c r="A109" s="82" t="s">
        <v>49</v>
      </c>
      <c r="B109" s="83">
        <v>0.01</v>
      </c>
      <c r="C109" s="83">
        <v>48</v>
      </c>
      <c r="D109" s="82" t="s">
        <v>16</v>
      </c>
      <c r="E109" s="83" t="b">
        <v>0</v>
      </c>
      <c r="F109" s="83" t="b">
        <v>1</v>
      </c>
      <c r="G109" s="83">
        <v>1.4038999999999999</v>
      </c>
      <c r="H109" s="83">
        <v>1.4137</v>
      </c>
      <c r="I109" s="84">
        <v>42061</v>
      </c>
      <c r="J109" s="85">
        <v>0.5625</v>
      </c>
      <c r="K109" s="83">
        <v>1.3996200000000001</v>
      </c>
      <c r="L109" s="84">
        <v>42065</v>
      </c>
      <c r="M109" s="85">
        <v>0.33333333333333331</v>
      </c>
      <c r="N109" s="86">
        <v>2.5000000000000001E-3</v>
      </c>
      <c r="O109" s="83">
        <v>176.64</v>
      </c>
      <c r="P109" s="83">
        <v>-499.20000000000005</v>
      </c>
      <c r="Q109" s="83">
        <v>0.35</v>
      </c>
      <c r="R109" s="83">
        <v>5</v>
      </c>
      <c r="T109" s="6">
        <f t="shared" si="11"/>
        <v>3</v>
      </c>
      <c r="U109">
        <f t="shared" si="12"/>
        <v>1</v>
      </c>
      <c r="V109">
        <f t="shared" si="21"/>
        <v>0</v>
      </c>
      <c r="W109">
        <f t="shared" si="13"/>
        <v>1</v>
      </c>
      <c r="X109">
        <f t="shared" si="14"/>
        <v>0</v>
      </c>
      <c r="Y109">
        <f t="shared" si="15"/>
        <v>1</v>
      </c>
      <c r="Z109">
        <f t="shared" si="16"/>
        <v>1</v>
      </c>
      <c r="AA109">
        <f t="shared" si="17"/>
        <v>0</v>
      </c>
      <c r="AB109" s="4">
        <f t="shared" si="18"/>
        <v>176.64</v>
      </c>
      <c r="AC109" s="4" t="str">
        <f t="shared" si="19"/>
        <v>EURCAD</v>
      </c>
      <c r="AD109" s="4">
        <f t="shared" si="20"/>
        <v>0</v>
      </c>
    </row>
    <row r="110" spans="1:30" x14ac:dyDescent="0.25">
      <c r="A110" s="82" t="s">
        <v>54</v>
      </c>
      <c r="B110" s="83">
        <v>0.01</v>
      </c>
      <c r="C110" s="83">
        <v>24</v>
      </c>
      <c r="D110" s="82" t="s">
        <v>16</v>
      </c>
      <c r="E110" s="83" t="b">
        <v>1</v>
      </c>
      <c r="F110" s="83" t="b">
        <v>1</v>
      </c>
      <c r="G110" s="83">
        <v>1.5436000000000001</v>
      </c>
      <c r="H110" s="83">
        <v>1.5230999999999999</v>
      </c>
      <c r="I110" s="84">
        <v>42051</v>
      </c>
      <c r="J110" s="85">
        <v>0.125</v>
      </c>
      <c r="K110" s="83">
        <v>1.53942</v>
      </c>
      <c r="L110" s="84">
        <v>42065</v>
      </c>
      <c r="M110" s="85">
        <v>0.3125</v>
      </c>
      <c r="N110" s="86">
        <v>2.5000000000000001E-3</v>
      </c>
      <c r="O110" s="83">
        <v>-114.72</v>
      </c>
      <c r="P110" s="83">
        <v>-506.40000000000003</v>
      </c>
      <c r="Q110" s="83">
        <v>-0.23</v>
      </c>
      <c r="R110" s="83">
        <v>15</v>
      </c>
      <c r="T110" s="6">
        <f t="shared" si="11"/>
        <v>3</v>
      </c>
      <c r="U110">
        <f t="shared" si="12"/>
        <v>1</v>
      </c>
      <c r="V110">
        <f t="shared" si="21"/>
        <v>1</v>
      </c>
      <c r="W110">
        <f t="shared" si="13"/>
        <v>0</v>
      </c>
      <c r="X110">
        <f t="shared" si="14"/>
        <v>0</v>
      </c>
      <c r="Y110">
        <f t="shared" si="15"/>
        <v>1</v>
      </c>
      <c r="Z110">
        <f t="shared" si="16"/>
        <v>0</v>
      </c>
      <c r="AA110">
        <f t="shared" si="17"/>
        <v>1</v>
      </c>
      <c r="AB110" s="4">
        <f t="shared" si="18"/>
        <v>0</v>
      </c>
      <c r="AC110" s="4" t="str">
        <f t="shared" si="19"/>
        <v>GBPUSD</v>
      </c>
      <c r="AD110" s="4">
        <f t="shared" si="20"/>
        <v>-114.72</v>
      </c>
    </row>
    <row r="111" spans="1:30" x14ac:dyDescent="0.25">
      <c r="A111" s="82" t="s">
        <v>54</v>
      </c>
      <c r="B111" s="83">
        <v>0.01</v>
      </c>
      <c r="C111" s="83">
        <v>24</v>
      </c>
      <c r="D111" s="82" t="s">
        <v>17</v>
      </c>
      <c r="E111" s="83" t="b">
        <v>1</v>
      </c>
      <c r="F111" s="83" t="b">
        <v>1</v>
      </c>
      <c r="G111" s="83">
        <v>1.5478000000000001</v>
      </c>
      <c r="H111" s="83">
        <v>1.5276000000000001</v>
      </c>
      <c r="I111" s="84">
        <v>42053</v>
      </c>
      <c r="J111" s="85">
        <v>0.79166666666666663</v>
      </c>
      <c r="K111" s="83">
        <v>1.5395000000000001</v>
      </c>
      <c r="L111" s="84">
        <v>42065</v>
      </c>
      <c r="M111" s="85">
        <v>0.29166666666666669</v>
      </c>
      <c r="N111" s="86">
        <v>2.5000000000000001E-3</v>
      </c>
      <c r="O111" s="83">
        <v>-213.6</v>
      </c>
      <c r="P111" s="83">
        <v>-499.20000000000005</v>
      </c>
      <c r="Q111" s="83">
        <v>-0.43</v>
      </c>
      <c r="R111" s="83">
        <v>13</v>
      </c>
      <c r="T111" s="6">
        <f t="shared" si="11"/>
        <v>3</v>
      </c>
      <c r="U111">
        <f t="shared" si="12"/>
        <v>1</v>
      </c>
      <c r="V111">
        <f t="shared" si="21"/>
        <v>1</v>
      </c>
      <c r="W111">
        <f t="shared" si="13"/>
        <v>0</v>
      </c>
      <c r="X111">
        <f t="shared" si="14"/>
        <v>0</v>
      </c>
      <c r="Y111">
        <f t="shared" si="15"/>
        <v>1</v>
      </c>
      <c r="Z111">
        <f t="shared" si="16"/>
        <v>0</v>
      </c>
      <c r="AA111">
        <f t="shared" si="17"/>
        <v>1</v>
      </c>
      <c r="AB111" s="4">
        <f t="shared" si="18"/>
        <v>0</v>
      </c>
      <c r="AC111" s="4" t="str">
        <f t="shared" si="19"/>
        <v>GBPUSD</v>
      </c>
      <c r="AD111" s="4">
        <f t="shared" si="20"/>
        <v>-213.6</v>
      </c>
    </row>
    <row r="112" spans="1:30" x14ac:dyDescent="0.25">
      <c r="A112" s="82" t="s">
        <v>28</v>
      </c>
      <c r="B112" s="83">
        <v>0.01</v>
      </c>
      <c r="C112" s="83">
        <v>101</v>
      </c>
      <c r="D112" s="82" t="s">
        <v>16</v>
      </c>
      <c r="E112" s="83" t="b">
        <v>1</v>
      </c>
      <c r="F112" s="83" t="b">
        <v>0</v>
      </c>
      <c r="G112" s="83">
        <v>1.3641000000000001</v>
      </c>
      <c r="H112" s="83">
        <v>1.3597600000000001</v>
      </c>
      <c r="I112" s="84">
        <v>42064</v>
      </c>
      <c r="J112" s="85">
        <v>0.95833333333333337</v>
      </c>
      <c r="K112" s="83">
        <v>1.3633299999999999</v>
      </c>
      <c r="L112" s="84">
        <v>42065</v>
      </c>
      <c r="M112" s="85">
        <v>0.45833333333333331</v>
      </c>
      <c r="N112" s="86">
        <v>2.5000000000000001E-3</v>
      </c>
      <c r="O112" s="83">
        <v>-138.37</v>
      </c>
      <c r="P112" s="83">
        <v>-498.94000000000005</v>
      </c>
      <c r="Q112" s="83">
        <v>-0.28000000000000003</v>
      </c>
      <c r="R112" s="83">
        <v>2</v>
      </c>
      <c r="T112" s="6">
        <f t="shared" si="11"/>
        <v>3</v>
      </c>
      <c r="U112">
        <f t="shared" si="12"/>
        <v>1</v>
      </c>
      <c r="V112">
        <f t="shared" si="21"/>
        <v>1</v>
      </c>
      <c r="W112">
        <f t="shared" si="13"/>
        <v>0</v>
      </c>
      <c r="X112">
        <f t="shared" si="14"/>
        <v>1</v>
      </c>
      <c r="Y112">
        <f t="shared" si="15"/>
        <v>0</v>
      </c>
      <c r="Z112">
        <f t="shared" si="16"/>
        <v>0</v>
      </c>
      <c r="AA112">
        <f t="shared" si="17"/>
        <v>1</v>
      </c>
      <c r="AB112" s="4">
        <f t="shared" si="18"/>
        <v>0</v>
      </c>
      <c r="AC112" s="4" t="str">
        <f t="shared" si="19"/>
        <v>USDSGD</v>
      </c>
      <c r="AD112" s="4">
        <f t="shared" si="20"/>
        <v>-138.37</v>
      </c>
    </row>
    <row r="113" spans="1:30" x14ac:dyDescent="0.25">
      <c r="A113" s="82" t="s">
        <v>48</v>
      </c>
      <c r="B113" s="83">
        <v>0.01</v>
      </c>
      <c r="C113" s="83">
        <v>36</v>
      </c>
      <c r="D113" s="82" t="s">
        <v>16</v>
      </c>
      <c r="E113" s="83" t="b">
        <v>1</v>
      </c>
      <c r="F113" s="83" t="b">
        <v>0</v>
      </c>
      <c r="G113" s="83">
        <v>11047</v>
      </c>
      <c r="H113" s="83">
        <v>10910</v>
      </c>
      <c r="I113" s="84">
        <v>42055</v>
      </c>
      <c r="J113" s="85">
        <v>0.5</v>
      </c>
      <c r="K113" s="83">
        <v>11300</v>
      </c>
      <c r="L113" s="84">
        <v>42066</v>
      </c>
      <c r="M113" s="85">
        <v>0.66666666666666663</v>
      </c>
      <c r="N113" s="86">
        <v>2.5000000000000001E-3</v>
      </c>
      <c r="O113" s="83">
        <v>903.6</v>
      </c>
      <c r="P113" s="83">
        <v>-500.40000000000003</v>
      </c>
      <c r="Q113" s="83">
        <v>1.81</v>
      </c>
      <c r="R113" s="83">
        <v>12</v>
      </c>
      <c r="T113" s="6">
        <f t="shared" si="11"/>
        <v>3</v>
      </c>
      <c r="U113">
        <f t="shared" si="12"/>
        <v>1</v>
      </c>
      <c r="V113">
        <f t="shared" si="21"/>
        <v>1</v>
      </c>
      <c r="W113">
        <f t="shared" si="13"/>
        <v>0</v>
      </c>
      <c r="X113">
        <f t="shared" si="14"/>
        <v>1</v>
      </c>
      <c r="Y113">
        <f t="shared" si="15"/>
        <v>0</v>
      </c>
      <c r="Z113">
        <f t="shared" si="16"/>
        <v>1</v>
      </c>
      <c r="AA113">
        <f t="shared" si="17"/>
        <v>0</v>
      </c>
      <c r="AB113" s="4">
        <f t="shared" si="18"/>
        <v>903.6</v>
      </c>
      <c r="AC113" s="4" t="str">
        <f t="shared" si="19"/>
        <v>DAX</v>
      </c>
      <c r="AD113" s="4">
        <f t="shared" si="20"/>
        <v>0</v>
      </c>
    </row>
    <row r="114" spans="1:30" x14ac:dyDescent="0.25">
      <c r="A114" s="82" t="s">
        <v>56</v>
      </c>
      <c r="B114" s="83">
        <v>0.01</v>
      </c>
      <c r="C114" s="83">
        <v>82</v>
      </c>
      <c r="D114" s="82" t="s">
        <v>16</v>
      </c>
      <c r="E114" s="83" t="b">
        <v>1</v>
      </c>
      <c r="F114" s="83" t="b">
        <v>0</v>
      </c>
      <c r="G114" s="83">
        <v>6930.2</v>
      </c>
      <c r="H114" s="83">
        <v>6871.2</v>
      </c>
      <c r="I114" s="84">
        <v>42055</v>
      </c>
      <c r="J114" s="85">
        <v>0.75</v>
      </c>
      <c r="K114" s="83">
        <v>6922.3</v>
      </c>
      <c r="L114" s="84">
        <v>42066</v>
      </c>
      <c r="M114" s="85">
        <v>0.54166666666666663</v>
      </c>
      <c r="N114" s="86">
        <v>2.5000000000000001E-3</v>
      </c>
      <c r="O114" s="83">
        <v>-81.180000000000007</v>
      </c>
      <c r="P114" s="83">
        <v>-500.20000000000005</v>
      </c>
      <c r="Q114" s="83">
        <v>-0.16</v>
      </c>
      <c r="R114" s="83">
        <v>12</v>
      </c>
      <c r="T114" s="6">
        <f t="shared" si="11"/>
        <v>3</v>
      </c>
      <c r="U114">
        <f t="shared" si="12"/>
        <v>1</v>
      </c>
      <c r="V114">
        <f t="shared" si="21"/>
        <v>1</v>
      </c>
      <c r="W114">
        <f t="shared" si="13"/>
        <v>0</v>
      </c>
      <c r="X114">
        <f t="shared" si="14"/>
        <v>1</v>
      </c>
      <c r="Y114">
        <f t="shared" si="15"/>
        <v>0</v>
      </c>
      <c r="Z114">
        <f t="shared" si="16"/>
        <v>0</v>
      </c>
      <c r="AA114">
        <f t="shared" si="17"/>
        <v>1</v>
      </c>
      <c r="AB114" s="4">
        <f t="shared" si="18"/>
        <v>0</v>
      </c>
      <c r="AC114" s="4" t="str">
        <f t="shared" si="19"/>
        <v>FTSE</v>
      </c>
      <c r="AD114" s="4">
        <f t="shared" si="20"/>
        <v>-81.180000000000007</v>
      </c>
    </row>
    <row r="115" spans="1:30" x14ac:dyDescent="0.25">
      <c r="A115" s="82" t="s">
        <v>56</v>
      </c>
      <c r="B115" s="83">
        <v>0.01</v>
      </c>
      <c r="C115" s="83">
        <v>68</v>
      </c>
      <c r="D115" s="82" t="s">
        <v>17</v>
      </c>
      <c r="E115" s="83" t="b">
        <v>1</v>
      </c>
      <c r="F115" s="83" t="b">
        <v>0</v>
      </c>
      <c r="G115" s="83">
        <v>6943.7</v>
      </c>
      <c r="H115" s="83">
        <v>6871.8</v>
      </c>
      <c r="I115" s="84">
        <v>42055</v>
      </c>
      <c r="J115" s="85">
        <v>0.79166666666666663</v>
      </c>
      <c r="K115" s="83">
        <v>6923.2</v>
      </c>
      <c r="L115" s="84">
        <v>42066</v>
      </c>
      <c r="M115" s="85">
        <v>0.54166666666666663</v>
      </c>
      <c r="N115" s="86">
        <v>2.5000000000000001E-3</v>
      </c>
      <c r="O115" s="83">
        <v>-153</v>
      </c>
      <c r="P115" s="83">
        <v>-502.52000000000004</v>
      </c>
      <c r="Q115" s="83">
        <v>-0.3</v>
      </c>
      <c r="R115" s="83">
        <v>12</v>
      </c>
      <c r="T115" s="6">
        <f t="shared" si="11"/>
        <v>3</v>
      </c>
      <c r="U115">
        <f t="shared" si="12"/>
        <v>1</v>
      </c>
      <c r="V115">
        <f t="shared" si="21"/>
        <v>1</v>
      </c>
      <c r="W115">
        <f t="shared" si="13"/>
        <v>0</v>
      </c>
      <c r="X115">
        <f t="shared" si="14"/>
        <v>1</v>
      </c>
      <c r="Y115">
        <f t="shared" si="15"/>
        <v>0</v>
      </c>
      <c r="Z115">
        <f t="shared" si="16"/>
        <v>0</v>
      </c>
      <c r="AA115">
        <f t="shared" si="17"/>
        <v>1</v>
      </c>
      <c r="AB115" s="4">
        <f t="shared" si="18"/>
        <v>0</v>
      </c>
      <c r="AC115" s="4" t="str">
        <f t="shared" si="19"/>
        <v>FTSE</v>
      </c>
      <c r="AD115" s="4">
        <f t="shared" si="20"/>
        <v>-153</v>
      </c>
    </row>
    <row r="116" spans="1:30" x14ac:dyDescent="0.25">
      <c r="A116" s="82" t="s">
        <v>18</v>
      </c>
      <c r="B116" s="83">
        <v>0.01</v>
      </c>
      <c r="C116" s="83">
        <v>19</v>
      </c>
      <c r="D116" s="82" t="s">
        <v>21</v>
      </c>
      <c r="E116" s="83" t="b">
        <v>1</v>
      </c>
      <c r="F116" s="83" t="b">
        <v>0</v>
      </c>
      <c r="G116" s="83">
        <v>2.077</v>
      </c>
      <c r="H116" s="83">
        <v>2.0512999999999999</v>
      </c>
      <c r="I116" s="84">
        <v>42046</v>
      </c>
      <c r="J116" s="85">
        <v>0.33333333333333331</v>
      </c>
      <c r="K116" s="83">
        <v>2.0950000000000002</v>
      </c>
      <c r="L116" s="84">
        <v>42066</v>
      </c>
      <c r="M116" s="85">
        <v>0.33333333333333331</v>
      </c>
      <c r="N116" s="86">
        <v>2.5000000000000001E-3</v>
      </c>
      <c r="O116" s="83">
        <v>330.6</v>
      </c>
      <c r="P116" s="83">
        <v>-499.7</v>
      </c>
      <c r="Q116" s="83">
        <v>0.66</v>
      </c>
      <c r="R116" s="83">
        <v>21</v>
      </c>
      <c r="T116" s="6">
        <f t="shared" si="11"/>
        <v>3</v>
      </c>
      <c r="U116">
        <f t="shared" si="12"/>
        <v>1</v>
      </c>
      <c r="V116">
        <f t="shared" si="21"/>
        <v>1</v>
      </c>
      <c r="W116">
        <f t="shared" si="13"/>
        <v>0</v>
      </c>
      <c r="X116">
        <f t="shared" si="14"/>
        <v>1</v>
      </c>
      <c r="Y116">
        <f t="shared" si="15"/>
        <v>0</v>
      </c>
      <c r="Z116">
        <f t="shared" si="16"/>
        <v>1</v>
      </c>
      <c r="AA116">
        <f t="shared" si="17"/>
        <v>0</v>
      </c>
      <c r="AB116" s="4">
        <f t="shared" si="18"/>
        <v>330.6</v>
      </c>
      <c r="AC116" s="4" t="str">
        <f t="shared" si="19"/>
        <v>GBPSGD</v>
      </c>
      <c r="AD116" s="4">
        <f t="shared" si="20"/>
        <v>0</v>
      </c>
    </row>
    <row r="117" spans="1:30" x14ac:dyDescent="0.25">
      <c r="A117" s="82" t="s">
        <v>18</v>
      </c>
      <c r="B117" s="83">
        <v>0.01</v>
      </c>
      <c r="C117" s="83">
        <v>22</v>
      </c>
      <c r="D117" s="82" t="s">
        <v>17</v>
      </c>
      <c r="E117" s="83" t="b">
        <v>1</v>
      </c>
      <c r="F117" s="83" t="b">
        <v>0</v>
      </c>
      <c r="G117" s="83">
        <v>2.0735000000000001</v>
      </c>
      <c r="H117" s="83">
        <v>2.0512999999999999</v>
      </c>
      <c r="I117" s="84">
        <v>42046</v>
      </c>
      <c r="J117" s="85">
        <v>0.33333333333333331</v>
      </c>
      <c r="K117" s="83">
        <v>2.0948500000000001</v>
      </c>
      <c r="L117" s="84">
        <v>42066</v>
      </c>
      <c r="M117" s="85">
        <v>0.33333333333333331</v>
      </c>
      <c r="N117" s="86">
        <v>2.5000000000000001E-3</v>
      </c>
      <c r="O117" s="83">
        <v>456.5</v>
      </c>
      <c r="P117" s="83">
        <v>-501.6</v>
      </c>
      <c r="Q117" s="83">
        <v>0.91</v>
      </c>
      <c r="R117" s="83">
        <v>21</v>
      </c>
      <c r="T117" s="6">
        <f t="shared" si="11"/>
        <v>3</v>
      </c>
      <c r="U117">
        <f t="shared" si="12"/>
        <v>1</v>
      </c>
      <c r="V117">
        <f t="shared" si="21"/>
        <v>1</v>
      </c>
      <c r="W117">
        <f t="shared" si="13"/>
        <v>0</v>
      </c>
      <c r="X117">
        <f t="shared" si="14"/>
        <v>1</v>
      </c>
      <c r="Y117">
        <f t="shared" si="15"/>
        <v>0</v>
      </c>
      <c r="Z117">
        <f t="shared" si="16"/>
        <v>1</v>
      </c>
      <c r="AA117">
        <f t="shared" si="17"/>
        <v>0</v>
      </c>
      <c r="AB117" s="4">
        <f t="shared" si="18"/>
        <v>456.5</v>
      </c>
      <c r="AC117" s="4" t="str">
        <f t="shared" si="19"/>
        <v>GBPSGD</v>
      </c>
      <c r="AD117" s="4">
        <f t="shared" si="20"/>
        <v>0</v>
      </c>
    </row>
    <row r="118" spans="1:30" x14ac:dyDescent="0.25">
      <c r="A118" s="82" t="s">
        <v>39</v>
      </c>
      <c r="B118" s="83">
        <v>0.01</v>
      </c>
      <c r="C118" s="83">
        <v>22</v>
      </c>
      <c r="D118" s="82" t="s">
        <v>16</v>
      </c>
      <c r="E118" s="83" t="b">
        <v>1</v>
      </c>
      <c r="F118" s="83" t="b">
        <v>0</v>
      </c>
      <c r="G118" s="83">
        <v>18103</v>
      </c>
      <c r="H118" s="83">
        <v>17882</v>
      </c>
      <c r="I118" s="84">
        <v>42052</v>
      </c>
      <c r="J118" s="85">
        <v>0.75</v>
      </c>
      <c r="K118" s="83">
        <v>18723.5</v>
      </c>
      <c r="L118" s="84">
        <v>42066</v>
      </c>
      <c r="M118" s="85">
        <v>0.58333333333333337</v>
      </c>
      <c r="N118" s="86">
        <v>2.5000000000000001E-3</v>
      </c>
      <c r="O118" s="83">
        <v>1360.7</v>
      </c>
      <c r="P118" s="83">
        <v>-490.6</v>
      </c>
      <c r="Q118" s="83">
        <v>2.77</v>
      </c>
      <c r="R118" s="83">
        <v>15</v>
      </c>
      <c r="T118" s="6">
        <f t="shared" si="11"/>
        <v>3</v>
      </c>
      <c r="U118">
        <f t="shared" si="12"/>
        <v>1</v>
      </c>
      <c r="V118">
        <f t="shared" si="21"/>
        <v>1</v>
      </c>
      <c r="W118">
        <f t="shared" si="13"/>
        <v>0</v>
      </c>
      <c r="X118">
        <f t="shared" si="14"/>
        <v>1</v>
      </c>
      <c r="Y118">
        <f t="shared" si="15"/>
        <v>0</v>
      </c>
      <c r="Z118">
        <f t="shared" si="16"/>
        <v>1</v>
      </c>
      <c r="AA118">
        <f t="shared" si="17"/>
        <v>0</v>
      </c>
      <c r="AB118" s="4">
        <f t="shared" si="18"/>
        <v>1360.7</v>
      </c>
      <c r="AC118" s="4" t="str">
        <f t="shared" si="19"/>
        <v>NIK</v>
      </c>
      <c r="AD118" s="4">
        <f t="shared" si="20"/>
        <v>0</v>
      </c>
    </row>
    <row r="119" spans="1:30" x14ac:dyDescent="0.25">
      <c r="A119" s="82" t="s">
        <v>39</v>
      </c>
      <c r="B119" s="83">
        <v>0.01</v>
      </c>
      <c r="C119" s="83">
        <v>21</v>
      </c>
      <c r="D119" s="82" t="s">
        <v>17</v>
      </c>
      <c r="E119" s="83" t="b">
        <v>1</v>
      </c>
      <c r="F119" s="83" t="b">
        <v>0</v>
      </c>
      <c r="G119" s="83">
        <v>18117</v>
      </c>
      <c r="H119" s="83">
        <v>17885</v>
      </c>
      <c r="I119" s="84">
        <v>42052</v>
      </c>
      <c r="J119" s="85">
        <v>0.75</v>
      </c>
      <c r="K119" s="83">
        <v>18722</v>
      </c>
      <c r="L119" s="84">
        <v>42066</v>
      </c>
      <c r="M119" s="85">
        <v>0.58333333333333337</v>
      </c>
      <c r="N119" s="86">
        <v>2.5000000000000001E-3</v>
      </c>
      <c r="O119" s="83">
        <v>1266.3</v>
      </c>
      <c r="P119" s="83">
        <v>-491.40000000000003</v>
      </c>
      <c r="Q119" s="83">
        <v>2.58</v>
      </c>
      <c r="R119" s="83">
        <v>15</v>
      </c>
      <c r="T119" s="6">
        <f t="shared" si="11"/>
        <v>3</v>
      </c>
      <c r="U119">
        <f t="shared" si="12"/>
        <v>1</v>
      </c>
      <c r="V119">
        <f t="shared" si="21"/>
        <v>1</v>
      </c>
      <c r="W119">
        <f t="shared" si="13"/>
        <v>0</v>
      </c>
      <c r="X119">
        <f t="shared" si="14"/>
        <v>1</v>
      </c>
      <c r="Y119">
        <f t="shared" si="15"/>
        <v>0</v>
      </c>
      <c r="Z119">
        <f t="shared" si="16"/>
        <v>1</v>
      </c>
      <c r="AA119">
        <f t="shared" si="17"/>
        <v>0</v>
      </c>
      <c r="AB119" s="4">
        <f t="shared" si="18"/>
        <v>1266.3</v>
      </c>
      <c r="AC119" s="4" t="str">
        <f t="shared" si="19"/>
        <v>NIK</v>
      </c>
      <c r="AD119" s="4">
        <f t="shared" si="20"/>
        <v>0</v>
      </c>
    </row>
    <row r="120" spans="1:30" x14ac:dyDescent="0.25">
      <c r="A120" s="82" t="s">
        <v>50</v>
      </c>
      <c r="B120" s="83">
        <v>0.01</v>
      </c>
      <c r="C120" s="83">
        <v>53</v>
      </c>
      <c r="D120" s="82" t="s">
        <v>16</v>
      </c>
      <c r="E120" s="83" t="b">
        <v>1</v>
      </c>
      <c r="F120" s="83" t="b">
        <v>0</v>
      </c>
      <c r="G120" s="83">
        <v>0.9456</v>
      </c>
      <c r="H120" s="83">
        <v>0.93674999999999997</v>
      </c>
      <c r="I120" s="84">
        <v>42061</v>
      </c>
      <c r="J120" s="85">
        <v>0.45833333333333331</v>
      </c>
      <c r="K120" s="83">
        <v>0.94045999999999996</v>
      </c>
      <c r="L120" s="84">
        <v>42066</v>
      </c>
      <c r="M120" s="85">
        <v>0.5625</v>
      </c>
      <c r="N120" s="86">
        <v>2.5000000000000001E-3</v>
      </c>
      <c r="O120" s="83">
        <v>-304.22000000000003</v>
      </c>
      <c r="P120" s="83">
        <v>-500.85000000000008</v>
      </c>
      <c r="Q120" s="83">
        <v>-0.61</v>
      </c>
      <c r="R120" s="83">
        <v>6</v>
      </c>
      <c r="T120" s="6">
        <f t="shared" si="11"/>
        <v>3</v>
      </c>
      <c r="U120">
        <f t="shared" si="12"/>
        <v>1</v>
      </c>
      <c r="V120">
        <f t="shared" si="21"/>
        <v>1</v>
      </c>
      <c r="W120">
        <f t="shared" si="13"/>
        <v>0</v>
      </c>
      <c r="X120">
        <f t="shared" si="14"/>
        <v>1</v>
      </c>
      <c r="Y120">
        <f t="shared" si="15"/>
        <v>0</v>
      </c>
      <c r="Z120">
        <f t="shared" si="16"/>
        <v>0</v>
      </c>
      <c r="AA120">
        <f t="shared" si="17"/>
        <v>1</v>
      </c>
      <c r="AB120" s="4">
        <f t="shared" si="18"/>
        <v>0</v>
      </c>
      <c r="AC120" s="4" t="str">
        <f t="shared" si="19"/>
        <v>NZDCAD</v>
      </c>
      <c r="AD120" s="4">
        <f t="shared" si="20"/>
        <v>-304.22000000000003</v>
      </c>
    </row>
    <row r="121" spans="1:30" x14ac:dyDescent="0.25">
      <c r="A121" s="82" t="s">
        <v>50</v>
      </c>
      <c r="B121" s="83">
        <v>0.01</v>
      </c>
      <c r="C121" s="83">
        <v>51</v>
      </c>
      <c r="D121" s="82" t="s">
        <v>17</v>
      </c>
      <c r="E121" s="83" t="b">
        <v>1</v>
      </c>
      <c r="F121" s="83" t="b">
        <v>0</v>
      </c>
      <c r="G121" s="83">
        <v>0.94610000000000005</v>
      </c>
      <c r="H121" s="83">
        <v>0.93686000000000003</v>
      </c>
      <c r="I121" s="84">
        <v>42061</v>
      </c>
      <c r="J121" s="85">
        <v>0.5</v>
      </c>
      <c r="K121" s="83">
        <v>0.94040000000000001</v>
      </c>
      <c r="L121" s="84">
        <v>42066</v>
      </c>
      <c r="M121" s="85">
        <v>0.5625</v>
      </c>
      <c r="N121" s="86">
        <v>2.5000000000000001E-3</v>
      </c>
      <c r="O121" s="83">
        <v>-321.3</v>
      </c>
      <c r="P121" s="83">
        <v>-501.84</v>
      </c>
      <c r="Q121" s="83">
        <v>-0.64</v>
      </c>
      <c r="R121" s="83">
        <v>6</v>
      </c>
      <c r="T121" s="6">
        <f t="shared" si="11"/>
        <v>3</v>
      </c>
      <c r="U121">
        <f t="shared" si="12"/>
        <v>1</v>
      </c>
      <c r="V121">
        <f t="shared" si="21"/>
        <v>1</v>
      </c>
      <c r="W121">
        <f t="shared" si="13"/>
        <v>0</v>
      </c>
      <c r="X121">
        <f t="shared" si="14"/>
        <v>1</v>
      </c>
      <c r="Y121">
        <f t="shared" si="15"/>
        <v>0</v>
      </c>
      <c r="Z121">
        <f t="shared" si="16"/>
        <v>0</v>
      </c>
      <c r="AA121">
        <f t="shared" si="17"/>
        <v>1</v>
      </c>
      <c r="AB121" s="4">
        <f t="shared" si="18"/>
        <v>0</v>
      </c>
      <c r="AC121" s="4" t="str">
        <f t="shared" si="19"/>
        <v>NZDCAD</v>
      </c>
      <c r="AD121" s="4">
        <f t="shared" si="20"/>
        <v>-321.3</v>
      </c>
    </row>
    <row r="122" spans="1:30" x14ac:dyDescent="0.25">
      <c r="A122" s="82" t="s">
        <v>51</v>
      </c>
      <c r="B122" s="83">
        <v>0.01</v>
      </c>
      <c r="C122" s="83">
        <v>75</v>
      </c>
      <c r="D122" s="82" t="s">
        <v>16</v>
      </c>
      <c r="E122" s="83" t="b">
        <v>1</v>
      </c>
      <c r="F122" s="83" t="b">
        <v>0</v>
      </c>
      <c r="G122" s="83">
        <v>120.11</v>
      </c>
      <c r="H122" s="83">
        <v>119.505</v>
      </c>
      <c r="I122" s="84">
        <v>42065</v>
      </c>
      <c r="J122" s="85">
        <v>0.64583333333333337</v>
      </c>
      <c r="K122" s="83">
        <v>119.676</v>
      </c>
      <c r="L122" s="84">
        <v>42066</v>
      </c>
      <c r="M122" s="85">
        <v>0.10416666666666667</v>
      </c>
      <c r="N122" s="86">
        <v>2.5000000000000001E-3</v>
      </c>
      <c r="O122" s="83">
        <v>-370.5</v>
      </c>
      <c r="P122" s="83">
        <v>-498.75</v>
      </c>
      <c r="Q122" s="83">
        <v>-0.74</v>
      </c>
      <c r="R122" s="83">
        <v>2</v>
      </c>
      <c r="T122" s="6">
        <f t="shared" si="11"/>
        <v>3</v>
      </c>
      <c r="U122">
        <f t="shared" si="12"/>
        <v>1</v>
      </c>
      <c r="V122">
        <f t="shared" si="21"/>
        <v>1</v>
      </c>
      <c r="W122">
        <f t="shared" si="13"/>
        <v>0</v>
      </c>
      <c r="X122">
        <f t="shared" si="14"/>
        <v>1</v>
      </c>
      <c r="Y122">
        <f t="shared" si="15"/>
        <v>0</v>
      </c>
      <c r="Z122">
        <f t="shared" si="16"/>
        <v>0</v>
      </c>
      <c r="AA122">
        <f t="shared" si="17"/>
        <v>1</v>
      </c>
      <c r="AB122" s="4">
        <f t="shared" si="18"/>
        <v>0</v>
      </c>
      <c r="AC122" s="4" t="str">
        <f t="shared" si="19"/>
        <v>USDJPY</v>
      </c>
      <c r="AD122" s="4">
        <f t="shared" si="20"/>
        <v>-370.5</v>
      </c>
    </row>
    <row r="123" spans="1:30" x14ac:dyDescent="0.25">
      <c r="A123" s="82" t="s">
        <v>53</v>
      </c>
      <c r="B123" s="83">
        <v>0.01</v>
      </c>
      <c r="C123" s="83">
        <v>10</v>
      </c>
      <c r="D123" s="82" t="s">
        <v>21</v>
      </c>
      <c r="E123" s="83" t="b">
        <v>0</v>
      </c>
      <c r="F123" s="83" t="b">
        <v>0</v>
      </c>
      <c r="G123" s="83">
        <v>0.76419999999999999</v>
      </c>
      <c r="H123" s="83">
        <v>0.81520000000000004</v>
      </c>
      <c r="I123" s="84">
        <v>42038</v>
      </c>
      <c r="J123" s="85">
        <v>0.29166666666666669</v>
      </c>
      <c r="K123" s="83">
        <v>0.78559999999999997</v>
      </c>
      <c r="L123" s="84">
        <v>42067</v>
      </c>
      <c r="M123" s="85">
        <v>0.5</v>
      </c>
      <c r="N123" s="86">
        <v>2.5000000000000001E-3</v>
      </c>
      <c r="O123" s="83">
        <v>-220</v>
      </c>
      <c r="P123" s="83">
        <v>-516</v>
      </c>
      <c r="Q123" s="83">
        <v>-0.43</v>
      </c>
      <c r="R123" s="83">
        <v>30</v>
      </c>
      <c r="T123" s="6">
        <f t="shared" si="11"/>
        <v>3</v>
      </c>
      <c r="U123">
        <f t="shared" si="12"/>
        <v>1</v>
      </c>
      <c r="V123">
        <f t="shared" si="21"/>
        <v>0</v>
      </c>
      <c r="W123">
        <f t="shared" si="13"/>
        <v>1</v>
      </c>
      <c r="X123">
        <f t="shared" si="14"/>
        <v>1</v>
      </c>
      <c r="Y123">
        <f t="shared" si="15"/>
        <v>0</v>
      </c>
      <c r="Z123">
        <f t="shared" si="16"/>
        <v>0</v>
      </c>
      <c r="AA123">
        <f t="shared" si="17"/>
        <v>1</v>
      </c>
      <c r="AB123" s="4">
        <f t="shared" si="18"/>
        <v>0</v>
      </c>
      <c r="AC123" s="4" t="str">
        <f t="shared" si="19"/>
        <v>AUDUSD</v>
      </c>
      <c r="AD123" s="4">
        <f t="shared" si="20"/>
        <v>-220</v>
      </c>
    </row>
    <row r="124" spans="1:30" x14ac:dyDescent="0.25">
      <c r="A124" s="82" t="s">
        <v>48</v>
      </c>
      <c r="B124" s="83">
        <v>0.01</v>
      </c>
      <c r="C124" s="83">
        <v>27</v>
      </c>
      <c r="D124" s="82" t="s">
        <v>17</v>
      </c>
      <c r="E124" s="83" t="b">
        <v>1</v>
      </c>
      <c r="F124" s="83" t="b">
        <v>0</v>
      </c>
      <c r="G124" s="83">
        <v>11094</v>
      </c>
      <c r="H124" s="83">
        <v>10908.5</v>
      </c>
      <c r="I124" s="84">
        <v>42055</v>
      </c>
      <c r="J124" s="85">
        <v>0.5</v>
      </c>
      <c r="K124" s="83">
        <v>11230</v>
      </c>
      <c r="L124" s="84">
        <v>42067</v>
      </c>
      <c r="M124" s="85">
        <v>0.375</v>
      </c>
      <c r="N124" s="86">
        <v>2.5000000000000001E-3</v>
      </c>
      <c r="O124" s="83">
        <v>361.8</v>
      </c>
      <c r="P124" s="83">
        <v>-506.25</v>
      </c>
      <c r="Q124" s="83">
        <v>0.71</v>
      </c>
      <c r="R124" s="83">
        <v>13</v>
      </c>
      <c r="T124" s="6">
        <f t="shared" si="11"/>
        <v>3</v>
      </c>
      <c r="U124">
        <f t="shared" si="12"/>
        <v>1</v>
      </c>
      <c r="V124">
        <f t="shared" si="21"/>
        <v>1</v>
      </c>
      <c r="W124">
        <f t="shared" si="13"/>
        <v>0</v>
      </c>
      <c r="X124">
        <f t="shared" si="14"/>
        <v>1</v>
      </c>
      <c r="Y124">
        <f t="shared" si="15"/>
        <v>0</v>
      </c>
      <c r="Z124">
        <f t="shared" si="16"/>
        <v>1</v>
      </c>
      <c r="AA124">
        <f t="shared" si="17"/>
        <v>0</v>
      </c>
      <c r="AB124" s="4">
        <f t="shared" si="18"/>
        <v>361.8</v>
      </c>
      <c r="AC124" s="4" t="str">
        <f t="shared" si="19"/>
        <v>DAX</v>
      </c>
      <c r="AD124" s="4">
        <f t="shared" si="20"/>
        <v>0</v>
      </c>
    </row>
    <row r="125" spans="1:30" x14ac:dyDescent="0.25">
      <c r="A125" s="82" t="s">
        <v>31</v>
      </c>
      <c r="B125" s="83">
        <v>0.01</v>
      </c>
      <c r="C125" s="83">
        <v>25</v>
      </c>
      <c r="D125" s="82" t="s">
        <v>21</v>
      </c>
      <c r="E125" s="83" t="b">
        <v>1</v>
      </c>
      <c r="F125" s="83" t="b">
        <v>0</v>
      </c>
      <c r="G125" s="83">
        <v>18164</v>
      </c>
      <c r="H125" s="83">
        <v>17966</v>
      </c>
      <c r="I125" s="84">
        <v>42059</v>
      </c>
      <c r="J125" s="85">
        <v>0.625</v>
      </c>
      <c r="K125" s="83">
        <v>18125</v>
      </c>
      <c r="L125" s="84">
        <v>42067</v>
      </c>
      <c r="M125" s="85">
        <v>0.58333333333333337</v>
      </c>
      <c r="N125" s="86">
        <v>2.5000000000000001E-3</v>
      </c>
      <c r="O125" s="83">
        <v>-102.5</v>
      </c>
      <c r="P125" s="83">
        <v>-500</v>
      </c>
      <c r="Q125" s="83">
        <v>-0.2</v>
      </c>
      <c r="R125" s="83">
        <v>9</v>
      </c>
      <c r="T125" s="6">
        <f t="shared" si="11"/>
        <v>3</v>
      </c>
      <c r="U125">
        <f t="shared" si="12"/>
        <v>1</v>
      </c>
      <c r="V125">
        <f t="shared" si="21"/>
        <v>1</v>
      </c>
      <c r="W125">
        <f t="shared" si="13"/>
        <v>0</v>
      </c>
      <c r="X125">
        <f t="shared" si="14"/>
        <v>1</v>
      </c>
      <c r="Y125">
        <f t="shared" si="15"/>
        <v>0</v>
      </c>
      <c r="Z125">
        <f t="shared" si="16"/>
        <v>0</v>
      </c>
      <c r="AA125">
        <f t="shared" si="17"/>
        <v>1</v>
      </c>
      <c r="AB125" s="4">
        <f t="shared" si="18"/>
        <v>0</v>
      </c>
      <c r="AC125" s="4" t="str">
        <f t="shared" si="19"/>
        <v>DJI</v>
      </c>
      <c r="AD125" s="4">
        <f t="shared" si="20"/>
        <v>-102.5</v>
      </c>
    </row>
    <row r="126" spans="1:30" x14ac:dyDescent="0.25">
      <c r="A126" s="82" t="s">
        <v>31</v>
      </c>
      <c r="B126" s="83">
        <v>0.01</v>
      </c>
      <c r="C126" s="83">
        <v>28</v>
      </c>
      <c r="D126" s="82" t="s">
        <v>16</v>
      </c>
      <c r="E126" s="83" t="b">
        <v>1</v>
      </c>
      <c r="F126" s="83" t="b">
        <v>0</v>
      </c>
      <c r="G126" s="83">
        <v>18100</v>
      </c>
      <c r="H126" s="83">
        <v>17925.5</v>
      </c>
      <c r="I126" s="84">
        <v>42055</v>
      </c>
      <c r="J126" s="85">
        <v>0.77083333333333337</v>
      </c>
      <c r="K126" s="83">
        <v>18134</v>
      </c>
      <c r="L126" s="84">
        <v>42067</v>
      </c>
      <c r="M126" s="85">
        <v>0.58333333333333337</v>
      </c>
      <c r="N126" s="86">
        <v>2.5000000000000001E-3</v>
      </c>
      <c r="O126" s="83">
        <v>89.6</v>
      </c>
      <c r="P126" s="83">
        <v>-494.20000000000005</v>
      </c>
      <c r="Q126" s="83">
        <v>0.18</v>
      </c>
      <c r="R126" s="83">
        <v>13</v>
      </c>
      <c r="T126" s="6">
        <f t="shared" si="11"/>
        <v>3</v>
      </c>
      <c r="U126">
        <f t="shared" si="12"/>
        <v>1</v>
      </c>
      <c r="V126">
        <f t="shared" si="21"/>
        <v>1</v>
      </c>
      <c r="W126">
        <f t="shared" si="13"/>
        <v>0</v>
      </c>
      <c r="X126">
        <f t="shared" si="14"/>
        <v>1</v>
      </c>
      <c r="Y126">
        <f t="shared" si="15"/>
        <v>0</v>
      </c>
      <c r="Z126">
        <f t="shared" si="16"/>
        <v>1</v>
      </c>
      <c r="AA126">
        <f t="shared" si="17"/>
        <v>0</v>
      </c>
      <c r="AB126" s="4">
        <f t="shared" si="18"/>
        <v>89.6</v>
      </c>
      <c r="AC126" s="4" t="str">
        <f t="shared" si="19"/>
        <v>DJI</v>
      </c>
      <c r="AD126" s="4">
        <f t="shared" si="20"/>
        <v>0</v>
      </c>
    </row>
    <row r="127" spans="1:30" x14ac:dyDescent="0.25">
      <c r="A127" s="82" t="s">
        <v>31</v>
      </c>
      <c r="B127" s="83">
        <v>0.01</v>
      </c>
      <c r="C127" s="83">
        <v>30</v>
      </c>
      <c r="D127" s="82" t="s">
        <v>17</v>
      </c>
      <c r="E127" s="83" t="b">
        <v>1</v>
      </c>
      <c r="F127" s="83" t="b">
        <v>0</v>
      </c>
      <c r="G127" s="83">
        <v>18085</v>
      </c>
      <c r="H127" s="83">
        <v>17923</v>
      </c>
      <c r="I127" s="84">
        <v>42055</v>
      </c>
      <c r="J127" s="85">
        <v>0.75</v>
      </c>
      <c r="K127" s="83">
        <v>18131</v>
      </c>
      <c r="L127" s="84">
        <v>42067</v>
      </c>
      <c r="M127" s="85">
        <v>0.58333333333333337</v>
      </c>
      <c r="N127" s="86">
        <v>2.5000000000000001E-3</v>
      </c>
      <c r="O127" s="83">
        <v>132</v>
      </c>
      <c r="P127" s="83">
        <v>-491.99999999999994</v>
      </c>
      <c r="Q127" s="83">
        <v>0.27</v>
      </c>
      <c r="R127" s="83">
        <v>13</v>
      </c>
      <c r="T127" s="6">
        <f t="shared" si="11"/>
        <v>3</v>
      </c>
      <c r="U127">
        <f t="shared" si="12"/>
        <v>1</v>
      </c>
      <c r="V127">
        <f t="shared" si="21"/>
        <v>1</v>
      </c>
      <c r="W127">
        <f t="shared" si="13"/>
        <v>0</v>
      </c>
      <c r="X127">
        <f t="shared" si="14"/>
        <v>1</v>
      </c>
      <c r="Y127">
        <f t="shared" si="15"/>
        <v>0</v>
      </c>
      <c r="Z127">
        <f t="shared" si="16"/>
        <v>1</v>
      </c>
      <c r="AA127">
        <f t="shared" si="17"/>
        <v>0</v>
      </c>
      <c r="AB127" s="4">
        <f t="shared" si="18"/>
        <v>132</v>
      </c>
      <c r="AC127" s="4" t="str">
        <f t="shared" si="19"/>
        <v>DJI</v>
      </c>
      <c r="AD127" s="4">
        <f t="shared" si="20"/>
        <v>0</v>
      </c>
    </row>
    <row r="128" spans="1:30" x14ac:dyDescent="0.25">
      <c r="A128" s="82" t="s">
        <v>56</v>
      </c>
      <c r="B128" s="83">
        <v>0.01</v>
      </c>
      <c r="C128" s="83">
        <v>45</v>
      </c>
      <c r="D128" s="82" t="s">
        <v>21</v>
      </c>
      <c r="E128" s="83" t="b">
        <v>1</v>
      </c>
      <c r="F128" s="83" t="b">
        <v>0</v>
      </c>
      <c r="G128" s="83">
        <v>6966.7</v>
      </c>
      <c r="H128" s="83">
        <v>6857</v>
      </c>
      <c r="I128" s="84">
        <v>42062</v>
      </c>
      <c r="J128" s="85">
        <v>0.66666666666666663</v>
      </c>
      <c r="K128" s="83">
        <v>6882.6</v>
      </c>
      <c r="L128" s="84">
        <v>42067</v>
      </c>
      <c r="M128" s="85">
        <v>0.33333333333333331</v>
      </c>
      <c r="N128" s="86">
        <v>2.5000000000000001E-3</v>
      </c>
      <c r="O128" s="83">
        <v>-387.45</v>
      </c>
      <c r="P128" s="83">
        <v>-502.65</v>
      </c>
      <c r="Q128" s="83">
        <v>-0.77</v>
      </c>
      <c r="R128" s="83">
        <v>6</v>
      </c>
      <c r="T128" s="6">
        <f t="shared" si="11"/>
        <v>3</v>
      </c>
      <c r="U128">
        <f t="shared" si="12"/>
        <v>1</v>
      </c>
      <c r="V128">
        <f t="shared" si="21"/>
        <v>1</v>
      </c>
      <c r="W128">
        <f t="shared" si="13"/>
        <v>0</v>
      </c>
      <c r="X128">
        <f t="shared" si="14"/>
        <v>1</v>
      </c>
      <c r="Y128">
        <f t="shared" si="15"/>
        <v>0</v>
      </c>
      <c r="Z128">
        <f t="shared" si="16"/>
        <v>0</v>
      </c>
      <c r="AA128">
        <f t="shared" si="17"/>
        <v>1</v>
      </c>
      <c r="AB128" s="4">
        <f t="shared" si="18"/>
        <v>0</v>
      </c>
      <c r="AC128" s="4" t="str">
        <f t="shared" si="19"/>
        <v>FTSE</v>
      </c>
      <c r="AD128" s="4">
        <f t="shared" si="20"/>
        <v>-387.45</v>
      </c>
    </row>
    <row r="129" spans="1:30" x14ac:dyDescent="0.25">
      <c r="A129" s="82" t="s">
        <v>18</v>
      </c>
      <c r="B129" s="83">
        <v>0.01</v>
      </c>
      <c r="C129" s="83">
        <v>26</v>
      </c>
      <c r="D129" s="82" t="s">
        <v>24</v>
      </c>
      <c r="E129" s="83" t="b">
        <v>1</v>
      </c>
      <c r="F129" s="83" t="b">
        <v>0</v>
      </c>
      <c r="G129" s="83">
        <v>2.0981999999999998</v>
      </c>
      <c r="H129" s="83">
        <v>2.0609999999999999</v>
      </c>
      <c r="I129" s="84">
        <v>42053</v>
      </c>
      <c r="J129" s="85">
        <v>0.39583333333333331</v>
      </c>
      <c r="K129" s="83">
        <v>2.0935999999999999</v>
      </c>
      <c r="L129" s="84">
        <v>42067</v>
      </c>
      <c r="M129" s="85">
        <v>0.58333333333333337</v>
      </c>
      <c r="N129" s="86">
        <v>5.0000000000000001E-3</v>
      </c>
      <c r="O129" s="83">
        <v>-135.19999999999999</v>
      </c>
      <c r="P129" s="83">
        <v>-982.80000000000007</v>
      </c>
      <c r="Q129" s="83">
        <v>-0.14000000000000001</v>
      </c>
      <c r="R129" s="83">
        <v>15</v>
      </c>
      <c r="T129" s="6">
        <f t="shared" si="11"/>
        <v>3</v>
      </c>
      <c r="U129">
        <f t="shared" si="12"/>
        <v>1</v>
      </c>
      <c r="V129">
        <f t="shared" si="21"/>
        <v>1</v>
      </c>
      <c r="W129">
        <f t="shared" si="13"/>
        <v>0</v>
      </c>
      <c r="X129">
        <f t="shared" si="14"/>
        <v>1</v>
      </c>
      <c r="Y129">
        <f t="shared" si="15"/>
        <v>0</v>
      </c>
      <c r="Z129">
        <f t="shared" si="16"/>
        <v>0</v>
      </c>
      <c r="AA129">
        <f t="shared" si="17"/>
        <v>1</v>
      </c>
      <c r="AB129" s="4">
        <f t="shared" si="18"/>
        <v>0</v>
      </c>
      <c r="AC129" s="4" t="str">
        <f t="shared" si="19"/>
        <v>GBPSGD</v>
      </c>
      <c r="AD129" s="4">
        <f t="shared" si="20"/>
        <v>-135.19999999999999</v>
      </c>
    </row>
    <row r="130" spans="1:30" x14ac:dyDescent="0.25">
      <c r="A130" s="82" t="s">
        <v>23</v>
      </c>
      <c r="B130" s="83">
        <v>0.01</v>
      </c>
      <c r="C130" s="83">
        <v>29</v>
      </c>
      <c r="D130" s="82" t="s">
        <v>17</v>
      </c>
      <c r="E130" s="83" t="b">
        <v>1</v>
      </c>
      <c r="F130" s="83" t="b">
        <v>0</v>
      </c>
      <c r="G130" s="83">
        <v>5914.1</v>
      </c>
      <c r="H130" s="83">
        <v>5746</v>
      </c>
      <c r="I130" s="84">
        <v>42049</v>
      </c>
      <c r="J130" s="85">
        <v>0.125</v>
      </c>
      <c r="K130" s="83">
        <v>5890</v>
      </c>
      <c r="L130" s="84">
        <v>42068</v>
      </c>
      <c r="M130" s="85">
        <v>4.1666666666666664E-2</v>
      </c>
      <c r="N130" s="86">
        <v>2.5000000000000001E-3</v>
      </c>
      <c r="O130" s="83">
        <v>-75.69</v>
      </c>
      <c r="P130" s="83">
        <v>-493.29</v>
      </c>
      <c r="Q130" s="83">
        <v>-0.15</v>
      </c>
      <c r="R130" s="83">
        <v>20</v>
      </c>
      <c r="T130" s="6">
        <f t="shared" si="11"/>
        <v>3</v>
      </c>
      <c r="U130">
        <f t="shared" si="12"/>
        <v>1</v>
      </c>
      <c r="V130">
        <f t="shared" si="21"/>
        <v>1</v>
      </c>
      <c r="W130">
        <f t="shared" si="13"/>
        <v>0</v>
      </c>
      <c r="X130">
        <f t="shared" si="14"/>
        <v>1</v>
      </c>
      <c r="Y130">
        <f t="shared" si="15"/>
        <v>0</v>
      </c>
      <c r="Z130">
        <f t="shared" si="16"/>
        <v>0</v>
      </c>
      <c r="AA130">
        <f t="shared" si="17"/>
        <v>1</v>
      </c>
      <c r="AB130" s="4">
        <f t="shared" si="18"/>
        <v>0</v>
      </c>
      <c r="AC130" s="4" t="str">
        <f t="shared" si="19"/>
        <v>ASX</v>
      </c>
      <c r="AD130" s="4">
        <f t="shared" si="20"/>
        <v>-75.69</v>
      </c>
    </row>
    <row r="131" spans="1:30" x14ac:dyDescent="0.25">
      <c r="A131" s="82" t="s">
        <v>23</v>
      </c>
      <c r="B131" s="83">
        <v>0.01</v>
      </c>
      <c r="C131" s="83">
        <v>36</v>
      </c>
      <c r="D131" s="82" t="s">
        <v>16</v>
      </c>
      <c r="E131" s="83" t="b">
        <v>1</v>
      </c>
      <c r="F131" s="83" t="b">
        <v>0</v>
      </c>
      <c r="G131" s="83">
        <v>5855.1</v>
      </c>
      <c r="H131" s="83">
        <v>5719</v>
      </c>
      <c r="I131" s="84">
        <v>42048</v>
      </c>
      <c r="J131" s="85">
        <v>0.45833333333333331</v>
      </c>
      <c r="K131" s="83">
        <v>5883</v>
      </c>
      <c r="L131" s="84">
        <v>42068</v>
      </c>
      <c r="M131" s="85">
        <v>6.25E-2</v>
      </c>
      <c r="N131" s="86">
        <v>2.5000000000000001E-3</v>
      </c>
      <c r="O131" s="83">
        <v>93.24</v>
      </c>
      <c r="P131" s="83">
        <v>-497.16</v>
      </c>
      <c r="Q131" s="83">
        <v>0.19</v>
      </c>
      <c r="R131" s="83">
        <v>21</v>
      </c>
      <c r="T131" s="6">
        <f t="shared" si="11"/>
        <v>3</v>
      </c>
      <c r="U131">
        <f t="shared" si="12"/>
        <v>1</v>
      </c>
      <c r="V131">
        <f t="shared" si="21"/>
        <v>1</v>
      </c>
      <c r="W131">
        <f t="shared" si="13"/>
        <v>0</v>
      </c>
      <c r="X131">
        <f t="shared" si="14"/>
        <v>1</v>
      </c>
      <c r="Y131">
        <f t="shared" si="15"/>
        <v>0</v>
      </c>
      <c r="Z131">
        <f t="shared" si="16"/>
        <v>1</v>
      </c>
      <c r="AA131">
        <f t="shared" si="17"/>
        <v>0</v>
      </c>
      <c r="AB131" s="4">
        <f t="shared" si="18"/>
        <v>93.24</v>
      </c>
      <c r="AC131" s="4" t="str">
        <f t="shared" si="19"/>
        <v>ASX</v>
      </c>
      <c r="AD131" s="4">
        <f t="shared" si="20"/>
        <v>0</v>
      </c>
    </row>
    <row r="132" spans="1:30" x14ac:dyDescent="0.25">
      <c r="A132" s="82" t="s">
        <v>50</v>
      </c>
      <c r="B132" s="83">
        <v>0.01</v>
      </c>
      <c r="C132" s="83">
        <v>41</v>
      </c>
      <c r="D132" s="82" t="s">
        <v>21</v>
      </c>
      <c r="E132" s="83" t="b">
        <v>1</v>
      </c>
      <c r="F132" s="83" t="b">
        <v>0</v>
      </c>
      <c r="G132" s="83">
        <v>0.95050000000000001</v>
      </c>
      <c r="H132" s="83">
        <v>0.93899999999999995</v>
      </c>
      <c r="I132" s="84">
        <v>42067</v>
      </c>
      <c r="J132" s="85">
        <v>0.33333333333333331</v>
      </c>
      <c r="K132" s="83">
        <v>0.93988000000000005</v>
      </c>
      <c r="L132" s="84">
        <v>42068</v>
      </c>
      <c r="M132" s="85">
        <v>0</v>
      </c>
      <c r="N132" s="86">
        <v>2.5000000000000001E-3</v>
      </c>
      <c r="O132" s="83">
        <v>-460.02</v>
      </c>
      <c r="P132" s="83">
        <v>-496.09999999999997</v>
      </c>
      <c r="Q132" s="83">
        <v>-0.93</v>
      </c>
      <c r="R132" s="83">
        <v>2</v>
      </c>
      <c r="T132" s="6">
        <f t="shared" ref="T132:T195" si="22">IF(L132=0," ",MONTH(L132))</f>
        <v>3</v>
      </c>
      <c r="U132">
        <f t="shared" ref="U132:U195" si="23">COUNT(B132)</f>
        <v>1</v>
      </c>
      <c r="V132">
        <f t="shared" si="21"/>
        <v>1</v>
      </c>
      <c r="W132">
        <f t="shared" ref="W132:W195" si="24">U132-V132</f>
        <v>0</v>
      </c>
      <c r="X132">
        <f t="shared" ref="X132:X195" si="25">U132-Y132</f>
        <v>1</v>
      </c>
      <c r="Y132">
        <f t="shared" ref="Y132:Y195" si="26">IF(F132=TRUE,1,0)</f>
        <v>0</v>
      </c>
      <c r="Z132">
        <f t="shared" ref="Z132:Z195" si="27">U132-AA132</f>
        <v>0</v>
      </c>
      <c r="AA132">
        <f t="shared" ref="AA132:AA195" si="28">IF(O132&lt;0,1,0)</f>
        <v>1</v>
      </c>
      <c r="AB132" s="4">
        <f t="shared" ref="AB132:AB195" si="29">IF(Z132=1,O132,0)</f>
        <v>0</v>
      </c>
      <c r="AC132" s="4" t="str">
        <f t="shared" ref="AC132:AC195" si="30">A132</f>
        <v>NZDCAD</v>
      </c>
      <c r="AD132" s="4">
        <f t="shared" ref="AD132:AD195" si="31">IF(AA132=1,O132,0)</f>
        <v>-460.02</v>
      </c>
    </row>
    <row r="133" spans="1:30" x14ac:dyDescent="0.25">
      <c r="A133" s="82" t="s">
        <v>39</v>
      </c>
      <c r="B133" s="83">
        <v>0.01</v>
      </c>
      <c r="C133" s="83">
        <v>34</v>
      </c>
      <c r="D133" s="82" t="s">
        <v>16</v>
      </c>
      <c r="E133" s="83" t="b">
        <v>1</v>
      </c>
      <c r="F133" s="83" t="b">
        <v>0</v>
      </c>
      <c r="G133" s="83">
        <v>19018</v>
      </c>
      <c r="H133" s="83">
        <v>18873</v>
      </c>
      <c r="I133" s="84">
        <v>42069</v>
      </c>
      <c r="J133" s="85">
        <v>0.3125</v>
      </c>
      <c r="K133" s="83">
        <v>18930</v>
      </c>
      <c r="L133" s="84">
        <v>42069</v>
      </c>
      <c r="M133" s="85">
        <v>0.66666666666666663</v>
      </c>
      <c r="N133" s="86">
        <v>2.5000000000000001E-3</v>
      </c>
      <c r="O133" s="83">
        <v>-306</v>
      </c>
      <c r="P133" s="83">
        <v>-499.8</v>
      </c>
      <c r="Q133" s="83">
        <v>-0.61</v>
      </c>
      <c r="R133" s="83">
        <v>1</v>
      </c>
      <c r="T133" s="6">
        <f t="shared" si="22"/>
        <v>3</v>
      </c>
      <c r="U133">
        <f t="shared" si="23"/>
        <v>1</v>
      </c>
      <c r="V133">
        <f t="shared" ref="V133:V196" si="32">IF(E133=TRUE,1,0)</f>
        <v>1</v>
      </c>
      <c r="W133">
        <f t="shared" si="24"/>
        <v>0</v>
      </c>
      <c r="X133">
        <f t="shared" si="25"/>
        <v>1</v>
      </c>
      <c r="Y133">
        <f t="shared" si="26"/>
        <v>0</v>
      </c>
      <c r="Z133">
        <f t="shared" si="27"/>
        <v>0</v>
      </c>
      <c r="AA133">
        <f t="shared" si="28"/>
        <v>1</v>
      </c>
      <c r="AB133" s="4">
        <f t="shared" si="29"/>
        <v>0</v>
      </c>
      <c r="AC133" s="4" t="str">
        <f t="shared" si="30"/>
        <v>NIK</v>
      </c>
      <c r="AD133" s="4">
        <f t="shared" si="31"/>
        <v>-306</v>
      </c>
    </row>
    <row r="134" spans="1:30" x14ac:dyDescent="0.25">
      <c r="A134" s="82" t="s">
        <v>18</v>
      </c>
      <c r="B134" s="83">
        <v>0.01</v>
      </c>
      <c r="C134" s="83">
        <v>47</v>
      </c>
      <c r="D134" s="82" t="s">
        <v>16</v>
      </c>
      <c r="E134" s="83" t="b">
        <v>0</v>
      </c>
      <c r="F134" s="83" t="b">
        <v>1</v>
      </c>
      <c r="G134" s="83">
        <v>2.0802</v>
      </c>
      <c r="H134" s="83">
        <v>2.0901999999999998</v>
      </c>
      <c r="I134" s="84">
        <v>42069</v>
      </c>
      <c r="J134" s="85">
        <v>0.4375</v>
      </c>
      <c r="K134" s="83">
        <v>2.08535</v>
      </c>
      <c r="L134" s="84">
        <v>42072</v>
      </c>
      <c r="M134" s="85">
        <v>0.41666666666666669</v>
      </c>
      <c r="N134" s="86">
        <v>2.5000000000000001E-3</v>
      </c>
      <c r="O134" s="83">
        <v>-270.25</v>
      </c>
      <c r="P134" s="83">
        <v>-498.2</v>
      </c>
      <c r="Q134" s="83">
        <v>-0.54</v>
      </c>
      <c r="R134" s="83">
        <v>4</v>
      </c>
      <c r="T134" s="6">
        <f t="shared" si="22"/>
        <v>3</v>
      </c>
      <c r="U134">
        <f t="shared" si="23"/>
        <v>1</v>
      </c>
      <c r="V134">
        <f t="shared" si="32"/>
        <v>0</v>
      </c>
      <c r="W134">
        <f t="shared" si="24"/>
        <v>1</v>
      </c>
      <c r="X134">
        <f t="shared" si="25"/>
        <v>0</v>
      </c>
      <c r="Y134">
        <f t="shared" si="26"/>
        <v>1</v>
      </c>
      <c r="Z134">
        <f t="shared" si="27"/>
        <v>0</v>
      </c>
      <c r="AA134">
        <f t="shared" si="28"/>
        <v>1</v>
      </c>
      <c r="AB134" s="4">
        <f t="shared" si="29"/>
        <v>0</v>
      </c>
      <c r="AC134" s="4" t="str">
        <f t="shared" si="30"/>
        <v>GBPSGD</v>
      </c>
      <c r="AD134" s="4">
        <f t="shared" si="31"/>
        <v>-270.25</v>
      </c>
    </row>
    <row r="135" spans="1:30" x14ac:dyDescent="0.25">
      <c r="A135" s="82" t="s">
        <v>18</v>
      </c>
      <c r="B135" s="83">
        <v>0.01</v>
      </c>
      <c r="C135" s="83">
        <v>30</v>
      </c>
      <c r="D135" s="82" t="s">
        <v>17</v>
      </c>
      <c r="E135" s="83" t="b">
        <v>0</v>
      </c>
      <c r="F135" s="83" t="b">
        <v>1</v>
      </c>
      <c r="G135" s="83">
        <v>2.0771000000000002</v>
      </c>
      <c r="H135" s="83">
        <v>2.0932499999999998</v>
      </c>
      <c r="I135" s="84">
        <v>42069</v>
      </c>
      <c r="J135" s="85">
        <v>0.45833333333333331</v>
      </c>
      <c r="K135" s="83">
        <v>2.0884999999999998</v>
      </c>
      <c r="L135" s="84">
        <v>42072</v>
      </c>
      <c r="M135" s="85">
        <v>0.79166666666666663</v>
      </c>
      <c r="N135" s="86">
        <v>2.5000000000000001E-3</v>
      </c>
      <c r="O135" s="83">
        <v>-360</v>
      </c>
      <c r="P135" s="83">
        <v>-502.5</v>
      </c>
      <c r="Q135" s="83">
        <v>-0.72</v>
      </c>
      <c r="R135" s="83">
        <v>4</v>
      </c>
      <c r="T135" s="6">
        <f t="shared" si="22"/>
        <v>3</v>
      </c>
      <c r="U135">
        <f t="shared" si="23"/>
        <v>1</v>
      </c>
      <c r="V135">
        <f t="shared" si="32"/>
        <v>0</v>
      </c>
      <c r="W135">
        <f t="shared" si="24"/>
        <v>1</v>
      </c>
      <c r="X135">
        <f t="shared" si="25"/>
        <v>0</v>
      </c>
      <c r="Y135">
        <f t="shared" si="26"/>
        <v>1</v>
      </c>
      <c r="Z135">
        <f t="shared" si="27"/>
        <v>0</v>
      </c>
      <c r="AA135">
        <f t="shared" si="28"/>
        <v>1</v>
      </c>
      <c r="AB135" s="4">
        <f t="shared" si="29"/>
        <v>0</v>
      </c>
      <c r="AC135" s="4" t="str">
        <f t="shared" si="30"/>
        <v>GBPSGD</v>
      </c>
      <c r="AD135" s="4">
        <f t="shared" si="31"/>
        <v>-360</v>
      </c>
    </row>
    <row r="136" spans="1:30" x14ac:dyDescent="0.25">
      <c r="A136" s="82" t="s">
        <v>29</v>
      </c>
      <c r="B136" s="83">
        <v>0.01</v>
      </c>
      <c r="C136" s="83">
        <v>52</v>
      </c>
      <c r="D136" s="82" t="s">
        <v>16</v>
      </c>
      <c r="E136" s="83" t="b">
        <v>0</v>
      </c>
      <c r="F136" s="83" t="b">
        <v>0</v>
      </c>
      <c r="G136" s="83">
        <v>0.73429999999999995</v>
      </c>
      <c r="H136" s="83">
        <v>0.74329999999999996</v>
      </c>
      <c r="I136" s="84">
        <v>42072</v>
      </c>
      <c r="J136" s="85">
        <v>6.25E-2</v>
      </c>
      <c r="K136" s="83">
        <v>0.73785000000000001</v>
      </c>
      <c r="L136" s="84">
        <v>42072</v>
      </c>
      <c r="M136" s="85">
        <v>0.58333333333333337</v>
      </c>
      <c r="N136" s="86">
        <v>2.5000000000000001E-3</v>
      </c>
      <c r="O136" s="83">
        <v>-215.8</v>
      </c>
      <c r="P136" s="83">
        <v>-499.2</v>
      </c>
      <c r="Q136" s="83">
        <v>-0.43</v>
      </c>
      <c r="R136" s="83">
        <v>1</v>
      </c>
      <c r="T136" s="6">
        <f t="shared" si="22"/>
        <v>3</v>
      </c>
      <c r="U136">
        <f t="shared" si="23"/>
        <v>1</v>
      </c>
      <c r="V136">
        <f t="shared" si="32"/>
        <v>0</v>
      </c>
      <c r="W136">
        <f t="shared" si="24"/>
        <v>1</v>
      </c>
      <c r="X136">
        <f t="shared" si="25"/>
        <v>1</v>
      </c>
      <c r="Y136">
        <f t="shared" si="26"/>
        <v>0</v>
      </c>
      <c r="Z136">
        <f t="shared" si="27"/>
        <v>0</v>
      </c>
      <c r="AA136">
        <f t="shared" si="28"/>
        <v>1</v>
      </c>
      <c r="AB136" s="4">
        <f t="shared" si="29"/>
        <v>0</v>
      </c>
      <c r="AC136" s="4" t="str">
        <f t="shared" si="30"/>
        <v>NZDUSD</v>
      </c>
      <c r="AD136" s="4">
        <f t="shared" si="31"/>
        <v>-215.8</v>
      </c>
    </row>
    <row r="137" spans="1:30" x14ac:dyDescent="0.25">
      <c r="A137" s="82" t="s">
        <v>29</v>
      </c>
      <c r="B137" s="83">
        <v>0.01</v>
      </c>
      <c r="C137" s="83">
        <v>48</v>
      </c>
      <c r="D137" s="82" t="s">
        <v>17</v>
      </c>
      <c r="E137" s="83" t="b">
        <v>0</v>
      </c>
      <c r="F137" s="83" t="b">
        <v>0</v>
      </c>
      <c r="G137" s="83">
        <v>0.73280000000000001</v>
      </c>
      <c r="H137" s="83">
        <v>0.74260000000000004</v>
      </c>
      <c r="I137" s="84">
        <v>42072</v>
      </c>
      <c r="J137" s="85">
        <v>0.125</v>
      </c>
      <c r="K137" s="83">
        <v>0.73760000000000003</v>
      </c>
      <c r="L137" s="84">
        <v>42072</v>
      </c>
      <c r="M137" s="85">
        <v>0.58333333333333337</v>
      </c>
      <c r="N137" s="86">
        <v>2.5000000000000001E-3</v>
      </c>
      <c r="O137" s="83">
        <v>-259.2</v>
      </c>
      <c r="P137" s="83">
        <v>-499.20000000000005</v>
      </c>
      <c r="Q137" s="83">
        <v>-0.52</v>
      </c>
      <c r="R137" s="83">
        <v>1</v>
      </c>
      <c r="T137" s="6">
        <f t="shared" si="22"/>
        <v>3</v>
      </c>
      <c r="U137">
        <f t="shared" si="23"/>
        <v>1</v>
      </c>
      <c r="V137">
        <f t="shared" si="32"/>
        <v>0</v>
      </c>
      <c r="W137">
        <f t="shared" si="24"/>
        <v>1</v>
      </c>
      <c r="X137">
        <f t="shared" si="25"/>
        <v>1</v>
      </c>
      <c r="Y137">
        <f t="shared" si="26"/>
        <v>0</v>
      </c>
      <c r="Z137">
        <f t="shared" si="27"/>
        <v>0</v>
      </c>
      <c r="AA137">
        <f t="shared" si="28"/>
        <v>1</v>
      </c>
      <c r="AB137" s="4">
        <f t="shared" si="29"/>
        <v>0</v>
      </c>
      <c r="AC137" s="4" t="str">
        <f t="shared" si="30"/>
        <v>NZDUSD</v>
      </c>
      <c r="AD137" s="4">
        <f t="shared" si="31"/>
        <v>-259.2</v>
      </c>
    </row>
    <row r="138" spans="1:30" x14ac:dyDescent="0.25">
      <c r="A138" s="82" t="s">
        <v>23</v>
      </c>
      <c r="B138" s="83">
        <v>0.01</v>
      </c>
      <c r="C138" s="83">
        <v>35</v>
      </c>
      <c r="D138" s="82" t="s">
        <v>24</v>
      </c>
      <c r="E138" s="83" t="b">
        <v>1</v>
      </c>
      <c r="F138" s="83" t="b">
        <v>0</v>
      </c>
      <c r="G138" s="83">
        <v>5692.47</v>
      </c>
      <c r="H138" s="83">
        <v>5409</v>
      </c>
      <c r="I138" s="84">
        <v>42038</v>
      </c>
      <c r="J138" s="85">
        <v>0.58333333333333337</v>
      </c>
      <c r="K138" s="83">
        <v>5782</v>
      </c>
      <c r="L138" s="84">
        <v>42073</v>
      </c>
      <c r="M138" s="85">
        <v>0.91666666666666663</v>
      </c>
      <c r="N138" s="86">
        <v>5.0000000000000001E-3</v>
      </c>
      <c r="O138" s="83">
        <v>306.35000000000002</v>
      </c>
      <c r="P138" s="83">
        <v>-999.25</v>
      </c>
      <c r="Q138" s="83">
        <v>0.31</v>
      </c>
      <c r="R138" s="83">
        <v>36</v>
      </c>
      <c r="T138" s="6">
        <f t="shared" si="22"/>
        <v>3</v>
      </c>
      <c r="U138">
        <f t="shared" si="23"/>
        <v>1</v>
      </c>
      <c r="V138">
        <f t="shared" si="32"/>
        <v>1</v>
      </c>
      <c r="W138">
        <f t="shared" si="24"/>
        <v>0</v>
      </c>
      <c r="X138">
        <f t="shared" si="25"/>
        <v>1</v>
      </c>
      <c r="Y138">
        <f t="shared" si="26"/>
        <v>0</v>
      </c>
      <c r="Z138">
        <f t="shared" si="27"/>
        <v>1</v>
      </c>
      <c r="AA138">
        <f t="shared" si="28"/>
        <v>0</v>
      </c>
      <c r="AB138" s="4">
        <f t="shared" si="29"/>
        <v>306.35000000000002</v>
      </c>
      <c r="AC138" s="4" t="str">
        <f t="shared" si="30"/>
        <v>ASX</v>
      </c>
      <c r="AD138" s="4">
        <f t="shared" si="31"/>
        <v>0</v>
      </c>
    </row>
    <row r="139" spans="1:30" x14ac:dyDescent="0.25">
      <c r="A139" s="82" t="s">
        <v>31</v>
      </c>
      <c r="B139" s="83">
        <v>0.01</v>
      </c>
      <c r="C139" s="83">
        <v>15</v>
      </c>
      <c r="D139" s="82" t="s">
        <v>24</v>
      </c>
      <c r="E139" s="83" t="b">
        <v>1</v>
      </c>
      <c r="F139" s="83" t="b">
        <v>0</v>
      </c>
      <c r="G139" s="83">
        <v>18226</v>
      </c>
      <c r="H139" s="83">
        <v>17554</v>
      </c>
      <c r="I139" s="84">
        <v>42059</v>
      </c>
      <c r="J139" s="85">
        <v>0.83333333333333337</v>
      </c>
      <c r="K139" s="83">
        <v>17672</v>
      </c>
      <c r="L139" s="84">
        <v>42073</v>
      </c>
      <c r="M139" s="85">
        <v>0.83333333333333337</v>
      </c>
      <c r="N139" s="86">
        <v>5.0000000000000001E-3</v>
      </c>
      <c r="O139" s="83">
        <v>-834</v>
      </c>
      <c r="P139" s="83">
        <v>-1011.0000000000001</v>
      </c>
      <c r="Q139" s="83">
        <v>-0.82</v>
      </c>
      <c r="R139" s="83">
        <v>15</v>
      </c>
      <c r="T139" s="6">
        <f t="shared" si="22"/>
        <v>3</v>
      </c>
      <c r="U139">
        <f t="shared" si="23"/>
        <v>1</v>
      </c>
      <c r="V139">
        <f t="shared" si="32"/>
        <v>1</v>
      </c>
      <c r="W139">
        <f t="shared" si="24"/>
        <v>0</v>
      </c>
      <c r="X139">
        <f t="shared" si="25"/>
        <v>1</v>
      </c>
      <c r="Y139">
        <f t="shared" si="26"/>
        <v>0</v>
      </c>
      <c r="Z139">
        <f t="shared" si="27"/>
        <v>0</v>
      </c>
      <c r="AA139">
        <f t="shared" si="28"/>
        <v>1</v>
      </c>
      <c r="AB139" s="4">
        <f t="shared" si="29"/>
        <v>0</v>
      </c>
      <c r="AC139" s="4" t="str">
        <f t="shared" si="30"/>
        <v>DJI</v>
      </c>
      <c r="AD139" s="4">
        <f t="shared" si="31"/>
        <v>-834</v>
      </c>
    </row>
    <row r="140" spans="1:30" x14ac:dyDescent="0.25">
      <c r="A140" s="82" t="s">
        <v>50</v>
      </c>
      <c r="B140" s="83">
        <v>0.01</v>
      </c>
      <c r="C140" s="83">
        <v>52</v>
      </c>
      <c r="D140" s="82" t="s">
        <v>16</v>
      </c>
      <c r="E140" s="83" t="b">
        <v>0</v>
      </c>
      <c r="F140" s="83" t="b">
        <v>1</v>
      </c>
      <c r="G140" s="83">
        <v>0.92069999999999996</v>
      </c>
      <c r="H140" s="83">
        <v>0.92974999999999997</v>
      </c>
      <c r="I140" s="84">
        <v>42073</v>
      </c>
      <c r="J140" s="85">
        <v>0.10416666666666667</v>
      </c>
      <c r="K140" s="83">
        <v>0.92434000000000005</v>
      </c>
      <c r="L140" s="84">
        <v>42074</v>
      </c>
      <c r="M140" s="85">
        <v>0.83333333333333337</v>
      </c>
      <c r="N140" s="86">
        <v>2.5000000000000001E-3</v>
      </c>
      <c r="O140" s="83">
        <v>-220.48</v>
      </c>
      <c r="P140" s="83">
        <v>-501.8</v>
      </c>
      <c r="Q140" s="83">
        <v>-0.44</v>
      </c>
      <c r="R140" s="83">
        <v>2</v>
      </c>
      <c r="T140" s="6">
        <f t="shared" si="22"/>
        <v>3</v>
      </c>
      <c r="U140">
        <f t="shared" si="23"/>
        <v>1</v>
      </c>
      <c r="V140">
        <f t="shared" si="32"/>
        <v>0</v>
      </c>
      <c r="W140">
        <f t="shared" si="24"/>
        <v>1</v>
      </c>
      <c r="X140">
        <f t="shared" si="25"/>
        <v>0</v>
      </c>
      <c r="Y140">
        <f t="shared" si="26"/>
        <v>1</v>
      </c>
      <c r="Z140">
        <f t="shared" si="27"/>
        <v>0</v>
      </c>
      <c r="AA140">
        <f t="shared" si="28"/>
        <v>1</v>
      </c>
      <c r="AB140" s="4">
        <f t="shared" si="29"/>
        <v>0</v>
      </c>
      <c r="AC140" s="4" t="str">
        <f t="shared" si="30"/>
        <v>NZDCAD</v>
      </c>
      <c r="AD140" s="4">
        <f t="shared" si="31"/>
        <v>-220.48</v>
      </c>
    </row>
    <row r="141" spans="1:30" x14ac:dyDescent="0.25">
      <c r="A141" s="82" t="s">
        <v>50</v>
      </c>
      <c r="B141" s="83">
        <v>0.01</v>
      </c>
      <c r="C141" s="83">
        <v>52</v>
      </c>
      <c r="D141" s="82" t="s">
        <v>17</v>
      </c>
      <c r="E141" s="83" t="b">
        <v>0</v>
      </c>
      <c r="F141" s="83" t="b">
        <v>1</v>
      </c>
      <c r="G141" s="83">
        <v>0.91820000000000002</v>
      </c>
      <c r="H141" s="83">
        <v>0.92730000000000001</v>
      </c>
      <c r="I141" s="84">
        <v>42073</v>
      </c>
      <c r="J141" s="85">
        <v>0.66666666666666663</v>
      </c>
      <c r="K141" s="83">
        <v>0.92418</v>
      </c>
      <c r="L141" s="84">
        <v>42074</v>
      </c>
      <c r="M141" s="85">
        <v>0.83333333333333337</v>
      </c>
      <c r="N141" s="86">
        <v>2.5000000000000001E-3</v>
      </c>
      <c r="O141" s="83">
        <v>-342.16</v>
      </c>
      <c r="P141" s="83">
        <v>-504.40000000000003</v>
      </c>
      <c r="Q141" s="83">
        <v>-0.68</v>
      </c>
      <c r="R141" s="83">
        <v>2</v>
      </c>
      <c r="T141" s="6">
        <f t="shared" si="22"/>
        <v>3</v>
      </c>
      <c r="U141">
        <f t="shared" si="23"/>
        <v>1</v>
      </c>
      <c r="V141">
        <f t="shared" si="32"/>
        <v>0</v>
      </c>
      <c r="W141">
        <f t="shared" si="24"/>
        <v>1</v>
      </c>
      <c r="X141">
        <f t="shared" si="25"/>
        <v>0</v>
      </c>
      <c r="Y141">
        <f t="shared" si="26"/>
        <v>1</v>
      </c>
      <c r="Z141">
        <f t="shared" si="27"/>
        <v>0</v>
      </c>
      <c r="AA141">
        <f t="shared" si="28"/>
        <v>1</v>
      </c>
      <c r="AB141" s="4">
        <f t="shared" si="29"/>
        <v>0</v>
      </c>
      <c r="AC141" s="4" t="str">
        <f t="shared" si="30"/>
        <v>NZDCAD</v>
      </c>
      <c r="AD141" s="4">
        <f t="shared" si="31"/>
        <v>-342.16</v>
      </c>
    </row>
    <row r="142" spans="1:30" x14ac:dyDescent="0.25">
      <c r="A142" s="82" t="s">
        <v>29</v>
      </c>
      <c r="B142" s="83">
        <v>0.01</v>
      </c>
      <c r="C142" s="83">
        <v>45</v>
      </c>
      <c r="D142" s="82" t="s">
        <v>16</v>
      </c>
      <c r="E142" s="83" t="b">
        <v>0</v>
      </c>
      <c r="F142" s="83" t="b">
        <v>0</v>
      </c>
      <c r="G142" s="83">
        <v>0.72689999999999999</v>
      </c>
      <c r="H142" s="83">
        <v>0.73745000000000005</v>
      </c>
      <c r="I142" s="84">
        <v>42073</v>
      </c>
      <c r="J142" s="85">
        <v>0.35416666666666669</v>
      </c>
      <c r="K142" s="83">
        <v>0.73055000000000003</v>
      </c>
      <c r="L142" s="84">
        <v>42074</v>
      </c>
      <c r="M142" s="85">
        <v>0.83333333333333337</v>
      </c>
      <c r="N142" s="86">
        <v>2.5000000000000001E-3</v>
      </c>
      <c r="O142" s="83">
        <v>-191.25</v>
      </c>
      <c r="P142" s="83">
        <v>-501.75</v>
      </c>
      <c r="Q142" s="83">
        <v>-0.38</v>
      </c>
      <c r="R142" s="83">
        <v>2</v>
      </c>
      <c r="T142" s="6">
        <f t="shared" si="22"/>
        <v>3</v>
      </c>
      <c r="U142">
        <f t="shared" si="23"/>
        <v>1</v>
      </c>
      <c r="V142">
        <f t="shared" si="32"/>
        <v>0</v>
      </c>
      <c r="W142">
        <f t="shared" si="24"/>
        <v>1</v>
      </c>
      <c r="X142">
        <f t="shared" si="25"/>
        <v>1</v>
      </c>
      <c r="Y142">
        <f t="shared" si="26"/>
        <v>0</v>
      </c>
      <c r="Z142">
        <f t="shared" si="27"/>
        <v>0</v>
      </c>
      <c r="AA142">
        <f t="shared" si="28"/>
        <v>1</v>
      </c>
      <c r="AB142" s="4">
        <f t="shared" si="29"/>
        <v>0</v>
      </c>
      <c r="AC142" s="4" t="str">
        <f t="shared" si="30"/>
        <v>NZDUSD</v>
      </c>
      <c r="AD142" s="4">
        <f t="shared" si="31"/>
        <v>-191.25</v>
      </c>
    </row>
    <row r="143" spans="1:30" x14ac:dyDescent="0.25">
      <c r="A143" s="82" t="s">
        <v>29</v>
      </c>
      <c r="B143" s="83">
        <v>0.01</v>
      </c>
      <c r="C143" s="83">
        <v>26</v>
      </c>
      <c r="D143" s="82" t="s">
        <v>17</v>
      </c>
      <c r="E143" s="83" t="b">
        <v>0</v>
      </c>
      <c r="F143" s="83" t="b">
        <v>0</v>
      </c>
      <c r="G143" s="83">
        <v>0.7248</v>
      </c>
      <c r="H143" s="83">
        <v>0.74329999999999996</v>
      </c>
      <c r="I143" s="84">
        <v>42074</v>
      </c>
      <c r="J143" s="85">
        <v>8.3333333333333329E-2</v>
      </c>
      <c r="K143" s="83">
        <v>0.73785000000000001</v>
      </c>
      <c r="L143" s="84">
        <v>42074</v>
      </c>
      <c r="M143" s="85">
        <v>0.83333333333333337</v>
      </c>
      <c r="N143" s="86">
        <v>2.5000000000000001E-3</v>
      </c>
      <c r="O143" s="83">
        <v>-354.9</v>
      </c>
      <c r="P143" s="83">
        <v>-496.6</v>
      </c>
      <c r="Q143" s="83">
        <v>-0.71</v>
      </c>
      <c r="R143" s="83">
        <v>1</v>
      </c>
      <c r="T143" s="6">
        <f t="shared" si="22"/>
        <v>3</v>
      </c>
      <c r="U143">
        <f t="shared" si="23"/>
        <v>1</v>
      </c>
      <c r="V143">
        <f t="shared" si="32"/>
        <v>0</v>
      </c>
      <c r="W143">
        <f t="shared" si="24"/>
        <v>1</v>
      </c>
      <c r="X143">
        <f t="shared" si="25"/>
        <v>1</v>
      </c>
      <c r="Y143">
        <f t="shared" si="26"/>
        <v>0</v>
      </c>
      <c r="Z143">
        <f t="shared" si="27"/>
        <v>0</v>
      </c>
      <c r="AA143">
        <f t="shared" si="28"/>
        <v>1</v>
      </c>
      <c r="AB143" s="4">
        <f t="shared" si="29"/>
        <v>0</v>
      </c>
      <c r="AC143" s="4" t="str">
        <f t="shared" si="30"/>
        <v>NZDUSD</v>
      </c>
      <c r="AD143" s="4">
        <f t="shared" si="31"/>
        <v>-354.9</v>
      </c>
    </row>
    <row r="144" spans="1:30" x14ac:dyDescent="0.25">
      <c r="A144" s="82" t="s">
        <v>23</v>
      </c>
      <c r="B144" s="83">
        <v>0.01</v>
      </c>
      <c r="C144" s="83">
        <v>55</v>
      </c>
      <c r="D144" s="82" t="s">
        <v>16</v>
      </c>
      <c r="E144" s="83" t="b">
        <v>0</v>
      </c>
      <c r="F144" s="83" t="b">
        <v>1</v>
      </c>
      <c r="G144" s="83">
        <v>5770.6</v>
      </c>
      <c r="H144" s="83">
        <v>5859</v>
      </c>
      <c r="I144" s="84">
        <v>42073</v>
      </c>
      <c r="J144" s="85">
        <v>0.95833333333333337</v>
      </c>
      <c r="K144" s="83">
        <v>5815.4</v>
      </c>
      <c r="L144" s="84">
        <v>42075</v>
      </c>
      <c r="M144" s="85">
        <v>0.4375</v>
      </c>
      <c r="N144" s="86">
        <v>2.5000000000000001E-3</v>
      </c>
      <c r="O144" s="83">
        <v>-257.39999999999998</v>
      </c>
      <c r="P144" s="83">
        <v>-497.20000000000005</v>
      </c>
      <c r="Q144" s="83">
        <v>-0.52</v>
      </c>
      <c r="R144" s="83">
        <v>3</v>
      </c>
      <c r="T144" s="6">
        <f t="shared" si="22"/>
        <v>3</v>
      </c>
      <c r="U144">
        <f t="shared" si="23"/>
        <v>1</v>
      </c>
      <c r="V144">
        <f t="shared" si="32"/>
        <v>0</v>
      </c>
      <c r="W144">
        <f t="shared" si="24"/>
        <v>1</v>
      </c>
      <c r="X144">
        <f t="shared" si="25"/>
        <v>0</v>
      </c>
      <c r="Y144">
        <f t="shared" si="26"/>
        <v>1</v>
      </c>
      <c r="Z144">
        <f t="shared" si="27"/>
        <v>0</v>
      </c>
      <c r="AA144">
        <f t="shared" si="28"/>
        <v>1</v>
      </c>
      <c r="AB144" s="4">
        <f t="shared" si="29"/>
        <v>0</v>
      </c>
      <c r="AC144" s="4" t="str">
        <f t="shared" si="30"/>
        <v>ASX</v>
      </c>
      <c r="AD144" s="4">
        <f t="shared" si="31"/>
        <v>-257.39999999999998</v>
      </c>
    </row>
    <row r="145" spans="1:30" x14ac:dyDescent="0.25">
      <c r="A145" s="82" t="s">
        <v>53</v>
      </c>
      <c r="B145" s="83">
        <v>0.01</v>
      </c>
      <c r="C145" s="83">
        <v>32</v>
      </c>
      <c r="D145" s="82" t="s">
        <v>16</v>
      </c>
      <c r="E145" s="83" t="b">
        <v>0</v>
      </c>
      <c r="F145" s="83" t="b">
        <v>0</v>
      </c>
      <c r="G145" s="83">
        <v>0.76019999999999999</v>
      </c>
      <c r="H145" s="83">
        <v>0.77500000000000002</v>
      </c>
      <c r="I145" s="84">
        <v>42074</v>
      </c>
      <c r="J145" s="85">
        <v>0.125</v>
      </c>
      <c r="K145" s="83">
        <v>0.77129999999999999</v>
      </c>
      <c r="L145" s="84">
        <v>42075</v>
      </c>
      <c r="M145" s="85">
        <v>0.52083333333333337</v>
      </c>
      <c r="N145" s="86">
        <v>2.5000000000000001E-3</v>
      </c>
      <c r="O145" s="83">
        <v>-374.4</v>
      </c>
      <c r="P145" s="83">
        <v>-492.8</v>
      </c>
      <c r="Q145" s="83">
        <v>-0.76</v>
      </c>
      <c r="R145" s="83">
        <v>2</v>
      </c>
      <c r="T145" s="6">
        <f t="shared" si="22"/>
        <v>3</v>
      </c>
      <c r="U145">
        <f t="shared" si="23"/>
        <v>1</v>
      </c>
      <c r="V145">
        <f t="shared" si="32"/>
        <v>0</v>
      </c>
      <c r="W145">
        <f t="shared" si="24"/>
        <v>1</v>
      </c>
      <c r="X145">
        <f t="shared" si="25"/>
        <v>1</v>
      </c>
      <c r="Y145">
        <f t="shared" si="26"/>
        <v>0</v>
      </c>
      <c r="Z145">
        <f t="shared" si="27"/>
        <v>0</v>
      </c>
      <c r="AA145">
        <f t="shared" si="28"/>
        <v>1</v>
      </c>
      <c r="AB145" s="4">
        <f t="shared" si="29"/>
        <v>0</v>
      </c>
      <c r="AC145" s="4" t="str">
        <f t="shared" si="30"/>
        <v>AUDUSD</v>
      </c>
      <c r="AD145" s="4">
        <f t="shared" si="31"/>
        <v>-374.4</v>
      </c>
    </row>
    <row r="146" spans="1:30" x14ac:dyDescent="0.25">
      <c r="A146" s="82" t="s">
        <v>29</v>
      </c>
      <c r="B146" s="83">
        <v>0.01</v>
      </c>
      <c r="C146" s="83">
        <v>29</v>
      </c>
      <c r="D146" s="82" t="s">
        <v>21</v>
      </c>
      <c r="E146" s="83" t="b">
        <v>0</v>
      </c>
      <c r="F146" s="83" t="b">
        <v>0</v>
      </c>
      <c r="G146" s="83">
        <v>0.73119999999999996</v>
      </c>
      <c r="H146" s="83">
        <v>0.74785000000000001</v>
      </c>
      <c r="I146" s="84">
        <v>42073</v>
      </c>
      <c r="J146" s="85">
        <v>8.3333333333333329E-2</v>
      </c>
      <c r="K146" s="83">
        <v>0.7379</v>
      </c>
      <c r="L146" s="84">
        <v>42075</v>
      </c>
      <c r="M146" s="85">
        <v>0.29166666666666669</v>
      </c>
      <c r="N146" s="86">
        <v>2.5000000000000001E-3</v>
      </c>
      <c r="O146" s="83">
        <v>-211.7</v>
      </c>
      <c r="P146" s="83">
        <v>-500.25</v>
      </c>
      <c r="Q146" s="83">
        <v>-0.42</v>
      </c>
      <c r="R146" s="83">
        <v>3</v>
      </c>
      <c r="T146" s="6">
        <f t="shared" si="22"/>
        <v>3</v>
      </c>
      <c r="U146">
        <f t="shared" si="23"/>
        <v>1</v>
      </c>
      <c r="V146">
        <f t="shared" si="32"/>
        <v>0</v>
      </c>
      <c r="W146">
        <f t="shared" si="24"/>
        <v>1</v>
      </c>
      <c r="X146">
        <f t="shared" si="25"/>
        <v>1</v>
      </c>
      <c r="Y146">
        <f t="shared" si="26"/>
        <v>0</v>
      </c>
      <c r="Z146">
        <f t="shared" si="27"/>
        <v>0</v>
      </c>
      <c r="AA146">
        <f t="shared" si="28"/>
        <v>1</v>
      </c>
      <c r="AB146" s="4">
        <f t="shared" si="29"/>
        <v>0</v>
      </c>
      <c r="AC146" s="4" t="str">
        <f t="shared" si="30"/>
        <v>NZDUSD</v>
      </c>
      <c r="AD146" s="4">
        <f t="shared" si="31"/>
        <v>-211.7</v>
      </c>
    </row>
    <row r="147" spans="1:30" x14ac:dyDescent="0.25">
      <c r="A147" s="82" t="s">
        <v>51</v>
      </c>
      <c r="B147" s="83">
        <v>0.01</v>
      </c>
      <c r="C147" s="83">
        <v>61</v>
      </c>
      <c r="D147" s="82" t="s">
        <v>16</v>
      </c>
      <c r="E147" s="83" t="b">
        <v>1</v>
      </c>
      <c r="F147" s="83" t="b">
        <v>0</v>
      </c>
      <c r="G147" s="83">
        <v>120.41</v>
      </c>
      <c r="H147" s="83">
        <v>119.654</v>
      </c>
      <c r="I147" s="84">
        <v>42068</v>
      </c>
      <c r="J147" s="85">
        <v>0.54166666666666663</v>
      </c>
      <c r="K147" s="83">
        <v>120.845</v>
      </c>
      <c r="L147" s="84">
        <v>42075</v>
      </c>
      <c r="M147" s="85">
        <v>0.52083333333333337</v>
      </c>
      <c r="N147" s="86">
        <v>2.5000000000000001E-3</v>
      </c>
      <c r="O147" s="83">
        <v>228.75</v>
      </c>
      <c r="P147" s="83">
        <v>-497.76</v>
      </c>
      <c r="Q147" s="83">
        <v>0.46</v>
      </c>
      <c r="R147" s="83">
        <v>8</v>
      </c>
      <c r="T147" s="6">
        <f t="shared" si="22"/>
        <v>3</v>
      </c>
      <c r="U147">
        <f t="shared" si="23"/>
        <v>1</v>
      </c>
      <c r="V147">
        <f t="shared" si="32"/>
        <v>1</v>
      </c>
      <c r="W147">
        <f t="shared" si="24"/>
        <v>0</v>
      </c>
      <c r="X147">
        <f t="shared" si="25"/>
        <v>1</v>
      </c>
      <c r="Y147">
        <f t="shared" si="26"/>
        <v>0</v>
      </c>
      <c r="Z147">
        <f t="shared" si="27"/>
        <v>1</v>
      </c>
      <c r="AA147">
        <f t="shared" si="28"/>
        <v>0</v>
      </c>
      <c r="AB147" s="4">
        <f t="shared" si="29"/>
        <v>228.75</v>
      </c>
      <c r="AC147" s="4" t="str">
        <f t="shared" si="30"/>
        <v>USDJPY</v>
      </c>
      <c r="AD147" s="4">
        <f t="shared" si="31"/>
        <v>0</v>
      </c>
    </row>
    <row r="148" spans="1:30" x14ac:dyDescent="0.25">
      <c r="A148" s="82" t="s">
        <v>28</v>
      </c>
      <c r="B148" s="83">
        <v>0.01</v>
      </c>
      <c r="C148" s="83">
        <v>89</v>
      </c>
      <c r="D148" s="82" t="s">
        <v>16</v>
      </c>
      <c r="E148" s="83" t="b">
        <v>1</v>
      </c>
      <c r="F148" s="83" t="b">
        <v>0</v>
      </c>
      <c r="G148" s="83">
        <v>1.3680000000000001</v>
      </c>
      <c r="H148" s="83">
        <v>1.363</v>
      </c>
      <c r="I148" s="84">
        <v>42067</v>
      </c>
      <c r="J148" s="85">
        <v>0.625</v>
      </c>
      <c r="K148" s="83">
        <v>1.3845499999999999</v>
      </c>
      <c r="L148" s="84">
        <v>42075</v>
      </c>
      <c r="M148" s="85">
        <v>0.20833333333333334</v>
      </c>
      <c r="N148" s="86">
        <v>2.5000000000000001E-3</v>
      </c>
      <c r="O148" s="83">
        <v>1419.55</v>
      </c>
      <c r="P148" s="83">
        <v>-498.40000000000003</v>
      </c>
      <c r="Q148" s="83">
        <v>2.85</v>
      </c>
      <c r="R148" s="83">
        <v>9</v>
      </c>
      <c r="T148" s="6">
        <f t="shared" si="22"/>
        <v>3</v>
      </c>
      <c r="U148">
        <f t="shared" si="23"/>
        <v>1</v>
      </c>
      <c r="V148">
        <f t="shared" si="32"/>
        <v>1</v>
      </c>
      <c r="W148">
        <f t="shared" si="24"/>
        <v>0</v>
      </c>
      <c r="X148">
        <f t="shared" si="25"/>
        <v>1</v>
      </c>
      <c r="Y148">
        <f t="shared" si="26"/>
        <v>0</v>
      </c>
      <c r="Z148">
        <f t="shared" si="27"/>
        <v>1</v>
      </c>
      <c r="AA148">
        <f t="shared" si="28"/>
        <v>0</v>
      </c>
      <c r="AB148" s="4">
        <f t="shared" si="29"/>
        <v>1419.55</v>
      </c>
      <c r="AC148" s="4" t="str">
        <f t="shared" si="30"/>
        <v>USDSGD</v>
      </c>
      <c r="AD148" s="4">
        <f t="shared" si="31"/>
        <v>0</v>
      </c>
    </row>
    <row r="149" spans="1:30" x14ac:dyDescent="0.25">
      <c r="A149" s="82" t="s">
        <v>28</v>
      </c>
      <c r="B149" s="83">
        <v>0.01</v>
      </c>
      <c r="C149" s="83">
        <v>113</v>
      </c>
      <c r="D149" s="82" t="s">
        <v>17</v>
      </c>
      <c r="E149" s="83" t="b">
        <v>1</v>
      </c>
      <c r="F149" s="83" t="b">
        <v>0</v>
      </c>
      <c r="G149" s="83">
        <v>1.3663000000000001</v>
      </c>
      <c r="H149" s="83">
        <v>1.3624799999999999</v>
      </c>
      <c r="I149" s="84">
        <v>42067</v>
      </c>
      <c r="J149" s="85">
        <v>0.41666666666666669</v>
      </c>
      <c r="K149" s="83">
        <v>1.3847</v>
      </c>
      <c r="L149" s="84">
        <v>42075</v>
      </c>
      <c r="M149" s="85">
        <v>0.20833333333333334</v>
      </c>
      <c r="N149" s="86">
        <v>2.5000000000000001E-3</v>
      </c>
      <c r="O149" s="83">
        <v>2011.4</v>
      </c>
      <c r="P149" s="83">
        <v>-499.46</v>
      </c>
      <c r="Q149" s="83">
        <v>4.03</v>
      </c>
      <c r="R149" s="83">
        <v>9</v>
      </c>
      <c r="T149" s="6">
        <f t="shared" si="22"/>
        <v>3</v>
      </c>
      <c r="U149">
        <f t="shared" si="23"/>
        <v>1</v>
      </c>
      <c r="V149">
        <f t="shared" si="32"/>
        <v>1</v>
      </c>
      <c r="W149">
        <f t="shared" si="24"/>
        <v>0</v>
      </c>
      <c r="X149">
        <f t="shared" si="25"/>
        <v>1</v>
      </c>
      <c r="Y149">
        <f t="shared" si="26"/>
        <v>0</v>
      </c>
      <c r="Z149">
        <f t="shared" si="27"/>
        <v>1</v>
      </c>
      <c r="AA149">
        <f t="shared" si="28"/>
        <v>0</v>
      </c>
      <c r="AB149" s="4">
        <f t="shared" si="29"/>
        <v>2011.4</v>
      </c>
      <c r="AC149" s="4" t="str">
        <f t="shared" si="30"/>
        <v>USDSGD</v>
      </c>
      <c r="AD149" s="4">
        <f t="shared" si="31"/>
        <v>0</v>
      </c>
    </row>
    <row r="150" spans="1:30" x14ac:dyDescent="0.25">
      <c r="A150" s="82" t="s">
        <v>52</v>
      </c>
      <c r="B150" s="83">
        <v>0.01</v>
      </c>
      <c r="C150" s="83">
        <v>312</v>
      </c>
      <c r="D150" s="82" t="s">
        <v>16</v>
      </c>
      <c r="E150" s="83" t="b">
        <v>0</v>
      </c>
      <c r="F150" s="83" t="b">
        <v>0</v>
      </c>
      <c r="G150" s="83">
        <v>1192.3</v>
      </c>
      <c r="H150" s="83">
        <v>1202.3</v>
      </c>
      <c r="I150" s="84">
        <v>42069</v>
      </c>
      <c r="J150" s="85">
        <v>0.5625</v>
      </c>
      <c r="K150" s="83">
        <v>1160.5</v>
      </c>
      <c r="L150" s="84">
        <v>42075</v>
      </c>
      <c r="M150" s="85">
        <v>0.25</v>
      </c>
      <c r="N150" s="86">
        <v>2.5000000000000001E-3</v>
      </c>
      <c r="O150" s="83">
        <v>804.96</v>
      </c>
      <c r="P150" s="83">
        <v>-499.20000000000005</v>
      </c>
      <c r="Q150" s="83">
        <v>1.61</v>
      </c>
      <c r="R150" s="83">
        <v>7</v>
      </c>
      <c r="T150" s="6">
        <f t="shared" si="22"/>
        <v>3</v>
      </c>
      <c r="U150">
        <f t="shared" si="23"/>
        <v>1</v>
      </c>
      <c r="V150">
        <f t="shared" si="32"/>
        <v>0</v>
      </c>
      <c r="W150">
        <f t="shared" si="24"/>
        <v>1</v>
      </c>
      <c r="X150">
        <f t="shared" si="25"/>
        <v>1</v>
      </c>
      <c r="Y150">
        <f t="shared" si="26"/>
        <v>0</v>
      </c>
      <c r="Z150">
        <f t="shared" si="27"/>
        <v>1</v>
      </c>
      <c r="AA150">
        <f t="shared" si="28"/>
        <v>0</v>
      </c>
      <c r="AB150" s="4">
        <f t="shared" si="29"/>
        <v>804.96</v>
      </c>
      <c r="AC150" s="4" t="str">
        <f t="shared" si="30"/>
        <v>XAUUSD</v>
      </c>
      <c r="AD150" s="4">
        <f t="shared" si="31"/>
        <v>0</v>
      </c>
    </row>
    <row r="151" spans="1:30" x14ac:dyDescent="0.25">
      <c r="A151" s="82" t="s">
        <v>49</v>
      </c>
      <c r="B151" s="83">
        <v>0.01</v>
      </c>
      <c r="C151" s="83">
        <v>41</v>
      </c>
      <c r="D151" s="82" t="s">
        <v>16</v>
      </c>
      <c r="E151" s="83" t="b">
        <v>0</v>
      </c>
      <c r="F151" s="83" t="b">
        <v>0</v>
      </c>
      <c r="G151" s="83">
        <v>1.3914</v>
      </c>
      <c r="H151" s="83">
        <v>1.4029799999999999</v>
      </c>
      <c r="I151" s="84">
        <v>42066</v>
      </c>
      <c r="J151" s="85">
        <v>0.5625</v>
      </c>
      <c r="K151" s="83">
        <v>1.3511</v>
      </c>
      <c r="L151" s="84">
        <v>42076</v>
      </c>
      <c r="M151" s="85">
        <v>0.52083333333333337</v>
      </c>
      <c r="N151" s="86">
        <v>2.5000000000000001E-3</v>
      </c>
      <c r="O151" s="83">
        <v>1627.7</v>
      </c>
      <c r="P151" s="83">
        <v>-499.38</v>
      </c>
      <c r="Q151" s="83">
        <v>3.26</v>
      </c>
      <c r="R151" s="83">
        <v>11</v>
      </c>
      <c r="T151" s="6">
        <f t="shared" si="22"/>
        <v>3</v>
      </c>
      <c r="U151">
        <f t="shared" si="23"/>
        <v>1</v>
      </c>
      <c r="V151">
        <f t="shared" si="32"/>
        <v>0</v>
      </c>
      <c r="W151">
        <f t="shared" si="24"/>
        <v>1</v>
      </c>
      <c r="X151">
        <f t="shared" si="25"/>
        <v>1</v>
      </c>
      <c r="Y151">
        <f t="shared" si="26"/>
        <v>0</v>
      </c>
      <c r="Z151">
        <f t="shared" si="27"/>
        <v>1</v>
      </c>
      <c r="AA151">
        <f t="shared" si="28"/>
        <v>0</v>
      </c>
      <c r="AB151" s="4">
        <f t="shared" si="29"/>
        <v>1627.7</v>
      </c>
      <c r="AC151" s="4" t="str">
        <f t="shared" si="30"/>
        <v>EURCAD</v>
      </c>
      <c r="AD151" s="4">
        <f t="shared" si="31"/>
        <v>0</v>
      </c>
    </row>
    <row r="152" spans="1:30" x14ac:dyDescent="0.25">
      <c r="A152" s="82" t="s">
        <v>39</v>
      </c>
      <c r="B152" s="83">
        <v>0.01</v>
      </c>
      <c r="C152" s="83">
        <v>20</v>
      </c>
      <c r="D152" s="82" t="s">
        <v>16</v>
      </c>
      <c r="E152" s="83" t="b">
        <v>1</v>
      </c>
      <c r="F152" s="83" t="b">
        <v>0</v>
      </c>
      <c r="G152" s="83">
        <v>19112</v>
      </c>
      <c r="H152" s="83">
        <v>18860</v>
      </c>
      <c r="I152" s="84">
        <v>42075</v>
      </c>
      <c r="J152" s="85">
        <v>0.58333333333333337</v>
      </c>
      <c r="K152" s="83">
        <v>19227</v>
      </c>
      <c r="L152" s="84">
        <v>42078</v>
      </c>
      <c r="M152" s="85">
        <v>0.97916666666666663</v>
      </c>
      <c r="N152" s="86">
        <v>2.5000000000000001E-3</v>
      </c>
      <c r="O152" s="83">
        <v>226</v>
      </c>
      <c r="P152" s="83">
        <v>-508.00000000000006</v>
      </c>
      <c r="Q152" s="83">
        <v>0.44</v>
      </c>
      <c r="R152" s="83">
        <v>4</v>
      </c>
      <c r="T152" s="6">
        <f t="shared" si="22"/>
        <v>3</v>
      </c>
      <c r="U152">
        <f t="shared" si="23"/>
        <v>1</v>
      </c>
      <c r="V152">
        <f t="shared" si="32"/>
        <v>1</v>
      </c>
      <c r="W152">
        <f t="shared" si="24"/>
        <v>0</v>
      </c>
      <c r="X152">
        <f t="shared" si="25"/>
        <v>1</v>
      </c>
      <c r="Y152">
        <f t="shared" si="26"/>
        <v>0</v>
      </c>
      <c r="Z152">
        <f t="shared" si="27"/>
        <v>1</v>
      </c>
      <c r="AA152">
        <f t="shared" si="28"/>
        <v>0</v>
      </c>
      <c r="AB152" s="4">
        <f t="shared" si="29"/>
        <v>226</v>
      </c>
      <c r="AC152" s="4" t="str">
        <f t="shared" si="30"/>
        <v>NIK</v>
      </c>
      <c r="AD152" s="4">
        <f t="shared" si="31"/>
        <v>0</v>
      </c>
    </row>
    <row r="153" spans="1:30" x14ac:dyDescent="0.25">
      <c r="A153" s="82" t="s">
        <v>56</v>
      </c>
      <c r="B153" s="83">
        <v>0.01</v>
      </c>
      <c r="C153" s="83">
        <v>42</v>
      </c>
      <c r="D153" s="82" t="s">
        <v>16</v>
      </c>
      <c r="E153" s="83" t="b">
        <v>0</v>
      </c>
      <c r="F153" s="83" t="b">
        <v>1</v>
      </c>
      <c r="G153" s="83">
        <v>6796.5</v>
      </c>
      <c r="H153" s="83">
        <v>6913.5</v>
      </c>
      <c r="I153" s="84">
        <v>42073</v>
      </c>
      <c r="J153" s="85">
        <v>0.45833333333333331</v>
      </c>
      <c r="K153" s="83">
        <v>6778.6</v>
      </c>
      <c r="L153" s="84">
        <v>42079</v>
      </c>
      <c r="M153" s="85">
        <v>0.5625</v>
      </c>
      <c r="N153" s="86">
        <v>2.5000000000000001E-3</v>
      </c>
      <c r="O153" s="83">
        <v>66.78</v>
      </c>
      <c r="P153" s="83">
        <v>-499.8</v>
      </c>
      <c r="Q153" s="83">
        <v>0.13</v>
      </c>
      <c r="R153" s="83">
        <v>7</v>
      </c>
      <c r="T153" s="6">
        <f t="shared" si="22"/>
        <v>3</v>
      </c>
      <c r="U153">
        <f t="shared" si="23"/>
        <v>1</v>
      </c>
      <c r="V153">
        <f t="shared" si="32"/>
        <v>0</v>
      </c>
      <c r="W153">
        <f t="shared" si="24"/>
        <v>1</v>
      </c>
      <c r="X153">
        <f t="shared" si="25"/>
        <v>0</v>
      </c>
      <c r="Y153">
        <f t="shared" si="26"/>
        <v>1</v>
      </c>
      <c r="Z153">
        <f t="shared" si="27"/>
        <v>1</v>
      </c>
      <c r="AA153">
        <f t="shared" si="28"/>
        <v>0</v>
      </c>
      <c r="AB153" s="4">
        <f t="shared" si="29"/>
        <v>66.78</v>
      </c>
      <c r="AC153" s="4" t="str">
        <f t="shared" si="30"/>
        <v>FTSE</v>
      </c>
      <c r="AD153" s="4">
        <f t="shared" si="31"/>
        <v>0</v>
      </c>
    </row>
    <row r="154" spans="1:30" x14ac:dyDescent="0.25">
      <c r="A154" s="82" t="s">
        <v>56</v>
      </c>
      <c r="B154" s="83">
        <v>0.01</v>
      </c>
      <c r="C154" s="83">
        <v>31</v>
      </c>
      <c r="D154" s="82" t="s">
        <v>17</v>
      </c>
      <c r="E154" s="83" t="b">
        <v>0</v>
      </c>
      <c r="F154" s="83" t="b">
        <v>1</v>
      </c>
      <c r="G154" s="83">
        <v>6746.6</v>
      </c>
      <c r="H154" s="83">
        <v>6906</v>
      </c>
      <c r="I154" s="84">
        <v>42073</v>
      </c>
      <c r="J154" s="85">
        <v>0.625</v>
      </c>
      <c r="K154" s="83">
        <v>6778.6</v>
      </c>
      <c r="L154" s="84">
        <v>42079</v>
      </c>
      <c r="M154" s="85">
        <v>0.5625</v>
      </c>
      <c r="N154" s="86">
        <v>2.5000000000000001E-3</v>
      </c>
      <c r="O154" s="83">
        <v>-105.4</v>
      </c>
      <c r="P154" s="83">
        <v>-500.34000000000003</v>
      </c>
      <c r="Q154" s="83">
        <v>-0.21</v>
      </c>
      <c r="R154" s="83">
        <v>7</v>
      </c>
      <c r="T154" s="6">
        <f t="shared" si="22"/>
        <v>3</v>
      </c>
      <c r="U154">
        <f t="shared" si="23"/>
        <v>1</v>
      </c>
      <c r="V154">
        <f t="shared" si="32"/>
        <v>0</v>
      </c>
      <c r="W154">
        <f t="shared" si="24"/>
        <v>1</v>
      </c>
      <c r="X154">
        <f t="shared" si="25"/>
        <v>0</v>
      </c>
      <c r="Y154">
        <f t="shared" si="26"/>
        <v>1</v>
      </c>
      <c r="Z154">
        <f t="shared" si="27"/>
        <v>0</v>
      </c>
      <c r="AA154">
        <f t="shared" si="28"/>
        <v>1</v>
      </c>
      <c r="AB154" s="4">
        <f t="shared" si="29"/>
        <v>0</v>
      </c>
      <c r="AC154" s="4" t="str">
        <f t="shared" si="30"/>
        <v>FTSE</v>
      </c>
      <c r="AD154" s="4">
        <f t="shared" si="31"/>
        <v>-105.4</v>
      </c>
    </row>
    <row r="155" spans="1:30" x14ac:dyDescent="0.25">
      <c r="A155" s="82" t="s">
        <v>28</v>
      </c>
      <c r="B155" s="83">
        <v>0.01</v>
      </c>
      <c r="C155" s="83">
        <v>63</v>
      </c>
      <c r="D155" s="82" t="s">
        <v>16</v>
      </c>
      <c r="E155" s="83" t="b">
        <v>1</v>
      </c>
      <c r="F155" s="83" t="b">
        <v>0</v>
      </c>
      <c r="G155" s="83">
        <v>1.3927</v>
      </c>
      <c r="H155" s="83">
        <v>1.3853500000000001</v>
      </c>
      <c r="I155" s="84">
        <v>42076</v>
      </c>
      <c r="J155" s="85">
        <v>0.70833333333333337</v>
      </c>
      <c r="K155" s="83">
        <v>1.38846</v>
      </c>
      <c r="L155" s="84">
        <v>42079</v>
      </c>
      <c r="M155" s="85">
        <v>0.6875</v>
      </c>
      <c r="N155" s="86">
        <v>2.5000000000000001E-3</v>
      </c>
      <c r="O155" s="83">
        <v>-304.92</v>
      </c>
      <c r="P155" s="83">
        <v>-500.85</v>
      </c>
      <c r="Q155" s="83">
        <v>-0.61</v>
      </c>
      <c r="R155" s="83">
        <v>4</v>
      </c>
      <c r="T155" s="6">
        <f t="shared" si="22"/>
        <v>3</v>
      </c>
      <c r="U155">
        <f t="shared" si="23"/>
        <v>1</v>
      </c>
      <c r="V155">
        <f t="shared" si="32"/>
        <v>1</v>
      </c>
      <c r="W155">
        <f t="shared" si="24"/>
        <v>0</v>
      </c>
      <c r="X155">
        <f t="shared" si="25"/>
        <v>1</v>
      </c>
      <c r="Y155">
        <f t="shared" si="26"/>
        <v>0</v>
      </c>
      <c r="Z155">
        <f t="shared" si="27"/>
        <v>0</v>
      </c>
      <c r="AA155">
        <f t="shared" si="28"/>
        <v>1</v>
      </c>
      <c r="AB155" s="4">
        <f t="shared" si="29"/>
        <v>0</v>
      </c>
      <c r="AC155" s="4" t="str">
        <f t="shared" si="30"/>
        <v>USDSGD</v>
      </c>
      <c r="AD155" s="4">
        <f t="shared" si="31"/>
        <v>-304.92</v>
      </c>
    </row>
    <row r="156" spans="1:30" x14ac:dyDescent="0.25">
      <c r="A156" s="82" t="s">
        <v>57</v>
      </c>
      <c r="B156" s="83">
        <v>0.01</v>
      </c>
      <c r="C156" s="83">
        <v>109</v>
      </c>
      <c r="D156" s="82" t="s">
        <v>17</v>
      </c>
      <c r="E156" s="83" t="b">
        <v>0</v>
      </c>
      <c r="F156" s="83" t="b">
        <v>0</v>
      </c>
      <c r="G156" s="83">
        <v>1590.7</v>
      </c>
      <c r="H156" s="83">
        <v>1630.6</v>
      </c>
      <c r="I156" s="84">
        <v>42069</v>
      </c>
      <c r="J156" s="85">
        <v>0.54166666666666663</v>
      </c>
      <c r="K156" s="83">
        <v>1565.7</v>
      </c>
      <c r="L156" s="84">
        <v>42079</v>
      </c>
      <c r="M156" s="85">
        <v>6.25E-2</v>
      </c>
      <c r="N156" s="86">
        <v>2.5000000000000001E-3</v>
      </c>
      <c r="O156" s="83">
        <v>207.1</v>
      </c>
      <c r="P156" s="83">
        <v>-500.31</v>
      </c>
      <c r="Q156" s="83">
        <v>0.41</v>
      </c>
      <c r="R156" s="83">
        <v>11</v>
      </c>
      <c r="T156" s="6">
        <f t="shared" si="22"/>
        <v>3</v>
      </c>
      <c r="U156">
        <f t="shared" si="23"/>
        <v>1</v>
      </c>
      <c r="V156">
        <f t="shared" si="32"/>
        <v>0</v>
      </c>
      <c r="W156">
        <f t="shared" si="24"/>
        <v>1</v>
      </c>
      <c r="X156">
        <f t="shared" si="25"/>
        <v>1</v>
      </c>
      <c r="Y156">
        <f t="shared" si="26"/>
        <v>0</v>
      </c>
      <c r="Z156">
        <f t="shared" si="27"/>
        <v>1</v>
      </c>
      <c r="AA156">
        <f t="shared" si="28"/>
        <v>0</v>
      </c>
      <c r="AB156" s="4">
        <f t="shared" si="29"/>
        <v>207.1</v>
      </c>
      <c r="AC156" s="4" t="str">
        <f t="shared" si="30"/>
        <v>XAGUSD</v>
      </c>
      <c r="AD156" s="4">
        <f t="shared" si="31"/>
        <v>0</v>
      </c>
    </row>
    <row r="157" spans="1:30" x14ac:dyDescent="0.25">
      <c r="A157" s="82" t="s">
        <v>57</v>
      </c>
      <c r="B157" s="83">
        <v>0.01</v>
      </c>
      <c r="C157" s="83">
        <v>140</v>
      </c>
      <c r="D157" s="82" t="s">
        <v>16</v>
      </c>
      <c r="E157" s="83" t="b">
        <v>0</v>
      </c>
      <c r="F157" s="83" t="b">
        <v>0</v>
      </c>
      <c r="G157" s="83">
        <v>1602.8</v>
      </c>
      <c r="H157" s="83">
        <v>1632.6</v>
      </c>
      <c r="I157" s="84">
        <v>42069</v>
      </c>
      <c r="J157" s="85">
        <v>0.375</v>
      </c>
      <c r="K157" s="83">
        <v>1565.7</v>
      </c>
      <c r="L157" s="84">
        <v>42079</v>
      </c>
      <c r="M157" s="85">
        <v>6.25E-2</v>
      </c>
      <c r="N157" s="86">
        <v>2.5000000000000001E-3</v>
      </c>
      <c r="O157" s="83">
        <v>435.4</v>
      </c>
      <c r="P157" s="83">
        <v>-501.2</v>
      </c>
      <c r="Q157" s="83">
        <v>0.87</v>
      </c>
      <c r="R157" s="83">
        <v>11</v>
      </c>
      <c r="T157" s="6">
        <f t="shared" si="22"/>
        <v>3</v>
      </c>
      <c r="U157">
        <f t="shared" si="23"/>
        <v>1</v>
      </c>
      <c r="V157">
        <f t="shared" si="32"/>
        <v>0</v>
      </c>
      <c r="W157">
        <f t="shared" si="24"/>
        <v>1</v>
      </c>
      <c r="X157">
        <f t="shared" si="25"/>
        <v>1</v>
      </c>
      <c r="Y157">
        <f t="shared" si="26"/>
        <v>0</v>
      </c>
      <c r="Z157">
        <f t="shared" si="27"/>
        <v>1</v>
      </c>
      <c r="AA157">
        <f t="shared" si="28"/>
        <v>0</v>
      </c>
      <c r="AB157" s="4">
        <f t="shared" si="29"/>
        <v>435.4</v>
      </c>
      <c r="AC157" s="4" t="str">
        <f t="shared" si="30"/>
        <v>XAGUSD</v>
      </c>
      <c r="AD157" s="4">
        <f t="shared" si="31"/>
        <v>0</v>
      </c>
    </row>
    <row r="158" spans="1:30" x14ac:dyDescent="0.25">
      <c r="A158" s="82" t="s">
        <v>30</v>
      </c>
      <c r="B158" s="83">
        <v>0.01</v>
      </c>
      <c r="C158" s="83">
        <v>28</v>
      </c>
      <c r="D158" s="82" t="s">
        <v>17</v>
      </c>
      <c r="E158" s="83" t="b">
        <v>0</v>
      </c>
      <c r="F158" s="83" t="b">
        <v>0</v>
      </c>
      <c r="G158" s="83">
        <v>1.4374</v>
      </c>
      <c r="H158" s="83">
        <v>1.4548000000000001</v>
      </c>
      <c r="I158" s="84">
        <v>42060</v>
      </c>
      <c r="J158" s="85">
        <v>0.54166666666666663</v>
      </c>
      <c r="K158" s="83">
        <v>1.3943000000000001</v>
      </c>
      <c r="L158" s="84">
        <v>42080</v>
      </c>
      <c r="M158" s="85">
        <v>0.58333333333333337</v>
      </c>
      <c r="N158" s="86">
        <v>2.5000000000000001E-3</v>
      </c>
      <c r="O158" s="83">
        <v>1190</v>
      </c>
      <c r="P158" s="83">
        <v>-504</v>
      </c>
      <c r="Q158" s="83">
        <v>2.36</v>
      </c>
      <c r="R158" s="83">
        <v>21</v>
      </c>
      <c r="T158" s="6">
        <f t="shared" si="22"/>
        <v>3</v>
      </c>
      <c r="U158">
        <f t="shared" si="23"/>
        <v>1</v>
      </c>
      <c r="V158">
        <f t="shared" si="32"/>
        <v>0</v>
      </c>
      <c r="W158">
        <f t="shared" si="24"/>
        <v>1</v>
      </c>
      <c r="X158">
        <f t="shared" si="25"/>
        <v>1</v>
      </c>
      <c r="Y158">
        <f t="shared" si="26"/>
        <v>0</v>
      </c>
      <c r="Z158">
        <f t="shared" si="27"/>
        <v>1</v>
      </c>
      <c r="AA158">
        <f t="shared" si="28"/>
        <v>0</v>
      </c>
      <c r="AB158" s="4">
        <f t="shared" si="29"/>
        <v>1190</v>
      </c>
      <c r="AC158" s="4" t="str">
        <f t="shared" si="30"/>
        <v>EURAUD</v>
      </c>
      <c r="AD158" s="4">
        <f t="shared" si="31"/>
        <v>0</v>
      </c>
    </row>
    <row r="159" spans="1:30" x14ac:dyDescent="0.25">
      <c r="A159" s="82" t="s">
        <v>30</v>
      </c>
      <c r="B159" s="83">
        <v>0.01</v>
      </c>
      <c r="C159" s="83">
        <v>27</v>
      </c>
      <c r="D159" s="82" t="s">
        <v>16</v>
      </c>
      <c r="E159" s="83" t="b">
        <v>0</v>
      </c>
      <c r="F159" s="83" t="b">
        <v>0</v>
      </c>
      <c r="G159" s="83">
        <v>1.4365000000000001</v>
      </c>
      <c r="H159" s="83">
        <v>1.4547000000000001</v>
      </c>
      <c r="I159" s="84">
        <v>42060</v>
      </c>
      <c r="J159" s="85">
        <v>0.58333333333333337</v>
      </c>
      <c r="K159" s="83">
        <v>1.3937999999999999</v>
      </c>
      <c r="L159" s="84">
        <v>42080</v>
      </c>
      <c r="M159" s="85">
        <v>0.60416666666666663</v>
      </c>
      <c r="N159" s="86">
        <v>2.5000000000000001E-3</v>
      </c>
      <c r="O159" s="83">
        <v>1136.7</v>
      </c>
      <c r="P159" s="83">
        <v>-507.6</v>
      </c>
      <c r="Q159" s="83">
        <v>2.2400000000000002</v>
      </c>
      <c r="R159" s="83">
        <v>21</v>
      </c>
      <c r="T159" s="6">
        <f t="shared" si="22"/>
        <v>3</v>
      </c>
      <c r="U159">
        <f t="shared" si="23"/>
        <v>1</v>
      </c>
      <c r="V159">
        <f t="shared" si="32"/>
        <v>0</v>
      </c>
      <c r="W159">
        <f t="shared" si="24"/>
        <v>1</v>
      </c>
      <c r="X159">
        <f t="shared" si="25"/>
        <v>1</v>
      </c>
      <c r="Y159">
        <f t="shared" si="26"/>
        <v>0</v>
      </c>
      <c r="Z159">
        <f t="shared" si="27"/>
        <v>1</v>
      </c>
      <c r="AA159">
        <f t="shared" si="28"/>
        <v>0</v>
      </c>
      <c r="AB159" s="4">
        <f t="shared" si="29"/>
        <v>1136.7</v>
      </c>
      <c r="AC159" s="4" t="str">
        <f t="shared" si="30"/>
        <v>EURAUD</v>
      </c>
      <c r="AD159" s="4">
        <f t="shared" si="31"/>
        <v>0</v>
      </c>
    </row>
    <row r="160" spans="1:30" x14ac:dyDescent="0.25">
      <c r="A160" s="82" t="s">
        <v>39</v>
      </c>
      <c r="B160" s="83">
        <v>0.01</v>
      </c>
      <c r="C160" s="83">
        <v>22</v>
      </c>
      <c r="D160" s="82" t="s">
        <v>16</v>
      </c>
      <c r="E160" s="83" t="b">
        <v>1</v>
      </c>
      <c r="F160" s="83" t="b">
        <v>0</v>
      </c>
      <c r="G160" s="83">
        <v>19409</v>
      </c>
      <c r="H160" s="83">
        <v>19179</v>
      </c>
      <c r="I160" s="84">
        <v>42079</v>
      </c>
      <c r="J160" s="85">
        <v>0.4375</v>
      </c>
      <c r="K160" s="83">
        <v>19424</v>
      </c>
      <c r="L160" s="84">
        <v>42080</v>
      </c>
      <c r="M160" s="85">
        <v>0.97916666666666663</v>
      </c>
      <c r="N160" s="86">
        <v>2.5000000000000001E-3</v>
      </c>
      <c r="O160" s="83">
        <v>28.6</v>
      </c>
      <c r="P160" s="83">
        <v>-510.4</v>
      </c>
      <c r="Q160" s="83">
        <v>0.06</v>
      </c>
      <c r="R160" s="83">
        <v>2</v>
      </c>
      <c r="T160" s="6">
        <f t="shared" si="22"/>
        <v>3</v>
      </c>
      <c r="U160">
        <f t="shared" si="23"/>
        <v>1</v>
      </c>
      <c r="V160">
        <f t="shared" si="32"/>
        <v>1</v>
      </c>
      <c r="W160">
        <f t="shared" si="24"/>
        <v>0</v>
      </c>
      <c r="X160">
        <f t="shared" si="25"/>
        <v>1</v>
      </c>
      <c r="Y160">
        <f t="shared" si="26"/>
        <v>0</v>
      </c>
      <c r="Z160">
        <f t="shared" si="27"/>
        <v>1</v>
      </c>
      <c r="AA160">
        <f t="shared" si="28"/>
        <v>0</v>
      </c>
      <c r="AB160" s="4">
        <f t="shared" si="29"/>
        <v>28.6</v>
      </c>
      <c r="AC160" s="4" t="str">
        <f t="shared" si="30"/>
        <v>NIK</v>
      </c>
      <c r="AD160" s="4">
        <f t="shared" si="31"/>
        <v>0</v>
      </c>
    </row>
    <row r="161" spans="1:30" x14ac:dyDescent="0.25">
      <c r="A161" s="82" t="s">
        <v>51</v>
      </c>
      <c r="B161" s="83">
        <v>0.01</v>
      </c>
      <c r="C161" s="83">
        <v>49</v>
      </c>
      <c r="D161" s="82" t="s">
        <v>17</v>
      </c>
      <c r="E161" s="83" t="b">
        <v>1</v>
      </c>
      <c r="F161" s="83" t="b">
        <v>0</v>
      </c>
      <c r="G161" s="83">
        <v>120.59</v>
      </c>
      <c r="H161" s="83">
        <v>119.63500000000001</v>
      </c>
      <c r="I161" s="84">
        <v>42069</v>
      </c>
      <c r="J161" s="85">
        <v>0.54166666666666663</v>
      </c>
      <c r="K161" s="83">
        <v>121.11499999999999</v>
      </c>
      <c r="L161" s="84">
        <v>42080</v>
      </c>
      <c r="M161" s="85">
        <v>0.5</v>
      </c>
      <c r="N161" s="86">
        <v>2.5000000000000001E-3</v>
      </c>
      <c r="O161" s="83">
        <v>227.85</v>
      </c>
      <c r="P161" s="83">
        <v>-497.35</v>
      </c>
      <c r="Q161" s="83">
        <v>0.46</v>
      </c>
      <c r="R161" s="83">
        <v>12</v>
      </c>
      <c r="T161" s="6">
        <f t="shared" si="22"/>
        <v>3</v>
      </c>
      <c r="U161">
        <f t="shared" si="23"/>
        <v>1</v>
      </c>
      <c r="V161">
        <f t="shared" si="32"/>
        <v>1</v>
      </c>
      <c r="W161">
        <f t="shared" si="24"/>
        <v>0</v>
      </c>
      <c r="X161">
        <f t="shared" si="25"/>
        <v>1</v>
      </c>
      <c r="Y161">
        <f t="shared" si="26"/>
        <v>0</v>
      </c>
      <c r="Z161">
        <f t="shared" si="27"/>
        <v>1</v>
      </c>
      <c r="AA161">
        <f t="shared" si="28"/>
        <v>0</v>
      </c>
      <c r="AB161" s="4">
        <f t="shared" si="29"/>
        <v>227.85</v>
      </c>
      <c r="AC161" s="4" t="str">
        <f t="shared" si="30"/>
        <v>USDJPY</v>
      </c>
      <c r="AD161" s="4">
        <f t="shared" si="31"/>
        <v>0</v>
      </c>
    </row>
    <row r="162" spans="1:30" x14ac:dyDescent="0.25">
      <c r="A162" s="82" t="s">
        <v>53</v>
      </c>
      <c r="B162" s="83">
        <v>0.01</v>
      </c>
      <c r="C162" s="83">
        <v>21</v>
      </c>
      <c r="D162" s="82" t="s">
        <v>17</v>
      </c>
      <c r="E162" s="83" t="b">
        <v>0</v>
      </c>
      <c r="F162" s="83" t="b">
        <v>0</v>
      </c>
      <c r="G162" s="83">
        <v>0.75919999999999999</v>
      </c>
      <c r="H162" s="83">
        <v>0.78249999999999997</v>
      </c>
      <c r="I162" s="84">
        <v>42074</v>
      </c>
      <c r="J162" s="85">
        <v>0.16666666666666666</v>
      </c>
      <c r="K162" s="83">
        <v>0.77705000000000002</v>
      </c>
      <c r="L162" s="84">
        <v>42081</v>
      </c>
      <c r="M162" s="85">
        <v>0.79166666666666663</v>
      </c>
      <c r="N162" s="86">
        <v>2.5000000000000001E-3</v>
      </c>
      <c r="O162" s="83">
        <v>-387.45</v>
      </c>
      <c r="P162" s="83">
        <v>-501.90000000000003</v>
      </c>
      <c r="Q162" s="83">
        <v>-0.77</v>
      </c>
      <c r="R162" s="83">
        <v>8</v>
      </c>
      <c r="T162" s="6">
        <f t="shared" si="22"/>
        <v>3</v>
      </c>
      <c r="U162">
        <f t="shared" si="23"/>
        <v>1</v>
      </c>
      <c r="V162">
        <f t="shared" si="32"/>
        <v>0</v>
      </c>
      <c r="W162">
        <f t="shared" si="24"/>
        <v>1</v>
      </c>
      <c r="X162">
        <f t="shared" si="25"/>
        <v>1</v>
      </c>
      <c r="Y162">
        <f t="shared" si="26"/>
        <v>0</v>
      </c>
      <c r="Z162">
        <f t="shared" si="27"/>
        <v>0</v>
      </c>
      <c r="AA162">
        <f t="shared" si="28"/>
        <v>1</v>
      </c>
      <c r="AB162" s="4">
        <f t="shared" si="29"/>
        <v>0</v>
      </c>
      <c r="AC162" s="4" t="str">
        <f t="shared" si="30"/>
        <v>AUDUSD</v>
      </c>
      <c r="AD162" s="4">
        <f t="shared" si="31"/>
        <v>-387.45</v>
      </c>
    </row>
    <row r="163" spans="1:30" x14ac:dyDescent="0.25">
      <c r="A163" s="82" t="s">
        <v>49</v>
      </c>
      <c r="B163" s="83">
        <v>0.01</v>
      </c>
      <c r="C163" s="83">
        <v>20</v>
      </c>
      <c r="D163" s="82" t="s">
        <v>17</v>
      </c>
      <c r="E163" s="83" t="b">
        <v>0</v>
      </c>
      <c r="F163" s="83" t="b">
        <v>1</v>
      </c>
      <c r="G163" s="83">
        <v>1.3989</v>
      </c>
      <c r="H163" s="83">
        <v>1.42336</v>
      </c>
      <c r="I163" s="84">
        <v>42061</v>
      </c>
      <c r="J163" s="85">
        <v>0.66666666666666663</v>
      </c>
      <c r="K163" s="83">
        <v>1.3694</v>
      </c>
      <c r="L163" s="84">
        <v>42081</v>
      </c>
      <c r="M163" s="85">
        <v>0.83333333333333337</v>
      </c>
      <c r="N163" s="86">
        <v>2.5000000000000001E-3</v>
      </c>
      <c r="O163" s="83">
        <v>578</v>
      </c>
      <c r="P163" s="83">
        <v>-501.20000000000005</v>
      </c>
      <c r="Q163" s="83">
        <v>1.1499999999999999</v>
      </c>
      <c r="R163" s="83">
        <v>21</v>
      </c>
      <c r="T163" s="6">
        <f t="shared" si="22"/>
        <v>3</v>
      </c>
      <c r="U163">
        <f t="shared" si="23"/>
        <v>1</v>
      </c>
      <c r="V163">
        <f t="shared" si="32"/>
        <v>0</v>
      </c>
      <c r="W163">
        <f t="shared" si="24"/>
        <v>1</v>
      </c>
      <c r="X163">
        <f t="shared" si="25"/>
        <v>0</v>
      </c>
      <c r="Y163">
        <f t="shared" si="26"/>
        <v>1</v>
      </c>
      <c r="Z163">
        <f t="shared" si="27"/>
        <v>1</v>
      </c>
      <c r="AA163">
        <f t="shared" si="28"/>
        <v>0</v>
      </c>
      <c r="AB163" s="4">
        <f t="shared" si="29"/>
        <v>578</v>
      </c>
      <c r="AC163" s="4" t="str">
        <f t="shared" si="30"/>
        <v>EURCAD</v>
      </c>
      <c r="AD163" s="4">
        <f t="shared" si="31"/>
        <v>0</v>
      </c>
    </row>
    <row r="164" spans="1:30" x14ac:dyDescent="0.25">
      <c r="A164" s="82" t="s">
        <v>20</v>
      </c>
      <c r="B164" s="83">
        <v>0.01</v>
      </c>
      <c r="C164" s="83">
        <v>24</v>
      </c>
      <c r="D164" s="82" t="s">
        <v>16</v>
      </c>
      <c r="E164" s="83" t="b">
        <v>0</v>
      </c>
      <c r="F164" s="83" t="b">
        <v>0</v>
      </c>
      <c r="G164" s="83">
        <v>132.55000000000001</v>
      </c>
      <c r="H164" s="83">
        <v>134.59200000000001</v>
      </c>
      <c r="I164" s="84">
        <v>42067</v>
      </c>
      <c r="J164" s="85">
        <v>0.625</v>
      </c>
      <c r="K164" s="83">
        <v>131.04</v>
      </c>
      <c r="L164" s="84">
        <v>42081</v>
      </c>
      <c r="M164" s="85">
        <v>0.83333333333333337</v>
      </c>
      <c r="N164" s="86">
        <v>2.5000000000000001E-3</v>
      </c>
      <c r="O164" s="83">
        <v>348</v>
      </c>
      <c r="P164" s="83">
        <v>-504.48</v>
      </c>
      <c r="Q164" s="83">
        <v>0.69</v>
      </c>
      <c r="R164" s="83">
        <v>15</v>
      </c>
      <c r="T164" s="6">
        <f t="shared" si="22"/>
        <v>3</v>
      </c>
      <c r="U164">
        <f t="shared" si="23"/>
        <v>1</v>
      </c>
      <c r="V164">
        <f t="shared" si="32"/>
        <v>0</v>
      </c>
      <c r="W164">
        <f t="shared" si="24"/>
        <v>1</v>
      </c>
      <c r="X164">
        <f t="shared" si="25"/>
        <v>1</v>
      </c>
      <c r="Y164">
        <f t="shared" si="26"/>
        <v>0</v>
      </c>
      <c r="Z164">
        <f t="shared" si="27"/>
        <v>1</v>
      </c>
      <c r="AA164">
        <f t="shared" si="28"/>
        <v>0</v>
      </c>
      <c r="AB164" s="4">
        <f t="shared" si="29"/>
        <v>348</v>
      </c>
      <c r="AC164" s="4" t="str">
        <f t="shared" si="30"/>
        <v>EURJPY</v>
      </c>
      <c r="AD164" s="4">
        <f t="shared" si="31"/>
        <v>0</v>
      </c>
    </row>
    <row r="165" spans="1:30" x14ac:dyDescent="0.25">
      <c r="A165" s="82" t="s">
        <v>20</v>
      </c>
      <c r="B165" s="83">
        <v>0.01</v>
      </c>
      <c r="C165" s="83">
        <v>18</v>
      </c>
      <c r="D165" s="82" t="s">
        <v>17</v>
      </c>
      <c r="E165" s="83" t="b">
        <v>0</v>
      </c>
      <c r="F165" s="83" t="b">
        <v>0</v>
      </c>
      <c r="G165" s="83">
        <v>131.41</v>
      </c>
      <c r="H165" s="83">
        <v>134.11000000000001</v>
      </c>
      <c r="I165" s="84">
        <v>42069</v>
      </c>
      <c r="J165" s="85">
        <v>0.45833333333333331</v>
      </c>
      <c r="K165" s="83">
        <v>131.04</v>
      </c>
      <c r="L165" s="84">
        <v>42081</v>
      </c>
      <c r="M165" s="85">
        <v>0.83333333333333337</v>
      </c>
      <c r="N165" s="86">
        <v>2.5000000000000001E-3</v>
      </c>
      <c r="O165" s="83">
        <v>55.8</v>
      </c>
      <c r="P165" s="83">
        <v>-496.8</v>
      </c>
      <c r="Q165" s="83">
        <v>0.11</v>
      </c>
      <c r="R165" s="83">
        <v>13</v>
      </c>
      <c r="T165" s="6">
        <f t="shared" si="22"/>
        <v>3</v>
      </c>
      <c r="U165">
        <f t="shared" si="23"/>
        <v>1</v>
      </c>
      <c r="V165">
        <f t="shared" si="32"/>
        <v>0</v>
      </c>
      <c r="W165">
        <f t="shared" si="24"/>
        <v>1</v>
      </c>
      <c r="X165">
        <f t="shared" si="25"/>
        <v>1</v>
      </c>
      <c r="Y165">
        <f t="shared" si="26"/>
        <v>0</v>
      </c>
      <c r="Z165">
        <f t="shared" si="27"/>
        <v>1</v>
      </c>
      <c r="AA165">
        <f t="shared" si="28"/>
        <v>0</v>
      </c>
      <c r="AB165" s="4">
        <f t="shared" si="29"/>
        <v>55.8</v>
      </c>
      <c r="AC165" s="4" t="str">
        <f t="shared" si="30"/>
        <v>EURJPY</v>
      </c>
      <c r="AD165" s="4">
        <f t="shared" si="31"/>
        <v>0</v>
      </c>
    </row>
    <row r="166" spans="1:30" x14ac:dyDescent="0.25">
      <c r="A166" s="82" t="s">
        <v>22</v>
      </c>
      <c r="B166" s="83">
        <v>0.01</v>
      </c>
      <c r="C166" s="83">
        <v>48</v>
      </c>
      <c r="D166" s="82" t="s">
        <v>16</v>
      </c>
      <c r="E166" s="83" t="b">
        <v>0</v>
      </c>
      <c r="F166" s="83" t="b">
        <v>0</v>
      </c>
      <c r="G166" s="83">
        <v>1.1264000000000001</v>
      </c>
      <c r="H166" s="83">
        <v>1.1361600000000001</v>
      </c>
      <c r="I166" s="84">
        <v>42061</v>
      </c>
      <c r="J166" s="85">
        <v>0.5625</v>
      </c>
      <c r="K166" s="83">
        <v>1.0631999999999999</v>
      </c>
      <c r="L166" s="84">
        <v>42081</v>
      </c>
      <c r="M166" s="85">
        <v>0.64583333333333337</v>
      </c>
      <c r="N166" s="86">
        <v>2.5000000000000001E-3</v>
      </c>
      <c r="O166" s="83">
        <v>3004.8</v>
      </c>
      <c r="P166" s="83">
        <v>-497.28</v>
      </c>
      <c r="Q166" s="83">
        <v>6.04</v>
      </c>
      <c r="R166" s="83">
        <v>21</v>
      </c>
      <c r="T166" s="6">
        <f t="shared" si="22"/>
        <v>3</v>
      </c>
      <c r="U166">
        <f t="shared" si="23"/>
        <v>1</v>
      </c>
      <c r="V166">
        <f t="shared" si="32"/>
        <v>0</v>
      </c>
      <c r="W166">
        <f t="shared" si="24"/>
        <v>1</v>
      </c>
      <c r="X166">
        <f t="shared" si="25"/>
        <v>1</v>
      </c>
      <c r="Y166">
        <f t="shared" si="26"/>
        <v>0</v>
      </c>
      <c r="Z166">
        <f t="shared" si="27"/>
        <v>1</v>
      </c>
      <c r="AA166">
        <f t="shared" si="28"/>
        <v>0</v>
      </c>
      <c r="AB166" s="4">
        <f t="shared" si="29"/>
        <v>3004.8</v>
      </c>
      <c r="AC166" s="4" t="str">
        <f t="shared" si="30"/>
        <v>EURUSD</v>
      </c>
      <c r="AD166" s="4">
        <f t="shared" si="31"/>
        <v>0</v>
      </c>
    </row>
    <row r="167" spans="1:30" x14ac:dyDescent="0.25">
      <c r="A167" s="82" t="s">
        <v>22</v>
      </c>
      <c r="B167" s="83">
        <v>0.01</v>
      </c>
      <c r="C167" s="83">
        <v>28</v>
      </c>
      <c r="D167" s="82" t="s">
        <v>17</v>
      </c>
      <c r="E167" s="83" t="b">
        <v>0</v>
      </c>
      <c r="F167" s="83" t="b">
        <v>0</v>
      </c>
      <c r="G167" s="83">
        <v>1.1153</v>
      </c>
      <c r="H167" s="83">
        <v>1.1325499999999999</v>
      </c>
      <c r="I167" s="84">
        <v>42067</v>
      </c>
      <c r="J167" s="85">
        <v>0.33333333333333331</v>
      </c>
      <c r="K167" s="83">
        <v>1.0853999999999999</v>
      </c>
      <c r="L167" s="84">
        <v>42081</v>
      </c>
      <c r="M167" s="85">
        <v>0.83333333333333337</v>
      </c>
      <c r="N167" s="86">
        <v>2.5000000000000001E-3</v>
      </c>
      <c r="O167" s="83">
        <v>820.4</v>
      </c>
      <c r="P167" s="83">
        <v>-499.80000000000007</v>
      </c>
      <c r="Q167" s="83">
        <v>1.64</v>
      </c>
      <c r="R167" s="83">
        <v>15</v>
      </c>
      <c r="T167" s="6">
        <f t="shared" si="22"/>
        <v>3</v>
      </c>
      <c r="U167">
        <f t="shared" si="23"/>
        <v>1</v>
      </c>
      <c r="V167">
        <f t="shared" si="32"/>
        <v>0</v>
      </c>
      <c r="W167">
        <f t="shared" si="24"/>
        <v>1</v>
      </c>
      <c r="X167">
        <f t="shared" si="25"/>
        <v>1</v>
      </c>
      <c r="Y167">
        <f t="shared" si="26"/>
        <v>0</v>
      </c>
      <c r="Z167">
        <f t="shared" si="27"/>
        <v>1</v>
      </c>
      <c r="AA167">
        <f t="shared" si="28"/>
        <v>0</v>
      </c>
      <c r="AB167" s="4">
        <f t="shared" si="29"/>
        <v>820.4</v>
      </c>
      <c r="AC167" s="4" t="str">
        <f t="shared" si="30"/>
        <v>EURUSD</v>
      </c>
      <c r="AD167" s="4">
        <f t="shared" si="31"/>
        <v>0</v>
      </c>
    </row>
    <row r="168" spans="1:30" x14ac:dyDescent="0.25">
      <c r="A168" s="82" t="s">
        <v>18</v>
      </c>
      <c r="B168" s="83">
        <v>0.01</v>
      </c>
      <c r="C168" s="83">
        <v>16</v>
      </c>
      <c r="D168" s="82" t="s">
        <v>21</v>
      </c>
      <c r="E168" s="83" t="b">
        <v>0</v>
      </c>
      <c r="F168" s="83" t="b">
        <v>1</v>
      </c>
      <c r="G168" s="83">
        <v>2.056</v>
      </c>
      <c r="H168" s="83">
        <v>2.08725</v>
      </c>
      <c r="I168" s="84">
        <v>42075</v>
      </c>
      <c r="J168" s="85">
        <v>0.625</v>
      </c>
      <c r="K168" s="83">
        <v>2.0678000000000001</v>
      </c>
      <c r="L168" s="84">
        <v>42081</v>
      </c>
      <c r="M168" s="85">
        <v>0.83333333333333337</v>
      </c>
      <c r="N168" s="86">
        <v>2.5000000000000001E-3</v>
      </c>
      <c r="O168" s="83">
        <v>-198.4</v>
      </c>
      <c r="P168" s="83">
        <v>-509.6</v>
      </c>
      <c r="Q168" s="83">
        <v>-0.39</v>
      </c>
      <c r="R168" s="83">
        <v>7</v>
      </c>
      <c r="T168" s="6">
        <f t="shared" si="22"/>
        <v>3</v>
      </c>
      <c r="U168">
        <f t="shared" si="23"/>
        <v>1</v>
      </c>
      <c r="V168">
        <f t="shared" si="32"/>
        <v>0</v>
      </c>
      <c r="W168">
        <f t="shared" si="24"/>
        <v>1</v>
      </c>
      <c r="X168">
        <f t="shared" si="25"/>
        <v>0</v>
      </c>
      <c r="Y168">
        <f t="shared" si="26"/>
        <v>1</v>
      </c>
      <c r="Z168">
        <f t="shared" si="27"/>
        <v>0</v>
      </c>
      <c r="AA168">
        <f t="shared" si="28"/>
        <v>1</v>
      </c>
      <c r="AB168" s="4">
        <f t="shared" si="29"/>
        <v>0</v>
      </c>
      <c r="AC168" s="4" t="str">
        <f t="shared" si="30"/>
        <v>GBPSGD</v>
      </c>
      <c r="AD168" s="4">
        <f t="shared" si="31"/>
        <v>-198.4</v>
      </c>
    </row>
    <row r="169" spans="1:30" x14ac:dyDescent="0.25">
      <c r="A169" s="82" t="s">
        <v>18</v>
      </c>
      <c r="B169" s="83">
        <v>0.01</v>
      </c>
      <c r="C169" s="83">
        <v>19</v>
      </c>
      <c r="D169" s="82" t="s">
        <v>17</v>
      </c>
      <c r="E169" s="83" t="b">
        <v>0</v>
      </c>
      <c r="F169" s="83" t="b">
        <v>1</v>
      </c>
      <c r="G169" s="83">
        <v>2.0621</v>
      </c>
      <c r="H169" s="83">
        <v>2.08745</v>
      </c>
      <c r="I169" s="84">
        <v>42075</v>
      </c>
      <c r="J169" s="85">
        <v>0.5</v>
      </c>
      <c r="K169" s="83">
        <v>2.0689000000000002</v>
      </c>
      <c r="L169" s="84">
        <v>42081</v>
      </c>
      <c r="M169" s="85">
        <v>0.83333333333333337</v>
      </c>
      <c r="N169" s="86">
        <v>2.5000000000000001E-3</v>
      </c>
      <c r="O169" s="83">
        <v>-140.6</v>
      </c>
      <c r="P169" s="83">
        <v>-493.05</v>
      </c>
      <c r="Q169" s="83">
        <v>-0.28999999999999998</v>
      </c>
      <c r="R169" s="83">
        <v>7</v>
      </c>
      <c r="T169" s="6">
        <f t="shared" si="22"/>
        <v>3</v>
      </c>
      <c r="U169">
        <f t="shared" si="23"/>
        <v>1</v>
      </c>
      <c r="V169">
        <f t="shared" si="32"/>
        <v>0</v>
      </c>
      <c r="W169">
        <f t="shared" si="24"/>
        <v>1</v>
      </c>
      <c r="X169">
        <f t="shared" si="25"/>
        <v>0</v>
      </c>
      <c r="Y169">
        <f t="shared" si="26"/>
        <v>1</v>
      </c>
      <c r="Z169">
        <f t="shared" si="27"/>
        <v>0</v>
      </c>
      <c r="AA169">
        <f t="shared" si="28"/>
        <v>1</v>
      </c>
      <c r="AB169" s="4">
        <f t="shared" si="29"/>
        <v>0</v>
      </c>
      <c r="AC169" s="4" t="str">
        <f t="shared" si="30"/>
        <v>GBPSGD</v>
      </c>
      <c r="AD169" s="4">
        <f t="shared" si="31"/>
        <v>-140.6</v>
      </c>
    </row>
    <row r="170" spans="1:30" x14ac:dyDescent="0.25">
      <c r="A170" s="82" t="s">
        <v>18</v>
      </c>
      <c r="B170" s="83">
        <v>0.01</v>
      </c>
      <c r="C170" s="83">
        <v>24</v>
      </c>
      <c r="D170" s="82" t="s">
        <v>16</v>
      </c>
      <c r="E170" s="83" t="b">
        <v>0</v>
      </c>
      <c r="F170" s="83" t="b">
        <v>1</v>
      </c>
      <c r="G170" s="83">
        <v>2.0659000000000001</v>
      </c>
      <c r="H170" s="83">
        <v>2.0861999999999998</v>
      </c>
      <c r="I170" s="84">
        <v>42075</v>
      </c>
      <c r="J170" s="85">
        <v>0.47916666666666669</v>
      </c>
      <c r="K170" s="83">
        <v>2.0665</v>
      </c>
      <c r="L170" s="84">
        <v>42081</v>
      </c>
      <c r="M170" s="85">
        <v>0.83333333333333337</v>
      </c>
      <c r="N170" s="86">
        <v>2.5000000000000001E-3</v>
      </c>
      <c r="O170" s="83">
        <v>-28.8</v>
      </c>
      <c r="P170" s="83">
        <v>-501.6</v>
      </c>
      <c r="Q170" s="83">
        <v>-0.06</v>
      </c>
      <c r="R170" s="83">
        <v>7</v>
      </c>
      <c r="T170" s="6">
        <f t="shared" si="22"/>
        <v>3</v>
      </c>
      <c r="U170">
        <f t="shared" si="23"/>
        <v>1</v>
      </c>
      <c r="V170">
        <f t="shared" si="32"/>
        <v>0</v>
      </c>
      <c r="W170">
        <f t="shared" si="24"/>
        <v>1</v>
      </c>
      <c r="X170">
        <f t="shared" si="25"/>
        <v>0</v>
      </c>
      <c r="Y170">
        <f t="shared" si="26"/>
        <v>1</v>
      </c>
      <c r="Z170">
        <f t="shared" si="27"/>
        <v>0</v>
      </c>
      <c r="AA170">
        <f t="shared" si="28"/>
        <v>1</v>
      </c>
      <c r="AB170" s="4">
        <f t="shared" si="29"/>
        <v>0</v>
      </c>
      <c r="AC170" s="4" t="str">
        <f t="shared" si="30"/>
        <v>GBPSGD</v>
      </c>
      <c r="AD170" s="4">
        <f t="shared" si="31"/>
        <v>-28.8</v>
      </c>
    </row>
    <row r="171" spans="1:30" x14ac:dyDescent="0.25">
      <c r="A171" s="82" t="s">
        <v>54</v>
      </c>
      <c r="B171" s="83">
        <v>0.01</v>
      </c>
      <c r="C171" s="83">
        <v>37</v>
      </c>
      <c r="D171" s="82" t="s">
        <v>24</v>
      </c>
      <c r="E171" s="83" t="b">
        <v>0</v>
      </c>
      <c r="F171" s="83" t="b">
        <v>0</v>
      </c>
      <c r="G171" s="83">
        <v>1.4882</v>
      </c>
      <c r="H171" s="83">
        <v>1.5143</v>
      </c>
      <c r="I171" s="84">
        <v>42075</v>
      </c>
      <c r="J171" s="85">
        <v>0.66666666666666663</v>
      </c>
      <c r="K171" s="83">
        <v>1.4890000000000001</v>
      </c>
      <c r="L171" s="84">
        <v>42081</v>
      </c>
      <c r="M171" s="85">
        <v>0.75</v>
      </c>
      <c r="N171" s="86">
        <v>5.0000000000000001E-3</v>
      </c>
      <c r="O171" s="83">
        <v>-51.8</v>
      </c>
      <c r="P171" s="83">
        <v>-987.9</v>
      </c>
      <c r="Q171" s="83">
        <v>-0.05</v>
      </c>
      <c r="R171" s="83">
        <v>7</v>
      </c>
      <c r="T171" s="6">
        <f t="shared" si="22"/>
        <v>3</v>
      </c>
      <c r="U171">
        <f t="shared" si="23"/>
        <v>1</v>
      </c>
      <c r="V171">
        <f t="shared" si="32"/>
        <v>0</v>
      </c>
      <c r="W171">
        <f t="shared" si="24"/>
        <v>1</v>
      </c>
      <c r="X171">
        <f t="shared" si="25"/>
        <v>1</v>
      </c>
      <c r="Y171">
        <f t="shared" si="26"/>
        <v>0</v>
      </c>
      <c r="Z171">
        <f t="shared" si="27"/>
        <v>0</v>
      </c>
      <c r="AA171">
        <f t="shared" si="28"/>
        <v>1</v>
      </c>
      <c r="AB171" s="4">
        <f t="shared" si="29"/>
        <v>0</v>
      </c>
      <c r="AC171" s="4" t="str">
        <f t="shared" si="30"/>
        <v>GBPUSD</v>
      </c>
      <c r="AD171" s="4">
        <f t="shared" si="31"/>
        <v>-51.8</v>
      </c>
    </row>
    <row r="172" spans="1:30" x14ac:dyDescent="0.25">
      <c r="A172" s="82" t="s">
        <v>54</v>
      </c>
      <c r="B172" s="83">
        <v>0.01</v>
      </c>
      <c r="C172" s="83">
        <v>41</v>
      </c>
      <c r="D172" s="82" t="s">
        <v>16</v>
      </c>
      <c r="E172" s="83" t="b">
        <v>0</v>
      </c>
      <c r="F172" s="83" t="b">
        <v>0</v>
      </c>
      <c r="G172" s="83">
        <v>1.5187999999999999</v>
      </c>
      <c r="H172" s="83">
        <v>1.5305200000000001</v>
      </c>
      <c r="I172" s="84">
        <v>42069</v>
      </c>
      <c r="J172" s="85">
        <v>0.4375</v>
      </c>
      <c r="K172" s="83">
        <v>1.48075</v>
      </c>
      <c r="L172" s="84">
        <v>42081</v>
      </c>
      <c r="M172" s="85">
        <v>0.75</v>
      </c>
      <c r="N172" s="86">
        <v>2.5000000000000001E-3</v>
      </c>
      <c r="O172" s="83">
        <v>1535.45</v>
      </c>
      <c r="P172" s="83">
        <v>-505.12</v>
      </c>
      <c r="Q172" s="83">
        <v>3.04</v>
      </c>
      <c r="R172" s="83">
        <v>13</v>
      </c>
      <c r="T172" s="6">
        <f t="shared" si="22"/>
        <v>3</v>
      </c>
      <c r="U172">
        <f t="shared" si="23"/>
        <v>1</v>
      </c>
      <c r="V172">
        <f t="shared" si="32"/>
        <v>0</v>
      </c>
      <c r="W172">
        <f t="shared" si="24"/>
        <v>1</v>
      </c>
      <c r="X172">
        <f t="shared" si="25"/>
        <v>1</v>
      </c>
      <c r="Y172">
        <f t="shared" si="26"/>
        <v>0</v>
      </c>
      <c r="Z172">
        <f t="shared" si="27"/>
        <v>1</v>
      </c>
      <c r="AA172">
        <f t="shared" si="28"/>
        <v>0</v>
      </c>
      <c r="AB172" s="4">
        <f t="shared" si="29"/>
        <v>1535.45</v>
      </c>
      <c r="AC172" s="4" t="str">
        <f t="shared" si="30"/>
        <v>GBPUSD</v>
      </c>
      <c r="AD172" s="4">
        <f t="shared" si="31"/>
        <v>0</v>
      </c>
    </row>
    <row r="173" spans="1:30" x14ac:dyDescent="0.25">
      <c r="A173" s="82" t="s">
        <v>54</v>
      </c>
      <c r="B173" s="83">
        <v>0.01</v>
      </c>
      <c r="C173" s="83">
        <v>32</v>
      </c>
      <c r="D173" s="82" t="s">
        <v>17</v>
      </c>
      <c r="E173" s="83" t="b">
        <v>0</v>
      </c>
      <c r="F173" s="83" t="b">
        <v>0</v>
      </c>
      <c r="G173" s="83">
        <v>1.5153000000000001</v>
      </c>
      <c r="H173" s="83">
        <v>1.5301</v>
      </c>
      <c r="I173" s="84">
        <v>42069</v>
      </c>
      <c r="J173" s="85">
        <v>0.54166666666666663</v>
      </c>
      <c r="K173" s="83">
        <v>1.4803999999999999</v>
      </c>
      <c r="L173" s="84">
        <v>42081</v>
      </c>
      <c r="M173" s="85">
        <v>0.75</v>
      </c>
      <c r="N173" s="86">
        <v>2.5000000000000001E-3</v>
      </c>
      <c r="O173" s="83">
        <v>1097.5999999999999</v>
      </c>
      <c r="P173" s="83">
        <v>-492.8</v>
      </c>
      <c r="Q173" s="83">
        <v>2.23</v>
      </c>
      <c r="R173" s="83">
        <v>13</v>
      </c>
      <c r="T173" s="6">
        <f t="shared" si="22"/>
        <v>3</v>
      </c>
      <c r="U173">
        <f t="shared" si="23"/>
        <v>1</v>
      </c>
      <c r="V173">
        <f t="shared" si="32"/>
        <v>0</v>
      </c>
      <c r="W173">
        <f t="shared" si="24"/>
        <v>1</v>
      </c>
      <c r="X173">
        <f t="shared" si="25"/>
        <v>1</v>
      </c>
      <c r="Y173">
        <f t="shared" si="26"/>
        <v>0</v>
      </c>
      <c r="Z173">
        <f t="shared" si="27"/>
        <v>1</v>
      </c>
      <c r="AA173">
        <f t="shared" si="28"/>
        <v>0</v>
      </c>
      <c r="AB173" s="4">
        <f t="shared" si="29"/>
        <v>1097.5999999999999</v>
      </c>
      <c r="AC173" s="4" t="str">
        <f t="shared" si="30"/>
        <v>GBPUSD</v>
      </c>
      <c r="AD173" s="4">
        <f t="shared" si="31"/>
        <v>0</v>
      </c>
    </row>
    <row r="174" spans="1:30" x14ac:dyDescent="0.25">
      <c r="A174" s="82" t="s">
        <v>19</v>
      </c>
      <c r="B174" s="83">
        <v>0.01</v>
      </c>
      <c r="C174" s="83">
        <v>30</v>
      </c>
      <c r="D174" s="82" t="s">
        <v>16</v>
      </c>
      <c r="E174" s="83" t="b">
        <v>1</v>
      </c>
      <c r="F174" s="83" t="b">
        <v>0</v>
      </c>
      <c r="G174" s="83">
        <v>1.2669999999999999</v>
      </c>
      <c r="H174" s="83">
        <v>1.25095</v>
      </c>
      <c r="I174" s="84">
        <v>42073</v>
      </c>
      <c r="J174" s="85">
        <v>0.375</v>
      </c>
      <c r="K174" s="83">
        <v>1.26895</v>
      </c>
      <c r="L174" s="84">
        <v>42081</v>
      </c>
      <c r="M174" s="85">
        <v>0.75</v>
      </c>
      <c r="N174" s="86">
        <v>2.5000000000000001E-3</v>
      </c>
      <c r="O174" s="83">
        <v>40.5</v>
      </c>
      <c r="P174" s="83">
        <v>-499.49999999999994</v>
      </c>
      <c r="Q174" s="83">
        <v>0.08</v>
      </c>
      <c r="R174" s="83">
        <v>9</v>
      </c>
      <c r="T174" s="6">
        <f t="shared" si="22"/>
        <v>3</v>
      </c>
      <c r="U174">
        <f t="shared" si="23"/>
        <v>1</v>
      </c>
      <c r="V174">
        <f t="shared" si="32"/>
        <v>1</v>
      </c>
      <c r="W174">
        <f t="shared" si="24"/>
        <v>0</v>
      </c>
      <c r="X174">
        <f t="shared" si="25"/>
        <v>1</v>
      </c>
      <c r="Y174">
        <f t="shared" si="26"/>
        <v>0</v>
      </c>
      <c r="Z174">
        <f t="shared" si="27"/>
        <v>1</v>
      </c>
      <c r="AA174">
        <f t="shared" si="28"/>
        <v>0</v>
      </c>
      <c r="AB174" s="4">
        <f t="shared" si="29"/>
        <v>40.5</v>
      </c>
      <c r="AC174" s="4" t="str">
        <f t="shared" si="30"/>
        <v>USDCAD</v>
      </c>
      <c r="AD174" s="4">
        <f t="shared" si="31"/>
        <v>0</v>
      </c>
    </row>
    <row r="175" spans="1:30" x14ac:dyDescent="0.25">
      <c r="A175" s="82" t="s">
        <v>19</v>
      </c>
      <c r="B175" s="83">
        <v>0.01</v>
      </c>
      <c r="C175" s="83">
        <v>24</v>
      </c>
      <c r="D175" s="82" t="s">
        <v>17</v>
      </c>
      <c r="E175" s="83" t="b">
        <v>1</v>
      </c>
      <c r="F175" s="83" t="b">
        <v>0</v>
      </c>
      <c r="G175" s="83">
        <v>1.2821</v>
      </c>
      <c r="H175" s="83">
        <v>1.26145</v>
      </c>
      <c r="I175" s="84">
        <v>42076</v>
      </c>
      <c r="J175" s="85">
        <v>0.625</v>
      </c>
      <c r="K175" s="83">
        <v>1.2693000000000001</v>
      </c>
      <c r="L175" s="84">
        <v>42081</v>
      </c>
      <c r="M175" s="85">
        <v>0.75</v>
      </c>
      <c r="N175" s="86">
        <v>2.5000000000000001E-3</v>
      </c>
      <c r="O175" s="83">
        <v>-321.60000000000002</v>
      </c>
      <c r="P175" s="83">
        <v>-510</v>
      </c>
      <c r="Q175" s="83">
        <v>-0.63</v>
      </c>
      <c r="R175" s="83">
        <v>6</v>
      </c>
      <c r="T175" s="6">
        <f t="shared" si="22"/>
        <v>3</v>
      </c>
      <c r="U175">
        <f t="shared" si="23"/>
        <v>1</v>
      </c>
      <c r="V175">
        <f t="shared" si="32"/>
        <v>1</v>
      </c>
      <c r="W175">
        <f t="shared" si="24"/>
        <v>0</v>
      </c>
      <c r="X175">
        <f t="shared" si="25"/>
        <v>1</v>
      </c>
      <c r="Y175">
        <f t="shared" si="26"/>
        <v>0</v>
      </c>
      <c r="Z175">
        <f t="shared" si="27"/>
        <v>0</v>
      </c>
      <c r="AA175">
        <f t="shared" si="28"/>
        <v>1</v>
      </c>
      <c r="AB175" s="4">
        <f t="shared" si="29"/>
        <v>0</v>
      </c>
      <c r="AC175" s="4" t="str">
        <f t="shared" si="30"/>
        <v>USDCAD</v>
      </c>
      <c r="AD175" s="4">
        <f t="shared" si="31"/>
        <v>-321.60000000000002</v>
      </c>
    </row>
    <row r="176" spans="1:30" x14ac:dyDescent="0.25">
      <c r="A176" s="82" t="s">
        <v>55</v>
      </c>
      <c r="B176" s="83">
        <v>0.01</v>
      </c>
      <c r="C176" s="83">
        <v>33</v>
      </c>
      <c r="D176" s="82" t="s">
        <v>24</v>
      </c>
      <c r="E176" s="83" t="b">
        <v>1</v>
      </c>
      <c r="F176" s="83" t="b">
        <v>0</v>
      </c>
      <c r="G176" s="83">
        <v>0.96865999999999997</v>
      </c>
      <c r="H176" s="83">
        <v>0.9385</v>
      </c>
      <c r="I176" s="84">
        <v>42068</v>
      </c>
      <c r="J176" s="85">
        <v>0.375</v>
      </c>
      <c r="K176" s="83">
        <v>0.96650000000000003</v>
      </c>
      <c r="L176" s="84">
        <v>42081</v>
      </c>
      <c r="M176" s="85">
        <v>0.75</v>
      </c>
      <c r="N176" s="86">
        <v>5.0000000000000001E-3</v>
      </c>
      <c r="O176" s="83">
        <v>-91.08</v>
      </c>
      <c r="P176" s="83">
        <v>-1015.08</v>
      </c>
      <c r="Q176" s="83">
        <v>-0.09</v>
      </c>
      <c r="R176" s="83">
        <v>14</v>
      </c>
      <c r="T176" s="6">
        <f t="shared" si="22"/>
        <v>3</v>
      </c>
      <c r="U176">
        <f t="shared" si="23"/>
        <v>1</v>
      </c>
      <c r="V176">
        <f t="shared" si="32"/>
        <v>1</v>
      </c>
      <c r="W176">
        <f t="shared" si="24"/>
        <v>0</v>
      </c>
      <c r="X176">
        <f t="shared" si="25"/>
        <v>1</v>
      </c>
      <c r="Y176">
        <f t="shared" si="26"/>
        <v>0</v>
      </c>
      <c r="Z176">
        <f t="shared" si="27"/>
        <v>0</v>
      </c>
      <c r="AA176">
        <f t="shared" si="28"/>
        <v>1</v>
      </c>
      <c r="AB176" s="4">
        <f t="shared" si="29"/>
        <v>0</v>
      </c>
      <c r="AC176" s="4" t="str">
        <f t="shared" si="30"/>
        <v>USDCHF</v>
      </c>
      <c r="AD176" s="4">
        <f t="shared" si="31"/>
        <v>-91.08</v>
      </c>
    </row>
    <row r="177" spans="1:30" x14ac:dyDescent="0.25">
      <c r="A177" s="82" t="s">
        <v>55</v>
      </c>
      <c r="B177" s="83">
        <v>0.01</v>
      </c>
      <c r="C177" s="83">
        <v>25</v>
      </c>
      <c r="D177" s="82" t="s">
        <v>17</v>
      </c>
      <c r="E177" s="83" t="b">
        <v>1</v>
      </c>
      <c r="F177" s="83" t="b">
        <v>0</v>
      </c>
      <c r="G177" s="83">
        <v>0.94469999999999998</v>
      </c>
      <c r="H177" s="83">
        <v>0.92549999999999999</v>
      </c>
      <c r="I177" s="84">
        <v>42053</v>
      </c>
      <c r="J177" s="85">
        <v>0.66666666666666663</v>
      </c>
      <c r="K177" s="83">
        <v>0.98399999999999999</v>
      </c>
      <c r="L177" s="84">
        <v>42081</v>
      </c>
      <c r="M177" s="85">
        <v>0.75</v>
      </c>
      <c r="N177" s="86">
        <v>2.5000000000000001E-3</v>
      </c>
      <c r="O177" s="83">
        <v>967.5</v>
      </c>
      <c r="P177" s="83">
        <v>-495</v>
      </c>
      <c r="Q177" s="83">
        <v>1.95</v>
      </c>
      <c r="R177" s="83">
        <v>29</v>
      </c>
      <c r="T177" s="6">
        <f t="shared" si="22"/>
        <v>3</v>
      </c>
      <c r="U177">
        <f t="shared" si="23"/>
        <v>1</v>
      </c>
      <c r="V177">
        <f t="shared" si="32"/>
        <v>1</v>
      </c>
      <c r="W177">
        <f t="shared" si="24"/>
        <v>0</v>
      </c>
      <c r="X177">
        <f t="shared" si="25"/>
        <v>1</v>
      </c>
      <c r="Y177">
        <f t="shared" si="26"/>
        <v>0</v>
      </c>
      <c r="Z177">
        <f t="shared" si="27"/>
        <v>1</v>
      </c>
      <c r="AA177">
        <f t="shared" si="28"/>
        <v>0</v>
      </c>
      <c r="AB177" s="4">
        <f t="shared" si="29"/>
        <v>967.5</v>
      </c>
      <c r="AC177" s="4" t="str">
        <f t="shared" si="30"/>
        <v>USDCHF</v>
      </c>
      <c r="AD177" s="4">
        <f t="shared" si="31"/>
        <v>0</v>
      </c>
    </row>
    <row r="178" spans="1:30" x14ac:dyDescent="0.25">
      <c r="A178" s="82" t="s">
        <v>55</v>
      </c>
      <c r="B178" s="83">
        <v>0.01</v>
      </c>
      <c r="C178" s="83">
        <v>49</v>
      </c>
      <c r="D178" s="82" t="s">
        <v>16</v>
      </c>
      <c r="E178" s="83" t="b">
        <v>1</v>
      </c>
      <c r="F178" s="83" t="b">
        <v>0</v>
      </c>
      <c r="G178" s="83">
        <v>0.95543999999999996</v>
      </c>
      <c r="H178" s="83">
        <v>0.94576000000000005</v>
      </c>
      <c r="I178" s="84">
        <v>42065</v>
      </c>
      <c r="J178" s="85">
        <v>0</v>
      </c>
      <c r="K178" s="83">
        <v>0.99280000000000002</v>
      </c>
      <c r="L178" s="84">
        <v>42081</v>
      </c>
      <c r="M178" s="85">
        <v>0.6875</v>
      </c>
      <c r="N178" s="86">
        <v>2.5000000000000001E-3</v>
      </c>
      <c r="O178" s="83">
        <v>1801.24</v>
      </c>
      <c r="P178" s="83">
        <v>-503.71999999999997</v>
      </c>
      <c r="Q178" s="83">
        <v>3.58</v>
      </c>
      <c r="R178" s="83">
        <v>17</v>
      </c>
      <c r="T178" s="6">
        <f t="shared" si="22"/>
        <v>3</v>
      </c>
      <c r="U178">
        <f t="shared" si="23"/>
        <v>1</v>
      </c>
      <c r="V178">
        <f t="shared" si="32"/>
        <v>1</v>
      </c>
      <c r="W178">
        <f t="shared" si="24"/>
        <v>0</v>
      </c>
      <c r="X178">
        <f t="shared" si="25"/>
        <v>1</v>
      </c>
      <c r="Y178">
        <f t="shared" si="26"/>
        <v>0</v>
      </c>
      <c r="Z178">
        <f t="shared" si="27"/>
        <v>1</v>
      </c>
      <c r="AA178">
        <f t="shared" si="28"/>
        <v>0</v>
      </c>
      <c r="AB178" s="4">
        <f t="shared" si="29"/>
        <v>1801.24</v>
      </c>
      <c r="AC178" s="4" t="str">
        <f t="shared" si="30"/>
        <v>USDCHF</v>
      </c>
      <c r="AD178" s="4">
        <f t="shared" si="31"/>
        <v>0</v>
      </c>
    </row>
    <row r="179" spans="1:30" x14ac:dyDescent="0.25">
      <c r="A179" s="82" t="s">
        <v>55</v>
      </c>
      <c r="B179" s="83">
        <v>0.01</v>
      </c>
      <c r="C179" s="83">
        <v>20</v>
      </c>
      <c r="D179" s="82" t="s">
        <v>21</v>
      </c>
      <c r="E179" s="83" t="b">
        <v>1</v>
      </c>
      <c r="F179" s="83" t="b">
        <v>0</v>
      </c>
      <c r="G179" s="83">
        <v>0.95240000000000002</v>
      </c>
      <c r="H179" s="83">
        <v>0.92845</v>
      </c>
      <c r="I179" s="84">
        <v>42055</v>
      </c>
      <c r="J179" s="85">
        <v>0.33333333333333331</v>
      </c>
      <c r="K179" s="83">
        <v>0.97</v>
      </c>
      <c r="L179" s="84">
        <v>42081</v>
      </c>
      <c r="M179" s="85">
        <v>0.75</v>
      </c>
      <c r="N179" s="86">
        <v>2.5000000000000001E-3</v>
      </c>
      <c r="O179" s="83">
        <v>340</v>
      </c>
      <c r="P179" s="83">
        <v>-491</v>
      </c>
      <c r="Q179" s="83">
        <v>0.69</v>
      </c>
      <c r="R179" s="83">
        <v>27</v>
      </c>
      <c r="T179" s="6">
        <f t="shared" si="22"/>
        <v>3</v>
      </c>
      <c r="U179">
        <f t="shared" si="23"/>
        <v>1</v>
      </c>
      <c r="V179">
        <f t="shared" si="32"/>
        <v>1</v>
      </c>
      <c r="W179">
        <f t="shared" si="24"/>
        <v>0</v>
      </c>
      <c r="X179">
        <f t="shared" si="25"/>
        <v>1</v>
      </c>
      <c r="Y179">
        <f t="shared" si="26"/>
        <v>0</v>
      </c>
      <c r="Z179">
        <f t="shared" si="27"/>
        <v>1</v>
      </c>
      <c r="AA179">
        <f t="shared" si="28"/>
        <v>0</v>
      </c>
      <c r="AB179" s="4">
        <f t="shared" si="29"/>
        <v>340</v>
      </c>
      <c r="AC179" s="4" t="str">
        <f t="shared" si="30"/>
        <v>USDCHF</v>
      </c>
      <c r="AD179" s="4">
        <f t="shared" si="31"/>
        <v>0</v>
      </c>
    </row>
    <row r="180" spans="1:30" x14ac:dyDescent="0.25">
      <c r="A180" s="82" t="s">
        <v>51</v>
      </c>
      <c r="B180" s="83">
        <v>0.01</v>
      </c>
      <c r="C180" s="83">
        <v>34</v>
      </c>
      <c r="D180" s="82" t="s">
        <v>21</v>
      </c>
      <c r="E180" s="83" t="b">
        <v>1</v>
      </c>
      <c r="F180" s="83" t="b">
        <v>0</v>
      </c>
      <c r="G180" s="83">
        <v>120.86</v>
      </c>
      <c r="H180" s="83">
        <v>119.465</v>
      </c>
      <c r="I180" s="84">
        <v>42069</v>
      </c>
      <c r="J180" s="85">
        <v>0.54166666666666663</v>
      </c>
      <c r="K180" s="83">
        <v>120.63500000000001</v>
      </c>
      <c r="L180" s="84">
        <v>42081</v>
      </c>
      <c r="M180" s="85">
        <v>0.75</v>
      </c>
      <c r="N180" s="86">
        <v>2.5000000000000001E-3</v>
      </c>
      <c r="O180" s="83">
        <v>-96.9</v>
      </c>
      <c r="P180" s="83">
        <v>-494.70000000000005</v>
      </c>
      <c r="Q180" s="83">
        <v>-0.2</v>
      </c>
      <c r="R180" s="83">
        <v>13</v>
      </c>
      <c r="T180" s="6">
        <f t="shared" si="22"/>
        <v>3</v>
      </c>
      <c r="U180">
        <f t="shared" si="23"/>
        <v>1</v>
      </c>
      <c r="V180">
        <f t="shared" si="32"/>
        <v>1</v>
      </c>
      <c r="W180">
        <f t="shared" si="24"/>
        <v>0</v>
      </c>
      <c r="X180">
        <f t="shared" si="25"/>
        <v>1</v>
      </c>
      <c r="Y180">
        <f t="shared" si="26"/>
        <v>0</v>
      </c>
      <c r="Z180">
        <f t="shared" si="27"/>
        <v>0</v>
      </c>
      <c r="AA180">
        <f t="shared" si="28"/>
        <v>1</v>
      </c>
      <c r="AB180" s="4">
        <f t="shared" si="29"/>
        <v>0</v>
      </c>
      <c r="AC180" s="4" t="str">
        <f t="shared" si="30"/>
        <v>USDJPY</v>
      </c>
      <c r="AD180" s="4">
        <f t="shared" si="31"/>
        <v>-96.9</v>
      </c>
    </row>
    <row r="181" spans="1:30" x14ac:dyDescent="0.25">
      <c r="A181" s="82" t="s">
        <v>52</v>
      </c>
      <c r="B181" s="83">
        <v>0.01</v>
      </c>
      <c r="C181" s="83">
        <v>196</v>
      </c>
      <c r="D181" s="82" t="s">
        <v>16</v>
      </c>
      <c r="E181" s="83" t="b">
        <v>0</v>
      </c>
      <c r="F181" s="83" t="b">
        <v>0</v>
      </c>
      <c r="G181" s="83">
        <v>1144.5999999999999</v>
      </c>
      <c r="H181" s="83">
        <v>1164.0999999999999</v>
      </c>
      <c r="I181" s="84">
        <v>42080</v>
      </c>
      <c r="J181" s="85">
        <v>0.54166666666666663</v>
      </c>
      <c r="K181" s="83">
        <v>1156.0999999999999</v>
      </c>
      <c r="L181" s="84">
        <v>42081</v>
      </c>
      <c r="M181" s="85">
        <v>0.75</v>
      </c>
      <c r="N181" s="86">
        <v>2.5000000000000001E-3</v>
      </c>
      <c r="O181" s="83">
        <v>-343</v>
      </c>
      <c r="P181" s="83">
        <v>-499.80000000000007</v>
      </c>
      <c r="Q181" s="83">
        <v>-0.69</v>
      </c>
      <c r="R181" s="83">
        <v>2</v>
      </c>
      <c r="T181" s="6">
        <f t="shared" si="22"/>
        <v>3</v>
      </c>
      <c r="U181">
        <f t="shared" si="23"/>
        <v>1</v>
      </c>
      <c r="V181">
        <f t="shared" si="32"/>
        <v>0</v>
      </c>
      <c r="W181">
        <f t="shared" si="24"/>
        <v>1</v>
      </c>
      <c r="X181">
        <f t="shared" si="25"/>
        <v>1</v>
      </c>
      <c r="Y181">
        <f t="shared" si="26"/>
        <v>0</v>
      </c>
      <c r="Z181">
        <f t="shared" si="27"/>
        <v>0</v>
      </c>
      <c r="AA181">
        <f t="shared" si="28"/>
        <v>1</v>
      </c>
      <c r="AB181" s="4">
        <f t="shared" si="29"/>
        <v>0</v>
      </c>
      <c r="AC181" s="4" t="str">
        <f t="shared" si="30"/>
        <v>XAUUSD</v>
      </c>
      <c r="AD181" s="4">
        <f t="shared" si="31"/>
        <v>-343</v>
      </c>
    </row>
    <row r="182" spans="1:30" x14ac:dyDescent="0.25">
      <c r="A182" s="82" t="s">
        <v>48</v>
      </c>
      <c r="B182" s="83">
        <v>0.01</v>
      </c>
      <c r="C182" s="83">
        <v>18</v>
      </c>
      <c r="D182" s="82" t="s">
        <v>16</v>
      </c>
      <c r="E182" s="83" t="b">
        <v>1</v>
      </c>
      <c r="F182" s="83" t="b">
        <v>0</v>
      </c>
      <c r="G182" s="83">
        <v>11501</v>
      </c>
      <c r="H182" s="83">
        <v>11231.5</v>
      </c>
      <c r="I182" s="84">
        <v>42068</v>
      </c>
      <c r="J182" s="85">
        <v>0.54166666666666663</v>
      </c>
      <c r="K182" s="83">
        <v>11800</v>
      </c>
      <c r="L182" s="84">
        <v>42082</v>
      </c>
      <c r="M182" s="85">
        <v>0.60416666666666663</v>
      </c>
      <c r="N182" s="86">
        <v>2.5000000000000001E-3</v>
      </c>
      <c r="O182" s="83">
        <v>534.6</v>
      </c>
      <c r="P182" s="83">
        <v>-488.70000000000005</v>
      </c>
      <c r="Q182" s="83">
        <v>1.0900000000000001</v>
      </c>
      <c r="R182" s="83">
        <v>15</v>
      </c>
      <c r="T182" s="6">
        <f t="shared" si="22"/>
        <v>3</v>
      </c>
      <c r="U182">
        <f t="shared" si="23"/>
        <v>1</v>
      </c>
      <c r="V182">
        <f t="shared" si="32"/>
        <v>1</v>
      </c>
      <c r="W182">
        <f t="shared" si="24"/>
        <v>0</v>
      </c>
      <c r="X182">
        <f t="shared" si="25"/>
        <v>1</v>
      </c>
      <c r="Y182">
        <f t="shared" si="26"/>
        <v>0</v>
      </c>
      <c r="Z182">
        <f t="shared" si="27"/>
        <v>1</v>
      </c>
      <c r="AA182">
        <f t="shared" si="28"/>
        <v>0</v>
      </c>
      <c r="AB182" s="4">
        <f t="shared" si="29"/>
        <v>534.6</v>
      </c>
      <c r="AC182" s="4" t="str">
        <f t="shared" si="30"/>
        <v>DAX</v>
      </c>
      <c r="AD182" s="4">
        <f t="shared" si="31"/>
        <v>0</v>
      </c>
    </row>
    <row r="183" spans="1:30" x14ac:dyDescent="0.25">
      <c r="A183" s="82" t="s">
        <v>57</v>
      </c>
      <c r="B183" s="83">
        <v>0.01</v>
      </c>
      <c r="C183" s="83">
        <v>53</v>
      </c>
      <c r="D183" s="82" t="s">
        <v>21</v>
      </c>
      <c r="E183" s="83" t="b">
        <v>0</v>
      </c>
      <c r="F183" s="83" t="b">
        <v>0</v>
      </c>
      <c r="G183" s="83">
        <v>1575.3</v>
      </c>
      <c r="H183" s="83">
        <v>1663.5</v>
      </c>
      <c r="I183" s="84">
        <v>42072</v>
      </c>
      <c r="J183" s="85">
        <v>0</v>
      </c>
      <c r="K183" s="83">
        <v>1614</v>
      </c>
      <c r="L183" s="84">
        <v>42082</v>
      </c>
      <c r="M183" s="85">
        <v>0</v>
      </c>
      <c r="N183" s="86">
        <v>2.5000000000000001E-3</v>
      </c>
      <c r="O183" s="83">
        <v>-236.91</v>
      </c>
      <c r="P183" s="83">
        <v>-499.26</v>
      </c>
      <c r="Q183" s="83">
        <v>-0.47</v>
      </c>
      <c r="R183" s="83">
        <v>11</v>
      </c>
      <c r="T183" s="6">
        <f t="shared" si="22"/>
        <v>3</v>
      </c>
      <c r="U183">
        <f t="shared" si="23"/>
        <v>1</v>
      </c>
      <c r="V183">
        <f t="shared" si="32"/>
        <v>0</v>
      </c>
      <c r="W183">
        <f t="shared" si="24"/>
        <v>1</v>
      </c>
      <c r="X183">
        <f t="shared" si="25"/>
        <v>1</v>
      </c>
      <c r="Y183">
        <f t="shared" si="26"/>
        <v>0</v>
      </c>
      <c r="Z183">
        <f t="shared" si="27"/>
        <v>0</v>
      </c>
      <c r="AA183">
        <f t="shared" si="28"/>
        <v>1</v>
      </c>
      <c r="AB183" s="4">
        <f t="shared" si="29"/>
        <v>0</v>
      </c>
      <c r="AC183" s="4" t="str">
        <f t="shared" si="30"/>
        <v>XAGUSD</v>
      </c>
      <c r="AD183" s="4">
        <f t="shared" si="31"/>
        <v>-236.91</v>
      </c>
    </row>
    <row r="184" spans="1:30" x14ac:dyDescent="0.25">
      <c r="A184" s="82" t="s">
        <v>52</v>
      </c>
      <c r="B184" s="83">
        <v>0.01</v>
      </c>
      <c r="C184" s="83">
        <v>123</v>
      </c>
      <c r="D184" s="82" t="s">
        <v>21</v>
      </c>
      <c r="E184" s="83" t="b">
        <v>0</v>
      </c>
      <c r="F184" s="83" t="b">
        <v>0</v>
      </c>
      <c r="G184" s="83">
        <v>1182.8</v>
      </c>
      <c r="H184" s="83">
        <v>1217.4000000000001</v>
      </c>
      <c r="I184" s="84">
        <v>42069</v>
      </c>
      <c r="J184" s="85">
        <v>0.54166666666666663</v>
      </c>
      <c r="K184" s="83">
        <v>1183.5999999999999</v>
      </c>
      <c r="L184" s="84">
        <v>42083</v>
      </c>
      <c r="M184" s="85">
        <v>0.66666666666666663</v>
      </c>
      <c r="N184" s="86">
        <v>2.5000000000000001E-3</v>
      </c>
      <c r="O184" s="83">
        <v>-83.64</v>
      </c>
      <c r="P184" s="83">
        <v>-499.38000000000005</v>
      </c>
      <c r="Q184" s="83">
        <v>-0.17</v>
      </c>
      <c r="R184" s="83">
        <v>15</v>
      </c>
      <c r="T184" s="6">
        <f t="shared" si="22"/>
        <v>3</v>
      </c>
      <c r="U184">
        <f t="shared" si="23"/>
        <v>1</v>
      </c>
      <c r="V184">
        <f t="shared" si="32"/>
        <v>0</v>
      </c>
      <c r="W184">
        <f t="shared" si="24"/>
        <v>1</v>
      </c>
      <c r="X184">
        <f t="shared" si="25"/>
        <v>1</v>
      </c>
      <c r="Y184">
        <f t="shared" si="26"/>
        <v>0</v>
      </c>
      <c r="Z184">
        <f t="shared" si="27"/>
        <v>0</v>
      </c>
      <c r="AA184">
        <f t="shared" si="28"/>
        <v>1</v>
      </c>
      <c r="AB184" s="4">
        <f t="shared" si="29"/>
        <v>0</v>
      </c>
      <c r="AC184" s="4" t="str">
        <f t="shared" si="30"/>
        <v>XAUUSD</v>
      </c>
      <c r="AD184" s="4">
        <f t="shared" si="31"/>
        <v>-83.64</v>
      </c>
    </row>
    <row r="185" spans="1:30" x14ac:dyDescent="0.25">
      <c r="A185" s="82" t="s">
        <v>52</v>
      </c>
      <c r="B185" s="83">
        <v>0.01</v>
      </c>
      <c r="C185" s="83">
        <v>138</v>
      </c>
      <c r="D185" s="82" t="s">
        <v>17</v>
      </c>
      <c r="E185" s="83" t="b">
        <v>0</v>
      </c>
      <c r="F185" s="83" t="b">
        <v>0</v>
      </c>
      <c r="G185" s="83">
        <v>1187.4000000000001</v>
      </c>
      <c r="H185" s="83">
        <v>1217.5999999999999</v>
      </c>
      <c r="I185" s="84">
        <v>42069</v>
      </c>
      <c r="J185" s="85">
        <v>0.54166666666666663</v>
      </c>
      <c r="K185" s="83">
        <v>1183.4000000000001</v>
      </c>
      <c r="L185" s="84">
        <v>42083</v>
      </c>
      <c r="M185" s="85">
        <v>0.58333333333333337</v>
      </c>
      <c r="N185" s="86">
        <v>2.5000000000000001E-3</v>
      </c>
      <c r="O185" s="83">
        <v>-27.6</v>
      </c>
      <c r="P185" s="83">
        <v>-499.56</v>
      </c>
      <c r="Q185" s="83">
        <v>-0.06</v>
      </c>
      <c r="R185" s="83">
        <v>15</v>
      </c>
      <c r="T185" s="6">
        <f t="shared" si="22"/>
        <v>3</v>
      </c>
      <c r="U185">
        <f t="shared" si="23"/>
        <v>1</v>
      </c>
      <c r="V185">
        <f t="shared" si="32"/>
        <v>0</v>
      </c>
      <c r="W185">
        <f t="shared" si="24"/>
        <v>1</v>
      </c>
      <c r="X185">
        <f t="shared" si="25"/>
        <v>1</v>
      </c>
      <c r="Y185">
        <f t="shared" si="26"/>
        <v>0</v>
      </c>
      <c r="Z185">
        <f t="shared" si="27"/>
        <v>0</v>
      </c>
      <c r="AA185">
        <f t="shared" si="28"/>
        <v>1</v>
      </c>
      <c r="AB185" s="4">
        <f t="shared" si="29"/>
        <v>0</v>
      </c>
      <c r="AC185" s="4" t="str">
        <f t="shared" si="30"/>
        <v>XAUUSD</v>
      </c>
      <c r="AD185" s="4">
        <f t="shared" si="31"/>
        <v>-27.6</v>
      </c>
    </row>
    <row r="186" spans="1:30" x14ac:dyDescent="0.25">
      <c r="A186" s="82" t="s">
        <v>52</v>
      </c>
      <c r="B186" s="83">
        <v>0.01</v>
      </c>
      <c r="C186" s="83">
        <v>174</v>
      </c>
      <c r="D186" s="82" t="s">
        <v>24</v>
      </c>
      <c r="E186" s="83" t="b">
        <v>0</v>
      </c>
      <c r="F186" s="83" t="b">
        <v>0</v>
      </c>
      <c r="G186" s="83">
        <v>1159.4000000000001</v>
      </c>
      <c r="H186" s="83">
        <v>1211</v>
      </c>
      <c r="I186" s="84">
        <v>42073</v>
      </c>
      <c r="J186" s="85">
        <v>0.25</v>
      </c>
      <c r="K186" s="83">
        <v>1183.5999999999999</v>
      </c>
      <c r="L186" s="84">
        <v>42083</v>
      </c>
      <c r="M186" s="85">
        <v>0.66666666666666663</v>
      </c>
      <c r="N186" s="86">
        <v>5.0000000000000001E-3</v>
      </c>
      <c r="O186" s="83">
        <v>-525.48</v>
      </c>
      <c r="P186" s="83">
        <v>-1002.24</v>
      </c>
      <c r="Q186" s="83">
        <v>-0.52</v>
      </c>
      <c r="R186" s="83">
        <v>11</v>
      </c>
      <c r="T186" s="6">
        <f t="shared" si="22"/>
        <v>3</v>
      </c>
      <c r="U186">
        <f t="shared" si="23"/>
        <v>1</v>
      </c>
      <c r="V186">
        <f t="shared" si="32"/>
        <v>0</v>
      </c>
      <c r="W186">
        <f t="shared" si="24"/>
        <v>1</v>
      </c>
      <c r="X186">
        <f t="shared" si="25"/>
        <v>1</v>
      </c>
      <c r="Y186">
        <f t="shared" si="26"/>
        <v>0</v>
      </c>
      <c r="Z186">
        <f t="shared" si="27"/>
        <v>0</v>
      </c>
      <c r="AA186">
        <f t="shared" si="28"/>
        <v>1</v>
      </c>
      <c r="AB186" s="4">
        <f t="shared" si="29"/>
        <v>0</v>
      </c>
      <c r="AC186" s="4" t="str">
        <f t="shared" si="30"/>
        <v>XAUUSD</v>
      </c>
      <c r="AD186" s="4">
        <f t="shared" si="31"/>
        <v>-525.48</v>
      </c>
    </row>
    <row r="187" spans="1:30" x14ac:dyDescent="0.25">
      <c r="A187" s="82" t="s">
        <v>49</v>
      </c>
      <c r="B187" s="83">
        <v>0.01</v>
      </c>
      <c r="C187" s="83">
        <v>24</v>
      </c>
      <c r="D187" s="82" t="s">
        <v>24</v>
      </c>
      <c r="E187" s="83" t="b">
        <v>0</v>
      </c>
      <c r="F187" s="83" t="b">
        <v>0</v>
      </c>
      <c r="G187" s="83">
        <v>1.3693</v>
      </c>
      <c r="H187" s="83">
        <v>1.4106000000000001</v>
      </c>
      <c r="I187" s="84">
        <v>42069</v>
      </c>
      <c r="J187" s="85">
        <v>0.375</v>
      </c>
      <c r="K187" s="83">
        <v>1.371</v>
      </c>
      <c r="L187" s="84">
        <v>42086</v>
      </c>
      <c r="M187" s="85">
        <v>0.16666666666666666</v>
      </c>
      <c r="N187" s="86">
        <v>5.0000000000000001E-3</v>
      </c>
      <c r="O187" s="83">
        <v>-55.2</v>
      </c>
      <c r="P187" s="83">
        <v>-1005.5999999999999</v>
      </c>
      <c r="Q187" s="83">
        <v>-0.05</v>
      </c>
      <c r="R187" s="83">
        <v>18</v>
      </c>
      <c r="T187" s="6">
        <f t="shared" si="22"/>
        <v>3</v>
      </c>
      <c r="U187">
        <f t="shared" si="23"/>
        <v>1</v>
      </c>
      <c r="V187">
        <f t="shared" si="32"/>
        <v>0</v>
      </c>
      <c r="W187">
        <f t="shared" si="24"/>
        <v>1</v>
      </c>
      <c r="X187">
        <f t="shared" si="25"/>
        <v>1</v>
      </c>
      <c r="Y187">
        <f t="shared" si="26"/>
        <v>0</v>
      </c>
      <c r="Z187">
        <f t="shared" si="27"/>
        <v>0</v>
      </c>
      <c r="AA187">
        <f t="shared" si="28"/>
        <v>1</v>
      </c>
      <c r="AB187" s="4">
        <f t="shared" si="29"/>
        <v>0</v>
      </c>
      <c r="AC187" s="4" t="str">
        <f t="shared" si="30"/>
        <v>EURCAD</v>
      </c>
      <c r="AD187" s="4">
        <f t="shared" si="31"/>
        <v>-55.2</v>
      </c>
    </row>
    <row r="188" spans="1:30" x14ac:dyDescent="0.25">
      <c r="A188" s="82" t="s">
        <v>29</v>
      </c>
      <c r="B188" s="83">
        <v>0.01</v>
      </c>
      <c r="C188" s="83">
        <v>19</v>
      </c>
      <c r="D188" s="82" t="s">
        <v>24</v>
      </c>
      <c r="E188" s="83" t="b">
        <v>0</v>
      </c>
      <c r="F188" s="83" t="b">
        <v>0</v>
      </c>
      <c r="G188" s="83">
        <v>0.73119999999999996</v>
      </c>
      <c r="H188" s="83">
        <v>0.78280000000000005</v>
      </c>
      <c r="I188" s="84">
        <v>42033</v>
      </c>
      <c r="J188" s="85">
        <v>0.20833333333333334</v>
      </c>
      <c r="K188" s="83">
        <v>0.76419999999999999</v>
      </c>
      <c r="L188" s="84">
        <v>42086</v>
      </c>
      <c r="M188" s="85">
        <v>0.16666666666666666</v>
      </c>
      <c r="N188" s="86">
        <v>5.0000000000000001E-3</v>
      </c>
      <c r="O188" s="83">
        <v>-638.4</v>
      </c>
      <c r="P188" s="83">
        <v>-991.80000000000007</v>
      </c>
      <c r="Q188" s="83">
        <v>-0.64</v>
      </c>
      <c r="R188" s="83">
        <v>54</v>
      </c>
      <c r="T188" s="6">
        <f t="shared" si="22"/>
        <v>3</v>
      </c>
      <c r="U188">
        <f t="shared" si="23"/>
        <v>1</v>
      </c>
      <c r="V188">
        <f t="shared" si="32"/>
        <v>0</v>
      </c>
      <c r="W188">
        <f t="shared" si="24"/>
        <v>1</v>
      </c>
      <c r="X188">
        <f t="shared" si="25"/>
        <v>1</v>
      </c>
      <c r="Y188">
        <f t="shared" si="26"/>
        <v>0</v>
      </c>
      <c r="Z188">
        <f t="shared" si="27"/>
        <v>0</v>
      </c>
      <c r="AA188">
        <f t="shared" si="28"/>
        <v>1</v>
      </c>
      <c r="AB188" s="4">
        <f t="shared" si="29"/>
        <v>0</v>
      </c>
      <c r="AC188" s="4" t="str">
        <f t="shared" si="30"/>
        <v>NZDUSD</v>
      </c>
      <c r="AD188" s="4">
        <f t="shared" si="31"/>
        <v>-638.4</v>
      </c>
    </row>
    <row r="189" spans="1:30" x14ac:dyDescent="0.25">
      <c r="A189" s="82" t="s">
        <v>23</v>
      </c>
      <c r="B189" s="83">
        <v>0.01</v>
      </c>
      <c r="C189" s="83">
        <v>53</v>
      </c>
      <c r="D189" s="82" t="s">
        <v>16</v>
      </c>
      <c r="E189" s="83" t="b">
        <v>1</v>
      </c>
      <c r="F189" s="83" t="b">
        <v>0</v>
      </c>
      <c r="G189" s="83">
        <v>5929</v>
      </c>
      <c r="H189" s="83">
        <v>5835.8</v>
      </c>
      <c r="I189" s="84">
        <v>42082</v>
      </c>
      <c r="J189" s="85">
        <v>0.45833333333333331</v>
      </c>
      <c r="K189" s="83">
        <v>5957</v>
      </c>
      <c r="L189" s="84">
        <v>42087</v>
      </c>
      <c r="M189" s="85">
        <v>0.29166666666666669</v>
      </c>
      <c r="N189" s="86">
        <v>2.5000000000000001E-3</v>
      </c>
      <c r="O189" s="83">
        <v>137.80000000000001</v>
      </c>
      <c r="P189" s="83">
        <v>-504.56</v>
      </c>
      <c r="Q189" s="83">
        <v>0.27</v>
      </c>
      <c r="R189" s="83">
        <v>6</v>
      </c>
      <c r="T189" s="6">
        <f t="shared" si="22"/>
        <v>3</v>
      </c>
      <c r="U189">
        <f t="shared" si="23"/>
        <v>1</v>
      </c>
      <c r="V189">
        <f t="shared" si="32"/>
        <v>1</v>
      </c>
      <c r="W189">
        <f t="shared" si="24"/>
        <v>0</v>
      </c>
      <c r="X189">
        <f t="shared" si="25"/>
        <v>1</v>
      </c>
      <c r="Y189">
        <f t="shared" si="26"/>
        <v>0</v>
      </c>
      <c r="Z189">
        <f t="shared" si="27"/>
        <v>1</v>
      </c>
      <c r="AA189">
        <f t="shared" si="28"/>
        <v>0</v>
      </c>
      <c r="AB189" s="4">
        <f t="shared" si="29"/>
        <v>137.80000000000001</v>
      </c>
      <c r="AC189" s="4" t="str">
        <f t="shared" si="30"/>
        <v>ASX</v>
      </c>
      <c r="AD189" s="4">
        <f t="shared" si="31"/>
        <v>0</v>
      </c>
    </row>
    <row r="190" spans="1:30" x14ac:dyDescent="0.25">
      <c r="A190" s="82" t="s">
        <v>23</v>
      </c>
      <c r="B190" s="83">
        <v>0.01</v>
      </c>
      <c r="C190" s="83">
        <v>60</v>
      </c>
      <c r="D190" s="82" t="s">
        <v>17</v>
      </c>
      <c r="E190" s="83" t="b">
        <v>1</v>
      </c>
      <c r="F190" s="83" t="b">
        <v>0</v>
      </c>
      <c r="G190" s="83">
        <v>5965.6</v>
      </c>
      <c r="H190" s="83">
        <v>5884.2</v>
      </c>
      <c r="I190" s="84">
        <v>42083</v>
      </c>
      <c r="J190" s="85">
        <v>0.5</v>
      </c>
      <c r="K190" s="83">
        <v>5957</v>
      </c>
      <c r="L190" s="84">
        <v>42087</v>
      </c>
      <c r="M190" s="85">
        <v>0.29166666666666669</v>
      </c>
      <c r="N190" s="86">
        <v>2.5000000000000001E-3</v>
      </c>
      <c r="O190" s="83">
        <v>-63.6</v>
      </c>
      <c r="P190" s="83">
        <v>-500.4</v>
      </c>
      <c r="Q190" s="83">
        <v>-0.13</v>
      </c>
      <c r="R190" s="83">
        <v>5</v>
      </c>
      <c r="T190" s="6">
        <f t="shared" si="22"/>
        <v>3</v>
      </c>
      <c r="U190">
        <f t="shared" si="23"/>
        <v>1</v>
      </c>
      <c r="V190">
        <f t="shared" si="32"/>
        <v>1</v>
      </c>
      <c r="W190">
        <f t="shared" si="24"/>
        <v>0</v>
      </c>
      <c r="X190">
        <f t="shared" si="25"/>
        <v>1</v>
      </c>
      <c r="Y190">
        <f t="shared" si="26"/>
        <v>0</v>
      </c>
      <c r="Z190">
        <f t="shared" si="27"/>
        <v>0</v>
      </c>
      <c r="AA190">
        <f t="shared" si="28"/>
        <v>1</v>
      </c>
      <c r="AB190" s="4">
        <f t="shared" si="29"/>
        <v>0</v>
      </c>
      <c r="AC190" s="4" t="str">
        <f t="shared" si="30"/>
        <v>ASX</v>
      </c>
      <c r="AD190" s="4">
        <f t="shared" si="31"/>
        <v>-63.6</v>
      </c>
    </row>
    <row r="191" spans="1:30" x14ac:dyDescent="0.25">
      <c r="A191" s="82" t="s">
        <v>26</v>
      </c>
      <c r="B191" s="83">
        <v>0.01</v>
      </c>
      <c r="C191" s="83">
        <v>50</v>
      </c>
      <c r="D191" s="82" t="s">
        <v>17</v>
      </c>
      <c r="E191" s="83" t="b">
        <v>1</v>
      </c>
      <c r="F191" s="83" t="b">
        <v>0</v>
      </c>
      <c r="G191" s="83">
        <v>94.456999999999994</v>
      </c>
      <c r="H191" s="83">
        <v>93.525000000000006</v>
      </c>
      <c r="I191" s="84">
        <v>42086</v>
      </c>
      <c r="J191" s="85">
        <v>0.79166666666666663</v>
      </c>
      <c r="K191" s="83">
        <v>94.07</v>
      </c>
      <c r="L191" s="84">
        <v>42087</v>
      </c>
      <c r="M191" s="85">
        <v>0.375</v>
      </c>
      <c r="N191" s="86">
        <v>2.5000000000000001E-3</v>
      </c>
      <c r="O191" s="83">
        <v>-223.5</v>
      </c>
      <c r="P191" s="83">
        <v>-496</v>
      </c>
      <c r="Q191" s="83">
        <v>-0.45</v>
      </c>
      <c r="R191" s="83">
        <v>2</v>
      </c>
      <c r="T191" s="6">
        <f t="shared" si="22"/>
        <v>3</v>
      </c>
      <c r="U191">
        <f t="shared" si="23"/>
        <v>1</v>
      </c>
      <c r="V191">
        <f t="shared" si="32"/>
        <v>1</v>
      </c>
      <c r="W191">
        <f t="shared" si="24"/>
        <v>0</v>
      </c>
      <c r="X191">
        <f t="shared" si="25"/>
        <v>1</v>
      </c>
      <c r="Y191">
        <f t="shared" si="26"/>
        <v>0</v>
      </c>
      <c r="Z191">
        <f t="shared" si="27"/>
        <v>0</v>
      </c>
      <c r="AA191">
        <f t="shared" si="28"/>
        <v>1</v>
      </c>
      <c r="AB191" s="4">
        <f t="shared" si="29"/>
        <v>0</v>
      </c>
      <c r="AC191" s="4" t="str">
        <f t="shared" si="30"/>
        <v>AUDJPY</v>
      </c>
      <c r="AD191" s="4">
        <f t="shared" si="31"/>
        <v>-223.5</v>
      </c>
    </row>
    <row r="192" spans="1:30" x14ac:dyDescent="0.25">
      <c r="A192" s="82" t="s">
        <v>26</v>
      </c>
      <c r="B192" s="83">
        <v>0.01</v>
      </c>
      <c r="C192" s="83">
        <v>53</v>
      </c>
      <c r="D192" s="82" t="s">
        <v>16</v>
      </c>
      <c r="E192" s="83" t="b">
        <v>1</v>
      </c>
      <c r="F192" s="83" t="b">
        <v>0</v>
      </c>
      <c r="G192" s="83">
        <v>94.358000000000004</v>
      </c>
      <c r="H192" s="83">
        <v>93.474999999999994</v>
      </c>
      <c r="I192" s="84">
        <v>42086</v>
      </c>
      <c r="J192" s="85">
        <v>0.72916666666666663</v>
      </c>
      <c r="K192" s="83">
        <v>94.075000000000003</v>
      </c>
      <c r="L192" s="84">
        <v>42087</v>
      </c>
      <c r="M192" s="85">
        <v>0.375</v>
      </c>
      <c r="N192" s="86">
        <v>2.5000000000000001E-3</v>
      </c>
      <c r="O192" s="83">
        <v>-181.79</v>
      </c>
      <c r="P192" s="83">
        <v>-499.78999999999996</v>
      </c>
      <c r="Q192" s="83">
        <v>-0.36</v>
      </c>
      <c r="R192" s="83">
        <v>2</v>
      </c>
      <c r="T192" s="6">
        <f t="shared" si="22"/>
        <v>3</v>
      </c>
      <c r="U192">
        <f t="shared" si="23"/>
        <v>1</v>
      </c>
      <c r="V192">
        <f t="shared" si="32"/>
        <v>1</v>
      </c>
      <c r="W192">
        <f t="shared" si="24"/>
        <v>0</v>
      </c>
      <c r="X192">
        <f t="shared" si="25"/>
        <v>1</v>
      </c>
      <c r="Y192">
        <f t="shared" si="26"/>
        <v>0</v>
      </c>
      <c r="Z192">
        <f t="shared" si="27"/>
        <v>0</v>
      </c>
      <c r="AA192">
        <f t="shared" si="28"/>
        <v>1</v>
      </c>
      <c r="AB192" s="4">
        <f t="shared" si="29"/>
        <v>0</v>
      </c>
      <c r="AC192" s="4" t="str">
        <f t="shared" si="30"/>
        <v>AUDJPY</v>
      </c>
      <c r="AD192" s="4">
        <f t="shared" si="31"/>
        <v>-181.79</v>
      </c>
    </row>
    <row r="193" spans="1:30" x14ac:dyDescent="0.25">
      <c r="A193" s="82" t="s">
        <v>31</v>
      </c>
      <c r="B193" s="83">
        <v>0.01</v>
      </c>
      <c r="C193" s="83">
        <v>19</v>
      </c>
      <c r="D193" s="82" t="s">
        <v>17</v>
      </c>
      <c r="E193" s="83" t="b">
        <v>1</v>
      </c>
      <c r="F193" s="83" t="b">
        <v>0</v>
      </c>
      <c r="G193" s="83">
        <v>18184</v>
      </c>
      <c r="H193" s="83">
        <v>17918</v>
      </c>
      <c r="I193" s="84">
        <v>42083</v>
      </c>
      <c r="J193" s="85">
        <v>0.70833333333333337</v>
      </c>
      <c r="K193" s="83">
        <v>18041</v>
      </c>
      <c r="L193" s="84">
        <v>42087</v>
      </c>
      <c r="M193" s="85">
        <v>0.75</v>
      </c>
      <c r="N193" s="86">
        <v>2.5000000000000001E-3</v>
      </c>
      <c r="O193" s="83">
        <v>-275.5</v>
      </c>
      <c r="P193" s="83">
        <v>-509.2</v>
      </c>
      <c r="Q193" s="83">
        <v>-0.54</v>
      </c>
      <c r="R193" s="83">
        <v>5</v>
      </c>
      <c r="T193" s="6">
        <f t="shared" si="22"/>
        <v>3</v>
      </c>
      <c r="U193">
        <f t="shared" si="23"/>
        <v>1</v>
      </c>
      <c r="V193">
        <f t="shared" si="32"/>
        <v>1</v>
      </c>
      <c r="W193">
        <f t="shared" si="24"/>
        <v>0</v>
      </c>
      <c r="X193">
        <f t="shared" si="25"/>
        <v>1</v>
      </c>
      <c r="Y193">
        <f t="shared" si="26"/>
        <v>0</v>
      </c>
      <c r="Z193">
        <f t="shared" si="27"/>
        <v>0</v>
      </c>
      <c r="AA193">
        <f t="shared" si="28"/>
        <v>1</v>
      </c>
      <c r="AB193" s="4">
        <f t="shared" si="29"/>
        <v>0</v>
      </c>
      <c r="AC193" s="4" t="str">
        <f t="shared" si="30"/>
        <v>DJI</v>
      </c>
      <c r="AD193" s="4">
        <f t="shared" si="31"/>
        <v>-275.5</v>
      </c>
    </row>
    <row r="194" spans="1:30" x14ac:dyDescent="0.25">
      <c r="A194" s="82" t="s">
        <v>31</v>
      </c>
      <c r="B194" s="83">
        <v>0.01</v>
      </c>
      <c r="C194" s="83">
        <v>16</v>
      </c>
      <c r="D194" s="82" t="s">
        <v>16</v>
      </c>
      <c r="E194" s="83" t="b">
        <v>1</v>
      </c>
      <c r="F194" s="83" t="b">
        <v>0</v>
      </c>
      <c r="G194" s="83">
        <v>18100</v>
      </c>
      <c r="H194" s="83">
        <v>17798</v>
      </c>
      <c r="I194" s="84">
        <v>42081</v>
      </c>
      <c r="J194" s="85">
        <v>0.79166666666666663</v>
      </c>
      <c r="K194" s="83">
        <v>18039.5</v>
      </c>
      <c r="L194" s="84">
        <v>42087</v>
      </c>
      <c r="M194" s="85">
        <v>0.75</v>
      </c>
      <c r="N194" s="86">
        <v>2.5000000000000001E-3</v>
      </c>
      <c r="O194" s="83">
        <v>-100</v>
      </c>
      <c r="P194" s="83">
        <v>-486.40000000000003</v>
      </c>
      <c r="Q194" s="83">
        <v>-0.21</v>
      </c>
      <c r="R194" s="83">
        <v>7</v>
      </c>
      <c r="T194" s="6">
        <f t="shared" si="22"/>
        <v>3</v>
      </c>
      <c r="U194">
        <f t="shared" si="23"/>
        <v>1</v>
      </c>
      <c r="V194">
        <f t="shared" si="32"/>
        <v>1</v>
      </c>
      <c r="W194">
        <f t="shared" si="24"/>
        <v>0</v>
      </c>
      <c r="X194">
        <f t="shared" si="25"/>
        <v>1</v>
      </c>
      <c r="Y194">
        <f t="shared" si="26"/>
        <v>0</v>
      </c>
      <c r="Z194">
        <f t="shared" si="27"/>
        <v>0</v>
      </c>
      <c r="AA194">
        <f t="shared" si="28"/>
        <v>1</v>
      </c>
      <c r="AB194" s="4">
        <f t="shared" si="29"/>
        <v>0</v>
      </c>
      <c r="AC194" s="4" t="str">
        <f t="shared" si="30"/>
        <v>DJI</v>
      </c>
      <c r="AD194" s="4">
        <f t="shared" si="31"/>
        <v>-100</v>
      </c>
    </row>
    <row r="195" spans="1:30" x14ac:dyDescent="0.25">
      <c r="A195" s="82" t="s">
        <v>49</v>
      </c>
      <c r="B195" s="83">
        <v>0.01</v>
      </c>
      <c r="C195" s="83">
        <v>20</v>
      </c>
      <c r="D195" s="82" t="s">
        <v>21</v>
      </c>
      <c r="E195" s="83" t="b">
        <v>0</v>
      </c>
      <c r="F195" s="83" t="b">
        <v>0</v>
      </c>
      <c r="G195" s="83">
        <v>1.3935</v>
      </c>
      <c r="H195" s="83">
        <v>1.4173</v>
      </c>
      <c r="I195" s="84">
        <v>42066</v>
      </c>
      <c r="J195" s="85">
        <v>0.5625</v>
      </c>
      <c r="K195" s="83">
        <v>1.3740000000000001</v>
      </c>
      <c r="L195" s="84">
        <v>42087</v>
      </c>
      <c r="M195" s="85">
        <v>0.16666666666666666</v>
      </c>
      <c r="N195" s="86">
        <v>2.5000000000000001E-3</v>
      </c>
      <c r="O195" s="83">
        <v>378</v>
      </c>
      <c r="P195" s="83">
        <v>-488.00000000000006</v>
      </c>
      <c r="Q195" s="83">
        <v>0.77</v>
      </c>
      <c r="R195" s="83">
        <v>22</v>
      </c>
      <c r="T195" s="6">
        <f t="shared" si="22"/>
        <v>3</v>
      </c>
      <c r="U195">
        <f t="shared" si="23"/>
        <v>1</v>
      </c>
      <c r="V195">
        <f t="shared" si="32"/>
        <v>0</v>
      </c>
      <c r="W195">
        <f t="shared" si="24"/>
        <v>1</v>
      </c>
      <c r="X195">
        <f t="shared" si="25"/>
        <v>1</v>
      </c>
      <c r="Y195">
        <f t="shared" si="26"/>
        <v>0</v>
      </c>
      <c r="Z195">
        <f t="shared" si="27"/>
        <v>1</v>
      </c>
      <c r="AA195">
        <f t="shared" si="28"/>
        <v>0</v>
      </c>
      <c r="AB195" s="4">
        <f t="shared" si="29"/>
        <v>378</v>
      </c>
      <c r="AC195" s="4" t="str">
        <f t="shared" si="30"/>
        <v>EURCAD</v>
      </c>
      <c r="AD195" s="4">
        <f t="shared" si="31"/>
        <v>0</v>
      </c>
    </row>
    <row r="196" spans="1:30" x14ac:dyDescent="0.25">
      <c r="A196" s="82" t="s">
        <v>30</v>
      </c>
      <c r="B196" s="83">
        <v>0.01</v>
      </c>
      <c r="C196" s="83">
        <v>22</v>
      </c>
      <c r="D196" s="82" t="s">
        <v>24</v>
      </c>
      <c r="E196" s="83" t="b">
        <v>0</v>
      </c>
      <c r="F196" s="83" t="b">
        <v>0</v>
      </c>
      <c r="G196" s="83">
        <v>1.3862000000000001</v>
      </c>
      <c r="H196" s="83">
        <v>1.4319999999999999</v>
      </c>
      <c r="I196" s="84">
        <v>42075</v>
      </c>
      <c r="J196" s="85">
        <v>0</v>
      </c>
      <c r="K196" s="83">
        <v>1.399</v>
      </c>
      <c r="L196" s="84">
        <v>42088</v>
      </c>
      <c r="M196" s="85">
        <v>0.64583333333333337</v>
      </c>
      <c r="N196" s="86">
        <v>5.0000000000000001E-3</v>
      </c>
      <c r="O196" s="83">
        <v>-294.8</v>
      </c>
      <c r="P196" s="83">
        <v>-1020.8</v>
      </c>
      <c r="Q196" s="83">
        <v>-0.28999999999999998</v>
      </c>
      <c r="R196" s="83">
        <v>14</v>
      </c>
      <c r="T196" s="6">
        <f t="shared" ref="T196:T259" si="33">IF(L196=0," ",MONTH(L196))</f>
        <v>3</v>
      </c>
      <c r="U196">
        <f t="shared" ref="U196:U201" si="34">COUNT(B196)</f>
        <v>1</v>
      </c>
      <c r="V196">
        <f t="shared" si="32"/>
        <v>0</v>
      </c>
      <c r="W196">
        <f t="shared" ref="W196:W201" si="35">U196-V196</f>
        <v>1</v>
      </c>
      <c r="X196">
        <f t="shared" ref="X196:X201" si="36">U196-Y196</f>
        <v>1</v>
      </c>
      <c r="Y196">
        <f t="shared" ref="Y196:Y201" si="37">IF(F196=TRUE,1,0)</f>
        <v>0</v>
      </c>
      <c r="Z196">
        <f t="shared" ref="Z196:Z201" si="38">U196-AA196</f>
        <v>0</v>
      </c>
      <c r="AA196">
        <f t="shared" ref="AA196:AA201" si="39">IF(O196&lt;0,1,0)</f>
        <v>1</v>
      </c>
      <c r="AB196" s="4">
        <f t="shared" ref="AB196:AB201" si="40">IF(Z196=1,O196,0)</f>
        <v>0</v>
      </c>
      <c r="AC196" s="4" t="str">
        <f t="shared" ref="AC196:AC259" si="41">A196</f>
        <v>EURAUD</v>
      </c>
      <c r="AD196" s="4">
        <f t="shared" ref="AD196:AD201" si="42">IF(AA196=1,O196,0)</f>
        <v>-294.8</v>
      </c>
    </row>
    <row r="197" spans="1:30" x14ac:dyDescent="0.25">
      <c r="A197" s="82" t="s">
        <v>56</v>
      </c>
      <c r="B197" s="83">
        <v>0.01</v>
      </c>
      <c r="C197" s="83">
        <v>29</v>
      </c>
      <c r="D197" s="82" t="s">
        <v>17</v>
      </c>
      <c r="E197" s="83" t="b">
        <v>1</v>
      </c>
      <c r="F197" s="83" t="b">
        <v>0</v>
      </c>
      <c r="G197" s="83">
        <v>6982</v>
      </c>
      <c r="H197" s="83">
        <v>6809.2</v>
      </c>
      <c r="I197" s="84">
        <v>42081</v>
      </c>
      <c r="J197" s="85">
        <v>0.75</v>
      </c>
      <c r="K197" s="83">
        <v>6982</v>
      </c>
      <c r="L197" s="84">
        <v>42088</v>
      </c>
      <c r="M197" s="85">
        <v>0.625</v>
      </c>
      <c r="N197" s="86">
        <v>2.5000000000000001E-3</v>
      </c>
      <c r="O197" s="83">
        <v>-5.8</v>
      </c>
      <c r="P197" s="83">
        <v>-506.92</v>
      </c>
      <c r="Q197" s="83">
        <v>-0.01</v>
      </c>
      <c r="R197" s="83">
        <v>8</v>
      </c>
      <c r="T197" s="6">
        <f t="shared" si="33"/>
        <v>3</v>
      </c>
      <c r="U197">
        <f t="shared" si="34"/>
        <v>1</v>
      </c>
      <c r="V197">
        <f t="shared" ref="V197:V201" si="43">IF(E197=TRUE,1,0)</f>
        <v>1</v>
      </c>
      <c r="W197">
        <f t="shared" si="35"/>
        <v>0</v>
      </c>
      <c r="X197">
        <f t="shared" si="36"/>
        <v>1</v>
      </c>
      <c r="Y197">
        <f t="shared" si="37"/>
        <v>0</v>
      </c>
      <c r="Z197">
        <f t="shared" si="38"/>
        <v>0</v>
      </c>
      <c r="AA197">
        <f t="shared" si="39"/>
        <v>1</v>
      </c>
      <c r="AB197" s="4">
        <f t="shared" si="40"/>
        <v>0</v>
      </c>
      <c r="AC197" s="4" t="str">
        <f t="shared" si="41"/>
        <v>FTSE</v>
      </c>
      <c r="AD197" s="4">
        <f t="shared" si="42"/>
        <v>-5.8</v>
      </c>
    </row>
    <row r="198" spans="1:30" x14ac:dyDescent="0.25">
      <c r="A198" s="82" t="s">
        <v>56</v>
      </c>
      <c r="B198" s="83">
        <v>0.01</v>
      </c>
      <c r="C198" s="83">
        <v>42</v>
      </c>
      <c r="D198" s="82" t="s">
        <v>16</v>
      </c>
      <c r="E198" s="83" t="b">
        <v>1</v>
      </c>
      <c r="F198" s="83" t="b">
        <v>0</v>
      </c>
      <c r="G198" s="83">
        <v>6918.2</v>
      </c>
      <c r="H198" s="83">
        <v>6801.5</v>
      </c>
      <c r="I198" s="84">
        <v>42081</v>
      </c>
      <c r="J198" s="85">
        <v>0.58333333333333337</v>
      </c>
      <c r="K198" s="83">
        <v>6984.5</v>
      </c>
      <c r="L198" s="84">
        <v>42088</v>
      </c>
      <c r="M198" s="85">
        <v>0.64583333333333337</v>
      </c>
      <c r="N198" s="86">
        <v>2.5000000000000001E-3</v>
      </c>
      <c r="O198" s="83">
        <v>270.06</v>
      </c>
      <c r="P198" s="83">
        <v>-498.54</v>
      </c>
      <c r="Q198" s="83">
        <v>0.54</v>
      </c>
      <c r="R198" s="83">
        <v>8</v>
      </c>
      <c r="T198" s="6">
        <f t="shared" si="33"/>
        <v>3</v>
      </c>
      <c r="U198">
        <f t="shared" si="34"/>
        <v>1</v>
      </c>
      <c r="V198">
        <f t="shared" si="43"/>
        <v>1</v>
      </c>
      <c r="W198">
        <f t="shared" si="35"/>
        <v>0</v>
      </c>
      <c r="X198">
        <f t="shared" si="36"/>
        <v>1</v>
      </c>
      <c r="Y198">
        <f t="shared" si="37"/>
        <v>0</v>
      </c>
      <c r="Z198">
        <f t="shared" si="38"/>
        <v>1</v>
      </c>
      <c r="AA198">
        <f t="shared" si="39"/>
        <v>0</v>
      </c>
      <c r="AB198" s="4">
        <f t="shared" si="40"/>
        <v>270.06</v>
      </c>
      <c r="AC198" s="4" t="str">
        <f t="shared" si="41"/>
        <v>FTSE</v>
      </c>
      <c r="AD198" s="4">
        <f t="shared" si="42"/>
        <v>0</v>
      </c>
    </row>
    <row r="199" spans="1:30" x14ac:dyDescent="0.25">
      <c r="A199" s="82" t="s">
        <v>39</v>
      </c>
      <c r="B199" s="83">
        <v>0.01</v>
      </c>
      <c r="C199" s="83">
        <v>19</v>
      </c>
      <c r="D199" s="82" t="s">
        <v>16</v>
      </c>
      <c r="E199" s="83" t="b">
        <v>1</v>
      </c>
      <c r="F199" s="83" t="b">
        <v>0</v>
      </c>
      <c r="G199" s="83">
        <v>19671</v>
      </c>
      <c r="H199" s="83">
        <v>19408</v>
      </c>
      <c r="I199" s="84">
        <v>42083</v>
      </c>
      <c r="J199" s="85">
        <v>0.35416666666666669</v>
      </c>
      <c r="K199" s="83">
        <v>19611</v>
      </c>
      <c r="L199" s="84">
        <v>42088</v>
      </c>
      <c r="M199" s="85">
        <v>0.14583333333333334</v>
      </c>
      <c r="N199" s="86">
        <v>2.5000000000000001E-3</v>
      </c>
      <c r="O199" s="83">
        <v>-117.8</v>
      </c>
      <c r="P199" s="83">
        <v>-503.5</v>
      </c>
      <c r="Q199" s="83">
        <v>-0.23</v>
      </c>
      <c r="R199" s="83">
        <v>6</v>
      </c>
      <c r="T199" s="6">
        <f t="shared" si="33"/>
        <v>3</v>
      </c>
      <c r="U199">
        <f t="shared" si="34"/>
        <v>1</v>
      </c>
      <c r="V199">
        <f t="shared" si="43"/>
        <v>1</v>
      </c>
      <c r="W199">
        <f t="shared" si="35"/>
        <v>0</v>
      </c>
      <c r="X199">
        <f t="shared" si="36"/>
        <v>1</v>
      </c>
      <c r="Y199">
        <f t="shared" si="37"/>
        <v>0</v>
      </c>
      <c r="Z199">
        <f t="shared" si="38"/>
        <v>0</v>
      </c>
      <c r="AA199">
        <f t="shared" si="39"/>
        <v>1</v>
      </c>
      <c r="AB199" s="4">
        <f t="shared" si="40"/>
        <v>0</v>
      </c>
      <c r="AC199" s="4" t="str">
        <f t="shared" si="41"/>
        <v>NIK</v>
      </c>
      <c r="AD199" s="4">
        <f t="shared" si="42"/>
        <v>-117.8</v>
      </c>
    </row>
    <row r="200" spans="1:30" x14ac:dyDescent="0.25">
      <c r="A200" s="82" t="s">
        <v>50</v>
      </c>
      <c r="B200" s="83">
        <v>0.01</v>
      </c>
      <c r="C200" s="83">
        <v>31</v>
      </c>
      <c r="D200" s="82" t="s">
        <v>17</v>
      </c>
      <c r="E200" s="83" t="b">
        <v>1</v>
      </c>
      <c r="F200" s="83" t="b">
        <v>0</v>
      </c>
      <c r="G200" s="83">
        <v>0.95489999999999997</v>
      </c>
      <c r="H200" s="83">
        <v>0.93945000000000001</v>
      </c>
      <c r="I200" s="84">
        <v>42085</v>
      </c>
      <c r="J200" s="85">
        <v>0.91666666666666663</v>
      </c>
      <c r="K200" s="83">
        <v>0.94884999999999997</v>
      </c>
      <c r="L200" s="84">
        <v>42088</v>
      </c>
      <c r="M200" s="85">
        <v>0.95833333333333337</v>
      </c>
      <c r="N200" s="86">
        <v>2.5000000000000001E-3</v>
      </c>
      <c r="O200" s="83">
        <v>-206.15</v>
      </c>
      <c r="P200" s="83">
        <v>-497.55</v>
      </c>
      <c r="Q200" s="83">
        <v>-0.41</v>
      </c>
      <c r="R200" s="83">
        <v>4</v>
      </c>
      <c r="T200" s="6">
        <f t="shared" si="33"/>
        <v>3</v>
      </c>
      <c r="U200">
        <f t="shared" si="34"/>
        <v>1</v>
      </c>
      <c r="V200">
        <f t="shared" si="43"/>
        <v>1</v>
      </c>
      <c r="W200">
        <f t="shared" si="35"/>
        <v>0</v>
      </c>
      <c r="X200">
        <f t="shared" si="36"/>
        <v>1</v>
      </c>
      <c r="Y200">
        <f t="shared" si="37"/>
        <v>0</v>
      </c>
      <c r="Z200">
        <f t="shared" si="38"/>
        <v>0</v>
      </c>
      <c r="AA200">
        <f t="shared" si="39"/>
        <v>1</v>
      </c>
      <c r="AB200" s="4">
        <f t="shared" si="40"/>
        <v>0</v>
      </c>
      <c r="AC200" s="4" t="str">
        <f t="shared" si="41"/>
        <v>NZDCAD</v>
      </c>
      <c r="AD200" s="4">
        <f t="shared" si="42"/>
        <v>-206.15</v>
      </c>
    </row>
    <row r="201" spans="1:30" x14ac:dyDescent="0.25">
      <c r="A201" s="82" t="s">
        <v>50</v>
      </c>
      <c r="B201" s="83">
        <v>0.01</v>
      </c>
      <c r="C201" s="83">
        <v>33</v>
      </c>
      <c r="D201" s="82" t="s">
        <v>16</v>
      </c>
      <c r="E201" s="83" t="b">
        <v>1</v>
      </c>
      <c r="F201" s="83" t="b">
        <v>0</v>
      </c>
      <c r="G201" s="83">
        <v>0.95320000000000005</v>
      </c>
      <c r="H201" s="83">
        <v>0.93864999999999998</v>
      </c>
      <c r="I201" s="84">
        <v>42083</v>
      </c>
      <c r="J201" s="85">
        <v>0.70833333333333337</v>
      </c>
      <c r="K201" s="83">
        <v>0.94872000000000001</v>
      </c>
      <c r="L201" s="84">
        <v>42088</v>
      </c>
      <c r="M201" s="85">
        <v>0.97916666666666663</v>
      </c>
      <c r="N201" s="86">
        <v>2.5000000000000001E-3</v>
      </c>
      <c r="O201" s="83">
        <v>-167.64</v>
      </c>
      <c r="P201" s="83">
        <v>-499.95</v>
      </c>
      <c r="Q201" s="83">
        <v>-0.34</v>
      </c>
      <c r="R201" s="83">
        <v>6</v>
      </c>
      <c r="T201" s="6">
        <f t="shared" si="33"/>
        <v>3</v>
      </c>
      <c r="U201">
        <f t="shared" si="34"/>
        <v>1</v>
      </c>
      <c r="V201">
        <f t="shared" si="43"/>
        <v>1</v>
      </c>
      <c r="W201">
        <f t="shared" si="35"/>
        <v>0</v>
      </c>
      <c r="X201">
        <f t="shared" si="36"/>
        <v>1</v>
      </c>
      <c r="Y201">
        <f t="shared" si="37"/>
        <v>0</v>
      </c>
      <c r="Z201">
        <f t="shared" si="38"/>
        <v>0</v>
      </c>
      <c r="AA201">
        <f t="shared" si="39"/>
        <v>1</v>
      </c>
      <c r="AB201" s="4">
        <f t="shared" si="40"/>
        <v>0</v>
      </c>
      <c r="AC201" s="4" t="str">
        <f t="shared" si="41"/>
        <v>NZDCAD</v>
      </c>
      <c r="AD201" s="4">
        <f t="shared" si="42"/>
        <v>-167.64</v>
      </c>
    </row>
    <row r="202" spans="1:30" x14ac:dyDescent="0.25">
      <c r="A202" s="82" t="s">
        <v>47</v>
      </c>
      <c r="B202" s="83">
        <v>0.01</v>
      </c>
      <c r="C202" s="83">
        <v>38</v>
      </c>
      <c r="D202" s="82" t="s">
        <v>16</v>
      </c>
      <c r="E202" s="83" t="b">
        <v>1</v>
      </c>
      <c r="F202" s="83" t="b">
        <v>1</v>
      </c>
      <c r="G202" s="83">
        <v>0.98740000000000006</v>
      </c>
      <c r="H202" s="83">
        <v>0.97499999999999998</v>
      </c>
      <c r="I202" s="84">
        <v>42086</v>
      </c>
      <c r="J202" s="85">
        <v>0.91666666666666663</v>
      </c>
      <c r="K202" s="83">
        <v>0.97694000000000003</v>
      </c>
      <c r="L202" s="84">
        <v>42089</v>
      </c>
      <c r="M202" s="85">
        <v>0.125</v>
      </c>
      <c r="N202" s="86">
        <v>2.5000000000000001E-3</v>
      </c>
      <c r="O202" s="83">
        <v>-420.28</v>
      </c>
      <c r="P202" s="83">
        <v>-494</v>
      </c>
      <c r="Q202" s="83">
        <v>-0.85</v>
      </c>
      <c r="R202" s="83">
        <v>4</v>
      </c>
      <c r="T202" s="6">
        <f t="shared" si="33"/>
        <v>3</v>
      </c>
      <c r="U202">
        <f t="shared" ref="U202:U265" si="44">COUNT(B202)</f>
        <v>1</v>
      </c>
      <c r="V202">
        <f t="shared" ref="V202:V265" si="45">IF(E202=TRUE,1,0)</f>
        <v>1</v>
      </c>
      <c r="W202">
        <f t="shared" ref="W202:W265" si="46">U202-V202</f>
        <v>0</v>
      </c>
      <c r="X202">
        <f t="shared" ref="X202:X265" si="47">U202-Y202</f>
        <v>0</v>
      </c>
      <c r="Y202">
        <f t="shared" ref="Y202:Y265" si="48">IF(F202=TRUE,1,0)</f>
        <v>1</v>
      </c>
      <c r="Z202">
        <f t="shared" ref="Z202:Z265" si="49">U202-AA202</f>
        <v>0</v>
      </c>
      <c r="AA202">
        <f t="shared" ref="AA202:AA265" si="50">IF(O202&lt;0,1,0)</f>
        <v>1</v>
      </c>
      <c r="AB202" s="4">
        <f t="shared" ref="AB202:AB265" si="51">IF(Z202=1,O202,0)</f>
        <v>0</v>
      </c>
      <c r="AC202" s="4" t="str">
        <f t="shared" si="41"/>
        <v>AUDCAD</v>
      </c>
      <c r="AD202" s="4">
        <f t="shared" ref="AD202:AD265" si="52">IF(AA202=1,O202,0)</f>
        <v>-420.28</v>
      </c>
    </row>
    <row r="203" spans="1:30" x14ac:dyDescent="0.25">
      <c r="A203" s="82" t="s">
        <v>48</v>
      </c>
      <c r="B203" s="83">
        <v>0.01</v>
      </c>
      <c r="C203" s="83">
        <v>17</v>
      </c>
      <c r="D203" s="82" t="s">
        <v>17</v>
      </c>
      <c r="E203" s="83" t="b">
        <v>1</v>
      </c>
      <c r="F203" s="83" t="b">
        <v>0</v>
      </c>
      <c r="G203" s="83">
        <v>11528</v>
      </c>
      <c r="H203" s="83">
        <v>11231.5</v>
      </c>
      <c r="I203" s="84">
        <v>42068</v>
      </c>
      <c r="J203" s="85">
        <v>0.58333333333333337</v>
      </c>
      <c r="K203" s="83">
        <v>11834</v>
      </c>
      <c r="L203" s="84">
        <v>42089</v>
      </c>
      <c r="M203" s="85">
        <v>8.3333333333333329E-2</v>
      </c>
      <c r="N203" s="86">
        <v>2.5000000000000001E-3</v>
      </c>
      <c r="O203" s="83">
        <v>516.79999999999995</v>
      </c>
      <c r="P203" s="83">
        <v>-507.45000000000005</v>
      </c>
      <c r="Q203" s="83">
        <v>1.02</v>
      </c>
      <c r="R203" s="83">
        <v>22</v>
      </c>
      <c r="T203" s="6">
        <f t="shared" si="33"/>
        <v>3</v>
      </c>
      <c r="U203">
        <f t="shared" si="44"/>
        <v>1</v>
      </c>
      <c r="V203">
        <f t="shared" si="45"/>
        <v>1</v>
      </c>
      <c r="W203">
        <f t="shared" si="46"/>
        <v>0</v>
      </c>
      <c r="X203">
        <f t="shared" si="47"/>
        <v>1</v>
      </c>
      <c r="Y203">
        <f t="shared" si="48"/>
        <v>0</v>
      </c>
      <c r="Z203">
        <f t="shared" si="49"/>
        <v>1</v>
      </c>
      <c r="AA203">
        <f t="shared" si="50"/>
        <v>0</v>
      </c>
      <c r="AB203" s="4">
        <f t="shared" si="51"/>
        <v>516.79999999999995</v>
      </c>
      <c r="AC203" s="4" t="str">
        <f t="shared" si="41"/>
        <v>DAX</v>
      </c>
      <c r="AD203" s="4">
        <f t="shared" si="52"/>
        <v>0</v>
      </c>
    </row>
    <row r="204" spans="1:30" x14ac:dyDescent="0.25">
      <c r="A204" s="82" t="s">
        <v>30</v>
      </c>
      <c r="B204" s="83">
        <v>0.01</v>
      </c>
      <c r="C204" s="83">
        <v>16</v>
      </c>
      <c r="D204" s="82" t="s">
        <v>21</v>
      </c>
      <c r="E204" s="83" t="b">
        <v>0</v>
      </c>
      <c r="F204" s="83" t="b">
        <v>0</v>
      </c>
      <c r="G204" s="83">
        <v>1.419</v>
      </c>
      <c r="H204" s="83">
        <v>1.4494</v>
      </c>
      <c r="I204" s="84">
        <v>42067</v>
      </c>
      <c r="J204" s="85">
        <v>0.5</v>
      </c>
      <c r="K204" s="83">
        <v>1.4012</v>
      </c>
      <c r="L204" s="84">
        <v>42089</v>
      </c>
      <c r="M204" s="85">
        <v>0</v>
      </c>
      <c r="N204" s="86">
        <v>2.5000000000000001E-3</v>
      </c>
      <c r="O204" s="83">
        <v>275.2</v>
      </c>
      <c r="P204" s="83">
        <v>-496</v>
      </c>
      <c r="Q204" s="83">
        <v>0.55000000000000004</v>
      </c>
      <c r="R204" s="83">
        <v>23</v>
      </c>
      <c r="T204" s="6">
        <f t="shared" si="33"/>
        <v>3</v>
      </c>
      <c r="U204">
        <f t="shared" si="44"/>
        <v>1</v>
      </c>
      <c r="V204">
        <f t="shared" si="45"/>
        <v>0</v>
      </c>
      <c r="W204">
        <f t="shared" si="46"/>
        <v>1</v>
      </c>
      <c r="X204">
        <f t="shared" si="47"/>
        <v>1</v>
      </c>
      <c r="Y204">
        <f t="shared" si="48"/>
        <v>0</v>
      </c>
      <c r="Z204">
        <f t="shared" si="49"/>
        <v>1</v>
      </c>
      <c r="AA204">
        <f t="shared" si="50"/>
        <v>0</v>
      </c>
      <c r="AB204" s="4">
        <f t="shared" si="51"/>
        <v>275.2</v>
      </c>
      <c r="AC204" s="4" t="str">
        <f t="shared" si="41"/>
        <v>EURAUD</v>
      </c>
      <c r="AD204" s="4">
        <f t="shared" si="52"/>
        <v>0</v>
      </c>
    </row>
    <row r="205" spans="1:30" x14ac:dyDescent="0.25">
      <c r="A205" s="82" t="s">
        <v>39</v>
      </c>
      <c r="B205" s="83">
        <v>0.01</v>
      </c>
      <c r="C205" s="83">
        <v>12</v>
      </c>
      <c r="D205" s="82" t="s">
        <v>21</v>
      </c>
      <c r="E205" s="83" t="b">
        <v>1</v>
      </c>
      <c r="F205" s="83" t="b">
        <v>0</v>
      </c>
      <c r="G205" s="83">
        <v>18183</v>
      </c>
      <c r="H205" s="83">
        <v>17756</v>
      </c>
      <c r="I205" s="84">
        <v>42053</v>
      </c>
      <c r="J205" s="85">
        <v>0.16666666666666666</v>
      </c>
      <c r="K205" s="83">
        <v>19284</v>
      </c>
      <c r="L205" s="84">
        <v>42089</v>
      </c>
      <c r="M205" s="85">
        <v>0.16666666666666666</v>
      </c>
      <c r="N205" s="86">
        <v>2.5000000000000001E-3</v>
      </c>
      <c r="O205" s="83">
        <v>1318.8</v>
      </c>
      <c r="P205" s="83">
        <v>-514.79999999999995</v>
      </c>
      <c r="Q205" s="83">
        <v>2.56</v>
      </c>
      <c r="R205" s="83">
        <v>37</v>
      </c>
      <c r="T205" s="6">
        <f t="shared" si="33"/>
        <v>3</v>
      </c>
      <c r="U205">
        <f t="shared" si="44"/>
        <v>1</v>
      </c>
      <c r="V205">
        <f t="shared" si="45"/>
        <v>1</v>
      </c>
      <c r="W205">
        <f t="shared" si="46"/>
        <v>0</v>
      </c>
      <c r="X205">
        <f t="shared" si="47"/>
        <v>1</v>
      </c>
      <c r="Y205">
        <f t="shared" si="48"/>
        <v>0</v>
      </c>
      <c r="Z205">
        <f t="shared" si="49"/>
        <v>1</v>
      </c>
      <c r="AA205">
        <f t="shared" si="50"/>
        <v>0</v>
      </c>
      <c r="AB205" s="4">
        <f t="shared" si="51"/>
        <v>1318.8</v>
      </c>
      <c r="AC205" s="4" t="str">
        <f t="shared" si="41"/>
        <v>NIK</v>
      </c>
      <c r="AD205" s="4">
        <f t="shared" si="52"/>
        <v>0</v>
      </c>
    </row>
    <row r="206" spans="1:30" x14ac:dyDescent="0.25">
      <c r="A206" s="82" t="s">
        <v>50</v>
      </c>
      <c r="B206" s="83">
        <v>0.01</v>
      </c>
      <c r="C206" s="83">
        <v>30</v>
      </c>
      <c r="D206" s="82" t="s">
        <v>21</v>
      </c>
      <c r="E206" s="83" t="b">
        <v>1</v>
      </c>
      <c r="F206" s="83" t="b">
        <v>0</v>
      </c>
      <c r="G206" s="83">
        <v>0.95679999999999998</v>
      </c>
      <c r="H206" s="83">
        <v>0.9405</v>
      </c>
      <c r="I206" s="84">
        <v>42085</v>
      </c>
      <c r="J206" s="85">
        <v>0.91666666666666663</v>
      </c>
      <c r="K206" s="83">
        <v>0.94874999999999998</v>
      </c>
      <c r="L206" s="84">
        <v>42089</v>
      </c>
      <c r="M206" s="85">
        <v>4.1666666666666664E-2</v>
      </c>
      <c r="N206" s="86">
        <v>2.5000000000000001E-3</v>
      </c>
      <c r="O206" s="83">
        <v>-259.5</v>
      </c>
      <c r="P206" s="83">
        <v>-506.99999999999994</v>
      </c>
      <c r="Q206" s="83">
        <v>-0.51</v>
      </c>
      <c r="R206" s="83">
        <v>5</v>
      </c>
      <c r="T206" s="6">
        <f t="shared" si="33"/>
        <v>3</v>
      </c>
      <c r="U206">
        <f t="shared" si="44"/>
        <v>1</v>
      </c>
      <c r="V206">
        <f t="shared" si="45"/>
        <v>1</v>
      </c>
      <c r="W206">
        <f t="shared" si="46"/>
        <v>0</v>
      </c>
      <c r="X206">
        <f t="shared" si="47"/>
        <v>1</v>
      </c>
      <c r="Y206">
        <f t="shared" si="48"/>
        <v>0</v>
      </c>
      <c r="Z206">
        <f t="shared" si="49"/>
        <v>0</v>
      </c>
      <c r="AA206">
        <f t="shared" si="50"/>
        <v>1</v>
      </c>
      <c r="AB206" s="4">
        <f t="shared" si="51"/>
        <v>0</v>
      </c>
      <c r="AC206" s="4" t="str">
        <f t="shared" si="41"/>
        <v>NZDCAD</v>
      </c>
      <c r="AD206" s="4">
        <f t="shared" si="52"/>
        <v>-259.5</v>
      </c>
    </row>
    <row r="207" spans="1:30" x14ac:dyDescent="0.25">
      <c r="A207" s="82" t="s">
        <v>25</v>
      </c>
      <c r="B207" s="83">
        <v>0.01</v>
      </c>
      <c r="C207" s="83">
        <v>21</v>
      </c>
      <c r="D207" s="82" t="s">
        <v>21</v>
      </c>
      <c r="E207" s="83" t="b">
        <v>1</v>
      </c>
      <c r="F207" s="83" t="b">
        <v>0</v>
      </c>
      <c r="G207" s="83">
        <v>91.745000000000005</v>
      </c>
      <c r="H207" s="83">
        <v>89.435000000000002</v>
      </c>
      <c r="I207" s="84">
        <v>42086</v>
      </c>
      <c r="J207" s="85">
        <v>0.16666666666666666</v>
      </c>
      <c r="K207" s="83">
        <v>90.3</v>
      </c>
      <c r="L207" s="84">
        <v>42089</v>
      </c>
      <c r="M207" s="85">
        <v>0.16666666666666666</v>
      </c>
      <c r="N207" s="86">
        <v>2.5000000000000001E-3</v>
      </c>
      <c r="O207" s="83">
        <v>-316.05</v>
      </c>
      <c r="P207" s="83">
        <v>-497.7</v>
      </c>
      <c r="Q207" s="83">
        <v>-0.64</v>
      </c>
      <c r="R207" s="83">
        <v>4</v>
      </c>
      <c r="T207" s="6">
        <f t="shared" si="33"/>
        <v>3</v>
      </c>
      <c r="U207">
        <f t="shared" si="44"/>
        <v>1</v>
      </c>
      <c r="V207">
        <f t="shared" si="45"/>
        <v>1</v>
      </c>
      <c r="W207">
        <f t="shared" si="46"/>
        <v>0</v>
      </c>
      <c r="X207">
        <f t="shared" si="47"/>
        <v>1</v>
      </c>
      <c r="Y207">
        <f t="shared" si="48"/>
        <v>0</v>
      </c>
      <c r="Z207">
        <f t="shared" si="49"/>
        <v>0</v>
      </c>
      <c r="AA207">
        <f t="shared" si="50"/>
        <v>1</v>
      </c>
      <c r="AB207" s="4">
        <f t="shared" si="51"/>
        <v>0</v>
      </c>
      <c r="AC207" s="4" t="str">
        <f t="shared" si="41"/>
        <v>NZDJPY</v>
      </c>
      <c r="AD207" s="4">
        <f t="shared" si="52"/>
        <v>-316.05</v>
      </c>
    </row>
    <row r="208" spans="1:30" x14ac:dyDescent="0.25">
      <c r="A208" s="82" t="s">
        <v>25</v>
      </c>
      <c r="B208" s="83">
        <v>0.01</v>
      </c>
      <c r="C208" s="83">
        <v>25</v>
      </c>
      <c r="D208" s="82" t="s">
        <v>16</v>
      </c>
      <c r="E208" s="83" t="b">
        <v>1</v>
      </c>
      <c r="F208" s="83" t="b">
        <v>0</v>
      </c>
      <c r="G208" s="83">
        <v>91.343999999999994</v>
      </c>
      <c r="H208" s="83">
        <v>89.37</v>
      </c>
      <c r="I208" s="84">
        <v>42086</v>
      </c>
      <c r="J208" s="85">
        <v>0.16666666666666666</v>
      </c>
      <c r="K208" s="83">
        <v>90.32</v>
      </c>
      <c r="L208" s="84">
        <v>42089</v>
      </c>
      <c r="M208" s="85">
        <v>0.16666666666666666</v>
      </c>
      <c r="N208" s="86">
        <v>2.5000000000000001E-3</v>
      </c>
      <c r="O208" s="83">
        <v>-271</v>
      </c>
      <c r="P208" s="83">
        <v>-508.5</v>
      </c>
      <c r="Q208" s="83">
        <v>-0.53</v>
      </c>
      <c r="R208" s="83">
        <v>4</v>
      </c>
      <c r="T208" s="6">
        <f t="shared" si="33"/>
        <v>3</v>
      </c>
      <c r="U208">
        <f t="shared" si="44"/>
        <v>1</v>
      </c>
      <c r="V208">
        <f t="shared" si="45"/>
        <v>1</v>
      </c>
      <c r="W208">
        <f t="shared" si="46"/>
        <v>0</v>
      </c>
      <c r="X208">
        <f t="shared" si="47"/>
        <v>1</v>
      </c>
      <c r="Y208">
        <f t="shared" si="48"/>
        <v>0</v>
      </c>
      <c r="Z208">
        <f t="shared" si="49"/>
        <v>0</v>
      </c>
      <c r="AA208">
        <f t="shared" si="50"/>
        <v>1</v>
      </c>
      <c r="AB208" s="4">
        <f t="shared" si="51"/>
        <v>0</v>
      </c>
      <c r="AC208" s="4" t="str">
        <f t="shared" si="41"/>
        <v>NZDJPY</v>
      </c>
      <c r="AD208" s="4">
        <f t="shared" si="52"/>
        <v>-271</v>
      </c>
    </row>
    <row r="209" spans="1:30" x14ac:dyDescent="0.25">
      <c r="A209" s="82" t="s">
        <v>25</v>
      </c>
      <c r="B209" s="83">
        <v>0.01</v>
      </c>
      <c r="C209" s="83">
        <v>22</v>
      </c>
      <c r="D209" s="82" t="s">
        <v>17</v>
      </c>
      <c r="E209" s="83" t="b">
        <v>1</v>
      </c>
      <c r="F209" s="83" t="b">
        <v>0</v>
      </c>
      <c r="G209" s="83">
        <v>91.602999999999994</v>
      </c>
      <c r="H209" s="83">
        <v>89.37</v>
      </c>
      <c r="I209" s="84">
        <v>42086</v>
      </c>
      <c r="J209" s="85">
        <v>0.16666666666666666</v>
      </c>
      <c r="K209" s="83">
        <v>90.38</v>
      </c>
      <c r="L209" s="84">
        <v>42089</v>
      </c>
      <c r="M209" s="85">
        <v>0.16666666666666666</v>
      </c>
      <c r="N209" s="86">
        <v>2.5000000000000001E-3</v>
      </c>
      <c r="O209" s="83">
        <v>-282.26</v>
      </c>
      <c r="P209" s="83">
        <v>-504.46</v>
      </c>
      <c r="Q209" s="83">
        <v>-0.56000000000000005</v>
      </c>
      <c r="R209" s="83">
        <v>4</v>
      </c>
      <c r="T209" s="6">
        <f t="shared" si="33"/>
        <v>3</v>
      </c>
      <c r="U209">
        <f t="shared" si="44"/>
        <v>1</v>
      </c>
      <c r="V209">
        <f t="shared" si="45"/>
        <v>1</v>
      </c>
      <c r="W209">
        <f t="shared" si="46"/>
        <v>0</v>
      </c>
      <c r="X209">
        <f t="shared" si="47"/>
        <v>1</v>
      </c>
      <c r="Y209">
        <f t="shared" si="48"/>
        <v>0</v>
      </c>
      <c r="Z209">
        <f t="shared" si="49"/>
        <v>0</v>
      </c>
      <c r="AA209">
        <f t="shared" si="50"/>
        <v>1</v>
      </c>
      <c r="AB209" s="4">
        <f t="shared" si="51"/>
        <v>0</v>
      </c>
      <c r="AC209" s="4" t="str">
        <f t="shared" si="41"/>
        <v>NZDJPY</v>
      </c>
      <c r="AD209" s="4">
        <f t="shared" si="52"/>
        <v>-282.26</v>
      </c>
    </row>
    <row r="210" spans="1:30" x14ac:dyDescent="0.25">
      <c r="A210" s="82" t="s">
        <v>31</v>
      </c>
      <c r="B210" s="83">
        <v>0.01</v>
      </c>
      <c r="C210" s="83">
        <v>16</v>
      </c>
      <c r="D210" s="82" t="s">
        <v>16</v>
      </c>
      <c r="E210" s="83" t="b">
        <v>0</v>
      </c>
      <c r="F210" s="83" t="b">
        <v>1</v>
      </c>
      <c r="G210" s="83">
        <v>17582</v>
      </c>
      <c r="H210" s="83">
        <v>17891</v>
      </c>
      <c r="I210" s="84">
        <v>42089</v>
      </c>
      <c r="J210" s="85">
        <v>0.375</v>
      </c>
      <c r="K210" s="83">
        <v>17746</v>
      </c>
      <c r="L210" s="84">
        <v>42090</v>
      </c>
      <c r="M210" s="85">
        <v>6.25E-2</v>
      </c>
      <c r="N210" s="86">
        <v>2.5000000000000001E-3</v>
      </c>
      <c r="O210" s="83">
        <v>-265.60000000000002</v>
      </c>
      <c r="P210" s="83">
        <v>-497.6</v>
      </c>
      <c r="Q210" s="83">
        <v>-0.53</v>
      </c>
      <c r="R210" s="83">
        <v>2</v>
      </c>
      <c r="T210" s="6">
        <f t="shared" si="33"/>
        <v>3</v>
      </c>
      <c r="U210">
        <f t="shared" si="44"/>
        <v>1</v>
      </c>
      <c r="V210">
        <f t="shared" si="45"/>
        <v>0</v>
      </c>
      <c r="W210">
        <f t="shared" si="46"/>
        <v>1</v>
      </c>
      <c r="X210">
        <f t="shared" si="47"/>
        <v>0</v>
      </c>
      <c r="Y210">
        <f t="shared" si="48"/>
        <v>1</v>
      </c>
      <c r="Z210">
        <f t="shared" si="49"/>
        <v>0</v>
      </c>
      <c r="AA210">
        <f t="shared" si="50"/>
        <v>1</v>
      </c>
      <c r="AB210" s="4">
        <f t="shared" si="51"/>
        <v>0</v>
      </c>
      <c r="AC210" s="4" t="str">
        <f t="shared" si="41"/>
        <v>DJI</v>
      </c>
      <c r="AD210" s="4">
        <f t="shared" si="52"/>
        <v>-265.60000000000002</v>
      </c>
    </row>
    <row r="211" spans="1:30" x14ac:dyDescent="0.25">
      <c r="A211" s="82" t="s">
        <v>56</v>
      </c>
      <c r="B211" s="83">
        <v>0.01</v>
      </c>
      <c r="C211" s="83">
        <v>23</v>
      </c>
      <c r="D211" s="82" t="s">
        <v>21</v>
      </c>
      <c r="E211" s="83" t="b">
        <v>1</v>
      </c>
      <c r="F211" s="83" t="b">
        <v>0</v>
      </c>
      <c r="G211" s="83">
        <v>7038.9</v>
      </c>
      <c r="H211" s="83">
        <v>6827</v>
      </c>
      <c r="I211" s="84">
        <v>42085</v>
      </c>
      <c r="J211" s="85">
        <v>0.83333333333333337</v>
      </c>
      <c r="K211" s="83">
        <v>6856</v>
      </c>
      <c r="L211" s="84">
        <v>42090</v>
      </c>
      <c r="M211" s="85">
        <v>0.33333333333333331</v>
      </c>
      <c r="N211" s="86">
        <v>2.5000000000000001E-3</v>
      </c>
      <c r="O211" s="83">
        <v>-425.27</v>
      </c>
      <c r="P211" s="83">
        <v>-491.97</v>
      </c>
      <c r="Q211" s="83">
        <v>-0.86</v>
      </c>
      <c r="R211" s="83">
        <v>6</v>
      </c>
      <c r="T211" s="6">
        <f t="shared" si="33"/>
        <v>3</v>
      </c>
      <c r="U211">
        <f t="shared" si="44"/>
        <v>1</v>
      </c>
      <c r="V211">
        <f t="shared" si="45"/>
        <v>1</v>
      </c>
      <c r="W211">
        <f t="shared" si="46"/>
        <v>0</v>
      </c>
      <c r="X211">
        <f t="shared" si="47"/>
        <v>1</v>
      </c>
      <c r="Y211">
        <f t="shared" si="48"/>
        <v>0</v>
      </c>
      <c r="Z211">
        <f t="shared" si="49"/>
        <v>0</v>
      </c>
      <c r="AA211">
        <f t="shared" si="50"/>
        <v>1</v>
      </c>
      <c r="AB211" s="4">
        <f t="shared" si="51"/>
        <v>0</v>
      </c>
      <c r="AC211" s="4" t="str">
        <f t="shared" si="41"/>
        <v>FTSE</v>
      </c>
      <c r="AD211" s="4">
        <f t="shared" si="52"/>
        <v>-425.27</v>
      </c>
    </row>
    <row r="212" spans="1:30" x14ac:dyDescent="0.25">
      <c r="A212" s="82" t="s">
        <v>29</v>
      </c>
      <c r="B212" s="83">
        <v>0.01</v>
      </c>
      <c r="C212" s="83">
        <v>21</v>
      </c>
      <c r="D212" s="82" t="s">
        <v>16</v>
      </c>
      <c r="E212" s="83" t="b">
        <v>1</v>
      </c>
      <c r="F212" s="83" t="b">
        <v>1</v>
      </c>
      <c r="G212" s="83">
        <v>0.7671</v>
      </c>
      <c r="H212" s="83">
        <v>0.74334999999999996</v>
      </c>
      <c r="I212" s="84">
        <v>42086</v>
      </c>
      <c r="J212" s="85">
        <v>0.8125</v>
      </c>
      <c r="K212" s="83">
        <v>0.75734999999999997</v>
      </c>
      <c r="L212" s="84">
        <v>42090</v>
      </c>
      <c r="M212" s="85">
        <v>0.25</v>
      </c>
      <c r="N212" s="86">
        <v>2.5000000000000001E-3</v>
      </c>
      <c r="O212" s="83">
        <v>-217.35</v>
      </c>
      <c r="P212" s="83">
        <v>-511.35</v>
      </c>
      <c r="Q212" s="83">
        <v>-0.43</v>
      </c>
      <c r="R212" s="83">
        <v>5</v>
      </c>
      <c r="T212" s="6">
        <f t="shared" si="33"/>
        <v>3</v>
      </c>
      <c r="U212">
        <f t="shared" si="44"/>
        <v>1</v>
      </c>
      <c r="V212">
        <f t="shared" si="45"/>
        <v>1</v>
      </c>
      <c r="W212">
        <f t="shared" si="46"/>
        <v>0</v>
      </c>
      <c r="X212">
        <f t="shared" si="47"/>
        <v>0</v>
      </c>
      <c r="Y212">
        <f t="shared" si="48"/>
        <v>1</v>
      </c>
      <c r="Z212">
        <f t="shared" si="49"/>
        <v>0</v>
      </c>
      <c r="AA212">
        <f t="shared" si="50"/>
        <v>1</v>
      </c>
      <c r="AB212" s="4">
        <f t="shared" si="51"/>
        <v>0</v>
      </c>
      <c r="AC212" s="4" t="str">
        <f t="shared" si="41"/>
        <v>NZDUSD</v>
      </c>
      <c r="AD212" s="4">
        <f t="shared" si="52"/>
        <v>-217.35</v>
      </c>
    </row>
    <row r="213" spans="1:30" x14ac:dyDescent="0.25">
      <c r="A213" s="82" t="s">
        <v>52</v>
      </c>
      <c r="B213" s="83">
        <v>0.01</v>
      </c>
      <c r="C213" s="83">
        <v>254</v>
      </c>
      <c r="D213" s="82" t="s">
        <v>17</v>
      </c>
      <c r="E213" s="83" t="b">
        <v>1</v>
      </c>
      <c r="F213" s="83" t="b">
        <v>1</v>
      </c>
      <c r="G213" s="83">
        <v>1201.2</v>
      </c>
      <c r="H213" s="83">
        <v>1187.5</v>
      </c>
      <c r="I213" s="84">
        <v>42089</v>
      </c>
      <c r="J213" s="85">
        <v>0.25</v>
      </c>
      <c r="K213" s="83">
        <v>1196.5999999999999</v>
      </c>
      <c r="L213" s="84">
        <v>42090</v>
      </c>
      <c r="M213" s="85">
        <v>0.39583333333333331</v>
      </c>
      <c r="N213" s="86">
        <v>2.5000000000000001E-3</v>
      </c>
      <c r="O213" s="83">
        <v>-269.24</v>
      </c>
      <c r="P213" s="83">
        <v>-500.38</v>
      </c>
      <c r="Q213" s="83">
        <v>-0.54</v>
      </c>
      <c r="R213" s="83">
        <v>2</v>
      </c>
      <c r="T213" s="6">
        <f t="shared" si="33"/>
        <v>3</v>
      </c>
      <c r="U213">
        <f t="shared" si="44"/>
        <v>1</v>
      </c>
      <c r="V213">
        <f t="shared" si="45"/>
        <v>1</v>
      </c>
      <c r="W213">
        <f t="shared" si="46"/>
        <v>0</v>
      </c>
      <c r="X213">
        <f t="shared" si="47"/>
        <v>0</v>
      </c>
      <c r="Y213">
        <f t="shared" si="48"/>
        <v>1</v>
      </c>
      <c r="Z213">
        <f t="shared" si="49"/>
        <v>0</v>
      </c>
      <c r="AA213">
        <f t="shared" si="50"/>
        <v>1</v>
      </c>
      <c r="AB213" s="4">
        <f t="shared" si="51"/>
        <v>0</v>
      </c>
      <c r="AC213" s="4" t="str">
        <f t="shared" si="41"/>
        <v>XAUUSD</v>
      </c>
      <c r="AD213" s="4">
        <f t="shared" si="52"/>
        <v>-269.24</v>
      </c>
    </row>
    <row r="214" spans="1:30" x14ac:dyDescent="0.25">
      <c r="A214" s="82" t="s">
        <v>51</v>
      </c>
      <c r="B214" s="83">
        <v>0.01</v>
      </c>
      <c r="C214" s="83">
        <v>26</v>
      </c>
      <c r="D214" s="82" t="s">
        <v>16</v>
      </c>
      <c r="E214" s="83" t="b">
        <v>0</v>
      </c>
      <c r="F214" s="83" t="b">
        <v>1</v>
      </c>
      <c r="G214" s="83">
        <v>118.44</v>
      </c>
      <c r="H214" s="83">
        <v>120.325</v>
      </c>
      <c r="I214" s="84">
        <v>42089</v>
      </c>
      <c r="J214" s="85">
        <v>0.33333333333333331</v>
      </c>
      <c r="K214" s="83">
        <v>119.88</v>
      </c>
      <c r="L214" s="84">
        <v>42093</v>
      </c>
      <c r="M214" s="85">
        <v>0.52083333333333337</v>
      </c>
      <c r="N214" s="86">
        <v>2.5000000000000001E-3</v>
      </c>
      <c r="O214" s="83">
        <v>-390</v>
      </c>
      <c r="P214" s="83">
        <v>-505.7</v>
      </c>
      <c r="Q214" s="83">
        <v>-0.77</v>
      </c>
      <c r="R214" s="83">
        <v>5</v>
      </c>
      <c r="T214" s="6">
        <f t="shared" si="33"/>
        <v>3</v>
      </c>
      <c r="U214">
        <f t="shared" si="44"/>
        <v>1</v>
      </c>
      <c r="V214">
        <f t="shared" si="45"/>
        <v>0</v>
      </c>
      <c r="W214">
        <f t="shared" si="46"/>
        <v>1</v>
      </c>
      <c r="X214">
        <f t="shared" si="47"/>
        <v>0</v>
      </c>
      <c r="Y214">
        <f t="shared" si="48"/>
        <v>1</v>
      </c>
      <c r="Z214">
        <f t="shared" si="49"/>
        <v>0</v>
      </c>
      <c r="AA214">
        <f t="shared" si="50"/>
        <v>1</v>
      </c>
      <c r="AB214" s="4">
        <f t="shared" si="51"/>
        <v>0</v>
      </c>
      <c r="AC214" s="4" t="str">
        <f t="shared" si="41"/>
        <v>USDJPY</v>
      </c>
      <c r="AD214" s="4">
        <f t="shared" si="52"/>
        <v>-390</v>
      </c>
    </row>
    <row r="215" spans="1:30" x14ac:dyDescent="0.25">
      <c r="A215" s="82" t="s">
        <v>57</v>
      </c>
      <c r="B215" s="83">
        <v>0.01</v>
      </c>
      <c r="C215" s="83">
        <v>70</v>
      </c>
      <c r="D215" s="82" t="s">
        <v>16</v>
      </c>
      <c r="E215" s="83" t="b">
        <v>1</v>
      </c>
      <c r="F215" s="83" t="b">
        <v>1</v>
      </c>
      <c r="G215" s="83">
        <v>1713.9</v>
      </c>
      <c r="H215" s="83">
        <v>1648.7</v>
      </c>
      <c r="I215" s="84">
        <v>42089</v>
      </c>
      <c r="J215" s="85">
        <v>0.29166666666666669</v>
      </c>
      <c r="K215" s="83">
        <v>1684.4</v>
      </c>
      <c r="L215" s="84">
        <v>42093</v>
      </c>
      <c r="M215" s="85">
        <v>0.3125</v>
      </c>
      <c r="N215" s="86">
        <v>2.5000000000000001E-3</v>
      </c>
      <c r="O215" s="83">
        <v>-248.5</v>
      </c>
      <c r="P215" s="83">
        <v>-498.40000000000003</v>
      </c>
      <c r="Q215" s="83">
        <v>-0.5</v>
      </c>
      <c r="R215" s="83">
        <v>5</v>
      </c>
      <c r="T215" s="6">
        <f t="shared" si="33"/>
        <v>3</v>
      </c>
      <c r="U215">
        <f t="shared" si="44"/>
        <v>1</v>
      </c>
      <c r="V215">
        <f t="shared" si="45"/>
        <v>1</v>
      </c>
      <c r="W215">
        <f t="shared" si="46"/>
        <v>0</v>
      </c>
      <c r="X215">
        <f t="shared" si="47"/>
        <v>0</v>
      </c>
      <c r="Y215">
        <f t="shared" si="48"/>
        <v>1</v>
      </c>
      <c r="Z215">
        <f t="shared" si="49"/>
        <v>0</v>
      </c>
      <c r="AA215">
        <f t="shared" si="50"/>
        <v>1</v>
      </c>
      <c r="AB215" s="4">
        <f t="shared" si="51"/>
        <v>0</v>
      </c>
      <c r="AC215" s="4" t="str">
        <f t="shared" si="41"/>
        <v>XAGUSD</v>
      </c>
      <c r="AD215" s="4">
        <f t="shared" si="52"/>
        <v>-248.5</v>
      </c>
    </row>
    <row r="216" spans="1:30" x14ac:dyDescent="0.25">
      <c r="A216" s="82" t="s">
        <v>19</v>
      </c>
      <c r="B216" s="83">
        <v>0.01</v>
      </c>
      <c r="C216" s="83">
        <v>39</v>
      </c>
      <c r="D216" s="82" t="s">
        <v>16</v>
      </c>
      <c r="E216" s="83" t="b">
        <v>1</v>
      </c>
      <c r="F216" s="83" t="b">
        <v>0</v>
      </c>
      <c r="G216" s="83">
        <v>1.2774000000000001</v>
      </c>
      <c r="H216" s="83">
        <v>1.26515</v>
      </c>
      <c r="I216" s="84">
        <v>42094</v>
      </c>
      <c r="J216" s="85">
        <v>0.52083333333333337</v>
      </c>
      <c r="K216" s="83">
        <v>1.2665999999999999</v>
      </c>
      <c r="L216" s="84">
        <v>42094</v>
      </c>
      <c r="M216" s="85">
        <v>0.64583333333333337</v>
      </c>
      <c r="N216" s="86">
        <v>2.5000000000000001E-3</v>
      </c>
      <c r="O216" s="83">
        <v>-444.6</v>
      </c>
      <c r="P216" s="83">
        <v>-501.15</v>
      </c>
      <c r="Q216" s="83">
        <v>-0.89</v>
      </c>
      <c r="R216" s="83">
        <v>1</v>
      </c>
      <c r="T216" s="6">
        <f t="shared" si="33"/>
        <v>3</v>
      </c>
      <c r="U216">
        <f t="shared" si="44"/>
        <v>1</v>
      </c>
      <c r="V216">
        <f t="shared" si="45"/>
        <v>1</v>
      </c>
      <c r="W216">
        <f t="shared" si="46"/>
        <v>0</v>
      </c>
      <c r="X216">
        <f t="shared" si="47"/>
        <v>1</v>
      </c>
      <c r="Y216">
        <f t="shared" si="48"/>
        <v>0</v>
      </c>
      <c r="Z216">
        <f t="shared" si="49"/>
        <v>0</v>
      </c>
      <c r="AA216">
        <f t="shared" si="50"/>
        <v>1</v>
      </c>
      <c r="AB216" s="4">
        <f t="shared" si="51"/>
        <v>0</v>
      </c>
      <c r="AC216" s="4" t="str">
        <f t="shared" si="41"/>
        <v>USDCAD</v>
      </c>
      <c r="AD216" s="4">
        <f t="shared" si="52"/>
        <v>-444.6</v>
      </c>
    </row>
    <row r="217" spans="1:30" x14ac:dyDescent="0.25">
      <c r="A217" s="82" t="s">
        <v>56</v>
      </c>
      <c r="B217" s="83">
        <v>0.01</v>
      </c>
      <c r="C217" s="83">
        <v>36</v>
      </c>
      <c r="D217" s="82" t="s">
        <v>16</v>
      </c>
      <c r="E217" s="83" t="b">
        <v>0</v>
      </c>
      <c r="F217" s="83" t="b">
        <v>1</v>
      </c>
      <c r="G217" s="83">
        <v>6739</v>
      </c>
      <c r="H217" s="83">
        <v>6874</v>
      </c>
      <c r="I217" s="84">
        <v>42095</v>
      </c>
      <c r="J217" s="85">
        <v>6.25E-2</v>
      </c>
      <c r="K217" s="83">
        <v>6857</v>
      </c>
      <c r="L217" s="84">
        <v>42095</v>
      </c>
      <c r="M217" s="85">
        <v>0.45833333333333331</v>
      </c>
      <c r="N217" s="86">
        <v>2.5000000000000001E-3</v>
      </c>
      <c r="O217" s="83">
        <v>-432</v>
      </c>
      <c r="P217" s="83">
        <v>-493.20000000000005</v>
      </c>
      <c r="Q217" s="83">
        <v>-0.88</v>
      </c>
      <c r="R217" s="83">
        <v>1</v>
      </c>
      <c r="T217" s="6">
        <f t="shared" si="33"/>
        <v>4</v>
      </c>
      <c r="U217">
        <f t="shared" si="44"/>
        <v>1</v>
      </c>
      <c r="V217">
        <f t="shared" si="45"/>
        <v>0</v>
      </c>
      <c r="W217">
        <f t="shared" si="46"/>
        <v>1</v>
      </c>
      <c r="X217">
        <f t="shared" si="47"/>
        <v>0</v>
      </c>
      <c r="Y217">
        <f t="shared" si="48"/>
        <v>1</v>
      </c>
      <c r="Z217">
        <f t="shared" si="49"/>
        <v>0</v>
      </c>
      <c r="AA217">
        <f t="shared" si="50"/>
        <v>1</v>
      </c>
      <c r="AB217" s="4">
        <f t="shared" si="51"/>
        <v>0</v>
      </c>
      <c r="AC217" s="4" t="str">
        <f t="shared" si="41"/>
        <v>FTSE</v>
      </c>
      <c r="AD217" s="4">
        <f t="shared" si="52"/>
        <v>-432</v>
      </c>
    </row>
    <row r="218" spans="1:30" x14ac:dyDescent="0.25">
      <c r="A218" s="82" t="s">
        <v>39</v>
      </c>
      <c r="B218" s="83">
        <v>0.01</v>
      </c>
      <c r="C218" s="83">
        <v>7</v>
      </c>
      <c r="D218" s="82" t="s">
        <v>17</v>
      </c>
      <c r="E218" s="83" t="b">
        <v>1</v>
      </c>
      <c r="F218" s="83" t="b">
        <v>0</v>
      </c>
      <c r="G218" s="83">
        <v>19141</v>
      </c>
      <c r="H218" s="83">
        <v>18434</v>
      </c>
      <c r="I218" s="84">
        <v>42075</v>
      </c>
      <c r="J218" s="85">
        <v>0.54166666666666663</v>
      </c>
      <c r="K218" s="83">
        <v>19103</v>
      </c>
      <c r="L218" s="84">
        <v>42095</v>
      </c>
      <c r="M218" s="85">
        <v>4.1666666666666664E-2</v>
      </c>
      <c r="N218" s="86">
        <v>2.5000000000000001E-3</v>
      </c>
      <c r="O218" s="83">
        <v>-28</v>
      </c>
      <c r="P218" s="83">
        <v>-496.30000000000007</v>
      </c>
      <c r="Q218" s="83">
        <v>-0.06</v>
      </c>
      <c r="R218" s="83">
        <v>21</v>
      </c>
      <c r="T218" s="6">
        <f t="shared" si="33"/>
        <v>4</v>
      </c>
      <c r="U218">
        <f t="shared" si="44"/>
        <v>1</v>
      </c>
      <c r="V218">
        <f t="shared" si="45"/>
        <v>1</v>
      </c>
      <c r="W218">
        <f t="shared" si="46"/>
        <v>0</v>
      </c>
      <c r="X218">
        <f t="shared" si="47"/>
        <v>1</v>
      </c>
      <c r="Y218">
        <f t="shared" si="48"/>
        <v>0</v>
      </c>
      <c r="Z218">
        <f t="shared" si="49"/>
        <v>0</v>
      </c>
      <c r="AA218">
        <f t="shared" si="50"/>
        <v>1</v>
      </c>
      <c r="AB218" s="4">
        <f t="shared" si="51"/>
        <v>0</v>
      </c>
      <c r="AC218" s="4" t="str">
        <f t="shared" si="41"/>
        <v>NIK</v>
      </c>
      <c r="AD218" s="4">
        <f t="shared" si="52"/>
        <v>-28</v>
      </c>
    </row>
    <row r="219" spans="1:30" x14ac:dyDescent="0.25">
      <c r="A219" s="82" t="s">
        <v>39</v>
      </c>
      <c r="B219" s="83">
        <v>0.01</v>
      </c>
      <c r="C219" s="83">
        <v>16</v>
      </c>
      <c r="D219" s="82" t="s">
        <v>24</v>
      </c>
      <c r="E219" s="83" t="b">
        <v>1</v>
      </c>
      <c r="F219" s="83" t="b">
        <v>0</v>
      </c>
      <c r="G219" s="83">
        <v>18455</v>
      </c>
      <c r="H219" s="83">
        <v>17820</v>
      </c>
      <c r="I219" s="84">
        <v>42055</v>
      </c>
      <c r="J219" s="85">
        <v>0.75</v>
      </c>
      <c r="K219" s="83">
        <v>19120</v>
      </c>
      <c r="L219" s="84">
        <v>42095</v>
      </c>
      <c r="M219" s="85">
        <v>4.1666666666666664E-2</v>
      </c>
      <c r="N219" s="86">
        <v>5.0000000000000001E-3</v>
      </c>
      <c r="O219" s="83">
        <v>1060.8</v>
      </c>
      <c r="P219" s="83">
        <v>-1019.2</v>
      </c>
      <c r="Q219" s="83">
        <v>1.04</v>
      </c>
      <c r="R219" s="83">
        <v>41</v>
      </c>
      <c r="T219" s="6">
        <f t="shared" si="33"/>
        <v>4</v>
      </c>
      <c r="U219">
        <f t="shared" si="44"/>
        <v>1</v>
      </c>
      <c r="V219">
        <f t="shared" si="45"/>
        <v>1</v>
      </c>
      <c r="W219">
        <f t="shared" si="46"/>
        <v>0</v>
      </c>
      <c r="X219">
        <f t="shared" si="47"/>
        <v>1</v>
      </c>
      <c r="Y219">
        <f t="shared" si="48"/>
        <v>0</v>
      </c>
      <c r="Z219">
        <f t="shared" si="49"/>
        <v>1</v>
      </c>
      <c r="AA219">
        <f t="shared" si="50"/>
        <v>0</v>
      </c>
      <c r="AB219" s="4">
        <f t="shared" si="51"/>
        <v>1060.8</v>
      </c>
      <c r="AC219" s="4" t="str">
        <f t="shared" si="41"/>
        <v>NIK</v>
      </c>
      <c r="AD219" s="4">
        <f t="shared" si="52"/>
        <v>0</v>
      </c>
    </row>
    <row r="220" spans="1:30" x14ac:dyDescent="0.25">
      <c r="A220" s="82" t="s">
        <v>28</v>
      </c>
      <c r="B220" s="83">
        <v>0.01</v>
      </c>
      <c r="C220" s="83">
        <v>18</v>
      </c>
      <c r="D220" s="82" t="s">
        <v>21</v>
      </c>
      <c r="E220" s="83" t="b">
        <v>1</v>
      </c>
      <c r="F220" s="83" t="b">
        <v>0</v>
      </c>
      <c r="G220" s="83">
        <v>1.3596999999999999</v>
      </c>
      <c r="H220" s="83">
        <v>1.3331999999999999</v>
      </c>
      <c r="I220" s="84">
        <v>42046</v>
      </c>
      <c r="J220" s="85">
        <v>0.3125</v>
      </c>
      <c r="K220" s="83">
        <v>1.36155</v>
      </c>
      <c r="L220" s="84">
        <v>42095</v>
      </c>
      <c r="M220" s="85">
        <v>0.75</v>
      </c>
      <c r="N220" s="86">
        <v>2.5000000000000001E-3</v>
      </c>
      <c r="O220" s="83">
        <v>22.5</v>
      </c>
      <c r="P220" s="83">
        <v>-487.8</v>
      </c>
      <c r="Q220" s="83">
        <v>0.05</v>
      </c>
      <c r="R220" s="83">
        <v>50</v>
      </c>
      <c r="T220" s="6">
        <f t="shared" si="33"/>
        <v>4</v>
      </c>
      <c r="U220">
        <f t="shared" si="44"/>
        <v>1</v>
      </c>
      <c r="V220">
        <f t="shared" si="45"/>
        <v>1</v>
      </c>
      <c r="W220">
        <f t="shared" si="46"/>
        <v>0</v>
      </c>
      <c r="X220">
        <f t="shared" si="47"/>
        <v>1</v>
      </c>
      <c r="Y220">
        <f t="shared" si="48"/>
        <v>0</v>
      </c>
      <c r="Z220">
        <f t="shared" si="49"/>
        <v>1</v>
      </c>
      <c r="AA220">
        <f t="shared" si="50"/>
        <v>0</v>
      </c>
      <c r="AB220" s="4">
        <f t="shared" si="51"/>
        <v>22.5</v>
      </c>
      <c r="AC220" s="4" t="str">
        <f t="shared" si="41"/>
        <v>USDSGD</v>
      </c>
      <c r="AD220" s="4">
        <f t="shared" si="52"/>
        <v>0</v>
      </c>
    </row>
    <row r="221" spans="1:30" x14ac:dyDescent="0.25">
      <c r="A221" s="82" t="s">
        <v>26</v>
      </c>
      <c r="B221" s="83">
        <v>0.01</v>
      </c>
      <c r="C221" s="83">
        <v>56</v>
      </c>
      <c r="D221" s="82" t="s">
        <v>16</v>
      </c>
      <c r="E221" s="83" t="b">
        <v>0</v>
      </c>
      <c r="F221" s="83" t="b">
        <v>1</v>
      </c>
      <c r="G221" s="83">
        <v>92.468999999999994</v>
      </c>
      <c r="H221" s="83">
        <v>93.305000000000007</v>
      </c>
      <c r="I221" s="84">
        <v>42090</v>
      </c>
      <c r="J221" s="85">
        <v>0.625</v>
      </c>
      <c r="K221" s="83">
        <v>91.015000000000001</v>
      </c>
      <c r="L221" s="84">
        <v>42096</v>
      </c>
      <c r="M221" s="85">
        <v>0.60416666666666663</v>
      </c>
      <c r="N221" s="86">
        <v>2.5000000000000001E-3</v>
      </c>
      <c r="O221" s="83">
        <v>780.64</v>
      </c>
      <c r="P221" s="83">
        <v>-501.76000000000005</v>
      </c>
      <c r="Q221" s="83">
        <v>1.56</v>
      </c>
      <c r="R221" s="83">
        <v>7</v>
      </c>
      <c r="T221" s="6">
        <f t="shared" si="33"/>
        <v>4</v>
      </c>
      <c r="U221">
        <f t="shared" si="44"/>
        <v>1</v>
      </c>
      <c r="V221">
        <f t="shared" si="45"/>
        <v>0</v>
      </c>
      <c r="W221">
        <f t="shared" si="46"/>
        <v>1</v>
      </c>
      <c r="X221">
        <f t="shared" si="47"/>
        <v>0</v>
      </c>
      <c r="Y221">
        <f t="shared" si="48"/>
        <v>1</v>
      </c>
      <c r="Z221">
        <f t="shared" si="49"/>
        <v>1</v>
      </c>
      <c r="AA221">
        <f t="shared" si="50"/>
        <v>0</v>
      </c>
      <c r="AB221" s="4">
        <f t="shared" si="51"/>
        <v>780.64</v>
      </c>
      <c r="AC221" s="4" t="str">
        <f t="shared" si="41"/>
        <v>AUDJPY</v>
      </c>
      <c r="AD221" s="4">
        <f t="shared" si="52"/>
        <v>0</v>
      </c>
    </row>
    <row r="222" spans="1:30" x14ac:dyDescent="0.25">
      <c r="A222" s="82" t="s">
        <v>29</v>
      </c>
      <c r="B222" s="83">
        <v>0.01</v>
      </c>
      <c r="C222" s="83">
        <v>60</v>
      </c>
      <c r="D222" s="82" t="s">
        <v>16</v>
      </c>
      <c r="E222" s="83" t="b">
        <v>0</v>
      </c>
      <c r="F222" s="83" t="b">
        <v>0</v>
      </c>
      <c r="G222" s="83">
        <v>0.74780000000000002</v>
      </c>
      <c r="H222" s="83">
        <v>0.75549999999999995</v>
      </c>
      <c r="I222" s="84">
        <v>42094</v>
      </c>
      <c r="J222" s="85">
        <v>0.20833333333333334</v>
      </c>
      <c r="K222" s="83">
        <v>0.74880000000000002</v>
      </c>
      <c r="L222" s="84">
        <v>42096</v>
      </c>
      <c r="M222" s="85">
        <v>0.29166666666666669</v>
      </c>
      <c r="N222" s="86">
        <v>2.5000000000000001E-3</v>
      </c>
      <c r="O222" s="83">
        <v>-96</v>
      </c>
      <c r="P222" s="83">
        <v>-498.00000000000006</v>
      </c>
      <c r="Q222" s="83">
        <v>-0.19</v>
      </c>
      <c r="R222" s="83">
        <v>3</v>
      </c>
      <c r="T222" s="6">
        <f t="shared" si="33"/>
        <v>4</v>
      </c>
      <c r="U222">
        <f t="shared" si="44"/>
        <v>1</v>
      </c>
      <c r="V222">
        <f t="shared" si="45"/>
        <v>0</v>
      </c>
      <c r="W222">
        <f t="shared" si="46"/>
        <v>1</v>
      </c>
      <c r="X222">
        <f t="shared" si="47"/>
        <v>1</v>
      </c>
      <c r="Y222">
        <f t="shared" si="48"/>
        <v>0</v>
      </c>
      <c r="Z222">
        <f t="shared" si="49"/>
        <v>0</v>
      </c>
      <c r="AA222">
        <f t="shared" si="50"/>
        <v>1</v>
      </c>
      <c r="AB222" s="4">
        <f t="shared" si="51"/>
        <v>0</v>
      </c>
      <c r="AC222" s="4" t="str">
        <f t="shared" si="41"/>
        <v>NZDUSD</v>
      </c>
      <c r="AD222" s="4">
        <f t="shared" si="52"/>
        <v>-96</v>
      </c>
    </row>
    <row r="223" spans="1:30" x14ac:dyDescent="0.25">
      <c r="A223" s="82" t="s">
        <v>29</v>
      </c>
      <c r="B223" s="83">
        <v>0.01</v>
      </c>
      <c r="C223" s="83">
        <v>49</v>
      </c>
      <c r="D223" s="82" t="s">
        <v>17</v>
      </c>
      <c r="E223" s="83" t="b">
        <v>0</v>
      </c>
      <c r="F223" s="83" t="b">
        <v>0</v>
      </c>
      <c r="G223" s="83">
        <v>0.74229999999999996</v>
      </c>
      <c r="H223" s="83">
        <v>0.75195000000000001</v>
      </c>
      <c r="I223" s="84">
        <v>42095</v>
      </c>
      <c r="J223" s="85">
        <v>0.375</v>
      </c>
      <c r="K223" s="83">
        <v>0.74865000000000004</v>
      </c>
      <c r="L223" s="84">
        <v>42096</v>
      </c>
      <c r="M223" s="85">
        <v>0.29166666666666669</v>
      </c>
      <c r="N223" s="86">
        <v>2.5000000000000001E-3</v>
      </c>
      <c r="O223" s="83">
        <v>-340.55</v>
      </c>
      <c r="P223" s="83">
        <v>-502.25</v>
      </c>
      <c r="Q223" s="83">
        <v>-0.68</v>
      </c>
      <c r="R223" s="83">
        <v>2</v>
      </c>
      <c r="T223" s="6">
        <f t="shared" si="33"/>
        <v>4</v>
      </c>
      <c r="U223">
        <f t="shared" si="44"/>
        <v>1</v>
      </c>
      <c r="V223">
        <f t="shared" si="45"/>
        <v>0</v>
      </c>
      <c r="W223">
        <f t="shared" si="46"/>
        <v>1</v>
      </c>
      <c r="X223">
        <f t="shared" si="47"/>
        <v>1</v>
      </c>
      <c r="Y223">
        <f t="shared" si="48"/>
        <v>0</v>
      </c>
      <c r="Z223">
        <f t="shared" si="49"/>
        <v>0</v>
      </c>
      <c r="AA223">
        <f t="shared" si="50"/>
        <v>1</v>
      </c>
      <c r="AB223" s="4">
        <f t="shared" si="51"/>
        <v>0</v>
      </c>
      <c r="AC223" s="4" t="str">
        <f t="shared" si="41"/>
        <v>NZDUSD</v>
      </c>
      <c r="AD223" s="4">
        <f t="shared" si="52"/>
        <v>-340.55</v>
      </c>
    </row>
    <row r="224" spans="1:30" x14ac:dyDescent="0.25">
      <c r="A224" s="82" t="s">
        <v>26</v>
      </c>
      <c r="B224" s="83">
        <v>0.01</v>
      </c>
      <c r="C224" s="83">
        <v>48</v>
      </c>
      <c r="D224" s="82" t="s">
        <v>17</v>
      </c>
      <c r="E224" s="83" t="b">
        <v>0</v>
      </c>
      <c r="F224" s="83" t="b">
        <v>1</v>
      </c>
      <c r="G224" s="83">
        <v>91.826999999999998</v>
      </c>
      <c r="H224" s="83">
        <v>92.8</v>
      </c>
      <c r="I224" s="84">
        <v>42093</v>
      </c>
      <c r="J224" s="85">
        <v>0.5</v>
      </c>
      <c r="K224" s="83">
        <v>91.08</v>
      </c>
      <c r="L224" s="84">
        <v>42097</v>
      </c>
      <c r="M224" s="85">
        <v>0.5</v>
      </c>
      <c r="N224" s="86">
        <v>2.5000000000000001E-3</v>
      </c>
      <c r="O224" s="83">
        <v>329.76</v>
      </c>
      <c r="P224" s="83">
        <v>-495.84000000000003</v>
      </c>
      <c r="Q224" s="83">
        <v>0.67</v>
      </c>
      <c r="R224" s="83">
        <v>5</v>
      </c>
      <c r="T224" s="6">
        <f t="shared" si="33"/>
        <v>4</v>
      </c>
      <c r="U224">
        <f t="shared" si="44"/>
        <v>1</v>
      </c>
      <c r="V224">
        <f t="shared" si="45"/>
        <v>0</v>
      </c>
      <c r="W224">
        <f t="shared" si="46"/>
        <v>1</v>
      </c>
      <c r="X224">
        <f t="shared" si="47"/>
        <v>0</v>
      </c>
      <c r="Y224">
        <f t="shared" si="48"/>
        <v>1</v>
      </c>
      <c r="Z224">
        <f t="shared" si="49"/>
        <v>1</v>
      </c>
      <c r="AA224">
        <f t="shared" si="50"/>
        <v>0</v>
      </c>
      <c r="AB224" s="4">
        <f t="shared" si="51"/>
        <v>329.76</v>
      </c>
      <c r="AC224" s="4" t="str">
        <f t="shared" si="41"/>
        <v>AUDJPY</v>
      </c>
      <c r="AD224" s="4">
        <f t="shared" si="52"/>
        <v>0</v>
      </c>
    </row>
    <row r="225" spans="1:30" x14ac:dyDescent="0.25">
      <c r="A225" s="82" t="s">
        <v>26</v>
      </c>
      <c r="B225" s="83">
        <v>0.01</v>
      </c>
      <c r="C225" s="83">
        <v>43</v>
      </c>
      <c r="D225" s="82" t="s">
        <v>21</v>
      </c>
      <c r="E225" s="83" t="b">
        <v>0</v>
      </c>
      <c r="F225" s="83" t="b">
        <v>1</v>
      </c>
      <c r="G225" s="83">
        <v>91.317999999999998</v>
      </c>
      <c r="H225" s="83">
        <v>92.415000000000006</v>
      </c>
      <c r="I225" s="84">
        <v>42094</v>
      </c>
      <c r="J225" s="85">
        <v>0.39583333333333331</v>
      </c>
      <c r="K225" s="83">
        <v>91.06</v>
      </c>
      <c r="L225" s="84">
        <v>42097</v>
      </c>
      <c r="M225" s="85">
        <v>0.5</v>
      </c>
      <c r="N225" s="86">
        <v>2.5000000000000001E-3</v>
      </c>
      <c r="O225" s="83">
        <v>85.14</v>
      </c>
      <c r="P225" s="83">
        <v>-497.51</v>
      </c>
      <c r="Q225" s="83">
        <v>0.17</v>
      </c>
      <c r="R225" s="83">
        <v>4</v>
      </c>
      <c r="T225" s="6">
        <f t="shared" si="33"/>
        <v>4</v>
      </c>
      <c r="U225">
        <f t="shared" si="44"/>
        <v>1</v>
      </c>
      <c r="V225">
        <f t="shared" si="45"/>
        <v>0</v>
      </c>
      <c r="W225">
        <f t="shared" si="46"/>
        <v>1</v>
      </c>
      <c r="X225">
        <f t="shared" si="47"/>
        <v>0</v>
      </c>
      <c r="Y225">
        <f t="shared" si="48"/>
        <v>1</v>
      </c>
      <c r="Z225">
        <f t="shared" si="49"/>
        <v>1</v>
      </c>
      <c r="AA225">
        <f t="shared" si="50"/>
        <v>0</v>
      </c>
      <c r="AB225" s="4">
        <f t="shared" si="51"/>
        <v>85.14</v>
      </c>
      <c r="AC225" s="4" t="str">
        <f t="shared" si="41"/>
        <v>AUDJPY</v>
      </c>
      <c r="AD225" s="4">
        <f t="shared" si="52"/>
        <v>0</v>
      </c>
    </row>
    <row r="226" spans="1:30" x14ac:dyDescent="0.25">
      <c r="A226" s="82" t="s">
        <v>20</v>
      </c>
      <c r="B226" s="83">
        <v>0.01</v>
      </c>
      <c r="C226" s="83">
        <v>9</v>
      </c>
      <c r="D226" s="82" t="s">
        <v>21</v>
      </c>
      <c r="E226" s="83" t="b">
        <v>0</v>
      </c>
      <c r="F226" s="83" t="b">
        <v>0</v>
      </c>
      <c r="G226" s="83">
        <v>129.79</v>
      </c>
      <c r="H226" s="83">
        <v>135.58000000000001</v>
      </c>
      <c r="I226" s="84">
        <v>42073</v>
      </c>
      <c r="J226" s="85">
        <v>0.625</v>
      </c>
      <c r="K226" s="83">
        <v>130.85</v>
      </c>
      <c r="L226" s="84">
        <v>42097</v>
      </c>
      <c r="M226" s="85">
        <v>0.5625</v>
      </c>
      <c r="N226" s="86">
        <v>2.5000000000000001E-3</v>
      </c>
      <c r="O226" s="83">
        <v>-100.8</v>
      </c>
      <c r="P226" s="83">
        <v>-526.5</v>
      </c>
      <c r="Q226" s="83">
        <v>-0.19</v>
      </c>
      <c r="R226" s="83">
        <v>25</v>
      </c>
      <c r="T226" s="6">
        <f t="shared" si="33"/>
        <v>4</v>
      </c>
      <c r="U226">
        <f t="shared" si="44"/>
        <v>1</v>
      </c>
      <c r="V226">
        <f t="shared" si="45"/>
        <v>0</v>
      </c>
      <c r="W226">
        <f t="shared" si="46"/>
        <v>1</v>
      </c>
      <c r="X226">
        <f t="shared" si="47"/>
        <v>1</v>
      </c>
      <c r="Y226">
        <f t="shared" si="48"/>
        <v>0</v>
      </c>
      <c r="Z226">
        <f t="shared" si="49"/>
        <v>0</v>
      </c>
      <c r="AA226">
        <f t="shared" si="50"/>
        <v>1</v>
      </c>
      <c r="AB226" s="4">
        <f t="shared" si="51"/>
        <v>0</v>
      </c>
      <c r="AC226" s="4" t="str">
        <f t="shared" si="41"/>
        <v>EURJPY</v>
      </c>
      <c r="AD226" s="4">
        <f t="shared" si="52"/>
        <v>-100.8</v>
      </c>
    </row>
    <row r="227" spans="1:30" x14ac:dyDescent="0.25">
      <c r="A227" s="82" t="s">
        <v>20</v>
      </c>
      <c r="B227" s="83">
        <v>0.01</v>
      </c>
      <c r="C227" s="83">
        <v>14</v>
      </c>
      <c r="D227" s="82" t="s">
        <v>24</v>
      </c>
      <c r="E227" s="83" t="b">
        <v>0</v>
      </c>
      <c r="F227" s="83" t="b">
        <v>0</v>
      </c>
      <c r="G227" s="83">
        <v>128.47999999999999</v>
      </c>
      <c r="H227" s="83">
        <v>135.55000000000001</v>
      </c>
      <c r="I227" s="84">
        <v>42074</v>
      </c>
      <c r="J227" s="85">
        <v>0.41666666666666669</v>
      </c>
      <c r="K227" s="83">
        <v>130.9</v>
      </c>
      <c r="L227" s="84">
        <v>42097</v>
      </c>
      <c r="M227" s="85">
        <v>0.5625</v>
      </c>
      <c r="N227" s="86">
        <v>5.0000000000000001E-3</v>
      </c>
      <c r="O227" s="83">
        <v>-347.2</v>
      </c>
      <c r="P227" s="83">
        <v>-998.19999999999993</v>
      </c>
      <c r="Q227" s="83">
        <v>-0.35</v>
      </c>
      <c r="R227" s="83">
        <v>24</v>
      </c>
      <c r="T227" s="6">
        <f t="shared" si="33"/>
        <v>4</v>
      </c>
      <c r="U227">
        <f t="shared" si="44"/>
        <v>1</v>
      </c>
      <c r="V227">
        <f t="shared" si="45"/>
        <v>0</v>
      </c>
      <c r="W227">
        <f t="shared" si="46"/>
        <v>1</v>
      </c>
      <c r="X227">
        <f t="shared" si="47"/>
        <v>1</v>
      </c>
      <c r="Y227">
        <f t="shared" si="48"/>
        <v>0</v>
      </c>
      <c r="Z227">
        <f t="shared" si="49"/>
        <v>0</v>
      </c>
      <c r="AA227">
        <f t="shared" si="50"/>
        <v>1</v>
      </c>
      <c r="AB227" s="4">
        <f t="shared" si="51"/>
        <v>0</v>
      </c>
      <c r="AC227" s="4" t="str">
        <f t="shared" si="41"/>
        <v>EURJPY</v>
      </c>
      <c r="AD227" s="4">
        <f t="shared" si="52"/>
        <v>-347.2</v>
      </c>
    </row>
    <row r="228" spans="1:30" x14ac:dyDescent="0.25">
      <c r="A228" s="82" t="s">
        <v>28</v>
      </c>
      <c r="B228" s="83">
        <v>0.01</v>
      </c>
      <c r="C228" s="83">
        <v>18</v>
      </c>
      <c r="D228" s="82" t="s">
        <v>33</v>
      </c>
      <c r="E228" s="83" t="b">
        <v>1</v>
      </c>
      <c r="F228" s="83" t="b">
        <v>0</v>
      </c>
      <c r="G228" s="83">
        <v>1.3767</v>
      </c>
      <c r="H228" s="83">
        <v>1.3220000000000001</v>
      </c>
      <c r="I228" s="84">
        <v>42069</v>
      </c>
      <c r="J228" s="85">
        <v>0.58333333333333337</v>
      </c>
      <c r="K228" s="83">
        <v>1.3506</v>
      </c>
      <c r="L228" s="84">
        <v>42097</v>
      </c>
      <c r="M228" s="85">
        <v>0.5625</v>
      </c>
      <c r="N228" s="86">
        <v>5.0000000000000001E-3</v>
      </c>
      <c r="O228" s="83">
        <v>-480.6</v>
      </c>
      <c r="P228" s="83">
        <v>-995.40000000000009</v>
      </c>
      <c r="Q228" s="83">
        <v>-0.48</v>
      </c>
      <c r="R228" s="83">
        <v>29</v>
      </c>
      <c r="T228" s="6">
        <f t="shared" si="33"/>
        <v>4</v>
      </c>
      <c r="U228">
        <f t="shared" si="44"/>
        <v>1</v>
      </c>
      <c r="V228">
        <f t="shared" si="45"/>
        <v>1</v>
      </c>
      <c r="W228">
        <f t="shared" si="46"/>
        <v>0</v>
      </c>
      <c r="X228">
        <f t="shared" si="47"/>
        <v>1</v>
      </c>
      <c r="Y228">
        <f t="shared" si="48"/>
        <v>0</v>
      </c>
      <c r="Z228">
        <f t="shared" si="49"/>
        <v>0</v>
      </c>
      <c r="AA228">
        <f t="shared" si="50"/>
        <v>1</v>
      </c>
      <c r="AB228" s="4">
        <f t="shared" si="51"/>
        <v>0</v>
      </c>
      <c r="AC228" s="4" t="str">
        <f t="shared" si="41"/>
        <v>USDSGD</v>
      </c>
      <c r="AD228" s="4">
        <f t="shared" si="52"/>
        <v>-480.6</v>
      </c>
    </row>
    <row r="229" spans="1:30" x14ac:dyDescent="0.25">
      <c r="A229" s="82" t="s">
        <v>47</v>
      </c>
      <c r="B229" s="83">
        <v>0.01</v>
      </c>
      <c r="C229" s="83">
        <v>32</v>
      </c>
      <c r="D229" s="82" t="s">
        <v>17</v>
      </c>
      <c r="E229" s="83" t="b">
        <v>0</v>
      </c>
      <c r="F229" s="83" t="b">
        <v>0</v>
      </c>
      <c r="G229" s="83">
        <v>0.95269999999999999</v>
      </c>
      <c r="H229" s="83">
        <v>0.96789999999999998</v>
      </c>
      <c r="I229" s="84">
        <v>42096</v>
      </c>
      <c r="J229" s="85">
        <v>0.54166666666666663</v>
      </c>
      <c r="K229" s="83">
        <v>0.95889999999999997</v>
      </c>
      <c r="L229" s="84">
        <v>42101</v>
      </c>
      <c r="M229" s="85">
        <v>0.22916666666666666</v>
      </c>
      <c r="N229" s="86">
        <v>2.5000000000000001E-3</v>
      </c>
      <c r="O229" s="83">
        <v>-217.6</v>
      </c>
      <c r="P229" s="83">
        <v>-505.6</v>
      </c>
      <c r="Q229" s="83">
        <v>-0.43</v>
      </c>
      <c r="R229" s="83">
        <v>6</v>
      </c>
      <c r="T229" s="6">
        <f t="shared" si="33"/>
        <v>4</v>
      </c>
      <c r="U229">
        <f t="shared" si="44"/>
        <v>1</v>
      </c>
      <c r="V229">
        <f t="shared" si="45"/>
        <v>0</v>
      </c>
      <c r="W229">
        <f t="shared" si="46"/>
        <v>1</v>
      </c>
      <c r="X229">
        <f t="shared" si="47"/>
        <v>1</v>
      </c>
      <c r="Y229">
        <f t="shared" si="48"/>
        <v>0</v>
      </c>
      <c r="Z229">
        <f t="shared" si="49"/>
        <v>0</v>
      </c>
      <c r="AA229">
        <f t="shared" si="50"/>
        <v>1</v>
      </c>
      <c r="AB229" s="4">
        <f t="shared" si="51"/>
        <v>0</v>
      </c>
      <c r="AC229" s="4" t="str">
        <f t="shared" si="41"/>
        <v>AUDCAD</v>
      </c>
      <c r="AD229" s="4">
        <f t="shared" si="52"/>
        <v>-217.6</v>
      </c>
    </row>
    <row r="230" spans="1:30" x14ac:dyDescent="0.25">
      <c r="A230" s="82" t="s">
        <v>47</v>
      </c>
      <c r="B230" s="83">
        <v>0.01</v>
      </c>
      <c r="C230" s="83">
        <v>38</v>
      </c>
      <c r="D230" s="82" t="s">
        <v>16</v>
      </c>
      <c r="E230" s="83" t="b">
        <v>0</v>
      </c>
      <c r="F230" s="83" t="b">
        <v>0</v>
      </c>
      <c r="G230" s="83">
        <v>0.95720000000000005</v>
      </c>
      <c r="H230" s="83">
        <v>0.96970000000000001</v>
      </c>
      <c r="I230" s="84">
        <v>42096</v>
      </c>
      <c r="J230" s="85">
        <v>4.1666666666666664E-2</v>
      </c>
      <c r="K230" s="83">
        <v>0.95899999999999996</v>
      </c>
      <c r="L230" s="84">
        <v>42101</v>
      </c>
      <c r="M230" s="85">
        <v>0.22916666666666666</v>
      </c>
      <c r="N230" s="86">
        <v>2.5000000000000001E-3</v>
      </c>
      <c r="O230" s="83">
        <v>-91.2</v>
      </c>
      <c r="P230" s="83">
        <v>-497.8</v>
      </c>
      <c r="Q230" s="83">
        <v>-0.18</v>
      </c>
      <c r="R230" s="83">
        <v>6</v>
      </c>
      <c r="T230" s="6">
        <f t="shared" si="33"/>
        <v>4</v>
      </c>
      <c r="U230">
        <f t="shared" si="44"/>
        <v>1</v>
      </c>
      <c r="V230">
        <f t="shared" si="45"/>
        <v>0</v>
      </c>
      <c r="W230">
        <f t="shared" si="46"/>
        <v>1</v>
      </c>
      <c r="X230">
        <f t="shared" si="47"/>
        <v>1</v>
      </c>
      <c r="Y230">
        <f t="shared" si="48"/>
        <v>0</v>
      </c>
      <c r="Z230">
        <f t="shared" si="49"/>
        <v>0</v>
      </c>
      <c r="AA230">
        <f t="shared" si="50"/>
        <v>1</v>
      </c>
      <c r="AB230" s="4">
        <f t="shared" si="51"/>
        <v>0</v>
      </c>
      <c r="AC230" s="4" t="str">
        <f t="shared" si="41"/>
        <v>AUDCAD</v>
      </c>
      <c r="AD230" s="4">
        <f t="shared" si="52"/>
        <v>-91.2</v>
      </c>
    </row>
    <row r="231" spans="1:30" x14ac:dyDescent="0.25">
      <c r="A231" s="82" t="s">
        <v>28</v>
      </c>
      <c r="B231" s="83">
        <v>0.01</v>
      </c>
      <c r="C231" s="83">
        <v>33</v>
      </c>
      <c r="D231" s="82" t="s">
        <v>16</v>
      </c>
      <c r="E231" s="83" t="b">
        <v>0</v>
      </c>
      <c r="F231" s="83" t="b">
        <v>1</v>
      </c>
      <c r="G231" s="83">
        <v>1.3577999999999999</v>
      </c>
      <c r="H231" s="83">
        <v>1.37222</v>
      </c>
      <c r="I231" s="84">
        <v>42096</v>
      </c>
      <c r="J231" s="85">
        <v>0.60416666666666663</v>
      </c>
      <c r="K231" s="83">
        <v>1.35975</v>
      </c>
      <c r="L231" s="84">
        <v>42104</v>
      </c>
      <c r="M231" s="85">
        <v>0.27083333333333331</v>
      </c>
      <c r="N231" s="86">
        <v>2.5000000000000001E-3</v>
      </c>
      <c r="O231" s="83">
        <v>-84.15</v>
      </c>
      <c r="P231" s="83">
        <v>-495.65999999999997</v>
      </c>
      <c r="Q231" s="83">
        <v>-0.17</v>
      </c>
      <c r="R231" s="83">
        <v>9</v>
      </c>
      <c r="T231" s="6">
        <f t="shared" si="33"/>
        <v>4</v>
      </c>
      <c r="U231">
        <f t="shared" si="44"/>
        <v>1</v>
      </c>
      <c r="V231">
        <f t="shared" si="45"/>
        <v>0</v>
      </c>
      <c r="W231">
        <f t="shared" si="46"/>
        <v>1</v>
      </c>
      <c r="X231">
        <f t="shared" si="47"/>
        <v>0</v>
      </c>
      <c r="Y231">
        <f t="shared" si="48"/>
        <v>1</v>
      </c>
      <c r="Z231">
        <f t="shared" si="49"/>
        <v>0</v>
      </c>
      <c r="AA231">
        <f t="shared" si="50"/>
        <v>1</v>
      </c>
      <c r="AB231" s="4">
        <f t="shared" si="51"/>
        <v>0</v>
      </c>
      <c r="AC231" s="4" t="str">
        <f t="shared" si="41"/>
        <v>USDSGD</v>
      </c>
      <c r="AD231" s="4">
        <f t="shared" si="52"/>
        <v>-84.15</v>
      </c>
    </row>
    <row r="232" spans="1:30" x14ac:dyDescent="0.25">
      <c r="A232" s="82" t="s">
        <v>28</v>
      </c>
      <c r="B232" s="83">
        <v>0.01</v>
      </c>
      <c r="C232" s="83">
        <v>31</v>
      </c>
      <c r="D232" s="82" t="s">
        <v>17</v>
      </c>
      <c r="E232" s="83" t="b">
        <v>0</v>
      </c>
      <c r="F232" s="83" t="b">
        <v>1</v>
      </c>
      <c r="G232" s="83">
        <v>1.3546</v>
      </c>
      <c r="H232" s="83">
        <v>1.3703000000000001</v>
      </c>
      <c r="I232" s="84">
        <v>42097</v>
      </c>
      <c r="J232" s="85">
        <v>0.5</v>
      </c>
      <c r="K232" s="83">
        <v>1.35985</v>
      </c>
      <c r="L232" s="84">
        <v>42104</v>
      </c>
      <c r="M232" s="85">
        <v>0.16666666666666666</v>
      </c>
      <c r="N232" s="86">
        <v>2.5000000000000001E-3</v>
      </c>
      <c r="O232" s="83">
        <v>-181.35</v>
      </c>
      <c r="P232" s="83">
        <v>-505.3</v>
      </c>
      <c r="Q232" s="83">
        <v>-0.36</v>
      </c>
      <c r="R232" s="83">
        <v>8</v>
      </c>
      <c r="T232" s="6">
        <f t="shared" si="33"/>
        <v>4</v>
      </c>
      <c r="U232">
        <f t="shared" si="44"/>
        <v>1</v>
      </c>
      <c r="V232">
        <f t="shared" si="45"/>
        <v>0</v>
      </c>
      <c r="W232">
        <f t="shared" si="46"/>
        <v>1</v>
      </c>
      <c r="X232">
        <f t="shared" si="47"/>
        <v>0</v>
      </c>
      <c r="Y232">
        <f t="shared" si="48"/>
        <v>1</v>
      </c>
      <c r="Z232">
        <f t="shared" si="49"/>
        <v>0</v>
      </c>
      <c r="AA232">
        <f t="shared" si="50"/>
        <v>1</v>
      </c>
      <c r="AB232" s="4">
        <f t="shared" si="51"/>
        <v>0</v>
      </c>
      <c r="AC232" s="4" t="str">
        <f t="shared" si="41"/>
        <v>USDSGD</v>
      </c>
      <c r="AD232" s="4">
        <f t="shared" si="52"/>
        <v>-181.35</v>
      </c>
    </row>
    <row r="233" spans="1:30" x14ac:dyDescent="0.25">
      <c r="A233" s="82" t="s">
        <v>39</v>
      </c>
      <c r="B233" s="83">
        <v>0.01</v>
      </c>
      <c r="C233" s="83">
        <v>19</v>
      </c>
      <c r="D233" s="82" t="s">
        <v>16</v>
      </c>
      <c r="E233" s="83" t="b">
        <v>1</v>
      </c>
      <c r="F233" s="83" t="b">
        <v>0</v>
      </c>
      <c r="G233" s="83">
        <v>19974</v>
      </c>
      <c r="H233" s="83">
        <v>19714</v>
      </c>
      <c r="I233" s="84">
        <v>42103</v>
      </c>
      <c r="J233" s="85">
        <v>0.70833333333333337</v>
      </c>
      <c r="K233" s="83">
        <v>19894</v>
      </c>
      <c r="L233" s="84">
        <v>42107</v>
      </c>
      <c r="M233" s="85">
        <v>4.1666666666666664E-2</v>
      </c>
      <c r="N233" s="86">
        <v>2.5000000000000001E-3</v>
      </c>
      <c r="O233" s="83">
        <v>-155.80000000000001</v>
      </c>
      <c r="P233" s="83">
        <v>-497.8</v>
      </c>
      <c r="Q233" s="83">
        <v>-0.31</v>
      </c>
      <c r="R233" s="83">
        <v>5</v>
      </c>
      <c r="T233" s="6">
        <f t="shared" si="33"/>
        <v>4</v>
      </c>
      <c r="U233">
        <f t="shared" si="44"/>
        <v>1</v>
      </c>
      <c r="V233">
        <f t="shared" si="45"/>
        <v>1</v>
      </c>
      <c r="W233">
        <f t="shared" si="46"/>
        <v>0</v>
      </c>
      <c r="X233">
        <f t="shared" si="47"/>
        <v>1</v>
      </c>
      <c r="Y233">
        <f t="shared" si="48"/>
        <v>0</v>
      </c>
      <c r="Z233">
        <f t="shared" si="49"/>
        <v>0</v>
      </c>
      <c r="AA233">
        <f t="shared" si="50"/>
        <v>1</v>
      </c>
      <c r="AB233" s="4">
        <f t="shared" si="51"/>
        <v>0</v>
      </c>
      <c r="AC233" s="4" t="str">
        <f t="shared" si="41"/>
        <v>NIK</v>
      </c>
      <c r="AD233" s="4">
        <f t="shared" si="52"/>
        <v>-155.80000000000001</v>
      </c>
    </row>
    <row r="234" spans="1:30" x14ac:dyDescent="0.25">
      <c r="A234" s="82" t="s">
        <v>20</v>
      </c>
      <c r="B234" s="83">
        <v>0.01</v>
      </c>
      <c r="C234" s="83">
        <v>26</v>
      </c>
      <c r="D234" s="82" t="s">
        <v>16</v>
      </c>
      <c r="E234" s="83" t="b">
        <v>0</v>
      </c>
      <c r="F234" s="83" t="b">
        <v>0</v>
      </c>
      <c r="G234" s="83">
        <v>126.52</v>
      </c>
      <c r="H234" s="83">
        <v>128.4</v>
      </c>
      <c r="I234" s="84">
        <v>42107</v>
      </c>
      <c r="J234" s="85">
        <v>0.5625</v>
      </c>
      <c r="K234" s="83">
        <v>127.22</v>
      </c>
      <c r="L234" s="84">
        <v>42109</v>
      </c>
      <c r="M234" s="85">
        <v>0.1875</v>
      </c>
      <c r="N234" s="86">
        <v>2.5000000000000001E-3</v>
      </c>
      <c r="O234" s="83">
        <v>-197.6</v>
      </c>
      <c r="P234" s="83">
        <v>-504.40000000000003</v>
      </c>
      <c r="Q234" s="83">
        <v>-0.39</v>
      </c>
      <c r="R234" s="83">
        <v>3</v>
      </c>
      <c r="T234" s="6">
        <f t="shared" si="33"/>
        <v>4</v>
      </c>
      <c r="U234">
        <f t="shared" si="44"/>
        <v>1</v>
      </c>
      <c r="V234">
        <f t="shared" si="45"/>
        <v>0</v>
      </c>
      <c r="W234">
        <f t="shared" si="46"/>
        <v>1</v>
      </c>
      <c r="X234">
        <f t="shared" si="47"/>
        <v>1</v>
      </c>
      <c r="Y234">
        <f t="shared" si="48"/>
        <v>0</v>
      </c>
      <c r="Z234">
        <f t="shared" si="49"/>
        <v>0</v>
      </c>
      <c r="AA234">
        <f t="shared" si="50"/>
        <v>1</v>
      </c>
      <c r="AB234" s="4">
        <f t="shared" si="51"/>
        <v>0</v>
      </c>
      <c r="AC234" s="4" t="str">
        <f t="shared" si="41"/>
        <v>EURJPY</v>
      </c>
      <c r="AD234" s="4">
        <f t="shared" si="52"/>
        <v>-197.6</v>
      </c>
    </row>
    <row r="235" spans="1:30" x14ac:dyDescent="0.25">
      <c r="A235" s="82" t="s">
        <v>56</v>
      </c>
      <c r="B235" s="83">
        <v>0.01</v>
      </c>
      <c r="C235" s="83">
        <v>47</v>
      </c>
      <c r="D235" s="82" t="s">
        <v>16</v>
      </c>
      <c r="E235" s="83" t="b">
        <v>1</v>
      </c>
      <c r="F235" s="83" t="b">
        <v>0</v>
      </c>
      <c r="G235" s="83">
        <v>7017.4</v>
      </c>
      <c r="H235" s="83">
        <v>6913</v>
      </c>
      <c r="I235" s="84">
        <v>42103</v>
      </c>
      <c r="J235" s="85">
        <v>0.625</v>
      </c>
      <c r="K235" s="83">
        <v>7061.7</v>
      </c>
      <c r="L235" s="84">
        <v>42109</v>
      </c>
      <c r="M235" s="85">
        <v>0.33333333333333331</v>
      </c>
      <c r="N235" s="86">
        <v>2.5000000000000001E-3</v>
      </c>
      <c r="O235" s="83">
        <v>198.81</v>
      </c>
      <c r="P235" s="83">
        <v>-500.08000000000004</v>
      </c>
      <c r="Q235" s="83">
        <v>0.4</v>
      </c>
      <c r="R235" s="83">
        <v>7</v>
      </c>
      <c r="T235" s="6">
        <f t="shared" si="33"/>
        <v>4</v>
      </c>
      <c r="U235">
        <f t="shared" si="44"/>
        <v>1</v>
      </c>
      <c r="V235">
        <f t="shared" si="45"/>
        <v>1</v>
      </c>
      <c r="W235">
        <f t="shared" si="46"/>
        <v>0</v>
      </c>
      <c r="X235">
        <f t="shared" si="47"/>
        <v>1</v>
      </c>
      <c r="Y235">
        <f t="shared" si="48"/>
        <v>0</v>
      </c>
      <c r="Z235">
        <f t="shared" si="49"/>
        <v>1</v>
      </c>
      <c r="AA235">
        <f t="shared" si="50"/>
        <v>0</v>
      </c>
      <c r="AB235" s="4">
        <f t="shared" si="51"/>
        <v>198.81</v>
      </c>
      <c r="AC235" s="4" t="str">
        <f t="shared" si="41"/>
        <v>FTSE</v>
      </c>
      <c r="AD235" s="4">
        <f t="shared" si="52"/>
        <v>0</v>
      </c>
    </row>
    <row r="236" spans="1:30" x14ac:dyDescent="0.25">
      <c r="A236" s="82" t="s">
        <v>54</v>
      </c>
      <c r="B236" s="83">
        <v>0.01</v>
      </c>
      <c r="C236" s="83">
        <v>17</v>
      </c>
      <c r="D236" s="82" t="s">
        <v>16</v>
      </c>
      <c r="E236" s="83" t="b">
        <v>0</v>
      </c>
      <c r="F236" s="83" t="b">
        <v>0</v>
      </c>
      <c r="G236" s="83">
        <v>1.4608000000000001</v>
      </c>
      <c r="H236" s="83">
        <v>1.4902</v>
      </c>
      <c r="I236" s="84">
        <v>42104</v>
      </c>
      <c r="J236" s="85">
        <v>0.5</v>
      </c>
      <c r="K236" s="83">
        <v>1.4840500000000001</v>
      </c>
      <c r="L236" s="84">
        <v>42109</v>
      </c>
      <c r="M236" s="85">
        <v>0.77083333333333337</v>
      </c>
      <c r="N236" s="86">
        <v>2.5000000000000001E-3</v>
      </c>
      <c r="O236" s="83">
        <v>-405.45</v>
      </c>
      <c r="P236" s="83">
        <v>-510</v>
      </c>
      <c r="Q236" s="83">
        <v>-0.79</v>
      </c>
      <c r="R236" s="83">
        <v>6</v>
      </c>
      <c r="T236" s="6">
        <f t="shared" si="33"/>
        <v>4</v>
      </c>
      <c r="U236">
        <f t="shared" si="44"/>
        <v>1</v>
      </c>
      <c r="V236">
        <f t="shared" si="45"/>
        <v>0</v>
      </c>
      <c r="W236">
        <f t="shared" si="46"/>
        <v>1</v>
      </c>
      <c r="X236">
        <f t="shared" si="47"/>
        <v>1</v>
      </c>
      <c r="Y236">
        <f t="shared" si="48"/>
        <v>0</v>
      </c>
      <c r="Z236">
        <f t="shared" si="49"/>
        <v>0</v>
      </c>
      <c r="AA236">
        <f t="shared" si="50"/>
        <v>1</v>
      </c>
      <c r="AB236" s="4">
        <f t="shared" si="51"/>
        <v>0</v>
      </c>
      <c r="AC236" s="4" t="str">
        <f t="shared" si="41"/>
        <v>GBPUSD</v>
      </c>
      <c r="AD236" s="4">
        <f t="shared" si="52"/>
        <v>-405.45</v>
      </c>
    </row>
    <row r="237" spans="1:30" x14ac:dyDescent="0.25">
      <c r="A237" s="82" t="s">
        <v>50</v>
      </c>
      <c r="B237" s="83">
        <v>0.01</v>
      </c>
      <c r="C237" s="83">
        <v>27</v>
      </c>
      <c r="D237" s="82" t="s">
        <v>24</v>
      </c>
      <c r="E237" s="83" t="b">
        <v>1</v>
      </c>
      <c r="F237" s="83" t="b">
        <v>0</v>
      </c>
      <c r="G237" s="83">
        <v>0.95830000000000004</v>
      </c>
      <c r="H237" s="83">
        <v>0.92130000000000001</v>
      </c>
      <c r="I237" s="84">
        <v>42085</v>
      </c>
      <c r="J237" s="85">
        <v>0.91666666666666663</v>
      </c>
      <c r="K237" s="83">
        <v>0.93259999999999998</v>
      </c>
      <c r="L237" s="84">
        <v>42109</v>
      </c>
      <c r="M237" s="85">
        <v>0.6875</v>
      </c>
      <c r="N237" s="86">
        <v>5.0000000000000001E-3</v>
      </c>
      <c r="O237" s="83">
        <v>-710.1</v>
      </c>
      <c r="P237" s="83">
        <v>-1015.2</v>
      </c>
      <c r="Q237" s="83">
        <v>-0.7</v>
      </c>
      <c r="R237" s="83">
        <v>25</v>
      </c>
      <c r="T237" s="6">
        <f t="shared" si="33"/>
        <v>4</v>
      </c>
      <c r="U237">
        <f t="shared" si="44"/>
        <v>1</v>
      </c>
      <c r="V237">
        <f t="shared" si="45"/>
        <v>1</v>
      </c>
      <c r="W237">
        <f t="shared" si="46"/>
        <v>0</v>
      </c>
      <c r="X237">
        <f t="shared" si="47"/>
        <v>1</v>
      </c>
      <c r="Y237">
        <f t="shared" si="48"/>
        <v>0</v>
      </c>
      <c r="Z237">
        <f t="shared" si="49"/>
        <v>0</v>
      </c>
      <c r="AA237">
        <f t="shared" si="50"/>
        <v>1</v>
      </c>
      <c r="AB237" s="4">
        <f t="shared" si="51"/>
        <v>0</v>
      </c>
      <c r="AC237" s="4" t="str">
        <f t="shared" si="41"/>
        <v>NZDCAD</v>
      </c>
      <c r="AD237" s="4">
        <f t="shared" si="52"/>
        <v>-710.1</v>
      </c>
    </row>
    <row r="238" spans="1:30" x14ac:dyDescent="0.25">
      <c r="A238" s="82" t="s">
        <v>48</v>
      </c>
      <c r="B238" s="83">
        <v>0.01</v>
      </c>
      <c r="C238" s="83">
        <v>11</v>
      </c>
      <c r="D238" s="82" t="s">
        <v>21</v>
      </c>
      <c r="E238" s="83" t="b">
        <v>1</v>
      </c>
      <c r="F238" s="83" t="b">
        <v>0</v>
      </c>
      <c r="G238" s="83">
        <v>11027</v>
      </c>
      <c r="H238" s="83">
        <v>10576</v>
      </c>
      <c r="I238" s="84">
        <v>42055</v>
      </c>
      <c r="J238" s="85">
        <v>0.5</v>
      </c>
      <c r="K238" s="83">
        <v>12040</v>
      </c>
      <c r="L238" s="84">
        <v>42110</v>
      </c>
      <c r="M238" s="85">
        <v>0.41666666666666669</v>
      </c>
      <c r="N238" s="86">
        <v>2.5000000000000001E-3</v>
      </c>
      <c r="O238" s="83">
        <v>1112.0999999999999</v>
      </c>
      <c r="P238" s="83">
        <v>-498.30000000000007</v>
      </c>
      <c r="Q238" s="83">
        <v>2.23</v>
      </c>
      <c r="R238" s="83">
        <v>56</v>
      </c>
      <c r="T238" s="6">
        <f t="shared" si="33"/>
        <v>4</v>
      </c>
      <c r="U238">
        <f t="shared" si="44"/>
        <v>1</v>
      </c>
      <c r="V238">
        <f t="shared" si="45"/>
        <v>1</v>
      </c>
      <c r="W238">
        <f t="shared" si="46"/>
        <v>0</v>
      </c>
      <c r="X238">
        <f t="shared" si="47"/>
        <v>1</v>
      </c>
      <c r="Y238">
        <f t="shared" si="48"/>
        <v>0</v>
      </c>
      <c r="Z238">
        <f t="shared" si="49"/>
        <v>1</v>
      </c>
      <c r="AA238">
        <f t="shared" si="50"/>
        <v>0</v>
      </c>
      <c r="AB238" s="4">
        <f t="shared" si="51"/>
        <v>1112.0999999999999</v>
      </c>
      <c r="AC238" s="4" t="str">
        <f t="shared" si="41"/>
        <v>DAX</v>
      </c>
      <c r="AD238" s="4">
        <f t="shared" si="52"/>
        <v>0</v>
      </c>
    </row>
    <row r="239" spans="1:30" x14ac:dyDescent="0.25">
      <c r="A239" s="82" t="s">
        <v>48</v>
      </c>
      <c r="B239" s="83">
        <v>0.01</v>
      </c>
      <c r="C239" s="83">
        <v>11</v>
      </c>
      <c r="D239" s="82" t="s">
        <v>16</v>
      </c>
      <c r="E239" s="83" t="b">
        <v>1</v>
      </c>
      <c r="F239" s="83" t="b">
        <v>0</v>
      </c>
      <c r="G239" s="83">
        <v>12287</v>
      </c>
      <c r="H239" s="83">
        <v>11852</v>
      </c>
      <c r="I239" s="84">
        <v>42104</v>
      </c>
      <c r="J239" s="85">
        <v>0.41666666666666669</v>
      </c>
      <c r="K239" s="83">
        <v>12000</v>
      </c>
      <c r="L239" s="84">
        <v>42110</v>
      </c>
      <c r="M239" s="85">
        <v>0.66666666666666663</v>
      </c>
      <c r="N239" s="86">
        <v>2.5000000000000001E-3</v>
      </c>
      <c r="O239" s="83">
        <v>-317.89999999999998</v>
      </c>
      <c r="P239" s="83">
        <v>-480.70000000000005</v>
      </c>
      <c r="Q239" s="83">
        <v>-0.66</v>
      </c>
      <c r="R239" s="83">
        <v>7</v>
      </c>
      <c r="T239" s="6">
        <f t="shared" si="33"/>
        <v>4</v>
      </c>
      <c r="U239">
        <f t="shared" si="44"/>
        <v>1</v>
      </c>
      <c r="V239">
        <f t="shared" si="45"/>
        <v>1</v>
      </c>
      <c r="W239">
        <f t="shared" si="46"/>
        <v>0</v>
      </c>
      <c r="X239">
        <f t="shared" si="47"/>
        <v>1</v>
      </c>
      <c r="Y239">
        <f t="shared" si="48"/>
        <v>0</v>
      </c>
      <c r="Z239">
        <f t="shared" si="49"/>
        <v>0</v>
      </c>
      <c r="AA239">
        <f t="shared" si="50"/>
        <v>1</v>
      </c>
      <c r="AB239" s="4">
        <f t="shared" si="51"/>
        <v>0</v>
      </c>
      <c r="AC239" s="4" t="str">
        <f t="shared" si="41"/>
        <v>DAX</v>
      </c>
      <c r="AD239" s="4">
        <f t="shared" si="52"/>
        <v>-317.89999999999998</v>
      </c>
    </row>
    <row r="240" spans="1:30" x14ac:dyDescent="0.25">
      <c r="A240" s="82" t="s">
        <v>18</v>
      </c>
      <c r="B240" s="83">
        <v>0.01</v>
      </c>
      <c r="C240" s="83">
        <v>19</v>
      </c>
      <c r="D240" s="82" t="s">
        <v>16</v>
      </c>
      <c r="E240" s="83" t="b">
        <v>0</v>
      </c>
      <c r="F240" s="83" t="b">
        <v>0</v>
      </c>
      <c r="G240" s="83">
        <v>2.0339999999999998</v>
      </c>
      <c r="H240" s="83">
        <v>2.0598999999999998</v>
      </c>
      <c r="I240" s="84">
        <v>42087</v>
      </c>
      <c r="J240" s="85">
        <v>0.45833333333333331</v>
      </c>
      <c r="K240" s="83">
        <v>2.0206</v>
      </c>
      <c r="L240" s="84">
        <v>42110</v>
      </c>
      <c r="M240" s="85">
        <v>0.5625</v>
      </c>
      <c r="N240" s="86">
        <v>2.5000000000000001E-3</v>
      </c>
      <c r="O240" s="83">
        <v>243.2</v>
      </c>
      <c r="P240" s="83">
        <v>-503.5</v>
      </c>
      <c r="Q240" s="83">
        <v>0.48</v>
      </c>
      <c r="R240" s="83">
        <v>24</v>
      </c>
      <c r="T240" s="6">
        <f t="shared" si="33"/>
        <v>4</v>
      </c>
      <c r="U240">
        <f t="shared" si="44"/>
        <v>1</v>
      </c>
      <c r="V240">
        <f t="shared" si="45"/>
        <v>0</v>
      </c>
      <c r="W240">
        <f t="shared" si="46"/>
        <v>1</v>
      </c>
      <c r="X240">
        <f t="shared" si="47"/>
        <v>1</v>
      </c>
      <c r="Y240">
        <f t="shared" si="48"/>
        <v>0</v>
      </c>
      <c r="Z240">
        <f t="shared" si="49"/>
        <v>1</v>
      </c>
      <c r="AA240">
        <f t="shared" si="50"/>
        <v>0</v>
      </c>
      <c r="AB240" s="4">
        <f t="shared" si="51"/>
        <v>243.2</v>
      </c>
      <c r="AC240" s="4" t="str">
        <f t="shared" si="41"/>
        <v>GBPSGD</v>
      </c>
      <c r="AD240" s="4">
        <f t="shared" si="52"/>
        <v>0</v>
      </c>
    </row>
    <row r="241" spans="1:30" x14ac:dyDescent="0.25">
      <c r="A241" s="82" t="s">
        <v>18</v>
      </c>
      <c r="B241" s="83">
        <v>0.01</v>
      </c>
      <c r="C241" s="83">
        <v>17</v>
      </c>
      <c r="D241" s="82" t="s">
        <v>17</v>
      </c>
      <c r="E241" s="83" t="b">
        <v>0</v>
      </c>
      <c r="F241" s="83" t="b">
        <v>0</v>
      </c>
      <c r="G241" s="83">
        <v>2.032</v>
      </c>
      <c r="H241" s="83">
        <v>2.0615800000000002</v>
      </c>
      <c r="I241" s="84">
        <v>42087</v>
      </c>
      <c r="J241" s="85">
        <v>0.54166666666666663</v>
      </c>
      <c r="K241" s="83">
        <v>2.0212500000000002</v>
      </c>
      <c r="L241" s="84">
        <v>42110</v>
      </c>
      <c r="M241" s="85">
        <v>0.75</v>
      </c>
      <c r="N241" s="86">
        <v>2.5000000000000001E-3</v>
      </c>
      <c r="O241" s="83">
        <v>172.55</v>
      </c>
      <c r="P241" s="83">
        <v>-513.05999999999995</v>
      </c>
      <c r="Q241" s="83">
        <v>0.34</v>
      </c>
      <c r="R241" s="83">
        <v>24</v>
      </c>
      <c r="T241" s="6">
        <f t="shared" si="33"/>
        <v>4</v>
      </c>
      <c r="U241">
        <f t="shared" si="44"/>
        <v>1</v>
      </c>
      <c r="V241">
        <f t="shared" si="45"/>
        <v>0</v>
      </c>
      <c r="W241">
        <f t="shared" si="46"/>
        <v>1</v>
      </c>
      <c r="X241">
        <f t="shared" si="47"/>
        <v>1</v>
      </c>
      <c r="Y241">
        <f t="shared" si="48"/>
        <v>0</v>
      </c>
      <c r="Z241">
        <f t="shared" si="49"/>
        <v>1</v>
      </c>
      <c r="AA241">
        <f t="shared" si="50"/>
        <v>0</v>
      </c>
      <c r="AB241" s="4">
        <f t="shared" si="51"/>
        <v>172.55</v>
      </c>
      <c r="AC241" s="4" t="str">
        <f t="shared" si="41"/>
        <v>GBPSGD</v>
      </c>
      <c r="AD241" s="4">
        <f t="shared" si="52"/>
        <v>0</v>
      </c>
    </row>
    <row r="242" spans="1:30" x14ac:dyDescent="0.25">
      <c r="A242" s="82" t="s">
        <v>28</v>
      </c>
      <c r="B242" s="83">
        <v>0.01</v>
      </c>
      <c r="C242" s="83">
        <v>21</v>
      </c>
      <c r="D242" s="82" t="s">
        <v>24</v>
      </c>
      <c r="E242" s="83" t="b">
        <v>1</v>
      </c>
      <c r="F242" s="83" t="b">
        <v>0</v>
      </c>
      <c r="G242" s="83">
        <v>1.3546</v>
      </c>
      <c r="H242" s="83">
        <v>1.3076000000000001</v>
      </c>
      <c r="I242" s="84">
        <v>42032</v>
      </c>
      <c r="J242" s="85">
        <v>0</v>
      </c>
      <c r="K242" s="83">
        <v>1.3502000000000001</v>
      </c>
      <c r="L242" s="84">
        <v>42110</v>
      </c>
      <c r="M242" s="85">
        <v>0.8125</v>
      </c>
      <c r="N242" s="86">
        <v>5.0000000000000001E-3</v>
      </c>
      <c r="O242" s="83">
        <v>-105</v>
      </c>
      <c r="P242" s="83">
        <v>-999.6</v>
      </c>
      <c r="Q242" s="83">
        <v>-0.11</v>
      </c>
      <c r="R242" s="83">
        <v>79</v>
      </c>
      <c r="T242" s="6">
        <f t="shared" si="33"/>
        <v>4</v>
      </c>
      <c r="U242">
        <f t="shared" si="44"/>
        <v>1</v>
      </c>
      <c r="V242">
        <f t="shared" si="45"/>
        <v>1</v>
      </c>
      <c r="W242">
        <f t="shared" si="46"/>
        <v>0</v>
      </c>
      <c r="X242">
        <f t="shared" si="47"/>
        <v>1</v>
      </c>
      <c r="Y242">
        <f t="shared" si="48"/>
        <v>0</v>
      </c>
      <c r="Z242">
        <f t="shared" si="49"/>
        <v>0</v>
      </c>
      <c r="AA242">
        <f t="shared" si="50"/>
        <v>1</v>
      </c>
      <c r="AB242" s="4">
        <f t="shared" si="51"/>
        <v>0</v>
      </c>
      <c r="AC242" s="4" t="str">
        <f t="shared" si="41"/>
        <v>USDSGD</v>
      </c>
      <c r="AD242" s="4">
        <f t="shared" si="52"/>
        <v>-105</v>
      </c>
    </row>
    <row r="243" spans="1:30" x14ac:dyDescent="0.25">
      <c r="A243" s="82" t="s">
        <v>28</v>
      </c>
      <c r="B243" s="83">
        <v>0.01</v>
      </c>
      <c r="C243" s="83">
        <v>20</v>
      </c>
      <c r="D243" s="82" t="s">
        <v>32</v>
      </c>
      <c r="E243" s="83" t="b">
        <v>1</v>
      </c>
      <c r="F243" s="83" t="b">
        <v>0</v>
      </c>
      <c r="G243" s="83">
        <v>1.3636999999999999</v>
      </c>
      <c r="H243" s="83">
        <v>1.3133999999999999</v>
      </c>
      <c r="I243" s="84">
        <v>42047</v>
      </c>
      <c r="J243" s="85">
        <v>0.20833333333333334</v>
      </c>
      <c r="K243" s="83">
        <v>1.34975</v>
      </c>
      <c r="L243" s="84">
        <v>42110</v>
      </c>
      <c r="M243" s="85">
        <v>0.8125</v>
      </c>
      <c r="N243" s="86">
        <v>5.0000000000000001E-3</v>
      </c>
      <c r="O243" s="83">
        <v>-291</v>
      </c>
      <c r="P243" s="83">
        <v>-1018</v>
      </c>
      <c r="Q243" s="83">
        <v>-0.28999999999999998</v>
      </c>
      <c r="R243" s="83">
        <v>64</v>
      </c>
      <c r="T243" s="6">
        <f t="shared" si="33"/>
        <v>4</v>
      </c>
      <c r="U243">
        <f t="shared" si="44"/>
        <v>1</v>
      </c>
      <c r="V243">
        <f t="shared" si="45"/>
        <v>1</v>
      </c>
      <c r="W243">
        <f t="shared" si="46"/>
        <v>0</v>
      </c>
      <c r="X243">
        <f t="shared" si="47"/>
        <v>1</v>
      </c>
      <c r="Y243">
        <f t="shared" si="48"/>
        <v>0</v>
      </c>
      <c r="Z243">
        <f t="shared" si="49"/>
        <v>0</v>
      </c>
      <c r="AA243">
        <f t="shared" si="50"/>
        <v>1</v>
      </c>
      <c r="AB243" s="4">
        <f t="shared" si="51"/>
        <v>0</v>
      </c>
      <c r="AC243" s="4" t="str">
        <f t="shared" si="41"/>
        <v>USDSGD</v>
      </c>
      <c r="AD243" s="4">
        <f t="shared" si="52"/>
        <v>-291</v>
      </c>
    </row>
    <row r="244" spans="1:30" x14ac:dyDescent="0.25">
      <c r="A244" s="82" t="s">
        <v>56</v>
      </c>
      <c r="B244" s="83">
        <v>0.01</v>
      </c>
      <c r="C244" s="83">
        <v>56</v>
      </c>
      <c r="D244" s="82" t="s">
        <v>16</v>
      </c>
      <c r="E244" s="83" t="b">
        <v>1</v>
      </c>
      <c r="F244" s="83" t="b">
        <v>0</v>
      </c>
      <c r="G244" s="83">
        <v>7118.3</v>
      </c>
      <c r="H244" s="83">
        <v>7031.4</v>
      </c>
      <c r="I244" s="84">
        <v>42110</v>
      </c>
      <c r="J244" s="85">
        <v>0.3125</v>
      </c>
      <c r="K244" s="83">
        <v>7065.8</v>
      </c>
      <c r="L244" s="84">
        <v>42111</v>
      </c>
      <c r="M244" s="85">
        <v>0.3125</v>
      </c>
      <c r="N244" s="86">
        <v>2.5000000000000001E-3</v>
      </c>
      <c r="O244" s="83">
        <v>-305.2</v>
      </c>
      <c r="P244" s="83">
        <v>-497.84000000000003</v>
      </c>
      <c r="Q244" s="83">
        <v>-0.61</v>
      </c>
      <c r="R244" s="83">
        <v>2</v>
      </c>
      <c r="T244" s="6">
        <f t="shared" si="33"/>
        <v>4</v>
      </c>
      <c r="U244">
        <f t="shared" si="44"/>
        <v>1</v>
      </c>
      <c r="V244">
        <f t="shared" si="45"/>
        <v>1</v>
      </c>
      <c r="W244">
        <f t="shared" si="46"/>
        <v>0</v>
      </c>
      <c r="X244">
        <f t="shared" si="47"/>
        <v>1</v>
      </c>
      <c r="Y244">
        <f t="shared" si="48"/>
        <v>0</v>
      </c>
      <c r="Z244">
        <f t="shared" si="49"/>
        <v>0</v>
      </c>
      <c r="AA244">
        <f t="shared" si="50"/>
        <v>1</v>
      </c>
      <c r="AB244" s="4">
        <f t="shared" si="51"/>
        <v>0</v>
      </c>
      <c r="AC244" s="4" t="str">
        <f t="shared" si="41"/>
        <v>FTSE</v>
      </c>
      <c r="AD244" s="4">
        <f t="shared" si="52"/>
        <v>-305.2</v>
      </c>
    </row>
    <row r="245" spans="1:30" x14ac:dyDescent="0.25">
      <c r="A245" s="82" t="s">
        <v>56</v>
      </c>
      <c r="B245" s="83">
        <v>0.01</v>
      </c>
      <c r="C245" s="83">
        <v>38</v>
      </c>
      <c r="D245" s="82" t="s">
        <v>17</v>
      </c>
      <c r="E245" s="83" t="b">
        <v>1</v>
      </c>
      <c r="F245" s="83" t="b">
        <v>0</v>
      </c>
      <c r="G245" s="83">
        <v>7043.6</v>
      </c>
      <c r="H245" s="83">
        <v>6915</v>
      </c>
      <c r="I245" s="84">
        <v>42103</v>
      </c>
      <c r="J245" s="85">
        <v>0.83333333333333337</v>
      </c>
      <c r="K245" s="83">
        <v>7061.8</v>
      </c>
      <c r="L245" s="84">
        <v>42111</v>
      </c>
      <c r="M245" s="85">
        <v>0.29166666666666669</v>
      </c>
      <c r="N245" s="86">
        <v>2.5000000000000001E-3</v>
      </c>
      <c r="O245" s="83">
        <v>61.56</v>
      </c>
      <c r="P245" s="83">
        <v>-496.28000000000003</v>
      </c>
      <c r="Q245" s="83">
        <v>0.12</v>
      </c>
      <c r="R245" s="83">
        <v>9</v>
      </c>
      <c r="T245" s="6">
        <f t="shared" si="33"/>
        <v>4</v>
      </c>
      <c r="U245">
        <f t="shared" si="44"/>
        <v>1</v>
      </c>
      <c r="V245">
        <f t="shared" si="45"/>
        <v>1</v>
      </c>
      <c r="W245">
        <f t="shared" si="46"/>
        <v>0</v>
      </c>
      <c r="X245">
        <f t="shared" si="47"/>
        <v>1</v>
      </c>
      <c r="Y245">
        <f t="shared" si="48"/>
        <v>0</v>
      </c>
      <c r="Z245">
        <f t="shared" si="49"/>
        <v>1</v>
      </c>
      <c r="AA245">
        <f t="shared" si="50"/>
        <v>0</v>
      </c>
      <c r="AB245" s="4">
        <f t="shared" si="51"/>
        <v>61.56</v>
      </c>
      <c r="AC245" s="4" t="str">
        <f t="shared" si="41"/>
        <v>FTSE</v>
      </c>
      <c r="AD245" s="4">
        <f t="shared" si="52"/>
        <v>0</v>
      </c>
    </row>
    <row r="246" spans="1:30" x14ac:dyDescent="0.25">
      <c r="A246" s="82" t="s">
        <v>18</v>
      </c>
      <c r="B246" s="83">
        <v>0.01</v>
      </c>
      <c r="C246" s="83">
        <v>15</v>
      </c>
      <c r="D246" s="82" t="s">
        <v>21</v>
      </c>
      <c r="E246" s="83" t="b">
        <v>0</v>
      </c>
      <c r="F246" s="83" t="b">
        <v>0</v>
      </c>
      <c r="G246" s="83">
        <v>2.0280999999999998</v>
      </c>
      <c r="H246" s="83">
        <v>2.0606</v>
      </c>
      <c r="I246" s="84">
        <v>42087</v>
      </c>
      <c r="J246" s="85">
        <v>0.83333333333333337</v>
      </c>
      <c r="K246" s="83">
        <v>2.0202</v>
      </c>
      <c r="L246" s="84">
        <v>42111</v>
      </c>
      <c r="M246" s="85">
        <v>0.375</v>
      </c>
      <c r="N246" s="86">
        <v>2.5000000000000001E-3</v>
      </c>
      <c r="O246" s="83">
        <v>109.5</v>
      </c>
      <c r="P246" s="83">
        <v>-496.5</v>
      </c>
      <c r="Q246" s="83">
        <v>0.22</v>
      </c>
      <c r="R246" s="83">
        <v>25</v>
      </c>
      <c r="T246" s="6">
        <f t="shared" si="33"/>
        <v>4</v>
      </c>
      <c r="U246">
        <f t="shared" si="44"/>
        <v>1</v>
      </c>
      <c r="V246">
        <f t="shared" si="45"/>
        <v>0</v>
      </c>
      <c r="W246">
        <f t="shared" si="46"/>
        <v>1</v>
      </c>
      <c r="X246">
        <f t="shared" si="47"/>
        <v>1</v>
      </c>
      <c r="Y246">
        <f t="shared" si="48"/>
        <v>0</v>
      </c>
      <c r="Z246">
        <f t="shared" si="49"/>
        <v>1</v>
      </c>
      <c r="AA246">
        <f t="shared" si="50"/>
        <v>0</v>
      </c>
      <c r="AB246" s="4">
        <f t="shared" si="51"/>
        <v>109.5</v>
      </c>
      <c r="AC246" s="4" t="str">
        <f t="shared" si="41"/>
        <v>GBPSGD</v>
      </c>
      <c r="AD246" s="4">
        <f t="shared" si="52"/>
        <v>0</v>
      </c>
    </row>
    <row r="247" spans="1:30" x14ac:dyDescent="0.25">
      <c r="A247" s="82" t="s">
        <v>19</v>
      </c>
      <c r="B247" s="83">
        <v>0.01</v>
      </c>
      <c r="C247" s="83">
        <v>9</v>
      </c>
      <c r="D247" s="82" t="s">
        <v>24</v>
      </c>
      <c r="E247" s="83" t="b">
        <v>1</v>
      </c>
      <c r="F247" s="83" t="b">
        <v>0</v>
      </c>
      <c r="G247" s="83">
        <v>1.2632000000000001</v>
      </c>
      <c r="H247" s="83">
        <v>1.1512</v>
      </c>
      <c r="I247" s="84">
        <v>42033</v>
      </c>
      <c r="J247" s="85">
        <v>0.66666666666666663</v>
      </c>
      <c r="K247" s="83">
        <v>1.216</v>
      </c>
      <c r="L247" s="84">
        <v>42111</v>
      </c>
      <c r="M247" s="85">
        <v>0.41666666666666669</v>
      </c>
      <c r="N247" s="86">
        <v>5.0000000000000001E-3</v>
      </c>
      <c r="O247" s="83">
        <v>-430.2</v>
      </c>
      <c r="P247" s="83">
        <v>-1013.4000000000001</v>
      </c>
      <c r="Q247" s="83">
        <v>-0.42</v>
      </c>
      <c r="R247" s="83">
        <v>79</v>
      </c>
      <c r="T247" s="6">
        <f t="shared" si="33"/>
        <v>4</v>
      </c>
      <c r="U247">
        <f t="shared" si="44"/>
        <v>1</v>
      </c>
      <c r="V247">
        <f t="shared" si="45"/>
        <v>1</v>
      </c>
      <c r="W247">
        <f t="shared" si="46"/>
        <v>0</v>
      </c>
      <c r="X247">
        <f t="shared" si="47"/>
        <v>1</v>
      </c>
      <c r="Y247">
        <f t="shared" si="48"/>
        <v>0</v>
      </c>
      <c r="Z247">
        <f t="shared" si="49"/>
        <v>0</v>
      </c>
      <c r="AA247">
        <f t="shared" si="50"/>
        <v>1</v>
      </c>
      <c r="AB247" s="4">
        <f t="shared" si="51"/>
        <v>0</v>
      </c>
      <c r="AC247" s="4" t="str">
        <f t="shared" si="41"/>
        <v>USDCAD</v>
      </c>
      <c r="AD247" s="4">
        <f t="shared" si="52"/>
        <v>-430.2</v>
      </c>
    </row>
    <row r="248" spans="1:30" x14ac:dyDescent="0.25">
      <c r="A248" s="82" t="s">
        <v>18</v>
      </c>
      <c r="B248" s="83">
        <v>0.01</v>
      </c>
      <c r="C248" s="83">
        <v>26</v>
      </c>
      <c r="D248" s="82" t="s">
        <v>24</v>
      </c>
      <c r="E248" s="83" t="b">
        <v>0</v>
      </c>
      <c r="F248" s="83" t="b">
        <v>0</v>
      </c>
      <c r="G248" s="83">
        <v>2.0007000000000001</v>
      </c>
      <c r="H248" s="83">
        <v>2.0381999999999998</v>
      </c>
      <c r="I248" s="84">
        <v>42103</v>
      </c>
      <c r="J248" s="85">
        <v>0.625</v>
      </c>
      <c r="K248" s="83">
        <v>2.0150000000000001</v>
      </c>
      <c r="L248" s="84">
        <v>42115</v>
      </c>
      <c r="M248" s="85">
        <v>0.64583333333333337</v>
      </c>
      <c r="N248" s="86">
        <v>5.0000000000000001E-3</v>
      </c>
      <c r="O248" s="83">
        <v>-387.4</v>
      </c>
      <c r="P248" s="83">
        <v>-990.6</v>
      </c>
      <c r="Q248" s="83">
        <v>-0.39</v>
      </c>
      <c r="R248" s="83">
        <v>13</v>
      </c>
      <c r="T248" s="6">
        <f t="shared" si="33"/>
        <v>4</v>
      </c>
      <c r="U248">
        <f t="shared" si="44"/>
        <v>1</v>
      </c>
      <c r="V248">
        <f t="shared" si="45"/>
        <v>0</v>
      </c>
      <c r="W248">
        <f t="shared" si="46"/>
        <v>1</v>
      </c>
      <c r="X248">
        <f t="shared" si="47"/>
        <v>1</v>
      </c>
      <c r="Y248">
        <f t="shared" si="48"/>
        <v>0</v>
      </c>
      <c r="Z248">
        <f t="shared" si="49"/>
        <v>0</v>
      </c>
      <c r="AA248">
        <f t="shared" si="50"/>
        <v>1</v>
      </c>
      <c r="AB248" s="4">
        <f t="shared" si="51"/>
        <v>0</v>
      </c>
      <c r="AC248" s="4" t="str">
        <f t="shared" si="41"/>
        <v>GBPSGD</v>
      </c>
      <c r="AD248" s="4">
        <f t="shared" si="52"/>
        <v>-387.4</v>
      </c>
    </row>
    <row r="249" spans="1:30" x14ac:dyDescent="0.25">
      <c r="A249" s="82" t="s">
        <v>20</v>
      </c>
      <c r="B249" s="83">
        <v>0.01</v>
      </c>
      <c r="C249" s="83">
        <v>12</v>
      </c>
      <c r="D249" s="82" t="s">
        <v>17</v>
      </c>
      <c r="E249" s="83" t="b">
        <v>0</v>
      </c>
      <c r="F249" s="83" t="b">
        <v>0</v>
      </c>
      <c r="G249" s="83">
        <v>126.17</v>
      </c>
      <c r="H249" s="83">
        <v>130.22</v>
      </c>
      <c r="I249" s="84">
        <v>42108</v>
      </c>
      <c r="J249" s="85">
        <v>0.29166666666666669</v>
      </c>
      <c r="K249" s="83">
        <v>128.91999999999999</v>
      </c>
      <c r="L249" s="84">
        <v>42117</v>
      </c>
      <c r="M249" s="85">
        <v>0.41666666666666669</v>
      </c>
      <c r="N249" s="86">
        <v>2.5000000000000001E-3</v>
      </c>
      <c r="O249" s="83">
        <v>-337.2</v>
      </c>
      <c r="P249" s="83">
        <v>-493.20000000000005</v>
      </c>
      <c r="Q249" s="83">
        <v>-0.68</v>
      </c>
      <c r="R249" s="83">
        <v>10</v>
      </c>
      <c r="T249" s="6">
        <f t="shared" si="33"/>
        <v>4</v>
      </c>
      <c r="U249">
        <f t="shared" si="44"/>
        <v>1</v>
      </c>
      <c r="V249">
        <f t="shared" si="45"/>
        <v>0</v>
      </c>
      <c r="W249">
        <f t="shared" si="46"/>
        <v>1</v>
      </c>
      <c r="X249">
        <f t="shared" si="47"/>
        <v>1</v>
      </c>
      <c r="Y249">
        <f t="shared" si="48"/>
        <v>0</v>
      </c>
      <c r="Z249">
        <f t="shared" si="49"/>
        <v>0</v>
      </c>
      <c r="AA249">
        <f t="shared" si="50"/>
        <v>1</v>
      </c>
      <c r="AB249" s="4">
        <f t="shared" si="51"/>
        <v>0</v>
      </c>
      <c r="AC249" s="4" t="str">
        <f t="shared" si="41"/>
        <v>EURJPY</v>
      </c>
      <c r="AD249" s="4">
        <f t="shared" si="52"/>
        <v>-337.2</v>
      </c>
    </row>
    <row r="250" spans="1:30" x14ac:dyDescent="0.25">
      <c r="A250" s="82" t="s">
        <v>47</v>
      </c>
      <c r="B250" s="83">
        <v>0.01</v>
      </c>
      <c r="C250" s="83">
        <v>27</v>
      </c>
      <c r="D250" s="82" t="s">
        <v>16</v>
      </c>
      <c r="E250" s="83" t="b">
        <v>0</v>
      </c>
      <c r="F250" s="83" t="b">
        <v>0</v>
      </c>
      <c r="G250" s="83">
        <v>0.94330000000000003</v>
      </c>
      <c r="H250" s="83">
        <v>0.96150000000000002</v>
      </c>
      <c r="I250" s="84">
        <v>42109</v>
      </c>
      <c r="J250" s="85">
        <v>0.66666666666666663</v>
      </c>
      <c r="K250" s="83">
        <v>0.95165</v>
      </c>
      <c r="L250" s="84">
        <v>42118</v>
      </c>
      <c r="M250" s="85">
        <v>0.64583333333333337</v>
      </c>
      <c r="N250" s="86">
        <v>2.5000000000000001E-3</v>
      </c>
      <c r="O250" s="83">
        <v>-241.65</v>
      </c>
      <c r="P250" s="83">
        <v>-507.6</v>
      </c>
      <c r="Q250" s="83">
        <v>-0.48</v>
      </c>
      <c r="R250" s="83">
        <v>10</v>
      </c>
      <c r="T250" s="6">
        <f t="shared" si="33"/>
        <v>4</v>
      </c>
      <c r="U250">
        <f t="shared" si="44"/>
        <v>1</v>
      </c>
      <c r="V250">
        <f t="shared" si="45"/>
        <v>0</v>
      </c>
      <c r="W250">
        <f t="shared" si="46"/>
        <v>1</v>
      </c>
      <c r="X250">
        <f t="shared" si="47"/>
        <v>1</v>
      </c>
      <c r="Y250">
        <f t="shared" si="48"/>
        <v>0</v>
      </c>
      <c r="Z250">
        <f t="shared" si="49"/>
        <v>0</v>
      </c>
      <c r="AA250">
        <f t="shared" si="50"/>
        <v>1</v>
      </c>
      <c r="AB250" s="4">
        <f t="shared" si="51"/>
        <v>0</v>
      </c>
      <c r="AC250" s="4" t="str">
        <f t="shared" si="41"/>
        <v>AUDCAD</v>
      </c>
      <c r="AD250" s="4">
        <f t="shared" si="52"/>
        <v>-241.65</v>
      </c>
    </row>
    <row r="251" spans="1:30" x14ac:dyDescent="0.25">
      <c r="A251" s="82" t="s">
        <v>53</v>
      </c>
      <c r="B251" s="83">
        <v>0.01</v>
      </c>
      <c r="C251" s="83">
        <v>11</v>
      </c>
      <c r="D251" s="82" t="s">
        <v>21</v>
      </c>
      <c r="E251" s="83" t="b">
        <v>0</v>
      </c>
      <c r="F251" s="83" t="b">
        <v>0</v>
      </c>
      <c r="G251" s="83">
        <v>0.75560000000000005</v>
      </c>
      <c r="H251" s="83">
        <v>0.7994</v>
      </c>
      <c r="I251" s="84">
        <v>42096</v>
      </c>
      <c r="J251" s="85">
        <v>0.33333333333333331</v>
      </c>
      <c r="K251" s="83">
        <v>0.78190000000000004</v>
      </c>
      <c r="L251" s="84">
        <v>42118</v>
      </c>
      <c r="M251" s="85">
        <v>0.66666666666666663</v>
      </c>
      <c r="N251" s="86">
        <v>2.5000000000000001E-3</v>
      </c>
      <c r="O251" s="83">
        <v>-295.89999999999998</v>
      </c>
      <c r="P251" s="83">
        <v>-488.4</v>
      </c>
      <c r="Q251" s="83">
        <v>-0.61</v>
      </c>
      <c r="R251" s="83">
        <v>23</v>
      </c>
      <c r="T251" s="6">
        <f t="shared" si="33"/>
        <v>4</v>
      </c>
      <c r="U251">
        <f t="shared" si="44"/>
        <v>1</v>
      </c>
      <c r="V251">
        <f t="shared" si="45"/>
        <v>0</v>
      </c>
      <c r="W251">
        <f t="shared" si="46"/>
        <v>1</v>
      </c>
      <c r="X251">
        <f t="shared" si="47"/>
        <v>1</v>
      </c>
      <c r="Y251">
        <f t="shared" si="48"/>
        <v>0</v>
      </c>
      <c r="Z251">
        <f t="shared" si="49"/>
        <v>0</v>
      </c>
      <c r="AA251">
        <f t="shared" si="50"/>
        <v>1</v>
      </c>
      <c r="AB251" s="4">
        <f t="shared" si="51"/>
        <v>0</v>
      </c>
      <c r="AC251" s="4" t="str">
        <f t="shared" si="41"/>
        <v>AUDUSD</v>
      </c>
      <c r="AD251" s="4">
        <f t="shared" si="52"/>
        <v>-295.89999999999998</v>
      </c>
    </row>
    <row r="252" spans="1:30" x14ac:dyDescent="0.25">
      <c r="A252" s="82" t="s">
        <v>49</v>
      </c>
      <c r="B252" s="83">
        <v>0.01</v>
      </c>
      <c r="C252" s="83">
        <v>20</v>
      </c>
      <c r="D252" s="82" t="s">
        <v>16</v>
      </c>
      <c r="E252" s="83" t="b">
        <v>0</v>
      </c>
      <c r="F252" s="83" t="b">
        <v>0</v>
      </c>
      <c r="G252" s="83">
        <v>1.3363</v>
      </c>
      <c r="H252" s="83">
        <v>1.3613</v>
      </c>
      <c r="I252" s="84">
        <v>42104</v>
      </c>
      <c r="J252" s="85">
        <v>0.41666666666666669</v>
      </c>
      <c r="K252" s="83">
        <v>1.3222</v>
      </c>
      <c r="L252" s="84">
        <v>42118</v>
      </c>
      <c r="M252" s="85">
        <v>0.64583333333333337</v>
      </c>
      <c r="N252" s="86">
        <v>2.5000000000000001E-3</v>
      </c>
      <c r="O252" s="83">
        <v>270</v>
      </c>
      <c r="P252" s="83">
        <v>-512</v>
      </c>
      <c r="Q252" s="83">
        <v>0.53</v>
      </c>
      <c r="R252" s="83">
        <v>15</v>
      </c>
      <c r="T252" s="6">
        <f t="shared" si="33"/>
        <v>4</v>
      </c>
      <c r="U252">
        <f t="shared" si="44"/>
        <v>1</v>
      </c>
      <c r="V252">
        <f t="shared" si="45"/>
        <v>0</v>
      </c>
      <c r="W252">
        <f t="shared" si="46"/>
        <v>1</v>
      </c>
      <c r="X252">
        <f t="shared" si="47"/>
        <v>1</v>
      </c>
      <c r="Y252">
        <f t="shared" si="48"/>
        <v>0</v>
      </c>
      <c r="Z252">
        <f t="shared" si="49"/>
        <v>1</v>
      </c>
      <c r="AA252">
        <f t="shared" si="50"/>
        <v>0</v>
      </c>
      <c r="AB252" s="4">
        <f t="shared" si="51"/>
        <v>270</v>
      </c>
      <c r="AC252" s="4" t="str">
        <f t="shared" si="41"/>
        <v>EURCAD</v>
      </c>
      <c r="AD252" s="4">
        <f t="shared" si="52"/>
        <v>0</v>
      </c>
    </row>
    <row r="253" spans="1:30" x14ac:dyDescent="0.25">
      <c r="A253" s="82" t="s">
        <v>54</v>
      </c>
      <c r="B253" s="83">
        <v>0.01</v>
      </c>
      <c r="C253" s="83">
        <v>13</v>
      </c>
      <c r="D253" s="82" t="s">
        <v>24</v>
      </c>
      <c r="E253" s="83" t="b">
        <v>0</v>
      </c>
      <c r="F253" s="83" t="b">
        <v>0</v>
      </c>
      <c r="G253" s="83">
        <v>1.4589000000000001</v>
      </c>
      <c r="H253" s="83">
        <v>1.536</v>
      </c>
      <c r="I253" s="84">
        <v>42104</v>
      </c>
      <c r="J253" s="85">
        <v>0.54166666666666663</v>
      </c>
      <c r="K253" s="83">
        <v>1.5229999999999999</v>
      </c>
      <c r="L253" s="84">
        <v>42121</v>
      </c>
      <c r="M253" s="85">
        <v>0.70833333333333337</v>
      </c>
      <c r="N253" s="86">
        <v>5.0000000000000001E-3</v>
      </c>
      <c r="O253" s="83">
        <v>-841.1</v>
      </c>
      <c r="P253" s="83">
        <v>-1010.1</v>
      </c>
      <c r="Q253" s="83">
        <v>-0.83</v>
      </c>
      <c r="R253" s="83">
        <v>18</v>
      </c>
      <c r="T253" s="6">
        <f t="shared" si="33"/>
        <v>4</v>
      </c>
      <c r="U253">
        <f t="shared" si="44"/>
        <v>1</v>
      </c>
      <c r="V253">
        <f t="shared" si="45"/>
        <v>0</v>
      </c>
      <c r="W253">
        <f t="shared" si="46"/>
        <v>1</v>
      </c>
      <c r="X253">
        <f t="shared" si="47"/>
        <v>1</v>
      </c>
      <c r="Y253">
        <f t="shared" si="48"/>
        <v>0</v>
      </c>
      <c r="Z253">
        <f t="shared" si="49"/>
        <v>0</v>
      </c>
      <c r="AA253">
        <f t="shared" si="50"/>
        <v>1</v>
      </c>
      <c r="AB253" s="4">
        <f t="shared" si="51"/>
        <v>0</v>
      </c>
      <c r="AC253" s="4" t="str">
        <f t="shared" si="41"/>
        <v>GBPUSD</v>
      </c>
      <c r="AD253" s="4">
        <f t="shared" si="52"/>
        <v>-841.1</v>
      </c>
    </row>
    <row r="254" spans="1:30" x14ac:dyDescent="0.25">
      <c r="A254" s="82" t="s">
        <v>54</v>
      </c>
      <c r="B254" s="83">
        <v>0.01</v>
      </c>
      <c r="C254" s="83">
        <v>8</v>
      </c>
      <c r="D254" s="82" t="s">
        <v>21</v>
      </c>
      <c r="E254" s="83" t="b">
        <v>0</v>
      </c>
      <c r="F254" s="83" t="b">
        <v>0</v>
      </c>
      <c r="G254" s="83">
        <v>1.4913000000000001</v>
      </c>
      <c r="H254" s="83">
        <v>1.5556000000000001</v>
      </c>
      <c r="I254" s="84">
        <v>42074</v>
      </c>
      <c r="J254" s="85">
        <v>0.70833333333333337</v>
      </c>
      <c r="K254" s="83">
        <v>1.5249999999999999</v>
      </c>
      <c r="L254" s="84">
        <v>42121</v>
      </c>
      <c r="M254" s="85">
        <v>0.70833333333333337</v>
      </c>
      <c r="N254" s="86">
        <v>2.5000000000000001E-3</v>
      </c>
      <c r="O254" s="83">
        <v>-274.39999999999998</v>
      </c>
      <c r="P254" s="83">
        <v>-519.20000000000005</v>
      </c>
      <c r="Q254" s="83">
        <v>-0.53</v>
      </c>
      <c r="R254" s="83">
        <v>48</v>
      </c>
      <c r="T254" s="6">
        <f t="shared" si="33"/>
        <v>4</v>
      </c>
      <c r="U254">
        <f t="shared" si="44"/>
        <v>1</v>
      </c>
      <c r="V254">
        <f t="shared" si="45"/>
        <v>0</v>
      </c>
      <c r="W254">
        <f t="shared" si="46"/>
        <v>1</v>
      </c>
      <c r="X254">
        <f t="shared" si="47"/>
        <v>1</v>
      </c>
      <c r="Y254">
        <f t="shared" si="48"/>
        <v>0</v>
      </c>
      <c r="Z254">
        <f t="shared" si="49"/>
        <v>0</v>
      </c>
      <c r="AA254">
        <f t="shared" si="50"/>
        <v>1</v>
      </c>
      <c r="AB254" s="4">
        <f t="shared" si="51"/>
        <v>0</v>
      </c>
      <c r="AC254" s="4" t="str">
        <f t="shared" si="41"/>
        <v>GBPUSD</v>
      </c>
      <c r="AD254" s="4">
        <f t="shared" si="52"/>
        <v>-274.39999999999998</v>
      </c>
    </row>
    <row r="255" spans="1:30" x14ac:dyDescent="0.25">
      <c r="A255" s="82" t="s">
        <v>54</v>
      </c>
      <c r="B255" s="83">
        <v>0.01</v>
      </c>
      <c r="C255" s="83">
        <v>12</v>
      </c>
      <c r="D255" s="82" t="s">
        <v>32</v>
      </c>
      <c r="E255" s="83" t="b">
        <v>0</v>
      </c>
      <c r="F255" s="83" t="b">
        <v>0</v>
      </c>
      <c r="G255" s="83">
        <v>1.4701</v>
      </c>
      <c r="H255" s="83">
        <v>1.5555000000000001</v>
      </c>
      <c r="I255" s="84">
        <v>42076</v>
      </c>
      <c r="J255" s="85">
        <v>0.70833333333333337</v>
      </c>
      <c r="K255" s="83">
        <v>1.5215000000000001</v>
      </c>
      <c r="L255" s="84">
        <v>42121</v>
      </c>
      <c r="M255" s="85">
        <v>0.70833333333333337</v>
      </c>
      <c r="N255" s="86">
        <v>5.0000000000000001E-3</v>
      </c>
      <c r="O255" s="83">
        <v>-624</v>
      </c>
      <c r="P255" s="83">
        <v>-1032</v>
      </c>
      <c r="Q255" s="83">
        <v>-0.6</v>
      </c>
      <c r="R255" s="83">
        <v>46</v>
      </c>
      <c r="T255" s="6">
        <f t="shared" si="33"/>
        <v>4</v>
      </c>
      <c r="U255">
        <f t="shared" si="44"/>
        <v>1</v>
      </c>
      <c r="V255">
        <f t="shared" si="45"/>
        <v>0</v>
      </c>
      <c r="W255">
        <f t="shared" si="46"/>
        <v>1</v>
      </c>
      <c r="X255">
        <f t="shared" si="47"/>
        <v>1</v>
      </c>
      <c r="Y255">
        <f t="shared" si="48"/>
        <v>0</v>
      </c>
      <c r="Z255">
        <f t="shared" si="49"/>
        <v>0</v>
      </c>
      <c r="AA255">
        <f t="shared" si="50"/>
        <v>1</v>
      </c>
      <c r="AB255" s="4">
        <f t="shared" si="51"/>
        <v>0</v>
      </c>
      <c r="AC255" s="4" t="str">
        <f t="shared" si="41"/>
        <v>GBPUSD</v>
      </c>
      <c r="AD255" s="4">
        <f t="shared" si="52"/>
        <v>-624</v>
      </c>
    </row>
    <row r="256" spans="1:30" x14ac:dyDescent="0.25">
      <c r="A256" s="82" t="s">
        <v>53</v>
      </c>
      <c r="B256" s="83">
        <v>0.01</v>
      </c>
      <c r="C256" s="83">
        <v>13</v>
      </c>
      <c r="D256" s="82" t="s">
        <v>24</v>
      </c>
      <c r="E256" s="83" t="b">
        <v>0</v>
      </c>
      <c r="F256" s="83" t="b">
        <v>0</v>
      </c>
      <c r="G256" s="83">
        <v>0.76949999999999996</v>
      </c>
      <c r="H256" s="83">
        <v>0.84650000000000003</v>
      </c>
      <c r="I256" s="84">
        <v>42038</v>
      </c>
      <c r="J256" s="85">
        <v>0.29166666666666669</v>
      </c>
      <c r="K256" s="83">
        <v>0.79259999999999997</v>
      </c>
      <c r="L256" s="84">
        <v>42122</v>
      </c>
      <c r="M256" s="85">
        <v>0.4375</v>
      </c>
      <c r="N256" s="86">
        <v>5.0000000000000001E-3</v>
      </c>
      <c r="O256" s="83">
        <v>-308.10000000000002</v>
      </c>
      <c r="P256" s="83">
        <v>-1008.8000000000001</v>
      </c>
      <c r="Q256" s="83">
        <v>-0.31</v>
      </c>
      <c r="R256" s="83">
        <v>85</v>
      </c>
      <c r="T256" s="6">
        <f t="shared" si="33"/>
        <v>4</v>
      </c>
      <c r="U256">
        <f t="shared" si="44"/>
        <v>1</v>
      </c>
      <c r="V256">
        <f t="shared" si="45"/>
        <v>0</v>
      </c>
      <c r="W256">
        <f t="shared" si="46"/>
        <v>1</v>
      </c>
      <c r="X256">
        <f t="shared" si="47"/>
        <v>1</v>
      </c>
      <c r="Y256">
        <f t="shared" si="48"/>
        <v>0</v>
      </c>
      <c r="Z256">
        <f t="shared" si="49"/>
        <v>0</v>
      </c>
      <c r="AA256">
        <f t="shared" si="50"/>
        <v>1</v>
      </c>
      <c r="AB256" s="4">
        <f t="shared" si="51"/>
        <v>0</v>
      </c>
      <c r="AC256" s="4" t="str">
        <f t="shared" si="41"/>
        <v>AUDUSD</v>
      </c>
      <c r="AD256" s="4">
        <f t="shared" si="52"/>
        <v>-308.10000000000002</v>
      </c>
    </row>
    <row r="257" spans="1:30" x14ac:dyDescent="0.25">
      <c r="A257" s="82" t="s">
        <v>23</v>
      </c>
      <c r="B257" s="83">
        <v>0.01</v>
      </c>
      <c r="C257" s="83">
        <v>40</v>
      </c>
      <c r="D257" s="82" t="s">
        <v>16</v>
      </c>
      <c r="E257" s="83" t="b">
        <v>1</v>
      </c>
      <c r="F257" s="83" t="b">
        <v>0</v>
      </c>
      <c r="G257" s="83">
        <v>6015.3</v>
      </c>
      <c r="H257" s="83">
        <v>5893.5</v>
      </c>
      <c r="I257" s="84">
        <v>42121</v>
      </c>
      <c r="J257" s="85">
        <v>0.54166666666666663</v>
      </c>
      <c r="K257" s="83">
        <v>5934.6</v>
      </c>
      <c r="L257" s="84">
        <v>42123</v>
      </c>
      <c r="M257" s="85">
        <v>2.0833333333333332E-2</v>
      </c>
      <c r="N257" s="86">
        <v>2.5000000000000001E-3</v>
      </c>
      <c r="O257" s="83">
        <v>-330.8</v>
      </c>
      <c r="P257" s="83">
        <v>-495.20000000000005</v>
      </c>
      <c r="Q257" s="83">
        <v>-0.67</v>
      </c>
      <c r="R257" s="83">
        <v>3</v>
      </c>
      <c r="T257" s="6">
        <f t="shared" si="33"/>
        <v>4</v>
      </c>
      <c r="U257">
        <f t="shared" si="44"/>
        <v>1</v>
      </c>
      <c r="V257">
        <f t="shared" si="45"/>
        <v>1</v>
      </c>
      <c r="W257">
        <f t="shared" si="46"/>
        <v>0</v>
      </c>
      <c r="X257">
        <f t="shared" si="47"/>
        <v>1</v>
      </c>
      <c r="Y257">
        <f t="shared" si="48"/>
        <v>0</v>
      </c>
      <c r="Z257">
        <f t="shared" si="49"/>
        <v>0</v>
      </c>
      <c r="AA257">
        <f t="shared" si="50"/>
        <v>1</v>
      </c>
      <c r="AB257" s="4">
        <f t="shared" si="51"/>
        <v>0</v>
      </c>
      <c r="AC257" s="4" t="str">
        <f t="shared" si="41"/>
        <v>ASX</v>
      </c>
      <c r="AD257" s="4">
        <f t="shared" si="52"/>
        <v>-330.8</v>
      </c>
    </row>
    <row r="258" spans="1:30" x14ac:dyDescent="0.25">
      <c r="A258" s="82" t="s">
        <v>48</v>
      </c>
      <c r="B258" s="83">
        <v>0.01</v>
      </c>
      <c r="C258" s="83">
        <v>12</v>
      </c>
      <c r="D258" s="82" t="s">
        <v>24</v>
      </c>
      <c r="E258" s="83" t="b">
        <v>1</v>
      </c>
      <c r="F258" s="83" t="b">
        <v>0</v>
      </c>
      <c r="G258" s="83">
        <v>11068</v>
      </c>
      <c r="H258" s="83">
        <v>10216</v>
      </c>
      <c r="I258" s="84">
        <v>42055</v>
      </c>
      <c r="J258" s="85">
        <v>0.5</v>
      </c>
      <c r="K258" s="83">
        <v>11400</v>
      </c>
      <c r="L258" s="84">
        <v>42123</v>
      </c>
      <c r="M258" s="85">
        <v>0.70833333333333337</v>
      </c>
      <c r="N258" s="86">
        <v>5.0000000000000001E-3</v>
      </c>
      <c r="O258" s="83">
        <v>396</v>
      </c>
      <c r="P258" s="83">
        <v>-1024.8000000000002</v>
      </c>
      <c r="Q258" s="83">
        <v>0.39</v>
      </c>
      <c r="R258" s="83">
        <v>69</v>
      </c>
      <c r="T258" s="6">
        <f t="shared" si="33"/>
        <v>4</v>
      </c>
      <c r="U258">
        <f t="shared" si="44"/>
        <v>1</v>
      </c>
      <c r="V258">
        <f t="shared" si="45"/>
        <v>1</v>
      </c>
      <c r="W258">
        <f t="shared" si="46"/>
        <v>0</v>
      </c>
      <c r="X258">
        <f t="shared" si="47"/>
        <v>1</v>
      </c>
      <c r="Y258">
        <f t="shared" si="48"/>
        <v>0</v>
      </c>
      <c r="Z258">
        <f t="shared" si="49"/>
        <v>1</v>
      </c>
      <c r="AA258">
        <f t="shared" si="50"/>
        <v>0</v>
      </c>
      <c r="AB258" s="4">
        <f t="shared" si="51"/>
        <v>396</v>
      </c>
      <c r="AC258" s="4" t="str">
        <f t="shared" si="41"/>
        <v>DAX</v>
      </c>
      <c r="AD258" s="4">
        <f t="shared" si="52"/>
        <v>0</v>
      </c>
    </row>
    <row r="259" spans="1:30" x14ac:dyDescent="0.25">
      <c r="A259" s="82" t="s">
        <v>23</v>
      </c>
      <c r="B259" s="83">
        <v>0.01</v>
      </c>
      <c r="C259" s="83">
        <v>56</v>
      </c>
      <c r="D259" s="82" t="s">
        <v>17</v>
      </c>
      <c r="E259" s="83" t="b">
        <v>0</v>
      </c>
      <c r="F259" s="83" t="b">
        <v>1</v>
      </c>
      <c r="G259" s="83">
        <v>5769</v>
      </c>
      <c r="H259" s="83">
        <v>5856.5</v>
      </c>
      <c r="I259" s="84">
        <v>42124</v>
      </c>
      <c r="J259" s="85">
        <v>4.1666666666666664E-2</v>
      </c>
      <c r="K259" s="83">
        <v>5779.5</v>
      </c>
      <c r="L259" s="84">
        <v>42124</v>
      </c>
      <c r="M259" s="85">
        <v>0.75</v>
      </c>
      <c r="N259" s="86">
        <v>2.5000000000000001E-3</v>
      </c>
      <c r="O259" s="83">
        <v>-70</v>
      </c>
      <c r="P259" s="83">
        <v>-501.20000000000005</v>
      </c>
      <c r="Q259" s="83">
        <v>-0.14000000000000001</v>
      </c>
      <c r="R259" s="83">
        <v>1</v>
      </c>
      <c r="T259" s="6">
        <f t="shared" si="33"/>
        <v>4</v>
      </c>
      <c r="U259">
        <f t="shared" si="44"/>
        <v>1</v>
      </c>
      <c r="V259">
        <f t="shared" si="45"/>
        <v>0</v>
      </c>
      <c r="W259">
        <f t="shared" si="46"/>
        <v>1</v>
      </c>
      <c r="X259">
        <f t="shared" si="47"/>
        <v>0</v>
      </c>
      <c r="Y259">
        <f t="shared" si="48"/>
        <v>1</v>
      </c>
      <c r="Z259">
        <f t="shared" si="49"/>
        <v>0</v>
      </c>
      <c r="AA259">
        <f t="shared" si="50"/>
        <v>1</v>
      </c>
      <c r="AB259" s="4">
        <f t="shared" si="51"/>
        <v>0</v>
      </c>
      <c r="AC259" s="4" t="str">
        <f t="shared" si="41"/>
        <v>ASX</v>
      </c>
      <c r="AD259" s="4">
        <f t="shared" si="52"/>
        <v>-70</v>
      </c>
    </row>
    <row r="260" spans="1:30" x14ac:dyDescent="0.25">
      <c r="A260" s="82" t="s">
        <v>23</v>
      </c>
      <c r="B260" s="83">
        <v>0.01</v>
      </c>
      <c r="C260" s="83">
        <v>46</v>
      </c>
      <c r="D260" s="82" t="s">
        <v>16</v>
      </c>
      <c r="E260" s="83" t="b">
        <v>0</v>
      </c>
      <c r="F260" s="83" t="b">
        <v>1</v>
      </c>
      <c r="G260" s="83">
        <v>5792.7</v>
      </c>
      <c r="H260" s="83">
        <v>5900.5</v>
      </c>
      <c r="I260" s="84">
        <v>42123</v>
      </c>
      <c r="J260" s="85">
        <v>0.54166666666666663</v>
      </c>
      <c r="K260" s="83">
        <v>5778.5</v>
      </c>
      <c r="L260" s="84">
        <v>42124</v>
      </c>
      <c r="M260" s="85">
        <v>0.79166666666666663</v>
      </c>
      <c r="N260" s="86">
        <v>2.5000000000000001E-3</v>
      </c>
      <c r="O260" s="83">
        <v>56.12</v>
      </c>
      <c r="P260" s="83">
        <v>-505.08000000000004</v>
      </c>
      <c r="Q260" s="83">
        <v>0.11</v>
      </c>
      <c r="R260" s="83">
        <v>2</v>
      </c>
      <c r="T260" s="6">
        <f t="shared" ref="T260:T323" si="53">IF(L260=0," ",MONTH(L260))</f>
        <v>4</v>
      </c>
      <c r="U260">
        <f t="shared" si="44"/>
        <v>1</v>
      </c>
      <c r="V260">
        <f t="shared" si="45"/>
        <v>0</v>
      </c>
      <c r="W260">
        <f t="shared" si="46"/>
        <v>1</v>
      </c>
      <c r="X260">
        <f t="shared" si="47"/>
        <v>0</v>
      </c>
      <c r="Y260">
        <f t="shared" si="48"/>
        <v>1</v>
      </c>
      <c r="Z260">
        <f t="shared" si="49"/>
        <v>1</v>
      </c>
      <c r="AA260">
        <f t="shared" si="50"/>
        <v>0</v>
      </c>
      <c r="AB260" s="4">
        <f t="shared" si="51"/>
        <v>56.12</v>
      </c>
      <c r="AC260" s="4" t="str">
        <f t="shared" ref="AC260:AC323" si="54">A260</f>
        <v>ASX</v>
      </c>
      <c r="AD260" s="4">
        <f t="shared" si="52"/>
        <v>0</v>
      </c>
    </row>
    <row r="261" spans="1:30" x14ac:dyDescent="0.25">
      <c r="A261" s="82" t="s">
        <v>30</v>
      </c>
      <c r="B261" s="83">
        <v>0.01</v>
      </c>
      <c r="C261" s="83">
        <v>10</v>
      </c>
      <c r="D261" s="82" t="s">
        <v>16</v>
      </c>
      <c r="E261" s="83" t="b">
        <v>0</v>
      </c>
      <c r="F261" s="83" t="b">
        <v>0</v>
      </c>
      <c r="G261" s="83">
        <v>1.3696999999999999</v>
      </c>
      <c r="H261" s="83">
        <v>1.4175</v>
      </c>
      <c r="I261" s="84">
        <v>42122</v>
      </c>
      <c r="J261" s="85">
        <v>0.66666666666666663</v>
      </c>
      <c r="K261" s="83">
        <v>1.4154</v>
      </c>
      <c r="L261" s="84">
        <v>42124</v>
      </c>
      <c r="M261" s="85">
        <v>0.5</v>
      </c>
      <c r="N261" s="86">
        <v>2.5000000000000001E-3</v>
      </c>
      <c r="O261" s="83">
        <v>-463</v>
      </c>
      <c r="P261" s="83">
        <v>-484</v>
      </c>
      <c r="Q261" s="83">
        <v>-0.96</v>
      </c>
      <c r="R261" s="83">
        <v>3</v>
      </c>
      <c r="T261" s="6">
        <f t="shared" si="53"/>
        <v>4</v>
      </c>
      <c r="U261">
        <f t="shared" si="44"/>
        <v>1</v>
      </c>
      <c r="V261">
        <f t="shared" si="45"/>
        <v>0</v>
      </c>
      <c r="W261">
        <f t="shared" si="46"/>
        <v>1</v>
      </c>
      <c r="X261">
        <f t="shared" si="47"/>
        <v>1</v>
      </c>
      <c r="Y261">
        <f t="shared" si="48"/>
        <v>0</v>
      </c>
      <c r="Z261">
        <f t="shared" si="49"/>
        <v>0</v>
      </c>
      <c r="AA261">
        <f t="shared" si="50"/>
        <v>1</v>
      </c>
      <c r="AB261" s="4">
        <f t="shared" si="51"/>
        <v>0</v>
      </c>
      <c r="AC261" s="4" t="str">
        <f t="shared" si="54"/>
        <v>EURAUD</v>
      </c>
      <c r="AD261" s="4">
        <f t="shared" si="52"/>
        <v>-463</v>
      </c>
    </row>
    <row r="262" spans="1:30" x14ac:dyDescent="0.25">
      <c r="A262" s="82" t="s">
        <v>49</v>
      </c>
      <c r="B262" s="83">
        <v>0.01</v>
      </c>
      <c r="C262" s="83">
        <v>12</v>
      </c>
      <c r="D262" s="82" t="s">
        <v>21</v>
      </c>
      <c r="E262" s="83" t="b">
        <v>0</v>
      </c>
      <c r="F262" s="83" t="b">
        <v>0</v>
      </c>
      <c r="G262" s="83">
        <v>1.3310999999999999</v>
      </c>
      <c r="H262" s="83">
        <v>1.3712</v>
      </c>
      <c r="I262" s="84">
        <v>42106</v>
      </c>
      <c r="J262" s="85">
        <v>0.83333333333333337</v>
      </c>
      <c r="K262" s="83">
        <v>1.3448</v>
      </c>
      <c r="L262" s="84">
        <v>42124</v>
      </c>
      <c r="M262" s="85">
        <v>0.33333333333333331</v>
      </c>
      <c r="N262" s="86">
        <v>2.5000000000000001E-3</v>
      </c>
      <c r="O262" s="83">
        <v>-171.6</v>
      </c>
      <c r="P262" s="83">
        <v>-488.40000000000003</v>
      </c>
      <c r="Q262" s="83">
        <v>-0.35</v>
      </c>
      <c r="R262" s="83">
        <v>19</v>
      </c>
      <c r="T262" s="6">
        <f t="shared" si="53"/>
        <v>4</v>
      </c>
      <c r="U262">
        <f t="shared" si="44"/>
        <v>1</v>
      </c>
      <c r="V262">
        <f t="shared" si="45"/>
        <v>0</v>
      </c>
      <c r="W262">
        <f t="shared" si="46"/>
        <v>1</v>
      </c>
      <c r="X262">
        <f t="shared" si="47"/>
        <v>1</v>
      </c>
      <c r="Y262">
        <f t="shared" si="48"/>
        <v>0</v>
      </c>
      <c r="Z262">
        <f t="shared" si="49"/>
        <v>0</v>
      </c>
      <c r="AA262">
        <f t="shared" si="50"/>
        <v>1</v>
      </c>
      <c r="AB262" s="4">
        <f t="shared" si="51"/>
        <v>0</v>
      </c>
      <c r="AC262" s="4" t="str">
        <f t="shared" si="54"/>
        <v>EURCAD</v>
      </c>
      <c r="AD262" s="4">
        <f t="shared" si="52"/>
        <v>-171.6</v>
      </c>
    </row>
    <row r="263" spans="1:30" x14ac:dyDescent="0.25">
      <c r="A263" s="82" t="s">
        <v>49</v>
      </c>
      <c r="B263" s="83">
        <v>0.01</v>
      </c>
      <c r="C263" s="83">
        <v>13</v>
      </c>
      <c r="D263" s="82" t="s">
        <v>17</v>
      </c>
      <c r="E263" s="83" t="b">
        <v>0</v>
      </c>
      <c r="F263" s="83" t="b">
        <v>0</v>
      </c>
      <c r="G263" s="83">
        <v>1.3343</v>
      </c>
      <c r="H263" s="83">
        <v>1.3715999999999999</v>
      </c>
      <c r="I263" s="84">
        <v>42104</v>
      </c>
      <c r="J263" s="85">
        <v>0.54166666666666663</v>
      </c>
      <c r="K263" s="83">
        <v>1.3438000000000001</v>
      </c>
      <c r="L263" s="84">
        <v>42124</v>
      </c>
      <c r="M263" s="85">
        <v>0.375</v>
      </c>
      <c r="N263" s="86">
        <v>2.5000000000000001E-3</v>
      </c>
      <c r="O263" s="83">
        <v>-131.30000000000001</v>
      </c>
      <c r="P263" s="83">
        <v>-492.7</v>
      </c>
      <c r="Q263" s="83">
        <v>-0.27</v>
      </c>
      <c r="R263" s="83">
        <v>21</v>
      </c>
      <c r="T263" s="6">
        <f t="shared" si="53"/>
        <v>4</v>
      </c>
      <c r="U263">
        <f t="shared" si="44"/>
        <v>1</v>
      </c>
      <c r="V263">
        <f t="shared" si="45"/>
        <v>0</v>
      </c>
      <c r="W263">
        <f t="shared" si="46"/>
        <v>1</v>
      </c>
      <c r="X263">
        <f t="shared" si="47"/>
        <v>1</v>
      </c>
      <c r="Y263">
        <f t="shared" si="48"/>
        <v>0</v>
      </c>
      <c r="Z263">
        <f t="shared" si="49"/>
        <v>0</v>
      </c>
      <c r="AA263">
        <f t="shared" si="50"/>
        <v>1</v>
      </c>
      <c r="AB263" s="4">
        <f t="shared" si="51"/>
        <v>0</v>
      </c>
      <c r="AC263" s="4" t="str">
        <f t="shared" si="54"/>
        <v>EURCAD</v>
      </c>
      <c r="AD263" s="4">
        <f t="shared" si="52"/>
        <v>-131.30000000000001</v>
      </c>
    </row>
    <row r="264" spans="1:30" x14ac:dyDescent="0.25">
      <c r="A264" s="82" t="s">
        <v>56</v>
      </c>
      <c r="B264" s="83">
        <v>0.01</v>
      </c>
      <c r="C264" s="83">
        <v>21</v>
      </c>
      <c r="D264" s="82" t="s">
        <v>21</v>
      </c>
      <c r="E264" s="83" t="b">
        <v>1</v>
      </c>
      <c r="F264" s="83" t="b">
        <v>0</v>
      </c>
      <c r="G264" s="83">
        <v>7104.4</v>
      </c>
      <c r="H264" s="83">
        <v>6869</v>
      </c>
      <c r="I264" s="84">
        <v>42109</v>
      </c>
      <c r="J264" s="85">
        <v>0.33333333333333331</v>
      </c>
      <c r="K264" s="83">
        <v>6924.5</v>
      </c>
      <c r="L264" s="84">
        <v>42124</v>
      </c>
      <c r="M264" s="85">
        <v>0.33333333333333331</v>
      </c>
      <c r="N264" s="86">
        <v>2.5000000000000001E-3</v>
      </c>
      <c r="O264" s="83">
        <v>-381.99</v>
      </c>
      <c r="P264" s="83">
        <v>-498.54</v>
      </c>
      <c r="Q264" s="83">
        <v>-0.77</v>
      </c>
      <c r="R264" s="83">
        <v>16</v>
      </c>
      <c r="T264" s="6">
        <f t="shared" si="53"/>
        <v>4</v>
      </c>
      <c r="U264">
        <f t="shared" si="44"/>
        <v>1</v>
      </c>
      <c r="V264">
        <f t="shared" si="45"/>
        <v>1</v>
      </c>
      <c r="W264">
        <f t="shared" si="46"/>
        <v>0</v>
      </c>
      <c r="X264">
        <f t="shared" si="47"/>
        <v>1</v>
      </c>
      <c r="Y264">
        <f t="shared" si="48"/>
        <v>0</v>
      </c>
      <c r="Z264">
        <f t="shared" si="49"/>
        <v>0</v>
      </c>
      <c r="AA264">
        <f t="shared" si="50"/>
        <v>1</v>
      </c>
      <c r="AB264" s="4">
        <f t="shared" si="51"/>
        <v>0</v>
      </c>
      <c r="AC264" s="4" t="str">
        <f t="shared" si="54"/>
        <v>FTSE</v>
      </c>
      <c r="AD264" s="4">
        <f t="shared" si="52"/>
        <v>-381.99</v>
      </c>
    </row>
    <row r="265" spans="1:30" x14ac:dyDescent="0.25">
      <c r="A265" s="82" t="s">
        <v>56</v>
      </c>
      <c r="B265" s="83">
        <v>0.01</v>
      </c>
      <c r="C265" s="83">
        <v>38</v>
      </c>
      <c r="D265" s="82" t="s">
        <v>24</v>
      </c>
      <c r="E265" s="83" t="b">
        <v>1</v>
      </c>
      <c r="F265" s="83" t="b">
        <v>0</v>
      </c>
      <c r="G265" s="83">
        <v>7082.6</v>
      </c>
      <c r="H265" s="83">
        <v>6820</v>
      </c>
      <c r="I265" s="84">
        <v>42104</v>
      </c>
      <c r="J265" s="85">
        <v>0.66666666666666663</v>
      </c>
      <c r="K265" s="83">
        <v>6929</v>
      </c>
      <c r="L265" s="84">
        <v>42124</v>
      </c>
      <c r="M265" s="85">
        <v>0.375</v>
      </c>
      <c r="N265" s="86">
        <v>5.0000000000000001E-3</v>
      </c>
      <c r="O265" s="83">
        <v>-591.28</v>
      </c>
      <c r="P265" s="83">
        <v>-1005.48</v>
      </c>
      <c r="Q265" s="83">
        <v>-0.59</v>
      </c>
      <c r="R265" s="83">
        <v>21</v>
      </c>
      <c r="T265" s="6">
        <f t="shared" si="53"/>
        <v>4</v>
      </c>
      <c r="U265">
        <f t="shared" si="44"/>
        <v>1</v>
      </c>
      <c r="V265">
        <f t="shared" si="45"/>
        <v>1</v>
      </c>
      <c r="W265">
        <f t="shared" si="46"/>
        <v>0</v>
      </c>
      <c r="X265">
        <f t="shared" si="47"/>
        <v>1</v>
      </c>
      <c r="Y265">
        <f t="shared" si="48"/>
        <v>0</v>
      </c>
      <c r="Z265">
        <f t="shared" si="49"/>
        <v>0</v>
      </c>
      <c r="AA265">
        <f t="shared" si="50"/>
        <v>1</v>
      </c>
      <c r="AB265" s="4">
        <f t="shared" si="51"/>
        <v>0</v>
      </c>
      <c r="AC265" s="4" t="str">
        <f t="shared" si="54"/>
        <v>FTSE</v>
      </c>
      <c r="AD265" s="4">
        <f t="shared" si="52"/>
        <v>-591.28</v>
      </c>
    </row>
    <row r="266" spans="1:30" x14ac:dyDescent="0.25">
      <c r="A266" s="82" t="s">
        <v>39</v>
      </c>
      <c r="B266" s="83">
        <v>0.01</v>
      </c>
      <c r="C266" s="83">
        <v>10</v>
      </c>
      <c r="D266" s="82" t="s">
        <v>24</v>
      </c>
      <c r="E266" s="83" t="b">
        <v>1</v>
      </c>
      <c r="F266" s="83" t="b">
        <v>0</v>
      </c>
      <c r="G266" s="83">
        <v>20057</v>
      </c>
      <c r="H266" s="83">
        <v>19050</v>
      </c>
      <c r="I266" s="84">
        <v>42103</v>
      </c>
      <c r="J266" s="85">
        <v>0.83333333333333337</v>
      </c>
      <c r="K266" s="83">
        <v>19535</v>
      </c>
      <c r="L266" s="84">
        <v>42124</v>
      </c>
      <c r="M266" s="85">
        <v>0.39583333333333331</v>
      </c>
      <c r="N266" s="86">
        <v>5.0000000000000001E-3</v>
      </c>
      <c r="O266" s="83">
        <v>-524</v>
      </c>
      <c r="P266" s="83">
        <v>-1009</v>
      </c>
      <c r="Q266" s="83">
        <v>-0.52</v>
      </c>
      <c r="R266" s="83">
        <v>22</v>
      </c>
      <c r="T266" s="6">
        <f t="shared" si="53"/>
        <v>4</v>
      </c>
      <c r="U266">
        <f t="shared" ref="U266:U329" si="55">COUNT(B266)</f>
        <v>1</v>
      </c>
      <c r="V266">
        <f t="shared" ref="V266:V329" si="56">IF(E266=TRUE,1,0)</f>
        <v>1</v>
      </c>
      <c r="W266">
        <f t="shared" ref="W266:W329" si="57">U266-V266</f>
        <v>0</v>
      </c>
      <c r="X266">
        <f t="shared" ref="X266:X329" si="58">U266-Y266</f>
        <v>1</v>
      </c>
      <c r="Y266">
        <f t="shared" ref="Y266:Y329" si="59">IF(F266=TRUE,1,0)</f>
        <v>0</v>
      </c>
      <c r="Z266">
        <f t="shared" ref="Z266:Z329" si="60">U266-AA266</f>
        <v>0</v>
      </c>
      <c r="AA266">
        <f t="shared" ref="AA266:AA329" si="61">IF(O266&lt;0,1,0)</f>
        <v>1</v>
      </c>
      <c r="AB266" s="4">
        <f t="shared" ref="AB266:AB329" si="62">IF(Z266=1,O266,0)</f>
        <v>0</v>
      </c>
      <c r="AC266" s="4" t="str">
        <f t="shared" si="54"/>
        <v>NIK</v>
      </c>
      <c r="AD266" s="4">
        <f t="shared" ref="AD266:AD329" si="63">IF(AA266=1,O266,0)</f>
        <v>-524</v>
      </c>
    </row>
    <row r="267" spans="1:30" x14ac:dyDescent="0.25">
      <c r="A267" s="82" t="s">
        <v>39</v>
      </c>
      <c r="B267" s="83">
        <v>0.01</v>
      </c>
      <c r="C267" s="83">
        <v>6</v>
      </c>
      <c r="D267" s="82" t="s">
        <v>21</v>
      </c>
      <c r="E267" s="83" t="b">
        <v>1</v>
      </c>
      <c r="F267" s="83" t="b">
        <v>0</v>
      </c>
      <c r="G267" s="83">
        <v>19903</v>
      </c>
      <c r="H267" s="83">
        <v>19066</v>
      </c>
      <c r="I267" s="84">
        <v>42102</v>
      </c>
      <c r="J267" s="85">
        <v>0.66666666666666663</v>
      </c>
      <c r="K267" s="83">
        <v>19545</v>
      </c>
      <c r="L267" s="84">
        <v>42124</v>
      </c>
      <c r="M267" s="85">
        <v>0.16666666666666666</v>
      </c>
      <c r="N267" s="86">
        <v>2.5000000000000001E-3</v>
      </c>
      <c r="O267" s="83">
        <v>-216</v>
      </c>
      <c r="P267" s="83">
        <v>-503.40000000000003</v>
      </c>
      <c r="Q267" s="83">
        <v>-0.43</v>
      </c>
      <c r="R267" s="83">
        <v>23</v>
      </c>
      <c r="T267" s="6">
        <f t="shared" si="53"/>
        <v>4</v>
      </c>
      <c r="U267">
        <f t="shared" si="55"/>
        <v>1</v>
      </c>
      <c r="V267">
        <f t="shared" si="56"/>
        <v>1</v>
      </c>
      <c r="W267">
        <f t="shared" si="57"/>
        <v>0</v>
      </c>
      <c r="X267">
        <f t="shared" si="58"/>
        <v>1</v>
      </c>
      <c r="Y267">
        <f t="shared" si="59"/>
        <v>0</v>
      </c>
      <c r="Z267">
        <f t="shared" si="60"/>
        <v>0</v>
      </c>
      <c r="AA267">
        <f t="shared" si="61"/>
        <v>1</v>
      </c>
      <c r="AB267" s="4">
        <f t="shared" si="62"/>
        <v>0</v>
      </c>
      <c r="AC267" s="4" t="str">
        <f t="shared" si="54"/>
        <v>NIK</v>
      </c>
      <c r="AD267" s="4">
        <f t="shared" si="63"/>
        <v>-216</v>
      </c>
    </row>
    <row r="268" spans="1:30" x14ac:dyDescent="0.25">
      <c r="A268" s="82" t="s">
        <v>39</v>
      </c>
      <c r="B268" s="83">
        <v>0.01</v>
      </c>
      <c r="C268" s="83">
        <v>6</v>
      </c>
      <c r="D268" s="82" t="s">
        <v>17</v>
      </c>
      <c r="E268" s="83" t="b">
        <v>1</v>
      </c>
      <c r="F268" s="83" t="b">
        <v>0</v>
      </c>
      <c r="G268" s="83">
        <v>20167</v>
      </c>
      <c r="H268" s="83">
        <v>19314</v>
      </c>
      <c r="I268" s="84">
        <v>42116</v>
      </c>
      <c r="J268" s="85">
        <v>0.33333333333333331</v>
      </c>
      <c r="K268" s="83">
        <v>19560</v>
      </c>
      <c r="L268" s="84">
        <v>42124</v>
      </c>
      <c r="M268" s="85">
        <v>0.20833333333333334</v>
      </c>
      <c r="N268" s="86">
        <v>2.5000000000000001E-3</v>
      </c>
      <c r="O268" s="83">
        <v>-365.4</v>
      </c>
      <c r="P268" s="83">
        <v>-513</v>
      </c>
      <c r="Q268" s="83">
        <v>-0.71</v>
      </c>
      <c r="R268" s="83">
        <v>9</v>
      </c>
      <c r="T268" s="6">
        <f t="shared" si="53"/>
        <v>4</v>
      </c>
      <c r="U268">
        <f t="shared" si="55"/>
        <v>1</v>
      </c>
      <c r="V268">
        <f t="shared" si="56"/>
        <v>1</v>
      </c>
      <c r="W268">
        <f t="shared" si="57"/>
        <v>0</v>
      </c>
      <c r="X268">
        <f t="shared" si="58"/>
        <v>1</v>
      </c>
      <c r="Y268">
        <f t="shared" si="59"/>
        <v>0</v>
      </c>
      <c r="Z268">
        <f t="shared" si="60"/>
        <v>0</v>
      </c>
      <c r="AA268">
        <f t="shared" si="61"/>
        <v>1</v>
      </c>
      <c r="AB268" s="4">
        <f t="shared" si="62"/>
        <v>0</v>
      </c>
      <c r="AC268" s="4" t="str">
        <f t="shared" si="54"/>
        <v>NIK</v>
      </c>
      <c r="AD268" s="4">
        <f t="shared" si="63"/>
        <v>-365.4</v>
      </c>
    </row>
    <row r="269" spans="1:30" x14ac:dyDescent="0.25">
      <c r="A269" s="82" t="s">
        <v>26</v>
      </c>
      <c r="B269" s="83">
        <v>0.01</v>
      </c>
      <c r="C269" s="83">
        <v>22</v>
      </c>
      <c r="D269" s="82" t="s">
        <v>21</v>
      </c>
      <c r="E269" s="83" t="b">
        <v>1</v>
      </c>
      <c r="F269" s="83" t="b">
        <v>0</v>
      </c>
      <c r="G269" s="83">
        <v>95.147000000000006</v>
      </c>
      <c r="H269" s="83">
        <v>92.91</v>
      </c>
      <c r="I269" s="84">
        <v>42122</v>
      </c>
      <c r="J269" s="85">
        <v>0.66666666666666663</v>
      </c>
      <c r="K269" s="83">
        <v>93.95</v>
      </c>
      <c r="L269" s="84">
        <v>42125</v>
      </c>
      <c r="M269" s="85">
        <v>0.66666666666666663</v>
      </c>
      <c r="N269" s="86">
        <v>2.5000000000000001E-3</v>
      </c>
      <c r="O269" s="83">
        <v>-276.54000000000002</v>
      </c>
      <c r="P269" s="83">
        <v>-505.34</v>
      </c>
      <c r="Q269" s="83">
        <v>-0.55000000000000004</v>
      </c>
      <c r="R269" s="83">
        <v>4</v>
      </c>
      <c r="T269" s="6">
        <f t="shared" si="53"/>
        <v>5</v>
      </c>
      <c r="U269">
        <f t="shared" si="55"/>
        <v>1</v>
      </c>
      <c r="V269">
        <f t="shared" si="56"/>
        <v>1</v>
      </c>
      <c r="W269">
        <f t="shared" si="57"/>
        <v>0</v>
      </c>
      <c r="X269">
        <f t="shared" si="58"/>
        <v>1</v>
      </c>
      <c r="Y269">
        <f t="shared" si="59"/>
        <v>0</v>
      </c>
      <c r="Z269">
        <f t="shared" si="60"/>
        <v>0</v>
      </c>
      <c r="AA269">
        <f t="shared" si="61"/>
        <v>1</v>
      </c>
      <c r="AB269" s="4">
        <f t="shared" si="62"/>
        <v>0</v>
      </c>
      <c r="AC269" s="4" t="str">
        <f t="shared" si="54"/>
        <v>AUDJPY</v>
      </c>
      <c r="AD269" s="4">
        <f t="shared" si="63"/>
        <v>-276.54000000000002</v>
      </c>
    </row>
    <row r="270" spans="1:30" x14ac:dyDescent="0.25">
      <c r="A270" s="82" t="s">
        <v>26</v>
      </c>
      <c r="B270" s="83">
        <v>0.01</v>
      </c>
      <c r="C270" s="83">
        <v>26</v>
      </c>
      <c r="D270" s="82" t="s">
        <v>16</v>
      </c>
      <c r="E270" s="83" t="b">
        <v>1</v>
      </c>
      <c r="F270" s="83" t="b">
        <v>0</v>
      </c>
      <c r="G270" s="83">
        <v>94.772000000000006</v>
      </c>
      <c r="H270" s="83">
        <v>92.906000000000006</v>
      </c>
      <c r="I270" s="84">
        <v>42122</v>
      </c>
      <c r="J270" s="85">
        <v>0.58333333333333337</v>
      </c>
      <c r="K270" s="83">
        <v>93.924999999999997</v>
      </c>
      <c r="L270" s="84">
        <v>42125</v>
      </c>
      <c r="M270" s="85">
        <v>0.66666666666666663</v>
      </c>
      <c r="N270" s="86">
        <v>2.5000000000000001E-3</v>
      </c>
      <c r="O270" s="83">
        <v>-235.82</v>
      </c>
      <c r="P270" s="83">
        <v>-500.76000000000005</v>
      </c>
      <c r="Q270" s="83">
        <v>-0.47</v>
      </c>
      <c r="R270" s="83">
        <v>4</v>
      </c>
      <c r="T270" s="6">
        <f t="shared" si="53"/>
        <v>5</v>
      </c>
      <c r="U270">
        <f t="shared" si="55"/>
        <v>1</v>
      </c>
      <c r="V270">
        <f t="shared" si="56"/>
        <v>1</v>
      </c>
      <c r="W270">
        <f t="shared" si="57"/>
        <v>0</v>
      </c>
      <c r="X270">
        <f t="shared" si="58"/>
        <v>1</v>
      </c>
      <c r="Y270">
        <f t="shared" si="59"/>
        <v>0</v>
      </c>
      <c r="Z270">
        <f t="shared" si="60"/>
        <v>0</v>
      </c>
      <c r="AA270">
        <f t="shared" si="61"/>
        <v>1</v>
      </c>
      <c r="AB270" s="4">
        <f t="shared" si="62"/>
        <v>0</v>
      </c>
      <c r="AC270" s="4" t="str">
        <f t="shared" si="54"/>
        <v>AUDJPY</v>
      </c>
      <c r="AD270" s="4">
        <f t="shared" si="63"/>
        <v>-235.82</v>
      </c>
    </row>
    <row r="271" spans="1:30" x14ac:dyDescent="0.25">
      <c r="A271" s="82" t="s">
        <v>26</v>
      </c>
      <c r="B271" s="83">
        <v>0.01</v>
      </c>
      <c r="C271" s="83">
        <v>24</v>
      </c>
      <c r="D271" s="82" t="s">
        <v>17</v>
      </c>
      <c r="E271" s="83" t="b">
        <v>1</v>
      </c>
      <c r="F271" s="83" t="b">
        <v>0</v>
      </c>
      <c r="G271" s="83">
        <v>94.953999999999994</v>
      </c>
      <c r="H271" s="83">
        <v>92.91</v>
      </c>
      <c r="I271" s="84">
        <v>42122</v>
      </c>
      <c r="J271" s="85">
        <v>0.58333333333333337</v>
      </c>
      <c r="K271" s="83">
        <v>93.9</v>
      </c>
      <c r="L271" s="84">
        <v>42125</v>
      </c>
      <c r="M271" s="85">
        <v>0.66666666666666663</v>
      </c>
      <c r="N271" s="86">
        <v>2.5000000000000001E-3</v>
      </c>
      <c r="O271" s="83">
        <v>-267.36</v>
      </c>
      <c r="P271" s="83">
        <v>-504.96</v>
      </c>
      <c r="Q271" s="83">
        <v>-0.53</v>
      </c>
      <c r="R271" s="83">
        <v>4</v>
      </c>
      <c r="T271" s="6">
        <f t="shared" si="53"/>
        <v>5</v>
      </c>
      <c r="U271">
        <f t="shared" si="55"/>
        <v>1</v>
      </c>
      <c r="V271">
        <f t="shared" si="56"/>
        <v>1</v>
      </c>
      <c r="W271">
        <f t="shared" si="57"/>
        <v>0</v>
      </c>
      <c r="X271">
        <f t="shared" si="58"/>
        <v>1</v>
      </c>
      <c r="Y271">
        <f t="shared" si="59"/>
        <v>0</v>
      </c>
      <c r="Z271">
        <f t="shared" si="60"/>
        <v>0</v>
      </c>
      <c r="AA271">
        <f t="shared" si="61"/>
        <v>1</v>
      </c>
      <c r="AB271" s="4">
        <f t="shared" si="62"/>
        <v>0</v>
      </c>
      <c r="AC271" s="4" t="str">
        <f t="shared" si="54"/>
        <v>AUDJPY</v>
      </c>
      <c r="AD271" s="4">
        <f t="shared" si="63"/>
        <v>-267.36</v>
      </c>
    </row>
    <row r="272" spans="1:30" x14ac:dyDescent="0.25">
      <c r="A272" s="82" t="s">
        <v>54</v>
      </c>
      <c r="B272" s="83">
        <v>0.01</v>
      </c>
      <c r="C272" s="83">
        <v>14</v>
      </c>
      <c r="D272" s="82" t="s">
        <v>16</v>
      </c>
      <c r="E272" s="83" t="b">
        <v>1</v>
      </c>
      <c r="F272" s="83" t="b">
        <v>1</v>
      </c>
      <c r="G272" s="83">
        <v>1.5459000000000001</v>
      </c>
      <c r="H272" s="83">
        <v>1.5104</v>
      </c>
      <c r="I272" s="84">
        <v>42123</v>
      </c>
      <c r="J272" s="85">
        <v>0.625</v>
      </c>
      <c r="K272" s="83">
        <v>1.5215000000000001</v>
      </c>
      <c r="L272" s="84">
        <v>42125</v>
      </c>
      <c r="M272" s="85">
        <v>0.60416666666666663</v>
      </c>
      <c r="N272" s="86">
        <v>2.5000000000000001E-3</v>
      </c>
      <c r="O272" s="83">
        <v>-350</v>
      </c>
      <c r="P272" s="83">
        <v>-505.40000000000003</v>
      </c>
      <c r="Q272" s="83">
        <v>-0.69</v>
      </c>
      <c r="R272" s="83">
        <v>3</v>
      </c>
      <c r="T272" s="6">
        <f t="shared" si="53"/>
        <v>5</v>
      </c>
      <c r="U272">
        <f t="shared" si="55"/>
        <v>1</v>
      </c>
      <c r="V272">
        <f t="shared" si="56"/>
        <v>1</v>
      </c>
      <c r="W272">
        <f t="shared" si="57"/>
        <v>0</v>
      </c>
      <c r="X272">
        <f t="shared" si="58"/>
        <v>0</v>
      </c>
      <c r="Y272">
        <f t="shared" si="59"/>
        <v>1</v>
      </c>
      <c r="Z272">
        <f t="shared" si="60"/>
        <v>0</v>
      </c>
      <c r="AA272">
        <f t="shared" si="61"/>
        <v>1</v>
      </c>
      <c r="AB272" s="4">
        <f t="shared" si="62"/>
        <v>0</v>
      </c>
      <c r="AC272" s="4" t="str">
        <f t="shared" si="54"/>
        <v>GBPUSD</v>
      </c>
      <c r="AD272" s="4">
        <f t="shared" si="63"/>
        <v>-350</v>
      </c>
    </row>
    <row r="273" spans="1:30" x14ac:dyDescent="0.25">
      <c r="A273" s="82" t="s">
        <v>19</v>
      </c>
      <c r="B273" s="83">
        <v>0.01</v>
      </c>
      <c r="C273" s="83">
        <v>32</v>
      </c>
      <c r="D273" s="82" t="s">
        <v>16</v>
      </c>
      <c r="E273" s="83" t="b">
        <v>0</v>
      </c>
      <c r="F273" s="83" t="b">
        <v>1</v>
      </c>
      <c r="G273" s="83">
        <v>1.2073</v>
      </c>
      <c r="H273" s="83">
        <v>1.2221</v>
      </c>
      <c r="I273" s="84">
        <v>42122</v>
      </c>
      <c r="J273" s="85">
        <v>0.4375</v>
      </c>
      <c r="K273" s="83">
        <v>1.2104999999999999</v>
      </c>
      <c r="L273" s="84">
        <v>42125</v>
      </c>
      <c r="M273" s="85">
        <v>0.52083333333333337</v>
      </c>
      <c r="N273" s="86">
        <v>2.5000000000000001E-3</v>
      </c>
      <c r="O273" s="83">
        <v>-121.6</v>
      </c>
      <c r="P273" s="83">
        <v>-492.8</v>
      </c>
      <c r="Q273" s="83">
        <v>-0.25</v>
      </c>
      <c r="R273" s="83">
        <v>4</v>
      </c>
      <c r="T273" s="6">
        <f t="shared" si="53"/>
        <v>5</v>
      </c>
      <c r="U273">
        <f t="shared" si="55"/>
        <v>1</v>
      </c>
      <c r="V273">
        <f t="shared" si="56"/>
        <v>0</v>
      </c>
      <c r="W273">
        <f t="shared" si="57"/>
        <v>1</v>
      </c>
      <c r="X273">
        <f t="shared" si="58"/>
        <v>0</v>
      </c>
      <c r="Y273">
        <f t="shared" si="59"/>
        <v>1</v>
      </c>
      <c r="Z273">
        <f t="shared" si="60"/>
        <v>0</v>
      </c>
      <c r="AA273">
        <f t="shared" si="61"/>
        <v>1</v>
      </c>
      <c r="AB273" s="4">
        <f t="shared" si="62"/>
        <v>0</v>
      </c>
      <c r="AC273" s="4" t="str">
        <f t="shared" si="54"/>
        <v>USDCAD</v>
      </c>
      <c r="AD273" s="4">
        <f t="shared" si="63"/>
        <v>-121.6</v>
      </c>
    </row>
    <row r="274" spans="1:30" x14ac:dyDescent="0.25">
      <c r="A274" s="82" t="s">
        <v>23</v>
      </c>
      <c r="B274" s="83">
        <v>0.01</v>
      </c>
      <c r="C274" s="83">
        <v>71</v>
      </c>
      <c r="D274" s="82" t="s">
        <v>16</v>
      </c>
      <c r="E274" s="83" t="b">
        <v>0</v>
      </c>
      <c r="F274" s="83" t="b">
        <v>1</v>
      </c>
      <c r="G274" s="83">
        <v>5692.9</v>
      </c>
      <c r="H274" s="83">
        <v>5761</v>
      </c>
      <c r="I274" s="84">
        <v>42130</v>
      </c>
      <c r="J274" s="85">
        <v>0.27083333333333331</v>
      </c>
      <c r="K274" s="83">
        <v>5609</v>
      </c>
      <c r="L274" s="84">
        <v>42131</v>
      </c>
      <c r="M274" s="85">
        <v>0.64583333333333337</v>
      </c>
      <c r="N274" s="86">
        <v>2.5000000000000001E-3</v>
      </c>
      <c r="O274" s="83">
        <v>581.49</v>
      </c>
      <c r="P274" s="83">
        <v>-497.71</v>
      </c>
      <c r="Q274" s="83">
        <v>1.17</v>
      </c>
      <c r="R274" s="83">
        <v>2</v>
      </c>
      <c r="T274" s="6">
        <f t="shared" si="53"/>
        <v>5</v>
      </c>
      <c r="U274">
        <f t="shared" si="55"/>
        <v>1</v>
      </c>
      <c r="V274">
        <f t="shared" si="56"/>
        <v>0</v>
      </c>
      <c r="W274">
        <f t="shared" si="57"/>
        <v>1</v>
      </c>
      <c r="X274">
        <f t="shared" si="58"/>
        <v>0</v>
      </c>
      <c r="Y274">
        <f t="shared" si="59"/>
        <v>1</v>
      </c>
      <c r="Z274">
        <f t="shared" si="60"/>
        <v>1</v>
      </c>
      <c r="AA274">
        <f t="shared" si="61"/>
        <v>0</v>
      </c>
      <c r="AB274" s="4">
        <f t="shared" si="62"/>
        <v>581.49</v>
      </c>
      <c r="AC274" s="4" t="str">
        <f t="shared" si="54"/>
        <v>ASX</v>
      </c>
      <c r="AD274" s="4">
        <f t="shared" si="63"/>
        <v>0</v>
      </c>
    </row>
    <row r="275" spans="1:30" x14ac:dyDescent="0.25">
      <c r="A275" s="82" t="s">
        <v>27</v>
      </c>
      <c r="B275" s="83">
        <v>0.01</v>
      </c>
      <c r="C275" s="83">
        <v>24</v>
      </c>
      <c r="D275" s="82" t="s">
        <v>17</v>
      </c>
      <c r="E275" s="83" t="b">
        <v>1</v>
      </c>
      <c r="F275" s="83" t="b">
        <v>0</v>
      </c>
      <c r="G275" s="83">
        <v>99.379000000000005</v>
      </c>
      <c r="H275" s="83">
        <v>97.364000000000004</v>
      </c>
      <c r="I275" s="84">
        <v>42123</v>
      </c>
      <c r="J275" s="85">
        <v>0.58333333333333337</v>
      </c>
      <c r="K275" s="83">
        <v>98.32</v>
      </c>
      <c r="L275" s="84">
        <v>42131</v>
      </c>
      <c r="M275" s="85">
        <v>0.625</v>
      </c>
      <c r="N275" s="86">
        <v>2.5000000000000001E-3</v>
      </c>
      <c r="O275" s="83">
        <v>-268.56</v>
      </c>
      <c r="P275" s="83">
        <v>-498</v>
      </c>
      <c r="Q275" s="83">
        <v>-0.54</v>
      </c>
      <c r="R275" s="83">
        <v>9</v>
      </c>
      <c r="T275" s="6">
        <f t="shared" si="53"/>
        <v>5</v>
      </c>
      <c r="U275">
        <f t="shared" si="55"/>
        <v>1</v>
      </c>
      <c r="V275">
        <f t="shared" si="56"/>
        <v>1</v>
      </c>
      <c r="W275">
        <f t="shared" si="57"/>
        <v>0</v>
      </c>
      <c r="X275">
        <f t="shared" si="58"/>
        <v>1</v>
      </c>
      <c r="Y275">
        <f t="shared" si="59"/>
        <v>0</v>
      </c>
      <c r="Z275">
        <f t="shared" si="60"/>
        <v>0</v>
      </c>
      <c r="AA275">
        <f t="shared" si="61"/>
        <v>1</v>
      </c>
      <c r="AB275" s="4">
        <f t="shared" si="62"/>
        <v>0</v>
      </c>
      <c r="AC275" s="4" t="str">
        <f t="shared" si="54"/>
        <v>CADJPY</v>
      </c>
      <c r="AD275" s="4">
        <f t="shared" si="63"/>
        <v>-268.56</v>
      </c>
    </row>
    <row r="276" spans="1:30" x14ac:dyDescent="0.25">
      <c r="A276" s="82" t="s">
        <v>27</v>
      </c>
      <c r="B276" s="83">
        <v>0.01</v>
      </c>
      <c r="C276" s="83">
        <v>30</v>
      </c>
      <c r="D276" s="82" t="s">
        <v>16</v>
      </c>
      <c r="E276" s="83" t="b">
        <v>1</v>
      </c>
      <c r="F276" s="83" t="b">
        <v>0</v>
      </c>
      <c r="G276" s="83">
        <v>98.77</v>
      </c>
      <c r="H276" s="83">
        <v>97.19</v>
      </c>
      <c r="I276" s="84">
        <v>42122</v>
      </c>
      <c r="J276" s="85">
        <v>0.64583333333333337</v>
      </c>
      <c r="K276" s="83">
        <v>98.513999999999996</v>
      </c>
      <c r="L276" s="84">
        <v>42131</v>
      </c>
      <c r="M276" s="85">
        <v>0.60416666666666663</v>
      </c>
      <c r="N276" s="86">
        <v>2.5000000000000001E-3</v>
      </c>
      <c r="O276" s="83">
        <v>-94.8</v>
      </c>
      <c r="P276" s="83">
        <v>-491.99999999999994</v>
      </c>
      <c r="Q276" s="83">
        <v>-0.19</v>
      </c>
      <c r="R276" s="83">
        <v>10</v>
      </c>
      <c r="T276" s="6">
        <f t="shared" si="53"/>
        <v>5</v>
      </c>
      <c r="U276">
        <f t="shared" si="55"/>
        <v>1</v>
      </c>
      <c r="V276">
        <f t="shared" si="56"/>
        <v>1</v>
      </c>
      <c r="W276">
        <f t="shared" si="57"/>
        <v>0</v>
      </c>
      <c r="X276">
        <f t="shared" si="58"/>
        <v>1</v>
      </c>
      <c r="Y276">
        <f t="shared" si="59"/>
        <v>0</v>
      </c>
      <c r="Z276">
        <f t="shared" si="60"/>
        <v>0</v>
      </c>
      <c r="AA276">
        <f t="shared" si="61"/>
        <v>1</v>
      </c>
      <c r="AB276" s="4">
        <f t="shared" si="62"/>
        <v>0</v>
      </c>
      <c r="AC276" s="4" t="str">
        <f t="shared" si="54"/>
        <v>CADJPY</v>
      </c>
      <c r="AD276" s="4">
        <f t="shared" si="63"/>
        <v>-94.8</v>
      </c>
    </row>
    <row r="277" spans="1:30" x14ac:dyDescent="0.25">
      <c r="A277" s="82" t="s">
        <v>18</v>
      </c>
      <c r="B277" s="83">
        <v>0.01</v>
      </c>
      <c r="C277" s="83">
        <v>14</v>
      </c>
      <c r="D277" s="82" t="s">
        <v>32</v>
      </c>
      <c r="E277" s="83" t="b">
        <v>0</v>
      </c>
      <c r="F277" s="83" t="b">
        <v>0</v>
      </c>
      <c r="G277" s="83">
        <v>1.9962</v>
      </c>
      <c r="H277" s="83">
        <v>2.0668000000000002</v>
      </c>
      <c r="I277" s="84">
        <v>42104</v>
      </c>
      <c r="J277" s="85">
        <v>0.375</v>
      </c>
      <c r="K277" s="83">
        <v>2.0562</v>
      </c>
      <c r="L277" s="84">
        <v>42131</v>
      </c>
      <c r="M277" s="85">
        <v>0.91666666666666663</v>
      </c>
      <c r="N277" s="86">
        <v>5.0000000000000001E-3</v>
      </c>
      <c r="O277" s="83">
        <v>-848.4</v>
      </c>
      <c r="P277" s="83">
        <v>-996.80000000000007</v>
      </c>
      <c r="Q277" s="83">
        <v>-0.85</v>
      </c>
      <c r="R277" s="83">
        <v>28</v>
      </c>
      <c r="T277" s="6">
        <f t="shared" si="53"/>
        <v>5</v>
      </c>
      <c r="U277">
        <f t="shared" si="55"/>
        <v>1</v>
      </c>
      <c r="V277">
        <f t="shared" si="56"/>
        <v>0</v>
      </c>
      <c r="W277">
        <f t="shared" si="57"/>
        <v>1</v>
      </c>
      <c r="X277">
        <f t="shared" si="58"/>
        <v>1</v>
      </c>
      <c r="Y277">
        <f t="shared" si="59"/>
        <v>0</v>
      </c>
      <c r="Z277">
        <f t="shared" si="60"/>
        <v>0</v>
      </c>
      <c r="AA277">
        <f t="shared" si="61"/>
        <v>1</v>
      </c>
      <c r="AB277" s="4">
        <f t="shared" si="62"/>
        <v>0</v>
      </c>
      <c r="AC277" s="4" t="str">
        <f t="shared" si="54"/>
        <v>GBPSGD</v>
      </c>
      <c r="AD277" s="4">
        <f t="shared" si="63"/>
        <v>-848.4</v>
      </c>
    </row>
    <row r="278" spans="1:30" x14ac:dyDescent="0.25">
      <c r="A278" s="82" t="s">
        <v>19</v>
      </c>
      <c r="B278" s="83">
        <v>0.01</v>
      </c>
      <c r="C278" s="83">
        <v>19</v>
      </c>
      <c r="D278" s="82" t="s">
        <v>17</v>
      </c>
      <c r="E278" s="83" t="b">
        <v>0</v>
      </c>
      <c r="F278" s="83" t="b">
        <v>1</v>
      </c>
      <c r="G278" s="83">
        <v>1.2041999999999999</v>
      </c>
      <c r="H278" s="83">
        <v>1.2301</v>
      </c>
      <c r="I278" s="84">
        <v>42122</v>
      </c>
      <c r="J278" s="85">
        <v>0.625</v>
      </c>
      <c r="K278" s="83">
        <v>1.21315</v>
      </c>
      <c r="L278" s="84">
        <v>42135</v>
      </c>
      <c r="M278" s="85">
        <v>0.25</v>
      </c>
      <c r="N278" s="86">
        <v>2.5000000000000001E-3</v>
      </c>
      <c r="O278" s="83">
        <v>-181.45</v>
      </c>
      <c r="P278" s="83">
        <v>-503.5</v>
      </c>
      <c r="Q278" s="83">
        <v>-0.36</v>
      </c>
      <c r="R278" s="83">
        <v>14</v>
      </c>
      <c r="T278" s="6">
        <f t="shared" si="53"/>
        <v>5</v>
      </c>
      <c r="U278">
        <f t="shared" si="55"/>
        <v>1</v>
      </c>
      <c r="V278">
        <f t="shared" si="56"/>
        <v>0</v>
      </c>
      <c r="W278">
        <f t="shared" si="57"/>
        <v>1</v>
      </c>
      <c r="X278">
        <f t="shared" si="58"/>
        <v>0</v>
      </c>
      <c r="Y278">
        <f t="shared" si="59"/>
        <v>1</v>
      </c>
      <c r="Z278">
        <f t="shared" si="60"/>
        <v>0</v>
      </c>
      <c r="AA278">
        <f t="shared" si="61"/>
        <v>1</v>
      </c>
      <c r="AB278" s="4">
        <f t="shared" si="62"/>
        <v>0</v>
      </c>
      <c r="AC278" s="4" t="str">
        <f t="shared" si="54"/>
        <v>USDCAD</v>
      </c>
      <c r="AD278" s="4">
        <f t="shared" si="63"/>
        <v>-181.45</v>
      </c>
    </row>
    <row r="279" spans="1:30" x14ac:dyDescent="0.25">
      <c r="A279" s="82" t="s">
        <v>55</v>
      </c>
      <c r="B279" s="83">
        <v>0.01</v>
      </c>
      <c r="C279" s="83">
        <v>19</v>
      </c>
      <c r="D279" s="82" t="s">
        <v>17</v>
      </c>
      <c r="E279" s="83" t="b">
        <v>0</v>
      </c>
      <c r="F279" s="83" t="b">
        <v>1</v>
      </c>
      <c r="G279" s="83">
        <v>0.92820000000000003</v>
      </c>
      <c r="H279" s="83">
        <v>0.95330000000000004</v>
      </c>
      <c r="I279" s="84">
        <v>42125</v>
      </c>
      <c r="J279" s="85">
        <v>0.5</v>
      </c>
      <c r="K279" s="83">
        <v>0.93525000000000003</v>
      </c>
      <c r="L279" s="84">
        <v>42135</v>
      </c>
      <c r="M279" s="85">
        <v>0.70833333333333337</v>
      </c>
      <c r="N279" s="86">
        <v>2.5000000000000001E-3</v>
      </c>
      <c r="O279" s="83">
        <v>-145.35</v>
      </c>
      <c r="P279" s="83">
        <v>-488.3</v>
      </c>
      <c r="Q279" s="83">
        <v>-0.3</v>
      </c>
      <c r="R279" s="83">
        <v>11</v>
      </c>
      <c r="T279" s="6">
        <f t="shared" si="53"/>
        <v>5</v>
      </c>
      <c r="U279">
        <f t="shared" si="55"/>
        <v>1</v>
      </c>
      <c r="V279">
        <f t="shared" si="56"/>
        <v>0</v>
      </c>
      <c r="W279">
        <f t="shared" si="57"/>
        <v>1</v>
      </c>
      <c r="X279">
        <f t="shared" si="58"/>
        <v>0</v>
      </c>
      <c r="Y279">
        <f t="shared" si="59"/>
        <v>1</v>
      </c>
      <c r="Z279">
        <f t="shared" si="60"/>
        <v>0</v>
      </c>
      <c r="AA279">
        <f t="shared" si="61"/>
        <v>1</v>
      </c>
      <c r="AB279" s="4">
        <f t="shared" si="62"/>
        <v>0</v>
      </c>
      <c r="AC279" s="4" t="str">
        <f t="shared" si="54"/>
        <v>USDCHF</v>
      </c>
      <c r="AD279" s="4">
        <f t="shared" si="63"/>
        <v>-145.35</v>
      </c>
    </row>
    <row r="280" spans="1:30" x14ac:dyDescent="0.25">
      <c r="A280" s="82" t="s">
        <v>28</v>
      </c>
      <c r="B280" s="83">
        <v>0.01</v>
      </c>
      <c r="C280" s="83">
        <v>23</v>
      </c>
      <c r="D280" s="82" t="s">
        <v>17</v>
      </c>
      <c r="E280" s="83" t="b">
        <v>0</v>
      </c>
      <c r="F280" s="83" t="b">
        <v>1</v>
      </c>
      <c r="G280" s="83">
        <v>1.3351999999999999</v>
      </c>
      <c r="H280" s="83">
        <v>1.3567</v>
      </c>
      <c r="I280" s="84">
        <v>42118</v>
      </c>
      <c r="J280" s="85">
        <v>0.33333333333333331</v>
      </c>
      <c r="K280" s="83">
        <v>1.337</v>
      </c>
      <c r="L280" s="84">
        <v>42135</v>
      </c>
      <c r="M280" s="85">
        <v>0.83333333333333337</v>
      </c>
      <c r="N280" s="86">
        <v>2.5000000000000001E-3</v>
      </c>
      <c r="O280" s="83">
        <v>-55.2</v>
      </c>
      <c r="P280" s="83">
        <v>-508.3</v>
      </c>
      <c r="Q280" s="83">
        <v>-0.11</v>
      </c>
      <c r="R280" s="83">
        <v>18</v>
      </c>
      <c r="T280" s="6">
        <f t="shared" si="53"/>
        <v>5</v>
      </c>
      <c r="U280">
        <f t="shared" si="55"/>
        <v>1</v>
      </c>
      <c r="V280">
        <f t="shared" si="56"/>
        <v>0</v>
      </c>
      <c r="W280">
        <f t="shared" si="57"/>
        <v>1</v>
      </c>
      <c r="X280">
        <f t="shared" si="58"/>
        <v>0</v>
      </c>
      <c r="Y280">
        <f t="shared" si="59"/>
        <v>1</v>
      </c>
      <c r="Z280">
        <f t="shared" si="60"/>
        <v>0</v>
      </c>
      <c r="AA280">
        <f t="shared" si="61"/>
        <v>1</v>
      </c>
      <c r="AB280" s="4">
        <f t="shared" si="62"/>
        <v>0</v>
      </c>
      <c r="AC280" s="4" t="str">
        <f t="shared" si="54"/>
        <v>USDSGD</v>
      </c>
      <c r="AD280" s="4">
        <f t="shared" si="63"/>
        <v>-55.2</v>
      </c>
    </row>
    <row r="281" spans="1:30" x14ac:dyDescent="0.25">
      <c r="A281" s="82" t="s">
        <v>28</v>
      </c>
      <c r="B281" s="83">
        <v>0.01</v>
      </c>
      <c r="C281" s="83">
        <v>25</v>
      </c>
      <c r="D281" s="82" t="s">
        <v>16</v>
      </c>
      <c r="E281" s="83" t="b">
        <v>0</v>
      </c>
      <c r="F281" s="83" t="b">
        <v>1</v>
      </c>
      <c r="G281" s="83">
        <v>1.3385</v>
      </c>
      <c r="H281" s="83">
        <v>1.3576999999999999</v>
      </c>
      <c r="I281" s="84">
        <v>42118</v>
      </c>
      <c r="J281" s="85">
        <v>0.29166666666666669</v>
      </c>
      <c r="K281" s="83">
        <v>1.3372599999999999</v>
      </c>
      <c r="L281" s="84">
        <v>42135</v>
      </c>
      <c r="M281" s="85">
        <v>0.85416666666666663</v>
      </c>
      <c r="N281" s="86">
        <v>2.5000000000000001E-3</v>
      </c>
      <c r="O281" s="83">
        <v>16</v>
      </c>
      <c r="P281" s="83">
        <v>-495</v>
      </c>
      <c r="Q281" s="83">
        <v>0.03</v>
      </c>
      <c r="R281" s="83">
        <v>18</v>
      </c>
      <c r="T281" s="6">
        <f t="shared" si="53"/>
        <v>5</v>
      </c>
      <c r="U281">
        <f t="shared" si="55"/>
        <v>1</v>
      </c>
      <c r="V281">
        <f t="shared" si="56"/>
        <v>0</v>
      </c>
      <c r="W281">
        <f t="shared" si="57"/>
        <v>1</v>
      </c>
      <c r="X281">
        <f t="shared" si="58"/>
        <v>0</v>
      </c>
      <c r="Y281">
        <f t="shared" si="59"/>
        <v>1</v>
      </c>
      <c r="Z281">
        <f t="shared" si="60"/>
        <v>1</v>
      </c>
      <c r="AA281">
        <f t="shared" si="61"/>
        <v>0</v>
      </c>
      <c r="AB281" s="4">
        <f t="shared" si="62"/>
        <v>16</v>
      </c>
      <c r="AC281" s="4" t="str">
        <f t="shared" si="54"/>
        <v>USDSGD</v>
      </c>
      <c r="AD281" s="4">
        <f t="shared" si="63"/>
        <v>0</v>
      </c>
    </row>
    <row r="282" spans="1:30" x14ac:dyDescent="0.25">
      <c r="A282" s="82" t="s">
        <v>23</v>
      </c>
      <c r="B282" s="83">
        <v>0.01</v>
      </c>
      <c r="C282" s="83">
        <v>39</v>
      </c>
      <c r="D282" s="82" t="s">
        <v>17</v>
      </c>
      <c r="E282" s="83" t="b">
        <v>0</v>
      </c>
      <c r="F282" s="83" t="b">
        <v>1</v>
      </c>
      <c r="G282" s="83">
        <v>5714.1</v>
      </c>
      <c r="H282" s="83">
        <v>5841</v>
      </c>
      <c r="I282" s="84">
        <v>42130</v>
      </c>
      <c r="J282" s="85">
        <v>4.1666666666666664E-2</v>
      </c>
      <c r="K282" s="83">
        <v>5681</v>
      </c>
      <c r="L282" s="84">
        <v>42136</v>
      </c>
      <c r="M282" s="85">
        <v>0.25</v>
      </c>
      <c r="N282" s="86">
        <v>2.5000000000000001E-3</v>
      </c>
      <c r="O282" s="83">
        <v>121.29</v>
      </c>
      <c r="P282" s="83">
        <v>-502.71000000000004</v>
      </c>
      <c r="Q282" s="83">
        <v>0.24</v>
      </c>
      <c r="R282" s="83">
        <v>7</v>
      </c>
      <c r="T282" s="6">
        <f t="shared" si="53"/>
        <v>5</v>
      </c>
      <c r="U282">
        <f t="shared" si="55"/>
        <v>1</v>
      </c>
      <c r="V282">
        <f t="shared" si="56"/>
        <v>0</v>
      </c>
      <c r="W282">
        <f t="shared" si="57"/>
        <v>1</v>
      </c>
      <c r="X282">
        <f t="shared" si="58"/>
        <v>0</v>
      </c>
      <c r="Y282">
        <f t="shared" si="59"/>
        <v>1</v>
      </c>
      <c r="Z282">
        <f t="shared" si="60"/>
        <v>1</v>
      </c>
      <c r="AA282">
        <f t="shared" si="61"/>
        <v>0</v>
      </c>
      <c r="AB282" s="4">
        <f t="shared" si="62"/>
        <v>121.29</v>
      </c>
      <c r="AC282" s="4" t="str">
        <f t="shared" si="54"/>
        <v>ASX</v>
      </c>
      <c r="AD282" s="4">
        <f t="shared" si="63"/>
        <v>0</v>
      </c>
    </row>
    <row r="283" spans="1:30" x14ac:dyDescent="0.25">
      <c r="A283" s="82" t="s">
        <v>23</v>
      </c>
      <c r="B283" s="83">
        <v>0.01</v>
      </c>
      <c r="C283" s="83">
        <v>44</v>
      </c>
      <c r="D283" s="82" t="s">
        <v>21</v>
      </c>
      <c r="E283" s="83" t="b">
        <v>0</v>
      </c>
      <c r="F283" s="83" t="b">
        <v>1</v>
      </c>
      <c r="G283" s="83">
        <v>5731.8</v>
      </c>
      <c r="H283" s="83">
        <v>5844</v>
      </c>
      <c r="I283" s="84">
        <v>42130</v>
      </c>
      <c r="J283" s="85">
        <v>4.1666666666666664E-2</v>
      </c>
      <c r="K283" s="83">
        <v>5662.5</v>
      </c>
      <c r="L283" s="84">
        <v>42136</v>
      </c>
      <c r="M283" s="85">
        <v>0.91666666666666663</v>
      </c>
      <c r="N283" s="86">
        <v>2.5000000000000001E-3</v>
      </c>
      <c r="O283" s="83">
        <v>296.12</v>
      </c>
      <c r="P283" s="83">
        <v>-502.48</v>
      </c>
      <c r="Q283" s="83">
        <v>0.59</v>
      </c>
      <c r="R283" s="83">
        <v>7</v>
      </c>
      <c r="T283" s="6">
        <f t="shared" si="53"/>
        <v>5</v>
      </c>
      <c r="U283">
        <f t="shared" si="55"/>
        <v>1</v>
      </c>
      <c r="V283">
        <f t="shared" si="56"/>
        <v>0</v>
      </c>
      <c r="W283">
        <f t="shared" si="57"/>
        <v>1</v>
      </c>
      <c r="X283">
        <f t="shared" si="58"/>
        <v>0</v>
      </c>
      <c r="Y283">
        <f t="shared" si="59"/>
        <v>1</v>
      </c>
      <c r="Z283">
        <f t="shared" si="60"/>
        <v>1</v>
      </c>
      <c r="AA283">
        <f t="shared" si="61"/>
        <v>0</v>
      </c>
      <c r="AB283" s="4">
        <f t="shared" si="62"/>
        <v>296.12</v>
      </c>
      <c r="AC283" s="4" t="str">
        <f t="shared" si="54"/>
        <v>ASX</v>
      </c>
      <c r="AD283" s="4">
        <f t="shared" si="63"/>
        <v>0</v>
      </c>
    </row>
    <row r="284" spans="1:30" x14ac:dyDescent="0.25">
      <c r="A284" s="82" t="s">
        <v>55</v>
      </c>
      <c r="B284" s="83">
        <v>0.01</v>
      </c>
      <c r="C284" s="83">
        <v>21</v>
      </c>
      <c r="D284" s="82" t="s">
        <v>16</v>
      </c>
      <c r="E284" s="83" t="b">
        <v>0</v>
      </c>
      <c r="F284" s="83" t="b">
        <v>1</v>
      </c>
      <c r="G284" s="83">
        <v>0.93079999999999996</v>
      </c>
      <c r="H284" s="83">
        <v>0.95355000000000001</v>
      </c>
      <c r="I284" s="84">
        <v>42125</v>
      </c>
      <c r="J284" s="85">
        <v>0.41666666666666669</v>
      </c>
      <c r="K284" s="83">
        <v>0.93489999999999995</v>
      </c>
      <c r="L284" s="84">
        <v>42136</v>
      </c>
      <c r="M284" s="85">
        <v>2.0833333333333332E-2</v>
      </c>
      <c r="N284" s="86">
        <v>2.5000000000000001E-3</v>
      </c>
      <c r="O284" s="83">
        <v>-98.7</v>
      </c>
      <c r="P284" s="83">
        <v>-490.35</v>
      </c>
      <c r="Q284" s="83">
        <v>-0.2</v>
      </c>
      <c r="R284" s="83">
        <v>12</v>
      </c>
      <c r="T284" s="6">
        <f t="shared" si="53"/>
        <v>5</v>
      </c>
      <c r="U284">
        <f t="shared" si="55"/>
        <v>1</v>
      </c>
      <c r="V284">
        <f t="shared" si="56"/>
        <v>0</v>
      </c>
      <c r="W284">
        <f t="shared" si="57"/>
        <v>1</v>
      </c>
      <c r="X284">
        <f t="shared" si="58"/>
        <v>0</v>
      </c>
      <c r="Y284">
        <f t="shared" si="59"/>
        <v>1</v>
      </c>
      <c r="Z284">
        <f t="shared" si="60"/>
        <v>0</v>
      </c>
      <c r="AA284">
        <f t="shared" si="61"/>
        <v>1</v>
      </c>
      <c r="AB284" s="4">
        <f t="shared" si="62"/>
        <v>0</v>
      </c>
      <c r="AC284" s="4" t="str">
        <f t="shared" si="54"/>
        <v>USDCHF</v>
      </c>
      <c r="AD284" s="4">
        <f t="shared" si="63"/>
        <v>-98.7</v>
      </c>
    </row>
    <row r="285" spans="1:30" x14ac:dyDescent="0.25">
      <c r="A285" s="82" t="s">
        <v>25</v>
      </c>
      <c r="B285" s="83">
        <v>0.01</v>
      </c>
      <c r="C285" s="83">
        <v>37</v>
      </c>
      <c r="D285" s="82" t="s">
        <v>16</v>
      </c>
      <c r="E285" s="83" t="b">
        <v>0</v>
      </c>
      <c r="F285" s="83" t="b">
        <v>1</v>
      </c>
      <c r="G285" s="83">
        <v>87.935000000000002</v>
      </c>
      <c r="H285" s="83">
        <v>89.24</v>
      </c>
      <c r="I285" s="84">
        <v>42136</v>
      </c>
      <c r="J285" s="85">
        <v>0.91666666666666663</v>
      </c>
      <c r="K285" s="83">
        <v>89.078999999999994</v>
      </c>
      <c r="L285" s="84">
        <v>42137</v>
      </c>
      <c r="M285" s="85">
        <v>0.39583333333333331</v>
      </c>
      <c r="N285" s="86">
        <v>2.5000000000000001E-3</v>
      </c>
      <c r="O285" s="83">
        <v>-445.48</v>
      </c>
      <c r="P285" s="83">
        <v>-505.05</v>
      </c>
      <c r="Q285" s="83">
        <v>-0.88</v>
      </c>
      <c r="R285" s="83">
        <v>2</v>
      </c>
      <c r="T285" s="6">
        <f t="shared" si="53"/>
        <v>5</v>
      </c>
      <c r="U285">
        <f t="shared" si="55"/>
        <v>1</v>
      </c>
      <c r="V285">
        <f t="shared" si="56"/>
        <v>0</v>
      </c>
      <c r="W285">
        <f t="shared" si="57"/>
        <v>1</v>
      </c>
      <c r="X285">
        <f t="shared" si="58"/>
        <v>0</v>
      </c>
      <c r="Y285">
        <f t="shared" si="59"/>
        <v>1</v>
      </c>
      <c r="Z285">
        <f t="shared" si="60"/>
        <v>0</v>
      </c>
      <c r="AA285">
        <f t="shared" si="61"/>
        <v>1</v>
      </c>
      <c r="AB285" s="4">
        <f t="shared" si="62"/>
        <v>0</v>
      </c>
      <c r="AC285" s="4" t="str">
        <f t="shared" si="54"/>
        <v>NZDJPY</v>
      </c>
      <c r="AD285" s="4">
        <f t="shared" si="63"/>
        <v>-445.48</v>
      </c>
    </row>
    <row r="286" spans="1:30" x14ac:dyDescent="0.25">
      <c r="A286" s="82" t="s">
        <v>29</v>
      </c>
      <c r="B286" s="83">
        <v>0.01</v>
      </c>
      <c r="C286" s="83">
        <v>42</v>
      </c>
      <c r="D286" s="82" t="s">
        <v>16</v>
      </c>
      <c r="E286" s="83" t="b">
        <v>0</v>
      </c>
      <c r="F286" s="83" t="b">
        <v>0</v>
      </c>
      <c r="G286" s="83">
        <v>0.73660000000000003</v>
      </c>
      <c r="H286" s="83">
        <v>0.74780000000000002</v>
      </c>
      <c r="I286" s="84">
        <v>42135</v>
      </c>
      <c r="J286" s="85">
        <v>0.60416666666666663</v>
      </c>
      <c r="K286" s="83">
        <v>0.74270000000000003</v>
      </c>
      <c r="L286" s="84">
        <v>42137</v>
      </c>
      <c r="M286" s="85">
        <v>0.375</v>
      </c>
      <c r="N286" s="86">
        <v>2.5000000000000001E-3</v>
      </c>
      <c r="O286" s="83">
        <v>-281.39999999999998</v>
      </c>
      <c r="P286" s="83">
        <v>-495.6</v>
      </c>
      <c r="Q286" s="83">
        <v>-0.56999999999999995</v>
      </c>
      <c r="R286" s="83">
        <v>3</v>
      </c>
      <c r="T286" s="6">
        <f t="shared" si="53"/>
        <v>5</v>
      </c>
      <c r="U286">
        <f t="shared" si="55"/>
        <v>1</v>
      </c>
      <c r="V286">
        <f t="shared" si="56"/>
        <v>0</v>
      </c>
      <c r="W286">
        <f t="shared" si="57"/>
        <v>1</v>
      </c>
      <c r="X286">
        <f t="shared" si="58"/>
        <v>1</v>
      </c>
      <c r="Y286">
        <f t="shared" si="59"/>
        <v>0</v>
      </c>
      <c r="Z286">
        <f t="shared" si="60"/>
        <v>0</v>
      </c>
      <c r="AA286">
        <f t="shared" si="61"/>
        <v>1</v>
      </c>
      <c r="AB286" s="4">
        <f t="shared" si="62"/>
        <v>0</v>
      </c>
      <c r="AC286" s="4" t="str">
        <f t="shared" si="54"/>
        <v>NZDUSD</v>
      </c>
      <c r="AD286" s="4">
        <f t="shared" si="63"/>
        <v>-281.39999999999998</v>
      </c>
    </row>
    <row r="287" spans="1:30" x14ac:dyDescent="0.25">
      <c r="A287" s="82" t="s">
        <v>18</v>
      </c>
      <c r="B287" s="83">
        <v>0.01</v>
      </c>
      <c r="C287" s="83">
        <v>11</v>
      </c>
      <c r="D287" s="82" t="s">
        <v>16</v>
      </c>
      <c r="E287" s="83" t="b">
        <v>1</v>
      </c>
      <c r="F287" s="83" t="b">
        <v>1</v>
      </c>
      <c r="G287" s="83">
        <v>2.0840999999999998</v>
      </c>
      <c r="H287" s="83">
        <v>2.04</v>
      </c>
      <c r="I287" s="84">
        <v>42135</v>
      </c>
      <c r="J287" s="85">
        <v>0.6875</v>
      </c>
      <c r="K287" s="83">
        <v>2.0766</v>
      </c>
      <c r="L287" s="84">
        <v>42138</v>
      </c>
      <c r="M287" s="85">
        <v>0.64583333333333337</v>
      </c>
      <c r="N287" s="86">
        <v>2.5000000000000001E-3</v>
      </c>
      <c r="O287" s="83">
        <v>-89.1</v>
      </c>
      <c r="P287" s="83">
        <v>-491.70000000000005</v>
      </c>
      <c r="Q287" s="83">
        <v>-0.18</v>
      </c>
      <c r="R287" s="83">
        <v>4</v>
      </c>
      <c r="T287" s="6">
        <f t="shared" si="53"/>
        <v>5</v>
      </c>
      <c r="U287">
        <f t="shared" si="55"/>
        <v>1</v>
      </c>
      <c r="V287">
        <f t="shared" si="56"/>
        <v>1</v>
      </c>
      <c r="W287">
        <f t="shared" si="57"/>
        <v>0</v>
      </c>
      <c r="X287">
        <f t="shared" si="58"/>
        <v>0</v>
      </c>
      <c r="Y287">
        <f t="shared" si="59"/>
        <v>1</v>
      </c>
      <c r="Z287">
        <f t="shared" si="60"/>
        <v>0</v>
      </c>
      <c r="AA287">
        <f t="shared" si="61"/>
        <v>1</v>
      </c>
      <c r="AB287" s="4">
        <f t="shared" si="62"/>
        <v>0</v>
      </c>
      <c r="AC287" s="4" t="str">
        <f t="shared" si="54"/>
        <v>GBPSGD</v>
      </c>
      <c r="AD287" s="4">
        <f t="shared" si="63"/>
        <v>-89.1</v>
      </c>
    </row>
    <row r="288" spans="1:30" x14ac:dyDescent="0.25">
      <c r="A288" s="82" t="s">
        <v>50</v>
      </c>
      <c r="B288" s="83">
        <v>0.01</v>
      </c>
      <c r="C288" s="83">
        <v>31</v>
      </c>
      <c r="D288" s="82" t="s">
        <v>16</v>
      </c>
      <c r="E288" s="83" t="b">
        <v>0</v>
      </c>
      <c r="F288" s="83" t="b">
        <v>1</v>
      </c>
      <c r="G288" s="83">
        <v>0.90969999999999995</v>
      </c>
      <c r="H288" s="83">
        <v>0.92505000000000004</v>
      </c>
      <c r="I288" s="84">
        <v>42129</v>
      </c>
      <c r="J288" s="85">
        <v>0.39583333333333331</v>
      </c>
      <c r="K288" s="83">
        <v>0.90149999999999997</v>
      </c>
      <c r="L288" s="84">
        <v>42139</v>
      </c>
      <c r="M288" s="85">
        <v>0.77083333333333337</v>
      </c>
      <c r="N288" s="86">
        <v>2.5000000000000001E-3</v>
      </c>
      <c r="O288" s="83">
        <v>235.6</v>
      </c>
      <c r="P288" s="83">
        <v>-494.45000000000005</v>
      </c>
      <c r="Q288" s="83">
        <v>0.48</v>
      </c>
      <c r="R288" s="83">
        <v>11</v>
      </c>
      <c r="T288" s="6">
        <f t="shared" si="53"/>
        <v>5</v>
      </c>
      <c r="U288">
        <f t="shared" si="55"/>
        <v>1</v>
      </c>
      <c r="V288">
        <f t="shared" si="56"/>
        <v>0</v>
      </c>
      <c r="W288">
        <f t="shared" si="57"/>
        <v>1</v>
      </c>
      <c r="X288">
        <f t="shared" si="58"/>
        <v>0</v>
      </c>
      <c r="Y288">
        <f t="shared" si="59"/>
        <v>1</v>
      </c>
      <c r="Z288">
        <f t="shared" si="60"/>
        <v>1</v>
      </c>
      <c r="AA288">
        <f t="shared" si="61"/>
        <v>0</v>
      </c>
      <c r="AB288" s="4">
        <f t="shared" si="62"/>
        <v>235.6</v>
      </c>
      <c r="AC288" s="4" t="str">
        <f t="shared" si="54"/>
        <v>NZDCAD</v>
      </c>
      <c r="AD288" s="4">
        <f t="shared" si="63"/>
        <v>0</v>
      </c>
    </row>
    <row r="289" spans="1:30" x14ac:dyDescent="0.25">
      <c r="A289" s="82" t="s">
        <v>54</v>
      </c>
      <c r="B289" s="83">
        <v>0.01</v>
      </c>
      <c r="C289" s="83">
        <v>23</v>
      </c>
      <c r="D289" s="82" t="s">
        <v>16</v>
      </c>
      <c r="E289" s="83" t="b">
        <v>1</v>
      </c>
      <c r="F289" s="83" t="b">
        <v>1</v>
      </c>
      <c r="G289" s="83">
        <v>1.5555000000000001</v>
      </c>
      <c r="H289" s="83">
        <v>1.5347</v>
      </c>
      <c r="I289" s="84">
        <v>42135</v>
      </c>
      <c r="J289" s="85">
        <v>0.60416666666666663</v>
      </c>
      <c r="K289" s="83">
        <v>1.5718000000000001</v>
      </c>
      <c r="L289" s="84">
        <v>42142</v>
      </c>
      <c r="M289" s="85">
        <v>8.3333333333333329E-2</v>
      </c>
      <c r="N289" s="86">
        <v>2.5000000000000001E-3</v>
      </c>
      <c r="O289" s="83">
        <v>361.1</v>
      </c>
      <c r="P289" s="83">
        <v>-492.20000000000005</v>
      </c>
      <c r="Q289" s="83">
        <v>0.73</v>
      </c>
      <c r="R289" s="83">
        <v>8</v>
      </c>
      <c r="T289" s="6">
        <f t="shared" si="53"/>
        <v>5</v>
      </c>
      <c r="U289">
        <f t="shared" si="55"/>
        <v>1</v>
      </c>
      <c r="V289">
        <f t="shared" si="56"/>
        <v>1</v>
      </c>
      <c r="W289">
        <f t="shared" si="57"/>
        <v>0</v>
      </c>
      <c r="X289">
        <f t="shared" si="58"/>
        <v>0</v>
      </c>
      <c r="Y289">
        <f t="shared" si="59"/>
        <v>1</v>
      </c>
      <c r="Z289">
        <f t="shared" si="60"/>
        <v>1</v>
      </c>
      <c r="AA289">
        <f t="shared" si="61"/>
        <v>0</v>
      </c>
      <c r="AB289" s="4">
        <f t="shared" si="62"/>
        <v>361.1</v>
      </c>
      <c r="AC289" s="4" t="str">
        <f t="shared" si="54"/>
        <v>GBPUSD</v>
      </c>
      <c r="AD289" s="4">
        <f t="shared" si="63"/>
        <v>0</v>
      </c>
    </row>
    <row r="290" spans="1:30" x14ac:dyDescent="0.25">
      <c r="A290" s="82" t="s">
        <v>54</v>
      </c>
      <c r="B290" s="83">
        <v>0.01</v>
      </c>
      <c r="C290" s="83">
        <v>23</v>
      </c>
      <c r="D290" s="82" t="s">
        <v>17</v>
      </c>
      <c r="E290" s="83" t="b">
        <v>1</v>
      </c>
      <c r="F290" s="83" t="b">
        <v>1</v>
      </c>
      <c r="G290" s="83">
        <v>1.5619000000000001</v>
      </c>
      <c r="H290" s="83">
        <v>1.5410999999999999</v>
      </c>
      <c r="I290" s="84">
        <v>42136</v>
      </c>
      <c r="J290" s="85">
        <v>0.375</v>
      </c>
      <c r="K290" s="83">
        <v>1.5714999999999999</v>
      </c>
      <c r="L290" s="84">
        <v>42142</v>
      </c>
      <c r="M290" s="85">
        <v>8.3333333333333329E-2</v>
      </c>
      <c r="N290" s="86">
        <v>2.5000000000000001E-3</v>
      </c>
      <c r="O290" s="83">
        <v>207</v>
      </c>
      <c r="P290" s="83">
        <v>-492.20000000000005</v>
      </c>
      <c r="Q290" s="83">
        <v>0.42</v>
      </c>
      <c r="R290" s="83">
        <v>7</v>
      </c>
      <c r="T290" s="6">
        <f t="shared" si="53"/>
        <v>5</v>
      </c>
      <c r="U290">
        <f t="shared" si="55"/>
        <v>1</v>
      </c>
      <c r="V290">
        <f t="shared" si="56"/>
        <v>1</v>
      </c>
      <c r="W290">
        <f t="shared" si="57"/>
        <v>0</v>
      </c>
      <c r="X290">
        <f t="shared" si="58"/>
        <v>0</v>
      </c>
      <c r="Y290">
        <f t="shared" si="59"/>
        <v>1</v>
      </c>
      <c r="Z290">
        <f t="shared" si="60"/>
        <v>1</v>
      </c>
      <c r="AA290">
        <f t="shared" si="61"/>
        <v>0</v>
      </c>
      <c r="AB290" s="4">
        <f t="shared" si="62"/>
        <v>207</v>
      </c>
      <c r="AC290" s="4" t="str">
        <f t="shared" si="54"/>
        <v>GBPUSD</v>
      </c>
      <c r="AD290" s="4">
        <f t="shared" si="63"/>
        <v>0</v>
      </c>
    </row>
    <row r="291" spans="1:30" x14ac:dyDescent="0.25">
      <c r="A291" s="82" t="s">
        <v>26</v>
      </c>
      <c r="B291" s="83">
        <v>0.01</v>
      </c>
      <c r="C291" s="83">
        <v>26</v>
      </c>
      <c r="D291" s="82" t="s">
        <v>21</v>
      </c>
      <c r="E291" s="83" t="b">
        <v>1</v>
      </c>
      <c r="F291" s="83" t="b">
        <v>0</v>
      </c>
      <c r="G291" s="83">
        <v>96.343999999999994</v>
      </c>
      <c r="H291" s="83">
        <v>94.5</v>
      </c>
      <c r="I291" s="84">
        <v>42137</v>
      </c>
      <c r="J291" s="85">
        <v>0.5</v>
      </c>
      <c r="K291" s="83">
        <v>95.4</v>
      </c>
      <c r="L291" s="84">
        <v>42143</v>
      </c>
      <c r="M291" s="85">
        <v>0.66666666666666663</v>
      </c>
      <c r="N291" s="86">
        <v>2.5000000000000001E-3</v>
      </c>
      <c r="O291" s="83">
        <v>-261.04000000000002</v>
      </c>
      <c r="P291" s="83">
        <v>-495.03999999999996</v>
      </c>
      <c r="Q291" s="83">
        <v>-0.53</v>
      </c>
      <c r="R291" s="83">
        <v>7</v>
      </c>
      <c r="T291" s="6">
        <f t="shared" si="53"/>
        <v>5</v>
      </c>
      <c r="U291">
        <f t="shared" si="55"/>
        <v>1</v>
      </c>
      <c r="V291">
        <f t="shared" si="56"/>
        <v>1</v>
      </c>
      <c r="W291">
        <f t="shared" si="57"/>
        <v>0</v>
      </c>
      <c r="X291">
        <f t="shared" si="58"/>
        <v>1</v>
      </c>
      <c r="Y291">
        <f t="shared" si="59"/>
        <v>0</v>
      </c>
      <c r="Z291">
        <f t="shared" si="60"/>
        <v>0</v>
      </c>
      <c r="AA291">
        <f t="shared" si="61"/>
        <v>1</v>
      </c>
      <c r="AB291" s="4">
        <f t="shared" si="62"/>
        <v>0</v>
      </c>
      <c r="AC291" s="4" t="str">
        <f t="shared" si="54"/>
        <v>AUDJPY</v>
      </c>
      <c r="AD291" s="4">
        <f t="shared" si="63"/>
        <v>-261.04000000000002</v>
      </c>
    </row>
    <row r="292" spans="1:30" x14ac:dyDescent="0.25">
      <c r="A292" s="82" t="s">
        <v>26</v>
      </c>
      <c r="B292" s="83">
        <v>0.01</v>
      </c>
      <c r="C292" s="83">
        <v>32</v>
      </c>
      <c r="D292" s="82" t="s">
        <v>16</v>
      </c>
      <c r="E292" s="83" t="b">
        <v>1</v>
      </c>
      <c r="F292" s="83" t="b">
        <v>0</v>
      </c>
      <c r="G292" s="83">
        <v>96.061999999999998</v>
      </c>
      <c r="H292" s="83">
        <v>94.54</v>
      </c>
      <c r="I292" s="84">
        <v>42137</v>
      </c>
      <c r="J292" s="85">
        <v>0.41666666666666669</v>
      </c>
      <c r="K292" s="83">
        <v>95.405000000000001</v>
      </c>
      <c r="L292" s="84">
        <v>42143</v>
      </c>
      <c r="M292" s="85">
        <v>0.70833333333333337</v>
      </c>
      <c r="N292" s="86">
        <v>2.5000000000000001E-3</v>
      </c>
      <c r="O292" s="83">
        <v>-229.44</v>
      </c>
      <c r="P292" s="83">
        <v>-506.24</v>
      </c>
      <c r="Q292" s="83">
        <v>-0.45</v>
      </c>
      <c r="R292" s="83">
        <v>7</v>
      </c>
      <c r="T292" s="6">
        <f t="shared" si="53"/>
        <v>5</v>
      </c>
      <c r="U292">
        <f t="shared" si="55"/>
        <v>1</v>
      </c>
      <c r="V292">
        <f t="shared" si="56"/>
        <v>1</v>
      </c>
      <c r="W292">
        <f t="shared" si="57"/>
        <v>0</v>
      </c>
      <c r="X292">
        <f t="shared" si="58"/>
        <v>1</v>
      </c>
      <c r="Y292">
        <f t="shared" si="59"/>
        <v>0</v>
      </c>
      <c r="Z292">
        <f t="shared" si="60"/>
        <v>0</v>
      </c>
      <c r="AA292">
        <f t="shared" si="61"/>
        <v>1</v>
      </c>
      <c r="AB292" s="4">
        <f t="shared" si="62"/>
        <v>0</v>
      </c>
      <c r="AC292" s="4" t="str">
        <f t="shared" si="54"/>
        <v>AUDJPY</v>
      </c>
      <c r="AD292" s="4">
        <f t="shared" si="63"/>
        <v>-229.44</v>
      </c>
    </row>
    <row r="293" spans="1:30" x14ac:dyDescent="0.25">
      <c r="A293" s="82" t="s">
        <v>54</v>
      </c>
      <c r="B293" s="83">
        <v>0.01</v>
      </c>
      <c r="C293" s="83">
        <v>11</v>
      </c>
      <c r="D293" s="82" t="s">
        <v>21</v>
      </c>
      <c r="E293" s="83" t="b">
        <v>1</v>
      </c>
      <c r="F293" s="83" t="b">
        <v>1</v>
      </c>
      <c r="G293" s="83">
        <v>1.5719000000000001</v>
      </c>
      <c r="H293" s="83">
        <v>1.5286</v>
      </c>
      <c r="I293" s="84">
        <v>42137</v>
      </c>
      <c r="J293" s="85">
        <v>0.33333333333333331</v>
      </c>
      <c r="K293" s="83">
        <v>1.5462</v>
      </c>
      <c r="L293" s="84">
        <v>42143</v>
      </c>
      <c r="M293" s="85">
        <v>0.5</v>
      </c>
      <c r="N293" s="86">
        <v>2.5000000000000001E-3</v>
      </c>
      <c r="O293" s="83">
        <v>-289.3</v>
      </c>
      <c r="P293" s="83">
        <v>-482.9</v>
      </c>
      <c r="Q293" s="83">
        <v>-0.6</v>
      </c>
      <c r="R293" s="83">
        <v>7</v>
      </c>
      <c r="T293" s="6">
        <f t="shared" si="53"/>
        <v>5</v>
      </c>
      <c r="U293">
        <f t="shared" si="55"/>
        <v>1</v>
      </c>
      <c r="V293">
        <f t="shared" si="56"/>
        <v>1</v>
      </c>
      <c r="W293">
        <f t="shared" si="57"/>
        <v>0</v>
      </c>
      <c r="X293">
        <f t="shared" si="58"/>
        <v>0</v>
      </c>
      <c r="Y293">
        <f t="shared" si="59"/>
        <v>1</v>
      </c>
      <c r="Z293">
        <f t="shared" si="60"/>
        <v>0</v>
      </c>
      <c r="AA293">
        <f t="shared" si="61"/>
        <v>1</v>
      </c>
      <c r="AB293" s="4">
        <f t="shared" si="62"/>
        <v>0</v>
      </c>
      <c r="AC293" s="4" t="str">
        <f t="shared" si="54"/>
        <v>GBPUSD</v>
      </c>
      <c r="AD293" s="4">
        <f t="shared" si="63"/>
        <v>-289.3</v>
      </c>
    </row>
    <row r="294" spans="1:30" x14ac:dyDescent="0.25">
      <c r="A294" s="82" t="s">
        <v>26</v>
      </c>
      <c r="B294" s="83">
        <v>0.01</v>
      </c>
      <c r="C294" s="83">
        <v>32</v>
      </c>
      <c r="D294" s="82" t="s">
        <v>17</v>
      </c>
      <c r="E294" s="83" t="b">
        <v>1</v>
      </c>
      <c r="F294" s="83" t="b">
        <v>0</v>
      </c>
      <c r="G294" s="83">
        <v>96.15</v>
      </c>
      <c r="H294" s="83">
        <v>94.54</v>
      </c>
      <c r="I294" s="84">
        <v>42137</v>
      </c>
      <c r="J294" s="85">
        <v>0.41666666666666669</v>
      </c>
      <c r="K294" s="83">
        <v>95.48</v>
      </c>
      <c r="L294" s="84">
        <v>42144</v>
      </c>
      <c r="M294" s="85">
        <v>0.29166666666666669</v>
      </c>
      <c r="N294" s="86">
        <v>2.5000000000000001E-3</v>
      </c>
      <c r="O294" s="83">
        <v>-233.6</v>
      </c>
      <c r="P294" s="83">
        <v>-534.4</v>
      </c>
      <c r="Q294" s="83">
        <v>-0.44</v>
      </c>
      <c r="R294" s="83">
        <v>8</v>
      </c>
      <c r="T294" s="6">
        <f t="shared" si="53"/>
        <v>5</v>
      </c>
      <c r="U294">
        <f t="shared" si="55"/>
        <v>1</v>
      </c>
      <c r="V294">
        <f t="shared" si="56"/>
        <v>1</v>
      </c>
      <c r="W294">
        <f t="shared" si="57"/>
        <v>0</v>
      </c>
      <c r="X294">
        <f t="shared" si="58"/>
        <v>1</v>
      </c>
      <c r="Y294">
        <f t="shared" si="59"/>
        <v>0</v>
      </c>
      <c r="Z294">
        <f t="shared" si="60"/>
        <v>0</v>
      </c>
      <c r="AA294">
        <f t="shared" si="61"/>
        <v>1</v>
      </c>
      <c r="AB294" s="4">
        <f t="shared" si="62"/>
        <v>0</v>
      </c>
      <c r="AC294" s="4" t="str">
        <f t="shared" si="54"/>
        <v>AUDJPY</v>
      </c>
      <c r="AD294" s="4">
        <f t="shared" si="63"/>
        <v>-233.6</v>
      </c>
    </row>
    <row r="295" spans="1:30" x14ac:dyDescent="0.25">
      <c r="A295" s="82" t="s">
        <v>31</v>
      </c>
      <c r="B295" s="83">
        <v>0.01</v>
      </c>
      <c r="C295" s="83">
        <v>53</v>
      </c>
      <c r="D295" s="82" t="s">
        <v>16</v>
      </c>
      <c r="E295" s="83" t="b">
        <v>1</v>
      </c>
      <c r="F295" s="83" t="b">
        <v>0</v>
      </c>
      <c r="G295" s="83">
        <v>18310</v>
      </c>
      <c r="H295" s="83">
        <v>18218</v>
      </c>
      <c r="I295" s="84">
        <v>42142</v>
      </c>
      <c r="J295" s="85">
        <v>0.77083333333333337</v>
      </c>
      <c r="K295" s="83">
        <v>18288</v>
      </c>
      <c r="L295" s="84">
        <v>42144</v>
      </c>
      <c r="M295" s="85">
        <v>0.125</v>
      </c>
      <c r="N295" s="86">
        <v>2.5000000000000001E-3</v>
      </c>
      <c r="O295" s="83">
        <v>-127.2</v>
      </c>
      <c r="P295" s="83">
        <v>-498.20000000000005</v>
      </c>
      <c r="Q295" s="83">
        <v>-0.26</v>
      </c>
      <c r="R295" s="83">
        <v>3</v>
      </c>
      <c r="T295" s="6">
        <f t="shared" si="53"/>
        <v>5</v>
      </c>
      <c r="U295">
        <f t="shared" si="55"/>
        <v>1</v>
      </c>
      <c r="V295">
        <f t="shared" si="56"/>
        <v>1</v>
      </c>
      <c r="W295">
        <f t="shared" si="57"/>
        <v>0</v>
      </c>
      <c r="X295">
        <f t="shared" si="58"/>
        <v>1</v>
      </c>
      <c r="Y295">
        <f t="shared" si="59"/>
        <v>0</v>
      </c>
      <c r="Z295">
        <f t="shared" si="60"/>
        <v>0</v>
      </c>
      <c r="AA295">
        <f t="shared" si="61"/>
        <v>1</v>
      </c>
      <c r="AB295" s="4">
        <f t="shared" si="62"/>
        <v>0</v>
      </c>
      <c r="AC295" s="4" t="str">
        <f t="shared" si="54"/>
        <v>DJI</v>
      </c>
      <c r="AD295" s="4">
        <f t="shared" si="63"/>
        <v>-127.2</v>
      </c>
    </row>
    <row r="296" spans="1:30" x14ac:dyDescent="0.25">
      <c r="A296" s="82" t="s">
        <v>29</v>
      </c>
      <c r="B296" s="83">
        <v>0.01</v>
      </c>
      <c r="C296" s="83">
        <v>60</v>
      </c>
      <c r="D296" s="82" t="s">
        <v>17</v>
      </c>
      <c r="E296" s="83" t="b">
        <v>0</v>
      </c>
      <c r="F296" s="83" t="b">
        <v>0</v>
      </c>
      <c r="G296" s="83">
        <v>0.73119999999999996</v>
      </c>
      <c r="H296" s="83">
        <v>0.73895</v>
      </c>
      <c r="I296" s="84">
        <v>42144</v>
      </c>
      <c r="J296" s="85">
        <v>0.58333333333333337</v>
      </c>
      <c r="K296" s="83">
        <v>0.73329999999999995</v>
      </c>
      <c r="L296" s="84">
        <v>42145</v>
      </c>
      <c r="M296" s="85">
        <v>0.79166666666666663</v>
      </c>
      <c r="N296" s="86">
        <v>2.5000000000000001E-3</v>
      </c>
      <c r="O296" s="83">
        <v>-162</v>
      </c>
      <c r="P296" s="83">
        <v>-501</v>
      </c>
      <c r="Q296" s="83">
        <v>-0.32</v>
      </c>
      <c r="R296" s="83">
        <v>2</v>
      </c>
      <c r="T296" s="6">
        <f t="shared" si="53"/>
        <v>5</v>
      </c>
      <c r="U296">
        <f t="shared" si="55"/>
        <v>1</v>
      </c>
      <c r="V296">
        <f t="shared" si="56"/>
        <v>0</v>
      </c>
      <c r="W296">
        <f t="shared" si="57"/>
        <v>1</v>
      </c>
      <c r="X296">
        <f t="shared" si="58"/>
        <v>1</v>
      </c>
      <c r="Y296">
        <f t="shared" si="59"/>
        <v>0</v>
      </c>
      <c r="Z296">
        <f t="shared" si="60"/>
        <v>0</v>
      </c>
      <c r="AA296">
        <f t="shared" si="61"/>
        <v>1</v>
      </c>
      <c r="AB296" s="4">
        <f t="shared" si="62"/>
        <v>0</v>
      </c>
      <c r="AC296" s="4" t="str">
        <f t="shared" si="54"/>
        <v>NZDUSD</v>
      </c>
      <c r="AD296" s="4">
        <f t="shared" si="63"/>
        <v>-162</v>
      </c>
    </row>
    <row r="297" spans="1:30" x14ac:dyDescent="0.25">
      <c r="A297" s="82" t="s">
        <v>55</v>
      </c>
      <c r="B297" s="83">
        <v>0.01</v>
      </c>
      <c r="C297" s="83">
        <v>21</v>
      </c>
      <c r="D297" s="82" t="s">
        <v>24</v>
      </c>
      <c r="E297" s="83" t="b">
        <v>0</v>
      </c>
      <c r="F297" s="83" t="b">
        <v>1</v>
      </c>
      <c r="G297" s="83">
        <v>0.90749999999999997</v>
      </c>
      <c r="H297" s="83">
        <v>0.95479999999999998</v>
      </c>
      <c r="I297" s="84">
        <v>42131</v>
      </c>
      <c r="J297" s="85">
        <v>0.4375</v>
      </c>
      <c r="K297" s="83">
        <v>0.93879999999999997</v>
      </c>
      <c r="L297" s="84">
        <v>42146</v>
      </c>
      <c r="M297" s="85">
        <v>0.5</v>
      </c>
      <c r="N297" s="86">
        <v>5.0000000000000001E-3</v>
      </c>
      <c r="O297" s="83">
        <v>-669.9</v>
      </c>
      <c r="P297" s="83">
        <v>-1005.9</v>
      </c>
      <c r="Q297" s="83">
        <v>-0.67</v>
      </c>
      <c r="R297" s="83">
        <v>16</v>
      </c>
      <c r="T297" s="6">
        <f t="shared" si="53"/>
        <v>5</v>
      </c>
      <c r="U297">
        <f t="shared" si="55"/>
        <v>1</v>
      </c>
      <c r="V297">
        <f t="shared" si="56"/>
        <v>0</v>
      </c>
      <c r="W297">
        <f t="shared" si="57"/>
        <v>1</v>
      </c>
      <c r="X297">
        <f t="shared" si="58"/>
        <v>0</v>
      </c>
      <c r="Y297">
        <f t="shared" si="59"/>
        <v>1</v>
      </c>
      <c r="Z297">
        <f t="shared" si="60"/>
        <v>0</v>
      </c>
      <c r="AA297">
        <f t="shared" si="61"/>
        <v>1</v>
      </c>
      <c r="AB297" s="4">
        <f t="shared" si="62"/>
        <v>0</v>
      </c>
      <c r="AC297" s="4" t="str">
        <f t="shared" si="54"/>
        <v>USDCHF</v>
      </c>
      <c r="AD297" s="4">
        <f t="shared" si="63"/>
        <v>-669.9</v>
      </c>
    </row>
    <row r="298" spans="1:30" x14ac:dyDescent="0.25">
      <c r="A298" s="82" t="s">
        <v>55</v>
      </c>
      <c r="B298" s="83">
        <v>0.01</v>
      </c>
      <c r="C298" s="83">
        <v>13</v>
      </c>
      <c r="D298" s="82" t="s">
        <v>21</v>
      </c>
      <c r="E298" s="83" t="b">
        <v>0</v>
      </c>
      <c r="F298" s="83" t="b">
        <v>1</v>
      </c>
      <c r="G298" s="83">
        <v>0.92159999999999997</v>
      </c>
      <c r="H298" s="83">
        <v>0.95820000000000005</v>
      </c>
      <c r="I298" s="84">
        <v>42130</v>
      </c>
      <c r="J298" s="85">
        <v>0.33333333333333331</v>
      </c>
      <c r="K298" s="83">
        <v>0.94189999999999996</v>
      </c>
      <c r="L298" s="84">
        <v>42146</v>
      </c>
      <c r="M298" s="85">
        <v>0.5</v>
      </c>
      <c r="N298" s="86">
        <v>2.5000000000000001E-3</v>
      </c>
      <c r="O298" s="83">
        <v>-271.7</v>
      </c>
      <c r="P298" s="83">
        <v>-483.6</v>
      </c>
      <c r="Q298" s="83">
        <v>-0.56000000000000005</v>
      </c>
      <c r="R298" s="83">
        <v>17</v>
      </c>
      <c r="T298" s="6">
        <f t="shared" si="53"/>
        <v>5</v>
      </c>
      <c r="U298">
        <f t="shared" si="55"/>
        <v>1</v>
      </c>
      <c r="V298">
        <f t="shared" si="56"/>
        <v>0</v>
      </c>
      <c r="W298">
        <f t="shared" si="57"/>
        <v>1</v>
      </c>
      <c r="X298">
        <f t="shared" si="58"/>
        <v>0</v>
      </c>
      <c r="Y298">
        <f t="shared" si="59"/>
        <v>1</v>
      </c>
      <c r="Z298">
        <f t="shared" si="60"/>
        <v>0</v>
      </c>
      <c r="AA298">
        <f t="shared" si="61"/>
        <v>1</v>
      </c>
      <c r="AB298" s="4">
        <f t="shared" si="62"/>
        <v>0</v>
      </c>
      <c r="AC298" s="4" t="str">
        <f t="shared" si="54"/>
        <v>USDCHF</v>
      </c>
      <c r="AD298" s="4">
        <f t="shared" si="63"/>
        <v>-271.7</v>
      </c>
    </row>
    <row r="299" spans="1:30" x14ac:dyDescent="0.25">
      <c r="A299" s="82" t="s">
        <v>50</v>
      </c>
      <c r="B299" s="83">
        <v>0.01</v>
      </c>
      <c r="C299" s="83">
        <v>18</v>
      </c>
      <c r="D299" s="82" t="s">
        <v>17</v>
      </c>
      <c r="E299" s="83" t="b">
        <v>0</v>
      </c>
      <c r="F299" s="83" t="b">
        <v>1</v>
      </c>
      <c r="G299" s="83">
        <v>0.90439999999999998</v>
      </c>
      <c r="H299" s="83">
        <v>0.93140000000000001</v>
      </c>
      <c r="I299" s="84">
        <v>42129</v>
      </c>
      <c r="J299" s="85">
        <v>0.625</v>
      </c>
      <c r="K299" s="83">
        <v>0.90425</v>
      </c>
      <c r="L299" s="84">
        <v>42151</v>
      </c>
      <c r="M299" s="85">
        <v>0.875</v>
      </c>
      <c r="N299" s="86">
        <v>2.5000000000000001E-3</v>
      </c>
      <c r="O299" s="83">
        <v>-8.1</v>
      </c>
      <c r="P299" s="83">
        <v>-496.8</v>
      </c>
      <c r="Q299" s="83">
        <v>-0.02</v>
      </c>
      <c r="R299" s="83">
        <v>23</v>
      </c>
      <c r="T299" s="6">
        <f t="shared" si="53"/>
        <v>5</v>
      </c>
      <c r="U299">
        <f t="shared" si="55"/>
        <v>1</v>
      </c>
      <c r="V299">
        <f t="shared" si="56"/>
        <v>0</v>
      </c>
      <c r="W299">
        <f t="shared" si="57"/>
        <v>1</v>
      </c>
      <c r="X299">
        <f t="shared" si="58"/>
        <v>0</v>
      </c>
      <c r="Y299">
        <f t="shared" si="59"/>
        <v>1</v>
      </c>
      <c r="Z299">
        <f t="shared" si="60"/>
        <v>0</v>
      </c>
      <c r="AA299">
        <f t="shared" si="61"/>
        <v>1</v>
      </c>
      <c r="AB299" s="4">
        <f t="shared" si="62"/>
        <v>0</v>
      </c>
      <c r="AC299" s="4" t="str">
        <f t="shared" si="54"/>
        <v>NZDCAD</v>
      </c>
      <c r="AD299" s="4">
        <f t="shared" si="63"/>
        <v>-8.1</v>
      </c>
    </row>
    <row r="300" spans="1:30" x14ac:dyDescent="0.25">
      <c r="A300" s="82" t="s">
        <v>50</v>
      </c>
      <c r="B300" s="83">
        <v>0.01</v>
      </c>
      <c r="C300" s="83">
        <v>17</v>
      </c>
      <c r="D300" s="82" t="s">
        <v>21</v>
      </c>
      <c r="E300" s="83" t="b">
        <v>0</v>
      </c>
      <c r="F300" s="83" t="b">
        <v>1</v>
      </c>
      <c r="G300" s="83">
        <v>0.89680000000000004</v>
      </c>
      <c r="H300" s="83">
        <v>0.92649999999999999</v>
      </c>
      <c r="I300" s="84">
        <v>42134</v>
      </c>
      <c r="J300" s="85">
        <v>0.83333333333333337</v>
      </c>
      <c r="K300" s="83">
        <v>0.90522000000000002</v>
      </c>
      <c r="L300" s="84">
        <v>42151</v>
      </c>
      <c r="M300" s="85">
        <v>0.89583333333333337</v>
      </c>
      <c r="N300" s="86">
        <v>2.5000000000000001E-3</v>
      </c>
      <c r="O300" s="83">
        <v>-153.34</v>
      </c>
      <c r="P300" s="83">
        <v>-515.1</v>
      </c>
      <c r="Q300" s="83">
        <v>-0.3</v>
      </c>
      <c r="R300" s="83">
        <v>18</v>
      </c>
      <c r="T300" s="6">
        <f t="shared" si="53"/>
        <v>5</v>
      </c>
      <c r="U300">
        <f t="shared" si="55"/>
        <v>1</v>
      </c>
      <c r="V300">
        <f t="shared" si="56"/>
        <v>0</v>
      </c>
      <c r="W300">
        <f t="shared" si="57"/>
        <v>1</v>
      </c>
      <c r="X300">
        <f t="shared" si="58"/>
        <v>0</v>
      </c>
      <c r="Y300">
        <f t="shared" si="59"/>
        <v>1</v>
      </c>
      <c r="Z300">
        <f t="shared" si="60"/>
        <v>0</v>
      </c>
      <c r="AA300">
        <f t="shared" si="61"/>
        <v>1</v>
      </c>
      <c r="AB300" s="4">
        <f t="shared" si="62"/>
        <v>0</v>
      </c>
      <c r="AC300" s="4" t="str">
        <f t="shared" si="54"/>
        <v>NZDCAD</v>
      </c>
      <c r="AD300" s="4">
        <f t="shared" si="63"/>
        <v>-153.34</v>
      </c>
    </row>
    <row r="301" spans="1:30" x14ac:dyDescent="0.25">
      <c r="A301" s="82" t="s">
        <v>50</v>
      </c>
      <c r="B301" s="83">
        <v>0.01</v>
      </c>
      <c r="C301" s="83">
        <v>28</v>
      </c>
      <c r="D301" s="82" t="s">
        <v>24</v>
      </c>
      <c r="E301" s="83" t="b">
        <v>0</v>
      </c>
      <c r="F301" s="83" t="b">
        <v>1</v>
      </c>
      <c r="G301" s="83">
        <v>0.89439999999999997</v>
      </c>
      <c r="H301" s="83">
        <v>0.92889999999999995</v>
      </c>
      <c r="I301" s="84">
        <v>42135</v>
      </c>
      <c r="J301" s="85">
        <v>0.52083333333333337</v>
      </c>
      <c r="K301" s="83">
        <v>0.90368000000000004</v>
      </c>
      <c r="L301" s="84">
        <v>42151</v>
      </c>
      <c r="M301" s="85">
        <v>0.89583333333333337</v>
      </c>
      <c r="N301" s="86">
        <v>5.0000000000000001E-3</v>
      </c>
      <c r="O301" s="83">
        <v>-276.64</v>
      </c>
      <c r="P301" s="83">
        <v>-982.80000000000007</v>
      </c>
      <c r="Q301" s="83">
        <v>-0.28000000000000003</v>
      </c>
      <c r="R301" s="83">
        <v>17</v>
      </c>
      <c r="T301" s="6">
        <f t="shared" si="53"/>
        <v>5</v>
      </c>
      <c r="U301">
        <f t="shared" si="55"/>
        <v>1</v>
      </c>
      <c r="V301">
        <f t="shared" si="56"/>
        <v>0</v>
      </c>
      <c r="W301">
        <f t="shared" si="57"/>
        <v>1</v>
      </c>
      <c r="X301">
        <f t="shared" si="58"/>
        <v>0</v>
      </c>
      <c r="Y301">
        <f t="shared" si="59"/>
        <v>1</v>
      </c>
      <c r="Z301">
        <f t="shared" si="60"/>
        <v>0</v>
      </c>
      <c r="AA301">
        <f t="shared" si="61"/>
        <v>1</v>
      </c>
      <c r="AB301" s="4">
        <f t="shared" si="62"/>
        <v>0</v>
      </c>
      <c r="AC301" s="4" t="str">
        <f t="shared" si="54"/>
        <v>NZDCAD</v>
      </c>
      <c r="AD301" s="4">
        <f t="shared" si="63"/>
        <v>-276.64</v>
      </c>
    </row>
    <row r="302" spans="1:30" x14ac:dyDescent="0.25">
      <c r="A302" s="82" t="s">
        <v>18</v>
      </c>
      <c r="B302" s="83">
        <v>0.01</v>
      </c>
      <c r="C302" s="83">
        <v>8</v>
      </c>
      <c r="D302" s="82" t="s">
        <v>17</v>
      </c>
      <c r="E302" s="83" t="b">
        <v>1</v>
      </c>
      <c r="F302" s="83" t="b">
        <v>1</v>
      </c>
      <c r="G302" s="83">
        <v>2.0926999999999998</v>
      </c>
      <c r="H302" s="83">
        <v>2.0287999999999999</v>
      </c>
      <c r="I302" s="84">
        <v>42136</v>
      </c>
      <c r="J302" s="85">
        <v>0.41666666666666669</v>
      </c>
      <c r="K302" s="83">
        <v>2.06955</v>
      </c>
      <c r="L302" s="84">
        <v>42152</v>
      </c>
      <c r="M302" s="85">
        <v>0.375</v>
      </c>
      <c r="N302" s="86">
        <v>2.5000000000000001E-3</v>
      </c>
      <c r="O302" s="83">
        <v>-190</v>
      </c>
      <c r="P302" s="83">
        <v>-516</v>
      </c>
      <c r="Q302" s="83">
        <v>-0.37</v>
      </c>
      <c r="R302" s="83">
        <v>17</v>
      </c>
      <c r="T302" s="6">
        <f t="shared" si="53"/>
        <v>5</v>
      </c>
      <c r="U302">
        <f t="shared" si="55"/>
        <v>1</v>
      </c>
      <c r="V302">
        <f t="shared" si="56"/>
        <v>1</v>
      </c>
      <c r="W302">
        <f t="shared" si="57"/>
        <v>0</v>
      </c>
      <c r="X302">
        <f t="shared" si="58"/>
        <v>0</v>
      </c>
      <c r="Y302">
        <f t="shared" si="59"/>
        <v>1</v>
      </c>
      <c r="Z302">
        <f t="shared" si="60"/>
        <v>0</v>
      </c>
      <c r="AA302">
        <f t="shared" si="61"/>
        <v>1</v>
      </c>
      <c r="AB302" s="4">
        <f t="shared" si="62"/>
        <v>0</v>
      </c>
      <c r="AC302" s="4" t="str">
        <f t="shared" si="54"/>
        <v>GBPSGD</v>
      </c>
      <c r="AD302" s="4">
        <f t="shared" si="63"/>
        <v>-190</v>
      </c>
    </row>
    <row r="303" spans="1:30" x14ac:dyDescent="0.25">
      <c r="A303" s="82" t="s">
        <v>39</v>
      </c>
      <c r="B303" s="83">
        <v>0.01</v>
      </c>
      <c r="C303" s="83">
        <v>13</v>
      </c>
      <c r="D303" s="82" t="s">
        <v>16</v>
      </c>
      <c r="E303" s="83" t="b">
        <v>1</v>
      </c>
      <c r="F303" s="83" t="b">
        <v>0</v>
      </c>
      <c r="G303" s="83">
        <v>20313</v>
      </c>
      <c r="H303" s="83">
        <v>19924</v>
      </c>
      <c r="I303" s="84">
        <v>42145</v>
      </c>
      <c r="J303" s="85">
        <v>0.1875</v>
      </c>
      <c r="K303" s="83">
        <v>20372</v>
      </c>
      <c r="L303" s="84">
        <v>42153</v>
      </c>
      <c r="M303" s="85">
        <v>0.64583333333333337</v>
      </c>
      <c r="N303" s="86">
        <v>2.5000000000000001E-3</v>
      </c>
      <c r="O303" s="83">
        <v>74.099999999999994</v>
      </c>
      <c r="P303" s="83">
        <v>-508.3</v>
      </c>
      <c r="Q303" s="83">
        <v>0.15</v>
      </c>
      <c r="R303" s="83">
        <v>9</v>
      </c>
      <c r="T303" s="6">
        <f t="shared" si="53"/>
        <v>5</v>
      </c>
      <c r="U303">
        <f t="shared" si="55"/>
        <v>1</v>
      </c>
      <c r="V303">
        <f t="shared" si="56"/>
        <v>1</v>
      </c>
      <c r="W303">
        <f t="shared" si="57"/>
        <v>0</v>
      </c>
      <c r="X303">
        <f t="shared" si="58"/>
        <v>1</v>
      </c>
      <c r="Y303">
        <f t="shared" si="59"/>
        <v>0</v>
      </c>
      <c r="Z303">
        <f t="shared" si="60"/>
        <v>1</v>
      </c>
      <c r="AA303">
        <f t="shared" si="61"/>
        <v>0</v>
      </c>
      <c r="AB303" s="4">
        <f t="shared" si="62"/>
        <v>74.099999999999994</v>
      </c>
      <c r="AC303" s="4" t="str">
        <f t="shared" si="54"/>
        <v>NIK</v>
      </c>
      <c r="AD303" s="4">
        <f t="shared" si="63"/>
        <v>0</v>
      </c>
    </row>
    <row r="304" spans="1:30" x14ac:dyDescent="0.25">
      <c r="A304" s="82" t="s">
        <v>49</v>
      </c>
      <c r="B304" s="83">
        <v>0.01</v>
      </c>
      <c r="C304" s="83">
        <v>12</v>
      </c>
      <c r="D304" s="82" t="s">
        <v>24</v>
      </c>
      <c r="E304" s="83" t="b">
        <v>0</v>
      </c>
      <c r="F304" s="83" t="b">
        <v>0</v>
      </c>
      <c r="G304" s="83">
        <v>1.3263</v>
      </c>
      <c r="H304" s="83">
        <v>1.4114</v>
      </c>
      <c r="I304" s="84">
        <v>42108</v>
      </c>
      <c r="J304" s="85">
        <v>0.29166666666666669</v>
      </c>
      <c r="K304" s="83">
        <v>1.3908</v>
      </c>
      <c r="L304" s="84">
        <v>42157</v>
      </c>
      <c r="M304" s="85">
        <v>0.58333333333333337</v>
      </c>
      <c r="N304" s="86">
        <v>5.0000000000000001E-3</v>
      </c>
      <c r="O304" s="83">
        <v>-781.2</v>
      </c>
      <c r="P304" s="83">
        <v>-1028.4000000000001</v>
      </c>
      <c r="Q304" s="83">
        <v>-0.76</v>
      </c>
      <c r="R304" s="83">
        <v>50</v>
      </c>
      <c r="T304" s="6">
        <f t="shared" si="53"/>
        <v>6</v>
      </c>
      <c r="U304">
        <f t="shared" si="55"/>
        <v>1</v>
      </c>
      <c r="V304">
        <f t="shared" si="56"/>
        <v>0</v>
      </c>
      <c r="W304">
        <f t="shared" si="57"/>
        <v>1</v>
      </c>
      <c r="X304">
        <f t="shared" si="58"/>
        <v>1</v>
      </c>
      <c r="Y304">
        <f t="shared" si="59"/>
        <v>0</v>
      </c>
      <c r="Z304">
        <f t="shared" si="60"/>
        <v>0</v>
      </c>
      <c r="AA304">
        <f t="shared" si="61"/>
        <v>1</v>
      </c>
      <c r="AB304" s="4">
        <f t="shared" si="62"/>
        <v>0</v>
      </c>
      <c r="AC304" s="4" t="str">
        <f t="shared" si="54"/>
        <v>EURCAD</v>
      </c>
      <c r="AD304" s="4">
        <f t="shared" si="63"/>
        <v>-781.2</v>
      </c>
    </row>
    <row r="305" spans="1:30" x14ac:dyDescent="0.25">
      <c r="A305" s="82" t="s">
        <v>51</v>
      </c>
      <c r="B305" s="83">
        <v>0.01</v>
      </c>
      <c r="C305" s="83">
        <v>53</v>
      </c>
      <c r="D305" s="82" t="s">
        <v>16</v>
      </c>
      <c r="E305" s="83" t="b">
        <v>1</v>
      </c>
      <c r="F305" s="83" t="b">
        <v>0</v>
      </c>
      <c r="G305" s="83">
        <v>121.72</v>
      </c>
      <c r="H305" s="83">
        <v>120.83</v>
      </c>
      <c r="I305" s="84">
        <v>42149</v>
      </c>
      <c r="J305" s="85">
        <v>4.1666666666666664E-2</v>
      </c>
      <c r="K305" s="83">
        <v>124.07</v>
      </c>
      <c r="L305" s="84">
        <v>42157</v>
      </c>
      <c r="M305" s="85">
        <v>0.58333333333333337</v>
      </c>
      <c r="N305" s="86">
        <v>2.5000000000000001E-3</v>
      </c>
      <c r="O305" s="83">
        <v>1213.7</v>
      </c>
      <c r="P305" s="83">
        <v>-503.5</v>
      </c>
      <c r="Q305" s="83">
        <v>2.41</v>
      </c>
      <c r="R305" s="83">
        <v>9</v>
      </c>
      <c r="T305" s="6">
        <f t="shared" si="53"/>
        <v>6</v>
      </c>
      <c r="U305">
        <f t="shared" si="55"/>
        <v>1</v>
      </c>
      <c r="V305">
        <f t="shared" si="56"/>
        <v>1</v>
      </c>
      <c r="W305">
        <f t="shared" si="57"/>
        <v>0</v>
      </c>
      <c r="X305">
        <f t="shared" si="58"/>
        <v>1</v>
      </c>
      <c r="Y305">
        <f t="shared" si="59"/>
        <v>0</v>
      </c>
      <c r="Z305">
        <f t="shared" si="60"/>
        <v>1</v>
      </c>
      <c r="AA305">
        <f t="shared" si="61"/>
        <v>0</v>
      </c>
      <c r="AB305" s="4">
        <f t="shared" si="62"/>
        <v>1213.7</v>
      </c>
      <c r="AC305" s="4" t="str">
        <f t="shared" si="54"/>
        <v>USDJPY</v>
      </c>
      <c r="AD305" s="4">
        <f t="shared" si="63"/>
        <v>0</v>
      </c>
    </row>
    <row r="306" spans="1:30" x14ac:dyDescent="0.25">
      <c r="A306" s="82" t="s">
        <v>29</v>
      </c>
      <c r="B306" s="83">
        <v>0.01</v>
      </c>
      <c r="C306" s="83">
        <v>45</v>
      </c>
      <c r="D306" s="82" t="s">
        <v>16</v>
      </c>
      <c r="E306" s="83" t="b">
        <v>0</v>
      </c>
      <c r="F306" s="83" t="b">
        <v>0</v>
      </c>
      <c r="G306" s="83">
        <v>0.72319999999999995</v>
      </c>
      <c r="H306" s="83">
        <v>0.73353999999999997</v>
      </c>
      <c r="I306" s="84">
        <v>42144</v>
      </c>
      <c r="J306" s="85">
        <v>0.625</v>
      </c>
      <c r="K306" s="83">
        <v>0.71833999999999998</v>
      </c>
      <c r="L306" s="84">
        <v>42158</v>
      </c>
      <c r="M306" s="85">
        <v>0.625</v>
      </c>
      <c r="N306" s="86">
        <v>2.5000000000000001E-3</v>
      </c>
      <c r="O306" s="83">
        <v>191.7</v>
      </c>
      <c r="P306" s="83">
        <v>-492.29999999999995</v>
      </c>
      <c r="Q306" s="83">
        <v>0.39</v>
      </c>
      <c r="R306" s="83">
        <v>15</v>
      </c>
      <c r="T306" s="6">
        <f t="shared" si="53"/>
        <v>6</v>
      </c>
      <c r="U306">
        <f t="shared" si="55"/>
        <v>1</v>
      </c>
      <c r="V306">
        <f t="shared" si="56"/>
        <v>0</v>
      </c>
      <c r="W306">
        <f t="shared" si="57"/>
        <v>1</v>
      </c>
      <c r="X306">
        <f t="shared" si="58"/>
        <v>1</v>
      </c>
      <c r="Y306">
        <f t="shared" si="59"/>
        <v>0</v>
      </c>
      <c r="Z306">
        <f t="shared" si="60"/>
        <v>1</v>
      </c>
      <c r="AA306">
        <f t="shared" si="61"/>
        <v>0</v>
      </c>
      <c r="AB306" s="4">
        <f t="shared" si="62"/>
        <v>191.7</v>
      </c>
      <c r="AC306" s="4" t="str">
        <f t="shared" si="54"/>
        <v>NZDUSD</v>
      </c>
      <c r="AD306" s="4">
        <f t="shared" si="63"/>
        <v>0</v>
      </c>
    </row>
    <row r="307" spans="1:30" x14ac:dyDescent="0.25">
      <c r="A307" s="82" t="s">
        <v>29</v>
      </c>
      <c r="B307" s="83">
        <v>0.01</v>
      </c>
      <c r="C307" s="83">
        <v>54</v>
      </c>
      <c r="D307" s="82" t="s">
        <v>21</v>
      </c>
      <c r="E307" s="83" t="b">
        <v>0</v>
      </c>
      <c r="F307" s="83" t="b">
        <v>0</v>
      </c>
      <c r="G307" s="83">
        <v>0.72540000000000004</v>
      </c>
      <c r="H307" s="83">
        <v>0.73399999999999999</v>
      </c>
      <c r="I307" s="84">
        <v>42150</v>
      </c>
      <c r="J307" s="85">
        <v>0.60416666666666663</v>
      </c>
      <c r="K307" s="83">
        <v>0.71835000000000004</v>
      </c>
      <c r="L307" s="84">
        <v>42158</v>
      </c>
      <c r="M307" s="85">
        <v>0.5</v>
      </c>
      <c r="N307" s="86">
        <v>2.5000000000000001E-3</v>
      </c>
      <c r="O307" s="83">
        <v>348.3</v>
      </c>
      <c r="P307" s="83">
        <v>-496.80000000000007</v>
      </c>
      <c r="Q307" s="83">
        <v>0.7</v>
      </c>
      <c r="R307" s="83">
        <v>9</v>
      </c>
      <c r="T307" s="6">
        <f t="shared" si="53"/>
        <v>6</v>
      </c>
      <c r="U307">
        <f t="shared" si="55"/>
        <v>1</v>
      </c>
      <c r="V307">
        <f t="shared" si="56"/>
        <v>0</v>
      </c>
      <c r="W307">
        <f t="shared" si="57"/>
        <v>1</v>
      </c>
      <c r="X307">
        <f t="shared" si="58"/>
        <v>1</v>
      </c>
      <c r="Y307">
        <f t="shared" si="59"/>
        <v>0</v>
      </c>
      <c r="Z307">
        <f t="shared" si="60"/>
        <v>1</v>
      </c>
      <c r="AA307">
        <f t="shared" si="61"/>
        <v>0</v>
      </c>
      <c r="AB307" s="4">
        <f t="shared" si="62"/>
        <v>348.3</v>
      </c>
      <c r="AC307" s="4" t="str">
        <f t="shared" si="54"/>
        <v>NZDUSD</v>
      </c>
      <c r="AD307" s="4">
        <f t="shared" si="63"/>
        <v>0</v>
      </c>
    </row>
    <row r="308" spans="1:30" x14ac:dyDescent="0.25">
      <c r="A308" s="82" t="s">
        <v>29</v>
      </c>
      <c r="B308" s="83">
        <v>0.01</v>
      </c>
      <c r="C308" s="83">
        <v>48</v>
      </c>
      <c r="D308" s="82" t="s">
        <v>17</v>
      </c>
      <c r="E308" s="83" t="b">
        <v>0</v>
      </c>
      <c r="F308" s="83" t="b">
        <v>0</v>
      </c>
      <c r="G308" s="83">
        <v>0.72160000000000002</v>
      </c>
      <c r="H308" s="83">
        <v>0.73140000000000005</v>
      </c>
      <c r="I308" s="84">
        <v>42151</v>
      </c>
      <c r="J308" s="85">
        <v>0.54166666666666663</v>
      </c>
      <c r="K308" s="83">
        <v>0.71919999999999995</v>
      </c>
      <c r="L308" s="84">
        <v>42158</v>
      </c>
      <c r="M308" s="85">
        <v>0.125</v>
      </c>
      <c r="N308" s="86">
        <v>2.5000000000000001E-3</v>
      </c>
      <c r="O308" s="83">
        <v>86.4</v>
      </c>
      <c r="P308" s="83">
        <v>-499.20000000000005</v>
      </c>
      <c r="Q308" s="83">
        <v>0.17</v>
      </c>
      <c r="R308" s="83">
        <v>8</v>
      </c>
      <c r="T308" s="6">
        <f t="shared" si="53"/>
        <v>6</v>
      </c>
      <c r="U308">
        <f t="shared" si="55"/>
        <v>1</v>
      </c>
      <c r="V308">
        <f t="shared" si="56"/>
        <v>0</v>
      </c>
      <c r="W308">
        <f t="shared" si="57"/>
        <v>1</v>
      </c>
      <c r="X308">
        <f t="shared" si="58"/>
        <v>1</v>
      </c>
      <c r="Y308">
        <f t="shared" si="59"/>
        <v>0</v>
      </c>
      <c r="Z308">
        <f t="shared" si="60"/>
        <v>1</v>
      </c>
      <c r="AA308">
        <f t="shared" si="61"/>
        <v>0</v>
      </c>
      <c r="AB308" s="4">
        <f t="shared" si="62"/>
        <v>86.4</v>
      </c>
      <c r="AC308" s="4" t="str">
        <f t="shared" si="54"/>
        <v>NZDUSD</v>
      </c>
      <c r="AD308" s="4">
        <f t="shared" si="63"/>
        <v>0</v>
      </c>
    </row>
    <row r="309" spans="1:30" x14ac:dyDescent="0.25">
      <c r="A309" s="82" t="s">
        <v>22</v>
      </c>
      <c r="B309" s="83">
        <v>0.01</v>
      </c>
      <c r="C309" s="83">
        <v>5</v>
      </c>
      <c r="D309" s="82" t="s">
        <v>21</v>
      </c>
      <c r="E309" s="83" t="b">
        <v>0</v>
      </c>
      <c r="F309" s="83" t="b">
        <v>0</v>
      </c>
      <c r="G309" s="83">
        <v>1.1115600000000001</v>
      </c>
      <c r="H309" s="83">
        <v>1.2188000000000001</v>
      </c>
      <c r="I309" s="84">
        <v>42067</v>
      </c>
      <c r="J309" s="85">
        <v>0.33333333333333331</v>
      </c>
      <c r="K309" s="83">
        <v>1.1348</v>
      </c>
      <c r="L309" s="84">
        <v>42159</v>
      </c>
      <c r="M309" s="85">
        <v>0.33333333333333331</v>
      </c>
      <c r="N309" s="86">
        <v>2.5000000000000001E-3</v>
      </c>
      <c r="O309" s="83">
        <v>-119.2</v>
      </c>
      <c r="P309" s="83">
        <v>-539.20000000000005</v>
      </c>
      <c r="Q309" s="83">
        <v>-0.22</v>
      </c>
      <c r="R309" s="83">
        <v>93</v>
      </c>
      <c r="T309" s="6">
        <f t="shared" si="53"/>
        <v>6</v>
      </c>
      <c r="U309">
        <f t="shared" si="55"/>
        <v>1</v>
      </c>
      <c r="V309">
        <f t="shared" si="56"/>
        <v>0</v>
      </c>
      <c r="W309">
        <f t="shared" si="57"/>
        <v>1</v>
      </c>
      <c r="X309">
        <f t="shared" si="58"/>
        <v>1</v>
      </c>
      <c r="Y309">
        <f t="shared" si="59"/>
        <v>0</v>
      </c>
      <c r="Z309">
        <f t="shared" si="60"/>
        <v>0</v>
      </c>
      <c r="AA309">
        <f t="shared" si="61"/>
        <v>1</v>
      </c>
      <c r="AB309" s="4">
        <f t="shared" si="62"/>
        <v>0</v>
      </c>
      <c r="AC309" s="4" t="str">
        <f t="shared" si="54"/>
        <v>EURUSD</v>
      </c>
      <c r="AD309" s="4">
        <f t="shared" si="63"/>
        <v>-119.2</v>
      </c>
    </row>
    <row r="310" spans="1:30" x14ac:dyDescent="0.25">
      <c r="A310" s="82" t="s">
        <v>22</v>
      </c>
      <c r="B310" s="83">
        <v>0.01</v>
      </c>
      <c r="C310" s="83">
        <v>9</v>
      </c>
      <c r="D310" s="82" t="s">
        <v>24</v>
      </c>
      <c r="E310" s="83" t="b">
        <v>0</v>
      </c>
      <c r="F310" s="83" t="b">
        <v>0</v>
      </c>
      <c r="G310" s="83">
        <v>1.1032</v>
      </c>
      <c r="H310" s="83">
        <v>1.2174</v>
      </c>
      <c r="I310" s="84">
        <v>42068</v>
      </c>
      <c r="J310" s="85">
        <v>0.25</v>
      </c>
      <c r="K310" s="83">
        <v>1.1319999999999999</v>
      </c>
      <c r="L310" s="84">
        <v>42159</v>
      </c>
      <c r="M310" s="85">
        <v>0.375</v>
      </c>
      <c r="N310" s="86">
        <v>5.0000000000000001E-3</v>
      </c>
      <c r="O310" s="83">
        <v>-264.60000000000002</v>
      </c>
      <c r="P310" s="83">
        <v>-1033.2</v>
      </c>
      <c r="Q310" s="83">
        <v>-0.26</v>
      </c>
      <c r="R310" s="83">
        <v>92</v>
      </c>
      <c r="T310" s="6">
        <f t="shared" si="53"/>
        <v>6</v>
      </c>
      <c r="U310">
        <f t="shared" si="55"/>
        <v>1</v>
      </c>
      <c r="V310">
        <f t="shared" si="56"/>
        <v>0</v>
      </c>
      <c r="W310">
        <f t="shared" si="57"/>
        <v>1</v>
      </c>
      <c r="X310">
        <f t="shared" si="58"/>
        <v>1</v>
      </c>
      <c r="Y310">
        <f t="shared" si="59"/>
        <v>0</v>
      </c>
      <c r="Z310">
        <f t="shared" si="60"/>
        <v>0</v>
      </c>
      <c r="AA310">
        <f t="shared" si="61"/>
        <v>1</v>
      </c>
      <c r="AB310" s="4">
        <f t="shared" si="62"/>
        <v>0</v>
      </c>
      <c r="AC310" s="4" t="str">
        <f t="shared" si="54"/>
        <v>EURUSD</v>
      </c>
      <c r="AD310" s="4">
        <f t="shared" si="63"/>
        <v>-264.60000000000002</v>
      </c>
    </row>
    <row r="311" spans="1:30" x14ac:dyDescent="0.25">
      <c r="A311" s="82" t="s">
        <v>51</v>
      </c>
      <c r="B311" s="83">
        <v>0.01</v>
      </c>
      <c r="C311" s="83">
        <v>38</v>
      </c>
      <c r="D311" s="82" t="s">
        <v>21</v>
      </c>
      <c r="E311" s="83" t="b">
        <v>1</v>
      </c>
      <c r="F311" s="83" t="b">
        <v>0</v>
      </c>
      <c r="G311" s="83">
        <v>122.31</v>
      </c>
      <c r="H311" s="83">
        <v>121.06</v>
      </c>
      <c r="I311" s="84">
        <v>42150</v>
      </c>
      <c r="J311" s="85">
        <v>0.29166666666666669</v>
      </c>
      <c r="K311" s="83">
        <v>123.98</v>
      </c>
      <c r="L311" s="84">
        <v>42159</v>
      </c>
      <c r="M311" s="85">
        <v>0.33333333333333331</v>
      </c>
      <c r="N311" s="86">
        <v>2.5000000000000001E-3</v>
      </c>
      <c r="O311" s="83">
        <v>611.79999999999995</v>
      </c>
      <c r="P311" s="83">
        <v>-497.8</v>
      </c>
      <c r="Q311" s="83">
        <v>1.23</v>
      </c>
      <c r="R311" s="83">
        <v>10</v>
      </c>
      <c r="T311" s="6">
        <f t="shared" si="53"/>
        <v>6</v>
      </c>
      <c r="U311">
        <f t="shared" si="55"/>
        <v>1</v>
      </c>
      <c r="V311">
        <f t="shared" si="56"/>
        <v>1</v>
      </c>
      <c r="W311">
        <f t="shared" si="57"/>
        <v>0</v>
      </c>
      <c r="X311">
        <f t="shared" si="58"/>
        <v>1</v>
      </c>
      <c r="Y311">
        <f t="shared" si="59"/>
        <v>0</v>
      </c>
      <c r="Z311">
        <f t="shared" si="60"/>
        <v>1</v>
      </c>
      <c r="AA311">
        <f t="shared" si="61"/>
        <v>0</v>
      </c>
      <c r="AB311" s="4">
        <f t="shared" si="62"/>
        <v>611.79999999999995</v>
      </c>
      <c r="AC311" s="4" t="str">
        <f t="shared" si="54"/>
        <v>USDJPY</v>
      </c>
      <c r="AD311" s="4">
        <f t="shared" si="63"/>
        <v>0</v>
      </c>
    </row>
    <row r="312" spans="1:30" x14ac:dyDescent="0.25">
      <c r="A312" s="82" t="s">
        <v>51</v>
      </c>
      <c r="B312" s="83">
        <v>0.01</v>
      </c>
      <c r="C312" s="83">
        <v>53</v>
      </c>
      <c r="D312" s="82" t="s">
        <v>17</v>
      </c>
      <c r="E312" s="83" t="b">
        <v>1</v>
      </c>
      <c r="F312" s="83" t="b">
        <v>0</v>
      </c>
      <c r="G312" s="83">
        <v>122.1</v>
      </c>
      <c r="H312" s="83">
        <v>121.08</v>
      </c>
      <c r="I312" s="84">
        <v>42150</v>
      </c>
      <c r="J312" s="85">
        <v>0.29166666666666669</v>
      </c>
      <c r="K312" s="83">
        <v>123.98</v>
      </c>
      <c r="L312" s="84">
        <v>42159</v>
      </c>
      <c r="M312" s="85">
        <v>0.375</v>
      </c>
      <c r="N312" s="86">
        <v>2.5000000000000001E-3</v>
      </c>
      <c r="O312" s="83">
        <v>964.6</v>
      </c>
      <c r="P312" s="83">
        <v>-572.40000000000009</v>
      </c>
      <c r="Q312" s="83">
        <v>1.69</v>
      </c>
      <c r="R312" s="83">
        <v>10</v>
      </c>
      <c r="T312" s="6">
        <f t="shared" si="53"/>
        <v>6</v>
      </c>
      <c r="U312">
        <f t="shared" si="55"/>
        <v>1</v>
      </c>
      <c r="V312">
        <f t="shared" si="56"/>
        <v>1</v>
      </c>
      <c r="W312">
        <f t="shared" si="57"/>
        <v>0</v>
      </c>
      <c r="X312">
        <f t="shared" si="58"/>
        <v>1</v>
      </c>
      <c r="Y312">
        <f t="shared" si="59"/>
        <v>0</v>
      </c>
      <c r="Z312">
        <f t="shared" si="60"/>
        <v>1</v>
      </c>
      <c r="AA312">
        <f t="shared" si="61"/>
        <v>0</v>
      </c>
      <c r="AB312" s="4">
        <f t="shared" si="62"/>
        <v>964.6</v>
      </c>
      <c r="AC312" s="4" t="str">
        <f t="shared" si="54"/>
        <v>USDJPY</v>
      </c>
      <c r="AD312" s="4">
        <f t="shared" si="63"/>
        <v>0</v>
      </c>
    </row>
    <row r="313" spans="1:30" x14ac:dyDescent="0.25">
      <c r="A313" s="82" t="s">
        <v>31</v>
      </c>
      <c r="B313" s="83">
        <v>0.01</v>
      </c>
      <c r="C313" s="83">
        <v>17</v>
      </c>
      <c r="D313" s="82" t="s">
        <v>24</v>
      </c>
      <c r="E313" s="83" t="b">
        <v>1</v>
      </c>
      <c r="F313" s="83" t="b">
        <v>0</v>
      </c>
      <c r="G313" s="83">
        <v>18358</v>
      </c>
      <c r="H313" s="83">
        <v>17788</v>
      </c>
      <c r="I313" s="84">
        <v>42143</v>
      </c>
      <c r="J313" s="85">
        <v>0.33333333333333331</v>
      </c>
      <c r="K313" s="83">
        <v>17872</v>
      </c>
      <c r="L313" s="84">
        <v>42160</v>
      </c>
      <c r="M313" s="85">
        <v>0.5</v>
      </c>
      <c r="N313" s="86">
        <v>5.0000000000000001E-3</v>
      </c>
      <c r="O313" s="83">
        <v>-829.6</v>
      </c>
      <c r="P313" s="83">
        <v>-972.40000000000009</v>
      </c>
      <c r="Q313" s="83">
        <v>-0.85</v>
      </c>
      <c r="R313" s="83">
        <v>18</v>
      </c>
      <c r="T313" s="6">
        <f t="shared" si="53"/>
        <v>6</v>
      </c>
      <c r="U313">
        <f t="shared" si="55"/>
        <v>1</v>
      </c>
      <c r="V313">
        <f t="shared" si="56"/>
        <v>1</v>
      </c>
      <c r="W313">
        <f t="shared" si="57"/>
        <v>0</v>
      </c>
      <c r="X313">
        <f t="shared" si="58"/>
        <v>1</v>
      </c>
      <c r="Y313">
        <f t="shared" si="59"/>
        <v>0</v>
      </c>
      <c r="Z313">
        <f t="shared" si="60"/>
        <v>0</v>
      </c>
      <c r="AA313">
        <f t="shared" si="61"/>
        <v>1</v>
      </c>
      <c r="AB313" s="4">
        <f t="shared" si="62"/>
        <v>0</v>
      </c>
      <c r="AC313" s="4" t="str">
        <f t="shared" si="54"/>
        <v>DJI</v>
      </c>
      <c r="AD313" s="4">
        <f t="shared" si="63"/>
        <v>-829.6</v>
      </c>
    </row>
    <row r="314" spans="1:30" x14ac:dyDescent="0.25">
      <c r="A314" s="82" t="s">
        <v>49</v>
      </c>
      <c r="B314" s="83">
        <v>0.01</v>
      </c>
      <c r="C314" s="83">
        <v>20</v>
      </c>
      <c r="D314" s="82" t="s">
        <v>16</v>
      </c>
      <c r="E314" s="83" t="b">
        <v>1</v>
      </c>
      <c r="F314" s="83" t="b">
        <v>1</v>
      </c>
      <c r="G314" s="83">
        <v>1.3956</v>
      </c>
      <c r="H314" s="83">
        <v>1.3717999999999999</v>
      </c>
      <c r="I314" s="84">
        <v>42158</v>
      </c>
      <c r="J314" s="85">
        <v>0.60416666666666663</v>
      </c>
      <c r="K314" s="83">
        <v>1.3867</v>
      </c>
      <c r="L314" s="84">
        <v>42160</v>
      </c>
      <c r="M314" s="85">
        <v>0.5625</v>
      </c>
      <c r="N314" s="86">
        <v>2.5000000000000001E-3</v>
      </c>
      <c r="O314" s="83">
        <v>-190</v>
      </c>
      <c r="P314" s="83">
        <v>-488.00000000000006</v>
      </c>
      <c r="Q314" s="83">
        <v>-0.39</v>
      </c>
      <c r="R314" s="83">
        <v>3</v>
      </c>
      <c r="T314" s="6">
        <f t="shared" si="53"/>
        <v>6</v>
      </c>
      <c r="U314">
        <f t="shared" si="55"/>
        <v>1</v>
      </c>
      <c r="V314">
        <f t="shared" si="56"/>
        <v>1</v>
      </c>
      <c r="W314">
        <f t="shared" si="57"/>
        <v>0</v>
      </c>
      <c r="X314">
        <f t="shared" si="58"/>
        <v>0</v>
      </c>
      <c r="Y314">
        <f t="shared" si="59"/>
        <v>1</v>
      </c>
      <c r="Z314">
        <f t="shared" si="60"/>
        <v>0</v>
      </c>
      <c r="AA314">
        <f t="shared" si="61"/>
        <v>1</v>
      </c>
      <c r="AB314" s="4">
        <f t="shared" si="62"/>
        <v>0</v>
      </c>
      <c r="AC314" s="4" t="str">
        <f t="shared" si="54"/>
        <v>EURCAD</v>
      </c>
      <c r="AD314" s="4">
        <f t="shared" si="63"/>
        <v>-190</v>
      </c>
    </row>
    <row r="315" spans="1:30" x14ac:dyDescent="0.25">
      <c r="A315" s="82" t="s">
        <v>49</v>
      </c>
      <c r="B315" s="83">
        <v>0.01</v>
      </c>
      <c r="C315" s="83">
        <v>18</v>
      </c>
      <c r="D315" s="82" t="s">
        <v>17</v>
      </c>
      <c r="E315" s="83" t="b">
        <v>1</v>
      </c>
      <c r="F315" s="83" t="b">
        <v>1</v>
      </c>
      <c r="G315" s="83">
        <v>1.4057999999999999</v>
      </c>
      <c r="H315" s="83">
        <v>1.3778999999999999</v>
      </c>
      <c r="I315" s="84">
        <v>42159</v>
      </c>
      <c r="J315" s="85">
        <v>0.33333333333333331</v>
      </c>
      <c r="K315" s="83">
        <v>1.3872</v>
      </c>
      <c r="L315" s="84">
        <v>42160</v>
      </c>
      <c r="M315" s="85">
        <v>0.54166666666666663</v>
      </c>
      <c r="N315" s="86">
        <v>2.5000000000000001E-3</v>
      </c>
      <c r="O315" s="83">
        <v>-345.6</v>
      </c>
      <c r="P315" s="83">
        <v>-513</v>
      </c>
      <c r="Q315" s="83">
        <v>-0.67</v>
      </c>
      <c r="R315" s="83">
        <v>2</v>
      </c>
      <c r="T315" s="6">
        <f t="shared" si="53"/>
        <v>6</v>
      </c>
      <c r="U315">
        <f t="shared" si="55"/>
        <v>1</v>
      </c>
      <c r="V315">
        <f t="shared" si="56"/>
        <v>1</v>
      </c>
      <c r="W315">
        <f t="shared" si="57"/>
        <v>0</v>
      </c>
      <c r="X315">
        <f t="shared" si="58"/>
        <v>0</v>
      </c>
      <c r="Y315">
        <f t="shared" si="59"/>
        <v>1</v>
      </c>
      <c r="Z315">
        <f t="shared" si="60"/>
        <v>0</v>
      </c>
      <c r="AA315">
        <f t="shared" si="61"/>
        <v>1</v>
      </c>
      <c r="AB315" s="4">
        <f t="shared" si="62"/>
        <v>0</v>
      </c>
      <c r="AC315" s="4" t="str">
        <f t="shared" si="54"/>
        <v>EURCAD</v>
      </c>
      <c r="AD315" s="4">
        <f t="shared" si="63"/>
        <v>-345.6</v>
      </c>
    </row>
    <row r="316" spans="1:30" x14ac:dyDescent="0.25">
      <c r="A316" s="82" t="s">
        <v>23</v>
      </c>
      <c r="B316" s="83">
        <v>0.01</v>
      </c>
      <c r="C316" s="83">
        <v>52</v>
      </c>
      <c r="D316" s="82" t="s">
        <v>17</v>
      </c>
      <c r="E316" s="83" t="b">
        <v>0</v>
      </c>
      <c r="F316" s="83" t="b">
        <v>1</v>
      </c>
      <c r="G316" s="83">
        <v>5539</v>
      </c>
      <c r="H316" s="83">
        <v>5633</v>
      </c>
      <c r="I316" s="84">
        <v>42159</v>
      </c>
      <c r="J316" s="85">
        <v>8.3333333333333329E-2</v>
      </c>
      <c r="K316" s="83">
        <v>5500.5</v>
      </c>
      <c r="L316" s="84">
        <v>42163</v>
      </c>
      <c r="M316" s="85">
        <v>0.33333333333333331</v>
      </c>
      <c r="N316" s="86">
        <v>2.5000000000000001E-3</v>
      </c>
      <c r="O316" s="83">
        <v>189.8</v>
      </c>
      <c r="P316" s="83">
        <v>-499.2</v>
      </c>
      <c r="Q316" s="83">
        <v>0.38</v>
      </c>
      <c r="R316" s="83">
        <v>5</v>
      </c>
      <c r="T316" s="6">
        <f t="shared" si="53"/>
        <v>6</v>
      </c>
      <c r="U316">
        <f t="shared" si="55"/>
        <v>1</v>
      </c>
      <c r="V316">
        <f t="shared" si="56"/>
        <v>0</v>
      </c>
      <c r="W316">
        <f t="shared" si="57"/>
        <v>1</v>
      </c>
      <c r="X316">
        <f t="shared" si="58"/>
        <v>0</v>
      </c>
      <c r="Y316">
        <f t="shared" si="59"/>
        <v>1</v>
      </c>
      <c r="Z316">
        <f t="shared" si="60"/>
        <v>1</v>
      </c>
      <c r="AA316">
        <f t="shared" si="61"/>
        <v>0</v>
      </c>
      <c r="AB316" s="4">
        <f t="shared" si="62"/>
        <v>189.8</v>
      </c>
      <c r="AC316" s="4" t="str">
        <f t="shared" si="54"/>
        <v>ASX</v>
      </c>
      <c r="AD316" s="4">
        <f t="shared" si="63"/>
        <v>0</v>
      </c>
    </row>
    <row r="317" spans="1:30" x14ac:dyDescent="0.25">
      <c r="A317" s="82" t="s">
        <v>23</v>
      </c>
      <c r="B317" s="83">
        <v>0.01</v>
      </c>
      <c r="C317" s="83">
        <v>65</v>
      </c>
      <c r="D317" s="82" t="s">
        <v>16</v>
      </c>
      <c r="E317" s="83" t="b">
        <v>0</v>
      </c>
      <c r="F317" s="83" t="b">
        <v>1</v>
      </c>
      <c r="G317" s="83">
        <v>5558.2</v>
      </c>
      <c r="H317" s="83">
        <v>5633</v>
      </c>
      <c r="I317" s="84">
        <v>42159</v>
      </c>
      <c r="J317" s="85">
        <v>4.1666666666666664E-2</v>
      </c>
      <c r="K317" s="83">
        <v>5498</v>
      </c>
      <c r="L317" s="84">
        <v>42163</v>
      </c>
      <c r="M317" s="85">
        <v>0.33333333333333331</v>
      </c>
      <c r="N317" s="86">
        <v>2.5000000000000001E-3</v>
      </c>
      <c r="O317" s="83">
        <v>378.3</v>
      </c>
      <c r="P317" s="83">
        <v>-499.2</v>
      </c>
      <c r="Q317" s="83">
        <v>0.76</v>
      </c>
      <c r="R317" s="83">
        <v>5</v>
      </c>
      <c r="T317" s="6">
        <f t="shared" si="53"/>
        <v>6</v>
      </c>
      <c r="U317">
        <f t="shared" si="55"/>
        <v>1</v>
      </c>
      <c r="V317">
        <f t="shared" si="56"/>
        <v>0</v>
      </c>
      <c r="W317">
        <f t="shared" si="57"/>
        <v>1</v>
      </c>
      <c r="X317">
        <f t="shared" si="58"/>
        <v>0</v>
      </c>
      <c r="Y317">
        <f t="shared" si="59"/>
        <v>1</v>
      </c>
      <c r="Z317">
        <f t="shared" si="60"/>
        <v>1</v>
      </c>
      <c r="AA317">
        <f t="shared" si="61"/>
        <v>0</v>
      </c>
      <c r="AB317" s="4">
        <f t="shared" si="62"/>
        <v>378.3</v>
      </c>
      <c r="AC317" s="4" t="str">
        <f t="shared" si="54"/>
        <v>ASX</v>
      </c>
      <c r="AD317" s="4">
        <f t="shared" si="63"/>
        <v>0</v>
      </c>
    </row>
    <row r="318" spans="1:30" x14ac:dyDescent="0.25">
      <c r="A318" s="82" t="s">
        <v>23</v>
      </c>
      <c r="B318" s="83">
        <v>0.01</v>
      </c>
      <c r="C318" s="83">
        <v>21</v>
      </c>
      <c r="D318" s="82" t="s">
        <v>32</v>
      </c>
      <c r="E318" s="83" t="b">
        <v>1</v>
      </c>
      <c r="F318" s="83" t="b">
        <v>0</v>
      </c>
      <c r="G318" s="83">
        <v>5760</v>
      </c>
      <c r="H318" s="83">
        <v>5292</v>
      </c>
      <c r="I318" s="84">
        <v>42037</v>
      </c>
      <c r="J318" s="85">
        <v>0.79166666666666663</v>
      </c>
      <c r="K318" s="83">
        <v>5468</v>
      </c>
      <c r="L318" s="84">
        <v>42163</v>
      </c>
      <c r="M318" s="85">
        <v>0.75</v>
      </c>
      <c r="N318" s="86">
        <v>5.0000000000000001E-3</v>
      </c>
      <c r="O318" s="83">
        <v>-617.4</v>
      </c>
      <c r="P318" s="83">
        <v>-987</v>
      </c>
      <c r="Q318" s="83">
        <v>-0.63</v>
      </c>
      <c r="R318" s="83">
        <v>127</v>
      </c>
      <c r="T318" s="6">
        <f t="shared" si="53"/>
        <v>6</v>
      </c>
      <c r="U318">
        <f t="shared" si="55"/>
        <v>1</v>
      </c>
      <c r="V318">
        <f t="shared" si="56"/>
        <v>1</v>
      </c>
      <c r="W318">
        <f t="shared" si="57"/>
        <v>0</v>
      </c>
      <c r="X318">
        <f t="shared" si="58"/>
        <v>1</v>
      </c>
      <c r="Y318">
        <f t="shared" si="59"/>
        <v>0</v>
      </c>
      <c r="Z318">
        <f t="shared" si="60"/>
        <v>0</v>
      </c>
      <c r="AA318">
        <f t="shared" si="61"/>
        <v>1</v>
      </c>
      <c r="AB318" s="4">
        <f t="shared" si="62"/>
        <v>0</v>
      </c>
      <c r="AC318" s="4" t="str">
        <f t="shared" si="54"/>
        <v>ASX</v>
      </c>
      <c r="AD318" s="4">
        <f t="shared" si="63"/>
        <v>-617.4</v>
      </c>
    </row>
    <row r="319" spans="1:30" x14ac:dyDescent="0.25">
      <c r="A319" s="82" t="s">
        <v>27</v>
      </c>
      <c r="B319" s="83">
        <v>0.01</v>
      </c>
      <c r="C319" s="83">
        <v>46</v>
      </c>
      <c r="D319" s="82" t="s">
        <v>16</v>
      </c>
      <c r="E319" s="83" t="b">
        <v>1</v>
      </c>
      <c r="F319" s="83" t="b">
        <v>0</v>
      </c>
      <c r="G319" s="83">
        <v>100.64</v>
      </c>
      <c r="H319" s="83">
        <v>99.62</v>
      </c>
      <c r="I319" s="84">
        <v>42160</v>
      </c>
      <c r="J319" s="85">
        <v>0.5625</v>
      </c>
      <c r="K319" s="83">
        <v>100.074</v>
      </c>
      <c r="L319" s="84">
        <v>42165</v>
      </c>
      <c r="M319" s="85">
        <v>0.20833333333333334</v>
      </c>
      <c r="N319" s="86">
        <v>2.5000000000000001E-3</v>
      </c>
      <c r="O319" s="83">
        <v>-287.95999999999998</v>
      </c>
      <c r="P319" s="83">
        <v>-496.8</v>
      </c>
      <c r="Q319" s="83">
        <v>-0.57999999999999996</v>
      </c>
      <c r="R319" s="83">
        <v>6</v>
      </c>
      <c r="T319" s="6">
        <f t="shared" si="53"/>
        <v>6</v>
      </c>
      <c r="U319">
        <f t="shared" si="55"/>
        <v>1</v>
      </c>
      <c r="V319">
        <f t="shared" si="56"/>
        <v>1</v>
      </c>
      <c r="W319">
        <f t="shared" si="57"/>
        <v>0</v>
      </c>
      <c r="X319">
        <f t="shared" si="58"/>
        <v>1</v>
      </c>
      <c r="Y319">
        <f t="shared" si="59"/>
        <v>0</v>
      </c>
      <c r="Z319">
        <f t="shared" si="60"/>
        <v>0</v>
      </c>
      <c r="AA319">
        <f t="shared" si="61"/>
        <v>1</v>
      </c>
      <c r="AB319" s="4">
        <f t="shared" si="62"/>
        <v>0</v>
      </c>
      <c r="AC319" s="4" t="str">
        <f t="shared" si="54"/>
        <v>CADJPY</v>
      </c>
      <c r="AD319" s="4">
        <f t="shared" si="63"/>
        <v>-287.95999999999998</v>
      </c>
    </row>
    <row r="320" spans="1:30" x14ac:dyDescent="0.25">
      <c r="A320" s="82" t="s">
        <v>48</v>
      </c>
      <c r="B320" s="83">
        <v>0.01</v>
      </c>
      <c r="C320" s="83">
        <v>14</v>
      </c>
      <c r="D320" s="82" t="s">
        <v>16</v>
      </c>
      <c r="E320" s="83" t="b">
        <v>0</v>
      </c>
      <c r="F320" s="83" t="b">
        <v>1</v>
      </c>
      <c r="G320" s="83">
        <v>10944</v>
      </c>
      <c r="H320" s="83">
        <v>11292</v>
      </c>
      <c r="I320" s="84">
        <v>42164</v>
      </c>
      <c r="J320" s="85">
        <v>0.41666666666666669</v>
      </c>
      <c r="K320" s="83">
        <v>11202</v>
      </c>
      <c r="L320" s="84">
        <v>42165</v>
      </c>
      <c r="M320" s="85">
        <v>0.66666666666666663</v>
      </c>
      <c r="N320" s="86">
        <v>2.5000000000000001E-3</v>
      </c>
      <c r="O320" s="83">
        <v>-364</v>
      </c>
      <c r="P320" s="83">
        <v>-490</v>
      </c>
      <c r="Q320" s="83">
        <v>-0.74</v>
      </c>
      <c r="R320" s="83">
        <v>2</v>
      </c>
      <c r="T320" s="6">
        <f t="shared" si="53"/>
        <v>6</v>
      </c>
      <c r="U320">
        <f t="shared" si="55"/>
        <v>1</v>
      </c>
      <c r="V320">
        <f t="shared" si="56"/>
        <v>0</v>
      </c>
      <c r="W320">
        <f t="shared" si="57"/>
        <v>1</v>
      </c>
      <c r="X320">
        <f t="shared" si="58"/>
        <v>0</v>
      </c>
      <c r="Y320">
        <f t="shared" si="59"/>
        <v>1</v>
      </c>
      <c r="Z320">
        <f t="shared" si="60"/>
        <v>0</v>
      </c>
      <c r="AA320">
        <f t="shared" si="61"/>
        <v>1</v>
      </c>
      <c r="AB320" s="4">
        <f t="shared" si="62"/>
        <v>0</v>
      </c>
      <c r="AC320" s="4" t="str">
        <f t="shared" si="54"/>
        <v>DAX</v>
      </c>
      <c r="AD320" s="4">
        <f t="shared" si="63"/>
        <v>-364</v>
      </c>
    </row>
    <row r="321" spans="1:30" x14ac:dyDescent="0.25">
      <c r="A321" s="82" t="s">
        <v>56</v>
      </c>
      <c r="B321" s="83">
        <v>0.01</v>
      </c>
      <c r="C321" s="83">
        <v>55</v>
      </c>
      <c r="D321" s="82" t="s">
        <v>16</v>
      </c>
      <c r="E321" s="83" t="b">
        <v>0</v>
      </c>
      <c r="F321" s="83" t="b">
        <v>1</v>
      </c>
      <c r="G321" s="83">
        <v>6783.3</v>
      </c>
      <c r="H321" s="83">
        <v>6872</v>
      </c>
      <c r="I321" s="84">
        <v>42163</v>
      </c>
      <c r="J321" s="85">
        <v>0.52083333333333337</v>
      </c>
      <c r="K321" s="83">
        <v>6802.5</v>
      </c>
      <c r="L321" s="84">
        <v>42165</v>
      </c>
      <c r="M321" s="85">
        <v>0.625</v>
      </c>
      <c r="N321" s="86">
        <v>2.5000000000000001E-3</v>
      </c>
      <c r="O321" s="83">
        <v>-116.6</v>
      </c>
      <c r="P321" s="83">
        <v>-498.85</v>
      </c>
      <c r="Q321" s="83">
        <v>-0.23</v>
      </c>
      <c r="R321" s="83">
        <v>3</v>
      </c>
      <c r="T321" s="6">
        <f t="shared" si="53"/>
        <v>6</v>
      </c>
      <c r="U321">
        <f t="shared" si="55"/>
        <v>1</v>
      </c>
      <c r="V321">
        <f t="shared" si="56"/>
        <v>0</v>
      </c>
      <c r="W321">
        <f t="shared" si="57"/>
        <v>1</v>
      </c>
      <c r="X321">
        <f t="shared" si="58"/>
        <v>0</v>
      </c>
      <c r="Y321">
        <f t="shared" si="59"/>
        <v>1</v>
      </c>
      <c r="Z321">
        <f t="shared" si="60"/>
        <v>0</v>
      </c>
      <c r="AA321">
        <f t="shared" si="61"/>
        <v>1</v>
      </c>
      <c r="AB321" s="4">
        <f t="shared" si="62"/>
        <v>0</v>
      </c>
      <c r="AC321" s="4" t="str">
        <f t="shared" si="54"/>
        <v>FTSE</v>
      </c>
      <c r="AD321" s="4">
        <f t="shared" si="63"/>
        <v>-116.6</v>
      </c>
    </row>
    <row r="322" spans="1:30" x14ac:dyDescent="0.25">
      <c r="A322" s="82" t="s">
        <v>25</v>
      </c>
      <c r="B322" s="83">
        <v>0.01</v>
      </c>
      <c r="C322" s="83">
        <v>40</v>
      </c>
      <c r="D322" s="82" t="s">
        <v>16</v>
      </c>
      <c r="E322" s="83" t="b">
        <v>0</v>
      </c>
      <c r="F322" s="83" t="b">
        <v>1</v>
      </c>
      <c r="G322" s="83">
        <v>87.278000000000006</v>
      </c>
      <c r="H322" s="83">
        <v>88.48</v>
      </c>
      <c r="I322" s="84">
        <v>42165</v>
      </c>
      <c r="J322" s="85">
        <v>0.91666666666666663</v>
      </c>
      <c r="K322" s="83">
        <v>86.775000000000006</v>
      </c>
      <c r="L322" s="84">
        <v>42166</v>
      </c>
      <c r="M322" s="85">
        <v>0.5625</v>
      </c>
      <c r="N322" s="86">
        <v>2.5000000000000001E-3</v>
      </c>
      <c r="O322" s="83">
        <v>177.2</v>
      </c>
      <c r="P322" s="83">
        <v>-504.80000000000007</v>
      </c>
      <c r="Q322" s="83">
        <v>0.35</v>
      </c>
      <c r="R322" s="83">
        <v>2</v>
      </c>
      <c r="T322" s="6">
        <f t="shared" si="53"/>
        <v>6</v>
      </c>
      <c r="U322">
        <f t="shared" si="55"/>
        <v>1</v>
      </c>
      <c r="V322">
        <f t="shared" si="56"/>
        <v>0</v>
      </c>
      <c r="W322">
        <f t="shared" si="57"/>
        <v>1</v>
      </c>
      <c r="X322">
        <f t="shared" si="58"/>
        <v>0</v>
      </c>
      <c r="Y322">
        <f t="shared" si="59"/>
        <v>1</v>
      </c>
      <c r="Z322">
        <f t="shared" si="60"/>
        <v>1</v>
      </c>
      <c r="AA322">
        <f t="shared" si="61"/>
        <v>0</v>
      </c>
      <c r="AB322" s="4">
        <f t="shared" si="62"/>
        <v>177.2</v>
      </c>
      <c r="AC322" s="4" t="str">
        <f t="shared" si="54"/>
        <v>NZDJPY</v>
      </c>
      <c r="AD322" s="4">
        <f t="shared" si="63"/>
        <v>0</v>
      </c>
    </row>
    <row r="323" spans="1:30" x14ac:dyDescent="0.25">
      <c r="A323" s="82" t="s">
        <v>29</v>
      </c>
      <c r="B323" s="83">
        <v>0.01</v>
      </c>
      <c r="C323" s="83">
        <v>68</v>
      </c>
      <c r="D323" s="82" t="s">
        <v>16</v>
      </c>
      <c r="E323" s="83" t="b">
        <v>0</v>
      </c>
      <c r="F323" s="83" t="b">
        <v>0</v>
      </c>
      <c r="G323" s="83">
        <v>0.69620000000000004</v>
      </c>
      <c r="H323" s="83">
        <v>0.70294999999999996</v>
      </c>
      <c r="I323" s="84">
        <v>42167</v>
      </c>
      <c r="J323" s="85">
        <v>0.39583333333333331</v>
      </c>
      <c r="K323" s="83">
        <v>0.69974999999999998</v>
      </c>
      <c r="L323" s="84">
        <v>42167</v>
      </c>
      <c r="M323" s="85">
        <v>0.79166666666666663</v>
      </c>
      <c r="N323" s="86">
        <v>2.5000000000000001E-3</v>
      </c>
      <c r="O323" s="83">
        <v>-282.2</v>
      </c>
      <c r="P323" s="83">
        <v>-499.8</v>
      </c>
      <c r="Q323" s="83">
        <v>-0.56000000000000005</v>
      </c>
      <c r="R323" s="83">
        <v>1</v>
      </c>
      <c r="T323" s="6">
        <f t="shared" si="53"/>
        <v>6</v>
      </c>
      <c r="U323">
        <f t="shared" si="55"/>
        <v>1</v>
      </c>
      <c r="V323">
        <f t="shared" si="56"/>
        <v>0</v>
      </c>
      <c r="W323">
        <f t="shared" si="57"/>
        <v>1</v>
      </c>
      <c r="X323">
        <f t="shared" si="58"/>
        <v>1</v>
      </c>
      <c r="Y323">
        <f t="shared" si="59"/>
        <v>0</v>
      </c>
      <c r="Z323">
        <f t="shared" si="60"/>
        <v>0</v>
      </c>
      <c r="AA323">
        <f t="shared" si="61"/>
        <v>1</v>
      </c>
      <c r="AB323" s="4">
        <f t="shared" si="62"/>
        <v>0</v>
      </c>
      <c r="AC323" s="4" t="str">
        <f t="shared" si="54"/>
        <v>NZDUSD</v>
      </c>
      <c r="AD323" s="4">
        <f t="shared" si="63"/>
        <v>-282.2</v>
      </c>
    </row>
    <row r="324" spans="1:30" x14ac:dyDescent="0.25">
      <c r="A324" s="82" t="s">
        <v>25</v>
      </c>
      <c r="B324" s="83">
        <v>0.01</v>
      </c>
      <c r="C324" s="83">
        <v>30</v>
      </c>
      <c r="D324" s="82" t="s">
        <v>17</v>
      </c>
      <c r="E324" s="83" t="b">
        <v>0</v>
      </c>
      <c r="F324" s="83" t="b">
        <v>1</v>
      </c>
      <c r="G324" s="83">
        <v>86.926000000000002</v>
      </c>
      <c r="H324" s="83">
        <v>88.56</v>
      </c>
      <c r="I324" s="84">
        <v>42165</v>
      </c>
      <c r="J324" s="85">
        <v>0.91666666666666663</v>
      </c>
      <c r="K324" s="83">
        <v>86.23</v>
      </c>
      <c r="L324" s="84">
        <v>42170</v>
      </c>
      <c r="M324" s="85">
        <v>0.5</v>
      </c>
      <c r="N324" s="86">
        <v>2.5000000000000001E-3</v>
      </c>
      <c r="O324" s="83">
        <v>190.8</v>
      </c>
      <c r="P324" s="83">
        <v>-508.20000000000005</v>
      </c>
      <c r="Q324" s="83">
        <v>0.38</v>
      </c>
      <c r="R324" s="83">
        <v>6</v>
      </c>
      <c r="T324" s="6">
        <f t="shared" ref="T324:T387" si="64">IF(L324=0," ",MONTH(L324))</f>
        <v>6</v>
      </c>
      <c r="U324">
        <f t="shared" si="55"/>
        <v>1</v>
      </c>
      <c r="V324">
        <f t="shared" si="56"/>
        <v>0</v>
      </c>
      <c r="W324">
        <f t="shared" si="57"/>
        <v>1</v>
      </c>
      <c r="X324">
        <f t="shared" si="58"/>
        <v>0</v>
      </c>
      <c r="Y324">
        <f t="shared" si="59"/>
        <v>1</v>
      </c>
      <c r="Z324">
        <f t="shared" si="60"/>
        <v>1</v>
      </c>
      <c r="AA324">
        <f t="shared" si="61"/>
        <v>0</v>
      </c>
      <c r="AB324" s="4">
        <f t="shared" si="62"/>
        <v>190.8</v>
      </c>
      <c r="AC324" s="4" t="str">
        <f t="shared" ref="AC324:AC387" si="65">A324</f>
        <v>NZDJPY</v>
      </c>
      <c r="AD324" s="4">
        <f t="shared" si="63"/>
        <v>0</v>
      </c>
    </row>
    <row r="325" spans="1:30" x14ac:dyDescent="0.25">
      <c r="A325" s="82" t="s">
        <v>57</v>
      </c>
      <c r="B325" s="83">
        <v>0.01</v>
      </c>
      <c r="C325" s="83">
        <v>99</v>
      </c>
      <c r="D325" s="82" t="s">
        <v>16</v>
      </c>
      <c r="E325" s="83" t="b">
        <v>0</v>
      </c>
      <c r="F325" s="83" t="b">
        <v>0</v>
      </c>
      <c r="G325" s="83">
        <v>1634.3</v>
      </c>
      <c r="H325" s="83">
        <v>1678.6</v>
      </c>
      <c r="I325" s="84">
        <v>42159</v>
      </c>
      <c r="J325" s="85">
        <v>0.5625</v>
      </c>
      <c r="K325" s="83">
        <v>1621</v>
      </c>
      <c r="L325" s="84">
        <v>42170</v>
      </c>
      <c r="M325" s="85">
        <v>0.64583333333333337</v>
      </c>
      <c r="N325" s="86">
        <v>2.5000000000000001E-3</v>
      </c>
      <c r="O325" s="83">
        <v>72.27</v>
      </c>
      <c r="P325" s="83">
        <v>-497.97</v>
      </c>
      <c r="Q325" s="83">
        <v>0.15</v>
      </c>
      <c r="R325" s="83">
        <v>12</v>
      </c>
      <c r="T325" s="6">
        <f t="shared" si="64"/>
        <v>6</v>
      </c>
      <c r="U325">
        <f t="shared" si="55"/>
        <v>1</v>
      </c>
      <c r="V325">
        <f t="shared" si="56"/>
        <v>0</v>
      </c>
      <c r="W325">
        <f t="shared" si="57"/>
        <v>1</v>
      </c>
      <c r="X325">
        <f t="shared" si="58"/>
        <v>1</v>
      </c>
      <c r="Y325">
        <f t="shared" si="59"/>
        <v>0</v>
      </c>
      <c r="Z325">
        <f t="shared" si="60"/>
        <v>1</v>
      </c>
      <c r="AA325">
        <f t="shared" si="61"/>
        <v>0</v>
      </c>
      <c r="AB325" s="4">
        <f t="shared" si="62"/>
        <v>72.27</v>
      </c>
      <c r="AC325" s="4" t="str">
        <f t="shared" si="65"/>
        <v>XAGUSD</v>
      </c>
      <c r="AD325" s="4">
        <f t="shared" si="63"/>
        <v>0</v>
      </c>
    </row>
    <row r="326" spans="1:30" x14ac:dyDescent="0.25">
      <c r="A326" s="82" t="s">
        <v>39</v>
      </c>
      <c r="B326" s="83">
        <v>0.01</v>
      </c>
      <c r="C326" s="83">
        <v>6</v>
      </c>
      <c r="D326" s="82" t="s">
        <v>21</v>
      </c>
      <c r="E326" s="83" t="b">
        <v>1</v>
      </c>
      <c r="F326" s="83" t="b">
        <v>0</v>
      </c>
      <c r="G326" s="83">
        <v>20420</v>
      </c>
      <c r="H326" s="83">
        <v>19528</v>
      </c>
      <c r="I326" s="84">
        <v>42149</v>
      </c>
      <c r="J326" s="85">
        <v>0</v>
      </c>
      <c r="K326" s="83">
        <v>20090</v>
      </c>
      <c r="L326" s="84">
        <v>42172</v>
      </c>
      <c r="M326" s="85">
        <v>0.83333333333333337</v>
      </c>
      <c r="N326" s="86">
        <v>2.5000000000000001E-3</v>
      </c>
      <c r="O326" s="83">
        <v>-199.2</v>
      </c>
      <c r="P326" s="83">
        <v>-536.40000000000009</v>
      </c>
      <c r="Q326" s="83">
        <v>-0.37</v>
      </c>
      <c r="R326" s="83">
        <v>24</v>
      </c>
      <c r="T326" s="6">
        <f t="shared" si="64"/>
        <v>6</v>
      </c>
      <c r="U326">
        <f t="shared" si="55"/>
        <v>1</v>
      </c>
      <c r="V326">
        <f t="shared" si="56"/>
        <v>1</v>
      </c>
      <c r="W326">
        <f t="shared" si="57"/>
        <v>0</v>
      </c>
      <c r="X326">
        <f t="shared" si="58"/>
        <v>1</v>
      </c>
      <c r="Y326">
        <f t="shared" si="59"/>
        <v>0</v>
      </c>
      <c r="Z326">
        <f t="shared" si="60"/>
        <v>0</v>
      </c>
      <c r="AA326">
        <f t="shared" si="61"/>
        <v>1</v>
      </c>
      <c r="AB326" s="4">
        <f t="shared" si="62"/>
        <v>0</v>
      </c>
      <c r="AC326" s="4" t="str">
        <f t="shared" si="65"/>
        <v>NIK</v>
      </c>
      <c r="AD326" s="4">
        <f t="shared" si="63"/>
        <v>-199.2</v>
      </c>
    </row>
    <row r="327" spans="1:30" x14ac:dyDescent="0.25">
      <c r="A327" s="82" t="s">
        <v>39</v>
      </c>
      <c r="B327" s="83">
        <v>0.01</v>
      </c>
      <c r="C327" s="83">
        <v>11</v>
      </c>
      <c r="D327" s="82" t="s">
        <v>24</v>
      </c>
      <c r="E327" s="83" t="b">
        <v>1</v>
      </c>
      <c r="F327" s="83" t="b">
        <v>0</v>
      </c>
      <c r="G327" s="83">
        <v>20462</v>
      </c>
      <c r="H327" s="83">
        <v>19515</v>
      </c>
      <c r="I327" s="84">
        <v>42149</v>
      </c>
      <c r="J327" s="85">
        <v>0.375</v>
      </c>
      <c r="K327" s="83">
        <v>20120</v>
      </c>
      <c r="L327" s="84">
        <v>42172</v>
      </c>
      <c r="M327" s="85">
        <v>0.83333333333333337</v>
      </c>
      <c r="N327" s="86">
        <v>5.0000000000000001E-3</v>
      </c>
      <c r="O327" s="83">
        <v>-378.4</v>
      </c>
      <c r="P327" s="83">
        <v>-1043.9000000000001</v>
      </c>
      <c r="Q327" s="83">
        <v>-0.36</v>
      </c>
      <c r="R327" s="83">
        <v>24</v>
      </c>
      <c r="T327" s="6">
        <f t="shared" si="64"/>
        <v>6</v>
      </c>
      <c r="U327">
        <f t="shared" si="55"/>
        <v>1</v>
      </c>
      <c r="V327">
        <f t="shared" si="56"/>
        <v>1</v>
      </c>
      <c r="W327">
        <f t="shared" si="57"/>
        <v>0</v>
      </c>
      <c r="X327">
        <f t="shared" si="58"/>
        <v>1</v>
      </c>
      <c r="Y327">
        <f t="shared" si="59"/>
        <v>0</v>
      </c>
      <c r="Z327">
        <f t="shared" si="60"/>
        <v>0</v>
      </c>
      <c r="AA327">
        <f t="shared" si="61"/>
        <v>1</v>
      </c>
      <c r="AB327" s="4">
        <f t="shared" si="62"/>
        <v>0</v>
      </c>
      <c r="AC327" s="4" t="str">
        <f t="shared" si="65"/>
        <v>NIK</v>
      </c>
      <c r="AD327" s="4">
        <f t="shared" si="63"/>
        <v>-378.4</v>
      </c>
    </row>
    <row r="328" spans="1:30" x14ac:dyDescent="0.25">
      <c r="A328" s="82" t="s">
        <v>29</v>
      </c>
      <c r="B328" s="83">
        <v>0.01</v>
      </c>
      <c r="C328" s="83">
        <v>53</v>
      </c>
      <c r="D328" s="82" t="s">
        <v>16</v>
      </c>
      <c r="E328" s="83" t="b">
        <v>0</v>
      </c>
      <c r="F328" s="83" t="b">
        <v>0</v>
      </c>
      <c r="G328" s="83">
        <v>0.69079999999999997</v>
      </c>
      <c r="H328" s="83">
        <v>0.6996</v>
      </c>
      <c r="I328" s="84">
        <v>42172</v>
      </c>
      <c r="J328" s="85">
        <v>0.6875</v>
      </c>
      <c r="K328" s="83">
        <v>0.69910000000000005</v>
      </c>
      <c r="L328" s="84">
        <v>42172</v>
      </c>
      <c r="M328" s="85">
        <v>0.8125</v>
      </c>
      <c r="N328" s="86">
        <v>2.5000000000000001E-3</v>
      </c>
      <c r="O328" s="83">
        <v>-471.7</v>
      </c>
      <c r="P328" s="83">
        <v>-498.20000000000005</v>
      </c>
      <c r="Q328" s="83">
        <v>-0.95</v>
      </c>
      <c r="R328" s="83">
        <v>1</v>
      </c>
      <c r="T328" s="6">
        <f t="shared" si="64"/>
        <v>6</v>
      </c>
      <c r="U328">
        <f t="shared" si="55"/>
        <v>1</v>
      </c>
      <c r="V328">
        <f t="shared" si="56"/>
        <v>0</v>
      </c>
      <c r="W328">
        <f t="shared" si="57"/>
        <v>1</v>
      </c>
      <c r="X328">
        <f t="shared" si="58"/>
        <v>1</v>
      </c>
      <c r="Y328">
        <f t="shared" si="59"/>
        <v>0</v>
      </c>
      <c r="Z328">
        <f t="shared" si="60"/>
        <v>0</v>
      </c>
      <c r="AA328">
        <f t="shared" si="61"/>
        <v>1</v>
      </c>
      <c r="AB328" s="4">
        <f t="shared" si="62"/>
        <v>0</v>
      </c>
      <c r="AC328" s="4" t="str">
        <f t="shared" si="65"/>
        <v>NZDUSD</v>
      </c>
      <c r="AD328" s="4">
        <f t="shared" si="63"/>
        <v>-471.7</v>
      </c>
    </row>
    <row r="329" spans="1:30" x14ac:dyDescent="0.25">
      <c r="A329" s="82" t="s">
        <v>51</v>
      </c>
      <c r="B329" s="83">
        <v>0.01</v>
      </c>
      <c r="C329" s="83">
        <v>35</v>
      </c>
      <c r="D329" s="82" t="s">
        <v>24</v>
      </c>
      <c r="E329" s="83" t="b">
        <v>1</v>
      </c>
      <c r="F329" s="83" t="b">
        <v>0</v>
      </c>
      <c r="G329" s="83">
        <v>122.77</v>
      </c>
      <c r="H329" s="83">
        <v>119.96</v>
      </c>
      <c r="I329" s="84">
        <v>42150</v>
      </c>
      <c r="J329" s="85">
        <v>0.375</v>
      </c>
      <c r="K329" s="83">
        <v>123.26</v>
      </c>
      <c r="L329" s="84">
        <v>42172</v>
      </c>
      <c r="M329" s="85">
        <v>0.5</v>
      </c>
      <c r="N329" s="86">
        <v>5.0000000000000001E-3</v>
      </c>
      <c r="O329" s="83">
        <v>150.5</v>
      </c>
      <c r="P329" s="83">
        <v>-1004.5</v>
      </c>
      <c r="Q329" s="83">
        <v>0.15</v>
      </c>
      <c r="R329" s="83">
        <v>23</v>
      </c>
      <c r="T329" s="6">
        <f t="shared" si="64"/>
        <v>6</v>
      </c>
      <c r="U329">
        <f t="shared" si="55"/>
        <v>1</v>
      </c>
      <c r="V329">
        <f t="shared" si="56"/>
        <v>1</v>
      </c>
      <c r="W329">
        <f t="shared" si="57"/>
        <v>0</v>
      </c>
      <c r="X329">
        <f t="shared" si="58"/>
        <v>1</v>
      </c>
      <c r="Y329">
        <f t="shared" si="59"/>
        <v>0</v>
      </c>
      <c r="Z329">
        <f t="shared" si="60"/>
        <v>1</v>
      </c>
      <c r="AA329">
        <f t="shared" si="61"/>
        <v>0</v>
      </c>
      <c r="AB329" s="4">
        <f t="shared" si="62"/>
        <v>150.5</v>
      </c>
      <c r="AC329" s="4" t="str">
        <f t="shared" si="65"/>
        <v>USDJPY</v>
      </c>
      <c r="AD329" s="4">
        <f t="shared" si="63"/>
        <v>0</v>
      </c>
    </row>
    <row r="330" spans="1:30" x14ac:dyDescent="0.25">
      <c r="A330" s="82" t="s">
        <v>57</v>
      </c>
      <c r="B330" s="83">
        <v>0.01</v>
      </c>
      <c r="C330" s="83">
        <v>75</v>
      </c>
      <c r="D330" s="82" t="s">
        <v>17</v>
      </c>
      <c r="E330" s="83" t="b">
        <v>0</v>
      </c>
      <c r="F330" s="83" t="b">
        <v>0</v>
      </c>
      <c r="G330" s="83">
        <v>1598.9</v>
      </c>
      <c r="H330" s="83">
        <v>1660</v>
      </c>
      <c r="I330" s="84">
        <v>42163</v>
      </c>
      <c r="J330" s="85">
        <v>0.625</v>
      </c>
      <c r="K330" s="83">
        <v>1610.8</v>
      </c>
      <c r="L330" s="84">
        <v>42172</v>
      </c>
      <c r="M330" s="85">
        <v>0.75</v>
      </c>
      <c r="N330" s="86">
        <v>2.5000000000000001E-3</v>
      </c>
      <c r="O330" s="83">
        <v>-134.25</v>
      </c>
      <c r="P330" s="83">
        <v>-503.25</v>
      </c>
      <c r="Q330" s="83">
        <v>-0.27</v>
      </c>
      <c r="R330" s="83">
        <v>10</v>
      </c>
      <c r="T330" s="6">
        <f t="shared" si="64"/>
        <v>6</v>
      </c>
      <c r="U330">
        <f t="shared" ref="U330:U393" si="66">COUNT(B330)</f>
        <v>1</v>
      </c>
      <c r="V330">
        <f t="shared" ref="V330:V393" si="67">IF(E330=TRUE,1,0)</f>
        <v>0</v>
      </c>
      <c r="W330">
        <f t="shared" ref="W330:W393" si="68">U330-V330</f>
        <v>1</v>
      </c>
      <c r="X330">
        <f t="shared" ref="X330:X393" si="69">U330-Y330</f>
        <v>1</v>
      </c>
      <c r="Y330">
        <f t="shared" ref="Y330:Y393" si="70">IF(F330=TRUE,1,0)</f>
        <v>0</v>
      </c>
      <c r="Z330">
        <f t="shared" ref="Z330:Z393" si="71">U330-AA330</f>
        <v>0</v>
      </c>
      <c r="AA330">
        <f t="shared" ref="AA330:AA393" si="72">IF(O330&lt;0,1,0)</f>
        <v>1</v>
      </c>
      <c r="AB330" s="4">
        <f t="shared" ref="AB330:AB393" si="73">IF(Z330=1,O330,0)</f>
        <v>0</v>
      </c>
      <c r="AC330" s="4" t="str">
        <f t="shared" si="65"/>
        <v>XAGUSD</v>
      </c>
      <c r="AD330" s="4">
        <f t="shared" ref="AD330:AD393" si="74">IF(AA330=1,O330,0)</f>
        <v>-134.25</v>
      </c>
    </row>
    <row r="331" spans="1:30" x14ac:dyDescent="0.25">
      <c r="A331" s="82" t="s">
        <v>22</v>
      </c>
      <c r="B331" s="83">
        <v>0.01</v>
      </c>
      <c r="C331" s="83">
        <v>7</v>
      </c>
      <c r="D331" s="82" t="s">
        <v>32</v>
      </c>
      <c r="E331" s="83" t="b">
        <v>0</v>
      </c>
      <c r="F331" s="83" t="b">
        <v>0</v>
      </c>
      <c r="G331" s="83">
        <v>1.1013999999999999</v>
      </c>
      <c r="H331" s="83">
        <v>1.2350000000000001</v>
      </c>
      <c r="I331" s="84">
        <v>42068</v>
      </c>
      <c r="J331" s="85">
        <v>0.58333333333333337</v>
      </c>
      <c r="K331" s="83">
        <v>1.1409</v>
      </c>
      <c r="L331" s="84">
        <v>42173</v>
      </c>
      <c r="M331" s="85">
        <v>0.20833333333333334</v>
      </c>
      <c r="N331" s="86">
        <v>5.0000000000000001E-3</v>
      </c>
      <c r="O331" s="83">
        <v>-280.7</v>
      </c>
      <c r="P331" s="83">
        <v>-939.39999999999986</v>
      </c>
      <c r="Q331" s="83">
        <v>-0.3</v>
      </c>
      <c r="R331" s="83">
        <v>106</v>
      </c>
      <c r="T331" s="6">
        <f t="shared" si="64"/>
        <v>6</v>
      </c>
      <c r="U331">
        <f t="shared" si="66"/>
        <v>1</v>
      </c>
      <c r="V331">
        <f t="shared" si="67"/>
        <v>0</v>
      </c>
      <c r="W331">
        <f t="shared" si="68"/>
        <v>1</v>
      </c>
      <c r="X331">
        <f t="shared" si="69"/>
        <v>1</v>
      </c>
      <c r="Y331">
        <f t="shared" si="70"/>
        <v>0</v>
      </c>
      <c r="Z331">
        <f t="shared" si="71"/>
        <v>0</v>
      </c>
      <c r="AA331">
        <f t="shared" si="72"/>
        <v>1</v>
      </c>
      <c r="AB331" s="4">
        <f t="shared" si="73"/>
        <v>0</v>
      </c>
      <c r="AC331" s="4" t="str">
        <f t="shared" si="65"/>
        <v>EURUSD</v>
      </c>
      <c r="AD331" s="4">
        <f t="shared" si="74"/>
        <v>-280.7</v>
      </c>
    </row>
    <row r="332" spans="1:30" x14ac:dyDescent="0.25">
      <c r="A332" s="82" t="s">
        <v>39</v>
      </c>
      <c r="B332" s="83">
        <v>0.01</v>
      </c>
      <c r="C332" s="83">
        <v>6</v>
      </c>
      <c r="D332" s="82" t="s">
        <v>17</v>
      </c>
      <c r="E332" s="83" t="b">
        <v>1</v>
      </c>
      <c r="F332" s="83" t="b">
        <v>0</v>
      </c>
      <c r="G332" s="83">
        <v>20359</v>
      </c>
      <c r="H332" s="83">
        <v>19522</v>
      </c>
      <c r="I332" s="84">
        <v>42146</v>
      </c>
      <c r="J332" s="85">
        <v>0.625</v>
      </c>
      <c r="K332" s="83">
        <v>20094</v>
      </c>
      <c r="L332" s="84">
        <v>42173</v>
      </c>
      <c r="M332" s="85">
        <v>4.1666666666666664E-2</v>
      </c>
      <c r="N332" s="86">
        <v>2.5000000000000001E-3</v>
      </c>
      <c r="O332" s="83">
        <v>-160.19999999999999</v>
      </c>
      <c r="P332" s="83">
        <v>-503.40000000000003</v>
      </c>
      <c r="Q332" s="83">
        <v>-0.32</v>
      </c>
      <c r="R332" s="83">
        <v>28</v>
      </c>
      <c r="T332" s="6">
        <f t="shared" si="64"/>
        <v>6</v>
      </c>
      <c r="U332">
        <f t="shared" si="66"/>
        <v>1</v>
      </c>
      <c r="V332">
        <f t="shared" si="67"/>
        <v>1</v>
      </c>
      <c r="W332">
        <f t="shared" si="68"/>
        <v>0</v>
      </c>
      <c r="X332">
        <f t="shared" si="69"/>
        <v>1</v>
      </c>
      <c r="Y332">
        <f t="shared" si="70"/>
        <v>0</v>
      </c>
      <c r="Z332">
        <f t="shared" si="71"/>
        <v>0</v>
      </c>
      <c r="AA332">
        <f t="shared" si="72"/>
        <v>1</v>
      </c>
      <c r="AB332" s="4">
        <f t="shared" si="73"/>
        <v>0</v>
      </c>
      <c r="AC332" s="4" t="str">
        <f t="shared" si="65"/>
        <v>NIK</v>
      </c>
      <c r="AD332" s="4">
        <f t="shared" si="74"/>
        <v>-160.19999999999999</v>
      </c>
    </row>
    <row r="333" spans="1:30" x14ac:dyDescent="0.25">
      <c r="A333" s="82" t="s">
        <v>23</v>
      </c>
      <c r="B333" s="83">
        <v>0.01</v>
      </c>
      <c r="C333" s="83">
        <v>21</v>
      </c>
      <c r="D333" s="82" t="s">
        <v>21</v>
      </c>
      <c r="E333" s="83" t="b">
        <v>0</v>
      </c>
      <c r="F333" s="83" t="b">
        <v>1</v>
      </c>
      <c r="G333" s="83">
        <v>5490.6</v>
      </c>
      <c r="H333" s="83">
        <v>5726</v>
      </c>
      <c r="I333" s="84">
        <v>42159</v>
      </c>
      <c r="J333" s="85">
        <v>0.375</v>
      </c>
      <c r="K333" s="83">
        <v>5607</v>
      </c>
      <c r="L333" s="84">
        <v>42174</v>
      </c>
      <c r="M333" s="85">
        <v>0.625</v>
      </c>
      <c r="N333" s="86">
        <v>2.5000000000000001E-3</v>
      </c>
      <c r="O333" s="83">
        <v>-248.64</v>
      </c>
      <c r="P333" s="83">
        <v>-498.54</v>
      </c>
      <c r="Q333" s="83">
        <v>-0.5</v>
      </c>
      <c r="R333" s="83">
        <v>16</v>
      </c>
      <c r="T333" s="6">
        <f t="shared" si="64"/>
        <v>6</v>
      </c>
      <c r="U333">
        <f t="shared" si="66"/>
        <v>1</v>
      </c>
      <c r="V333">
        <f t="shared" si="67"/>
        <v>0</v>
      </c>
      <c r="W333">
        <f t="shared" si="68"/>
        <v>1</v>
      </c>
      <c r="X333">
        <f t="shared" si="69"/>
        <v>0</v>
      </c>
      <c r="Y333">
        <f t="shared" si="70"/>
        <v>1</v>
      </c>
      <c r="Z333">
        <f t="shared" si="71"/>
        <v>0</v>
      </c>
      <c r="AA333">
        <f t="shared" si="72"/>
        <v>1</v>
      </c>
      <c r="AB333" s="4">
        <f t="shared" si="73"/>
        <v>0</v>
      </c>
      <c r="AC333" s="4" t="str">
        <f t="shared" si="65"/>
        <v>ASX</v>
      </c>
      <c r="AD333" s="4">
        <f t="shared" si="74"/>
        <v>-248.64</v>
      </c>
    </row>
    <row r="334" spans="1:30" x14ac:dyDescent="0.25">
      <c r="A334" s="82" t="s">
        <v>56</v>
      </c>
      <c r="B334" s="83">
        <v>0.01</v>
      </c>
      <c r="C334" s="83">
        <v>40</v>
      </c>
      <c r="D334" s="82" t="s">
        <v>21</v>
      </c>
      <c r="E334" s="83" t="b">
        <v>0</v>
      </c>
      <c r="F334" s="83" t="b">
        <v>1</v>
      </c>
      <c r="G334" s="83">
        <v>6649.4</v>
      </c>
      <c r="H334" s="83">
        <v>6773</v>
      </c>
      <c r="I334" s="84">
        <v>42173</v>
      </c>
      <c r="J334" s="85">
        <v>0.33333333333333331</v>
      </c>
      <c r="K334" s="83">
        <v>6746</v>
      </c>
      <c r="L334" s="84">
        <v>42174</v>
      </c>
      <c r="M334" s="85">
        <v>0.33333333333333331</v>
      </c>
      <c r="N334" s="86">
        <v>2.5000000000000001E-3</v>
      </c>
      <c r="O334" s="83">
        <v>-394.4</v>
      </c>
      <c r="P334" s="83">
        <v>-502.40000000000003</v>
      </c>
      <c r="Q334" s="83">
        <v>-0.79</v>
      </c>
      <c r="R334" s="83">
        <v>2</v>
      </c>
      <c r="T334" s="6">
        <f t="shared" si="64"/>
        <v>6</v>
      </c>
      <c r="U334">
        <f t="shared" si="66"/>
        <v>1</v>
      </c>
      <c r="V334">
        <f t="shared" si="67"/>
        <v>0</v>
      </c>
      <c r="W334">
        <f t="shared" si="68"/>
        <v>1</v>
      </c>
      <c r="X334">
        <f t="shared" si="69"/>
        <v>0</v>
      </c>
      <c r="Y334">
        <f t="shared" si="70"/>
        <v>1</v>
      </c>
      <c r="Z334">
        <f t="shared" si="71"/>
        <v>0</v>
      </c>
      <c r="AA334">
        <f t="shared" si="72"/>
        <v>1</v>
      </c>
      <c r="AB334" s="4">
        <f t="shared" si="73"/>
        <v>0</v>
      </c>
      <c r="AC334" s="4" t="str">
        <f t="shared" si="65"/>
        <v>FTSE</v>
      </c>
      <c r="AD334" s="4">
        <f t="shared" si="74"/>
        <v>-394.4</v>
      </c>
    </row>
    <row r="335" spans="1:30" x14ac:dyDescent="0.25">
      <c r="A335" s="82" t="s">
        <v>20</v>
      </c>
      <c r="B335" s="83">
        <v>0.01</v>
      </c>
      <c r="C335" s="83">
        <v>12</v>
      </c>
      <c r="D335" s="82" t="s">
        <v>17</v>
      </c>
      <c r="E335" s="83" t="b">
        <v>1</v>
      </c>
      <c r="F335" s="83" t="b">
        <v>1</v>
      </c>
      <c r="G335" s="83">
        <v>138.26</v>
      </c>
      <c r="H335" s="83">
        <v>134.26</v>
      </c>
      <c r="I335" s="84">
        <v>42157</v>
      </c>
      <c r="J335" s="85">
        <v>0.58333333333333337</v>
      </c>
      <c r="K335" s="83">
        <v>138.51</v>
      </c>
      <c r="L335" s="84">
        <v>42178</v>
      </c>
      <c r="M335" s="85">
        <v>0.54166666666666663</v>
      </c>
      <c r="N335" s="86">
        <v>2.5000000000000001E-3</v>
      </c>
      <c r="O335" s="83">
        <v>22.8</v>
      </c>
      <c r="P335" s="83">
        <v>-487.20000000000005</v>
      </c>
      <c r="Q335" s="83">
        <v>0.05</v>
      </c>
      <c r="R335" s="83">
        <v>22</v>
      </c>
      <c r="T335" s="6">
        <f t="shared" si="64"/>
        <v>6</v>
      </c>
      <c r="U335">
        <f t="shared" si="66"/>
        <v>1</v>
      </c>
      <c r="V335">
        <f t="shared" si="67"/>
        <v>1</v>
      </c>
      <c r="W335">
        <f t="shared" si="68"/>
        <v>0</v>
      </c>
      <c r="X335">
        <f t="shared" si="69"/>
        <v>0</v>
      </c>
      <c r="Y335">
        <f t="shared" si="70"/>
        <v>1</v>
      </c>
      <c r="Z335">
        <f t="shared" si="71"/>
        <v>1</v>
      </c>
      <c r="AA335">
        <f t="shared" si="72"/>
        <v>0</v>
      </c>
      <c r="AB335" s="4">
        <f t="shared" si="73"/>
        <v>22.8</v>
      </c>
      <c r="AC335" s="4" t="str">
        <f t="shared" si="65"/>
        <v>EURJPY</v>
      </c>
      <c r="AD335" s="4">
        <f t="shared" si="74"/>
        <v>0</v>
      </c>
    </row>
    <row r="336" spans="1:30" x14ac:dyDescent="0.25">
      <c r="A336" s="82" t="s">
        <v>20</v>
      </c>
      <c r="B336" s="83">
        <v>0.01</v>
      </c>
      <c r="C336" s="83">
        <v>15</v>
      </c>
      <c r="D336" s="82" t="s">
        <v>16</v>
      </c>
      <c r="E336" s="83" t="b">
        <v>1</v>
      </c>
      <c r="F336" s="83" t="b">
        <v>1</v>
      </c>
      <c r="G336" s="83">
        <v>137.47999999999999</v>
      </c>
      <c r="H336" s="83">
        <v>134.22</v>
      </c>
      <c r="I336" s="84">
        <v>42157</v>
      </c>
      <c r="J336" s="85">
        <v>0.45833333333333331</v>
      </c>
      <c r="K336" s="83">
        <v>138.31</v>
      </c>
      <c r="L336" s="84">
        <v>42178</v>
      </c>
      <c r="M336" s="85">
        <v>0.54166666666666663</v>
      </c>
      <c r="N336" s="86">
        <v>2.5000000000000001E-3</v>
      </c>
      <c r="O336" s="83">
        <v>115.5</v>
      </c>
      <c r="P336" s="83">
        <v>-498.00000000000006</v>
      </c>
      <c r="Q336" s="83">
        <v>0.23</v>
      </c>
      <c r="R336" s="83">
        <v>22</v>
      </c>
      <c r="T336" s="6">
        <f t="shared" si="64"/>
        <v>6</v>
      </c>
      <c r="U336">
        <f t="shared" si="66"/>
        <v>1</v>
      </c>
      <c r="V336">
        <f t="shared" si="67"/>
        <v>1</v>
      </c>
      <c r="W336">
        <f t="shared" si="68"/>
        <v>0</v>
      </c>
      <c r="X336">
        <f t="shared" si="69"/>
        <v>0</v>
      </c>
      <c r="Y336">
        <f t="shared" si="70"/>
        <v>1</v>
      </c>
      <c r="Z336">
        <f t="shared" si="71"/>
        <v>1</v>
      </c>
      <c r="AA336">
        <f t="shared" si="72"/>
        <v>0</v>
      </c>
      <c r="AB336" s="4">
        <f t="shared" si="73"/>
        <v>115.5</v>
      </c>
      <c r="AC336" s="4" t="str">
        <f t="shared" si="65"/>
        <v>EURJPY</v>
      </c>
      <c r="AD336" s="4">
        <f t="shared" si="74"/>
        <v>0</v>
      </c>
    </row>
    <row r="337" spans="1:30" x14ac:dyDescent="0.25">
      <c r="A337" s="82" t="s">
        <v>25</v>
      </c>
      <c r="B337" s="83">
        <v>0.01</v>
      </c>
      <c r="C337" s="83">
        <v>33</v>
      </c>
      <c r="D337" s="82" t="s">
        <v>16</v>
      </c>
      <c r="E337" s="83" t="b">
        <v>0</v>
      </c>
      <c r="F337" s="83" t="b">
        <v>1</v>
      </c>
      <c r="G337" s="83">
        <v>84.885000000000005</v>
      </c>
      <c r="H337" s="83">
        <v>86.32</v>
      </c>
      <c r="I337" s="84">
        <v>42173</v>
      </c>
      <c r="J337" s="85">
        <v>0.20833333333333334</v>
      </c>
      <c r="K337" s="83">
        <v>84.96</v>
      </c>
      <c r="L337" s="84">
        <v>42178</v>
      </c>
      <c r="M337" s="85">
        <v>0.95833333333333337</v>
      </c>
      <c r="N337" s="86">
        <v>2.5000000000000001E-3</v>
      </c>
      <c r="O337" s="83">
        <v>-44.55</v>
      </c>
      <c r="P337" s="83">
        <v>-493.35</v>
      </c>
      <c r="Q337" s="83">
        <v>-0.09</v>
      </c>
      <c r="R337" s="83">
        <v>6</v>
      </c>
      <c r="T337" s="6">
        <f t="shared" si="64"/>
        <v>6</v>
      </c>
      <c r="U337">
        <f t="shared" si="66"/>
        <v>1</v>
      </c>
      <c r="V337">
        <f t="shared" si="67"/>
        <v>0</v>
      </c>
      <c r="W337">
        <f t="shared" si="68"/>
        <v>1</v>
      </c>
      <c r="X337">
        <f t="shared" si="69"/>
        <v>0</v>
      </c>
      <c r="Y337">
        <f t="shared" si="70"/>
        <v>1</v>
      </c>
      <c r="Z337">
        <f t="shared" si="71"/>
        <v>0</v>
      </c>
      <c r="AA337">
        <f t="shared" si="72"/>
        <v>1</v>
      </c>
      <c r="AB337" s="4">
        <f t="shared" si="73"/>
        <v>0</v>
      </c>
      <c r="AC337" s="4" t="str">
        <f t="shared" si="65"/>
        <v>NZDJPY</v>
      </c>
      <c r="AD337" s="4">
        <f t="shared" si="74"/>
        <v>-44.55</v>
      </c>
    </row>
    <row r="338" spans="1:30" x14ac:dyDescent="0.25">
      <c r="A338" s="82" t="s">
        <v>27</v>
      </c>
      <c r="B338" s="83">
        <v>0.01</v>
      </c>
      <c r="C338" s="83">
        <v>25</v>
      </c>
      <c r="D338" s="82" t="s">
        <v>17</v>
      </c>
      <c r="E338" s="83" t="b">
        <v>1</v>
      </c>
      <c r="F338" s="83" t="b">
        <v>0</v>
      </c>
      <c r="G338" s="83">
        <v>100.94</v>
      </c>
      <c r="H338" s="83">
        <v>98.96</v>
      </c>
      <c r="I338" s="84">
        <v>42160</v>
      </c>
      <c r="J338" s="85">
        <v>0.79166666666666663</v>
      </c>
      <c r="K338" s="83">
        <v>99.83</v>
      </c>
      <c r="L338" s="84">
        <v>42179</v>
      </c>
      <c r="M338" s="85">
        <v>0.79166666666666663</v>
      </c>
      <c r="N338" s="86">
        <v>2.5000000000000001E-3</v>
      </c>
      <c r="O338" s="83">
        <v>-292.5</v>
      </c>
      <c r="P338" s="83">
        <v>-510.00000000000006</v>
      </c>
      <c r="Q338" s="83">
        <v>-0.56999999999999995</v>
      </c>
      <c r="R338" s="83">
        <v>20</v>
      </c>
      <c r="T338" s="6">
        <f t="shared" si="64"/>
        <v>6</v>
      </c>
      <c r="U338">
        <f t="shared" si="66"/>
        <v>1</v>
      </c>
      <c r="V338">
        <f t="shared" si="67"/>
        <v>1</v>
      </c>
      <c r="W338">
        <f t="shared" si="68"/>
        <v>0</v>
      </c>
      <c r="X338">
        <f t="shared" si="69"/>
        <v>1</v>
      </c>
      <c r="Y338">
        <f t="shared" si="70"/>
        <v>0</v>
      </c>
      <c r="Z338">
        <f t="shared" si="71"/>
        <v>0</v>
      </c>
      <c r="AA338">
        <f t="shared" si="72"/>
        <v>1</v>
      </c>
      <c r="AB338" s="4">
        <f t="shared" si="73"/>
        <v>0</v>
      </c>
      <c r="AC338" s="4" t="str">
        <f t="shared" si="65"/>
        <v>CADJPY</v>
      </c>
      <c r="AD338" s="4">
        <f t="shared" si="74"/>
        <v>-292.5</v>
      </c>
    </row>
    <row r="339" spans="1:30" x14ac:dyDescent="0.25">
      <c r="A339" s="82" t="s">
        <v>18</v>
      </c>
      <c r="B339" s="83">
        <v>0.01</v>
      </c>
      <c r="C339" s="83">
        <v>34</v>
      </c>
      <c r="D339" s="82" t="s">
        <v>21</v>
      </c>
      <c r="E339" s="83" t="b">
        <v>1</v>
      </c>
      <c r="F339" s="83" t="b">
        <v>1</v>
      </c>
      <c r="G339" s="83">
        <v>2.1038000000000001</v>
      </c>
      <c r="H339" s="83">
        <v>2.0899000000000001</v>
      </c>
      <c r="I339" s="84">
        <v>42171</v>
      </c>
      <c r="J339" s="85">
        <v>0.5</v>
      </c>
      <c r="K339" s="83">
        <v>2.1093999999999999</v>
      </c>
      <c r="L339" s="84">
        <v>42179</v>
      </c>
      <c r="M339" s="85">
        <v>0.66666666666666663</v>
      </c>
      <c r="N339" s="86">
        <v>2.5000000000000001E-3</v>
      </c>
      <c r="O339" s="83">
        <v>170</v>
      </c>
      <c r="P339" s="83">
        <v>-493</v>
      </c>
      <c r="Q339" s="83">
        <v>0.34</v>
      </c>
      <c r="R339" s="83">
        <v>9</v>
      </c>
      <c r="T339" s="6">
        <f t="shared" si="64"/>
        <v>6</v>
      </c>
      <c r="U339">
        <f t="shared" si="66"/>
        <v>1</v>
      </c>
      <c r="V339">
        <f t="shared" si="67"/>
        <v>1</v>
      </c>
      <c r="W339">
        <f t="shared" si="68"/>
        <v>0</v>
      </c>
      <c r="X339">
        <f t="shared" si="69"/>
        <v>0</v>
      </c>
      <c r="Y339">
        <f t="shared" si="70"/>
        <v>1</v>
      </c>
      <c r="Z339">
        <f t="shared" si="71"/>
        <v>1</v>
      </c>
      <c r="AA339">
        <f t="shared" si="72"/>
        <v>0</v>
      </c>
      <c r="AB339" s="4">
        <f t="shared" si="73"/>
        <v>170</v>
      </c>
      <c r="AC339" s="4" t="str">
        <f t="shared" si="65"/>
        <v>GBPSGD</v>
      </c>
      <c r="AD339" s="4">
        <f t="shared" si="74"/>
        <v>0</v>
      </c>
    </row>
    <row r="340" spans="1:30" x14ac:dyDescent="0.25">
      <c r="A340" s="82" t="s">
        <v>18</v>
      </c>
      <c r="B340" s="83">
        <v>0.01</v>
      </c>
      <c r="C340" s="83">
        <v>31</v>
      </c>
      <c r="D340" s="82" t="s">
        <v>16</v>
      </c>
      <c r="E340" s="83" t="b">
        <v>1</v>
      </c>
      <c r="F340" s="83" t="b">
        <v>1</v>
      </c>
      <c r="G340" s="83">
        <v>2.0960000000000001</v>
      </c>
      <c r="H340" s="83">
        <v>2.0807000000000002</v>
      </c>
      <c r="I340" s="84">
        <v>42170</v>
      </c>
      <c r="J340" s="85">
        <v>0.29166666666666669</v>
      </c>
      <c r="K340" s="83">
        <v>2.1088</v>
      </c>
      <c r="L340" s="84">
        <v>42179</v>
      </c>
      <c r="M340" s="85">
        <v>0.70833333333333337</v>
      </c>
      <c r="N340" s="86">
        <v>2.5000000000000001E-3</v>
      </c>
      <c r="O340" s="83">
        <v>378.2</v>
      </c>
      <c r="P340" s="83">
        <v>-492.90000000000003</v>
      </c>
      <c r="Q340" s="83">
        <v>0.77</v>
      </c>
      <c r="R340" s="83">
        <v>10</v>
      </c>
      <c r="T340" s="6">
        <f t="shared" si="64"/>
        <v>6</v>
      </c>
      <c r="U340">
        <f t="shared" si="66"/>
        <v>1</v>
      </c>
      <c r="V340">
        <f t="shared" si="67"/>
        <v>1</v>
      </c>
      <c r="W340">
        <f t="shared" si="68"/>
        <v>0</v>
      </c>
      <c r="X340">
        <f t="shared" si="69"/>
        <v>0</v>
      </c>
      <c r="Y340">
        <f t="shared" si="70"/>
        <v>1</v>
      </c>
      <c r="Z340">
        <f t="shared" si="71"/>
        <v>1</v>
      </c>
      <c r="AA340">
        <f t="shared" si="72"/>
        <v>0</v>
      </c>
      <c r="AB340" s="4">
        <f t="shared" si="73"/>
        <v>378.2</v>
      </c>
      <c r="AC340" s="4" t="str">
        <f t="shared" si="65"/>
        <v>GBPSGD</v>
      </c>
      <c r="AD340" s="4">
        <f t="shared" si="74"/>
        <v>0</v>
      </c>
    </row>
    <row r="341" spans="1:30" x14ac:dyDescent="0.25">
      <c r="A341" s="82" t="s">
        <v>54</v>
      </c>
      <c r="B341" s="83">
        <v>0.01</v>
      </c>
      <c r="C341" s="83">
        <v>18</v>
      </c>
      <c r="D341" s="82" t="s">
        <v>16</v>
      </c>
      <c r="E341" s="83" t="b">
        <v>1</v>
      </c>
      <c r="F341" s="83" t="b">
        <v>1</v>
      </c>
      <c r="G341" s="83">
        <v>1.5774999999999999</v>
      </c>
      <c r="H341" s="83">
        <v>1.5501</v>
      </c>
      <c r="I341" s="84">
        <v>42172</v>
      </c>
      <c r="J341" s="85">
        <v>0.79166666666666663</v>
      </c>
      <c r="K341" s="83">
        <v>1.5714999999999999</v>
      </c>
      <c r="L341" s="84">
        <v>42179</v>
      </c>
      <c r="M341" s="85">
        <v>0.64583333333333337</v>
      </c>
      <c r="N341" s="86">
        <v>2.5000000000000001E-3</v>
      </c>
      <c r="O341" s="83">
        <v>-118.8</v>
      </c>
      <c r="P341" s="83">
        <v>-504</v>
      </c>
      <c r="Q341" s="83">
        <v>-0.24</v>
      </c>
      <c r="R341" s="83">
        <v>8</v>
      </c>
      <c r="T341" s="6">
        <f t="shared" si="64"/>
        <v>6</v>
      </c>
      <c r="U341">
        <f t="shared" si="66"/>
        <v>1</v>
      </c>
      <c r="V341">
        <f t="shared" si="67"/>
        <v>1</v>
      </c>
      <c r="W341">
        <f t="shared" si="68"/>
        <v>0</v>
      </c>
      <c r="X341">
        <f t="shared" si="69"/>
        <v>0</v>
      </c>
      <c r="Y341">
        <f t="shared" si="70"/>
        <v>1</v>
      </c>
      <c r="Z341">
        <f t="shared" si="71"/>
        <v>0</v>
      </c>
      <c r="AA341">
        <f t="shared" si="72"/>
        <v>1</v>
      </c>
      <c r="AB341" s="4">
        <f t="shared" si="73"/>
        <v>0</v>
      </c>
      <c r="AC341" s="4" t="str">
        <f t="shared" si="65"/>
        <v>GBPUSD</v>
      </c>
      <c r="AD341" s="4">
        <f t="shared" si="74"/>
        <v>-118.8</v>
      </c>
    </row>
    <row r="342" spans="1:30" x14ac:dyDescent="0.25">
      <c r="A342" s="82" t="s">
        <v>54</v>
      </c>
      <c r="B342" s="83">
        <v>0.01</v>
      </c>
      <c r="C342" s="83">
        <v>15</v>
      </c>
      <c r="D342" s="82" t="s">
        <v>17</v>
      </c>
      <c r="E342" s="83" t="b">
        <v>1</v>
      </c>
      <c r="F342" s="83" t="b">
        <v>1</v>
      </c>
      <c r="G342" s="83">
        <v>1.5828</v>
      </c>
      <c r="H342" s="83">
        <v>1.5503</v>
      </c>
      <c r="I342" s="84">
        <v>42172</v>
      </c>
      <c r="J342" s="85">
        <v>0.79166666666666663</v>
      </c>
      <c r="K342" s="83">
        <v>1.5717000000000001</v>
      </c>
      <c r="L342" s="84">
        <v>42179</v>
      </c>
      <c r="M342" s="85">
        <v>0.625</v>
      </c>
      <c r="N342" s="86">
        <v>2.5000000000000001E-3</v>
      </c>
      <c r="O342" s="83">
        <v>-175.5</v>
      </c>
      <c r="P342" s="83">
        <v>-496.5</v>
      </c>
      <c r="Q342" s="83">
        <v>-0.35</v>
      </c>
      <c r="R342" s="83">
        <v>8</v>
      </c>
      <c r="T342" s="6">
        <f t="shared" si="64"/>
        <v>6</v>
      </c>
      <c r="U342">
        <f t="shared" si="66"/>
        <v>1</v>
      </c>
      <c r="V342">
        <f t="shared" si="67"/>
        <v>1</v>
      </c>
      <c r="W342">
        <f t="shared" si="68"/>
        <v>0</v>
      </c>
      <c r="X342">
        <f t="shared" si="69"/>
        <v>0</v>
      </c>
      <c r="Y342">
        <f t="shared" si="70"/>
        <v>1</v>
      </c>
      <c r="Z342">
        <f t="shared" si="71"/>
        <v>0</v>
      </c>
      <c r="AA342">
        <f t="shared" si="72"/>
        <v>1</v>
      </c>
      <c r="AB342" s="4">
        <f t="shared" si="73"/>
        <v>0</v>
      </c>
      <c r="AC342" s="4" t="str">
        <f t="shared" si="65"/>
        <v>GBPUSD</v>
      </c>
      <c r="AD342" s="4">
        <f t="shared" si="74"/>
        <v>-175.5</v>
      </c>
    </row>
    <row r="343" spans="1:30" x14ac:dyDescent="0.25">
      <c r="A343" s="82" t="s">
        <v>39</v>
      </c>
      <c r="B343" s="83">
        <v>0.01</v>
      </c>
      <c r="C343" s="83">
        <v>12</v>
      </c>
      <c r="D343" s="82" t="s">
        <v>16</v>
      </c>
      <c r="E343" s="83" t="b">
        <v>1</v>
      </c>
      <c r="F343" s="83" t="b">
        <v>0</v>
      </c>
      <c r="G343" s="83">
        <v>20782</v>
      </c>
      <c r="H343" s="83">
        <v>20355.7</v>
      </c>
      <c r="I343" s="84">
        <v>42178</v>
      </c>
      <c r="J343" s="85">
        <v>0.10416666666666667</v>
      </c>
      <c r="K343" s="83">
        <v>20730</v>
      </c>
      <c r="L343" s="84">
        <v>42179</v>
      </c>
      <c r="M343" s="85">
        <v>0.4375</v>
      </c>
      <c r="N343" s="86">
        <v>2.5000000000000001E-3</v>
      </c>
      <c r="O343" s="83">
        <v>-64.8</v>
      </c>
      <c r="P343" s="83">
        <v>-513.96</v>
      </c>
      <c r="Q343" s="83">
        <v>-0.13</v>
      </c>
      <c r="R343" s="83">
        <v>2</v>
      </c>
      <c r="T343" s="6">
        <f t="shared" si="64"/>
        <v>6</v>
      </c>
      <c r="U343">
        <f t="shared" si="66"/>
        <v>1</v>
      </c>
      <c r="V343">
        <f t="shared" si="67"/>
        <v>1</v>
      </c>
      <c r="W343">
        <f t="shared" si="68"/>
        <v>0</v>
      </c>
      <c r="X343">
        <f t="shared" si="69"/>
        <v>1</v>
      </c>
      <c r="Y343">
        <f t="shared" si="70"/>
        <v>0</v>
      </c>
      <c r="Z343">
        <f t="shared" si="71"/>
        <v>0</v>
      </c>
      <c r="AA343">
        <f t="shared" si="72"/>
        <v>1</v>
      </c>
      <c r="AB343" s="4">
        <f t="shared" si="73"/>
        <v>0</v>
      </c>
      <c r="AC343" s="4" t="str">
        <f t="shared" si="65"/>
        <v>NIK</v>
      </c>
      <c r="AD343" s="4">
        <f t="shared" si="74"/>
        <v>-64.8</v>
      </c>
    </row>
    <row r="344" spans="1:30" x14ac:dyDescent="0.25">
      <c r="A344" s="82" t="s">
        <v>50</v>
      </c>
      <c r="B344" s="83">
        <v>0.01</v>
      </c>
      <c r="C344" s="83">
        <v>30</v>
      </c>
      <c r="D344" s="82" t="s">
        <v>16</v>
      </c>
      <c r="E344" s="83" t="b">
        <v>0</v>
      </c>
      <c r="F344" s="83" t="b">
        <v>0</v>
      </c>
      <c r="G344" s="83">
        <v>0.87039999999999995</v>
      </c>
      <c r="H344" s="83">
        <v>0.88629999999999998</v>
      </c>
      <c r="I344" s="84">
        <v>42165</v>
      </c>
      <c r="J344" s="85">
        <v>0.91666666666666663</v>
      </c>
      <c r="K344" s="83">
        <v>0.85550000000000004</v>
      </c>
      <c r="L344" s="84">
        <v>42179</v>
      </c>
      <c r="M344" s="85">
        <v>0.6875</v>
      </c>
      <c r="N344" s="86">
        <v>2.5000000000000001E-3</v>
      </c>
      <c r="O344" s="83">
        <v>429</v>
      </c>
      <c r="P344" s="83">
        <v>-495</v>
      </c>
      <c r="Q344" s="83">
        <v>0.87</v>
      </c>
      <c r="R344" s="83">
        <v>15</v>
      </c>
      <c r="T344" s="6">
        <f t="shared" si="64"/>
        <v>6</v>
      </c>
      <c r="U344">
        <f t="shared" si="66"/>
        <v>1</v>
      </c>
      <c r="V344">
        <f t="shared" si="67"/>
        <v>0</v>
      </c>
      <c r="W344">
        <f t="shared" si="68"/>
        <v>1</v>
      </c>
      <c r="X344">
        <f t="shared" si="69"/>
        <v>1</v>
      </c>
      <c r="Y344">
        <f t="shared" si="70"/>
        <v>0</v>
      </c>
      <c r="Z344">
        <f t="shared" si="71"/>
        <v>1</v>
      </c>
      <c r="AA344">
        <f t="shared" si="72"/>
        <v>0</v>
      </c>
      <c r="AB344" s="4">
        <f t="shared" si="73"/>
        <v>429</v>
      </c>
      <c r="AC344" s="4" t="str">
        <f t="shared" si="65"/>
        <v>NZDCAD</v>
      </c>
      <c r="AD344" s="4">
        <f t="shared" si="74"/>
        <v>0</v>
      </c>
    </row>
    <row r="345" spans="1:30" x14ac:dyDescent="0.25">
      <c r="A345" s="82" t="s">
        <v>25</v>
      </c>
      <c r="B345" s="83">
        <v>0.01</v>
      </c>
      <c r="C345" s="83">
        <v>47</v>
      </c>
      <c r="D345" s="82" t="s">
        <v>17</v>
      </c>
      <c r="E345" s="83" t="b">
        <v>0</v>
      </c>
      <c r="F345" s="83" t="b">
        <v>1</v>
      </c>
      <c r="G345" s="83">
        <v>85.438000000000002</v>
      </c>
      <c r="H345" s="83">
        <v>86.44</v>
      </c>
      <c r="I345" s="84">
        <v>42172</v>
      </c>
      <c r="J345" s="85">
        <v>0.95833333333333337</v>
      </c>
      <c r="K345" s="83">
        <v>85.174999999999997</v>
      </c>
      <c r="L345" s="84">
        <v>42179</v>
      </c>
      <c r="M345" s="85">
        <v>0.375</v>
      </c>
      <c r="N345" s="86">
        <v>2.5000000000000001E-3</v>
      </c>
      <c r="O345" s="83">
        <v>95.41</v>
      </c>
      <c r="P345" s="83">
        <v>-499.14000000000004</v>
      </c>
      <c r="Q345" s="83">
        <v>0.19</v>
      </c>
      <c r="R345" s="83">
        <v>8</v>
      </c>
      <c r="T345" s="6">
        <f t="shared" si="64"/>
        <v>6</v>
      </c>
      <c r="U345">
        <f t="shared" si="66"/>
        <v>1</v>
      </c>
      <c r="V345">
        <f t="shared" si="67"/>
        <v>0</v>
      </c>
      <c r="W345">
        <f t="shared" si="68"/>
        <v>1</v>
      </c>
      <c r="X345">
        <f t="shared" si="69"/>
        <v>0</v>
      </c>
      <c r="Y345">
        <f t="shared" si="70"/>
        <v>1</v>
      </c>
      <c r="Z345">
        <f t="shared" si="71"/>
        <v>1</v>
      </c>
      <c r="AA345">
        <f t="shared" si="72"/>
        <v>0</v>
      </c>
      <c r="AB345" s="4">
        <f t="shared" si="73"/>
        <v>95.41</v>
      </c>
      <c r="AC345" s="4" t="str">
        <f t="shared" si="65"/>
        <v>NZDJPY</v>
      </c>
      <c r="AD345" s="4">
        <f t="shared" si="74"/>
        <v>0</v>
      </c>
    </row>
    <row r="346" spans="1:30" x14ac:dyDescent="0.25">
      <c r="A346" s="82" t="s">
        <v>29</v>
      </c>
      <c r="B346" s="83">
        <v>0.01</v>
      </c>
      <c r="C346" s="83">
        <v>56</v>
      </c>
      <c r="D346" s="82" t="s">
        <v>16</v>
      </c>
      <c r="E346" s="83" t="b">
        <v>0</v>
      </c>
      <c r="F346" s="83" t="b">
        <v>0</v>
      </c>
      <c r="G346" s="83">
        <v>0.68640000000000001</v>
      </c>
      <c r="H346" s="83">
        <v>0.69464999999999999</v>
      </c>
      <c r="I346" s="84">
        <v>42177</v>
      </c>
      <c r="J346" s="85">
        <v>0.70833333333333337</v>
      </c>
      <c r="K346" s="83">
        <v>0.68959999999999999</v>
      </c>
      <c r="L346" s="84">
        <v>42179</v>
      </c>
      <c r="M346" s="85">
        <v>0.77083333333333337</v>
      </c>
      <c r="N346" s="86">
        <v>2.5000000000000001E-3</v>
      </c>
      <c r="O346" s="83">
        <v>-212.8</v>
      </c>
      <c r="P346" s="83">
        <v>-495.59999999999997</v>
      </c>
      <c r="Q346" s="83">
        <v>-0.43</v>
      </c>
      <c r="R346" s="83">
        <v>3</v>
      </c>
      <c r="T346" s="6">
        <f t="shared" si="64"/>
        <v>6</v>
      </c>
      <c r="U346">
        <f t="shared" si="66"/>
        <v>1</v>
      </c>
      <c r="V346">
        <f t="shared" si="67"/>
        <v>0</v>
      </c>
      <c r="W346">
        <f t="shared" si="68"/>
        <v>1</v>
      </c>
      <c r="X346">
        <f t="shared" si="69"/>
        <v>1</v>
      </c>
      <c r="Y346">
        <f t="shared" si="70"/>
        <v>0</v>
      </c>
      <c r="Z346">
        <f t="shared" si="71"/>
        <v>0</v>
      </c>
      <c r="AA346">
        <f t="shared" si="72"/>
        <v>1</v>
      </c>
      <c r="AB346" s="4">
        <f t="shared" si="73"/>
        <v>0</v>
      </c>
      <c r="AC346" s="4" t="str">
        <f t="shared" si="65"/>
        <v>NZDUSD</v>
      </c>
      <c r="AD346" s="4">
        <f t="shared" si="74"/>
        <v>-212.8</v>
      </c>
    </row>
    <row r="347" spans="1:30" x14ac:dyDescent="0.25">
      <c r="A347" s="82" t="s">
        <v>18</v>
      </c>
      <c r="B347" s="83">
        <v>0.01</v>
      </c>
      <c r="C347" s="83">
        <v>27</v>
      </c>
      <c r="D347" s="82" t="s">
        <v>16</v>
      </c>
      <c r="E347" s="83" t="b">
        <v>1</v>
      </c>
      <c r="F347" s="83" t="b">
        <v>1</v>
      </c>
      <c r="G347" s="83">
        <v>2.0985999999999998</v>
      </c>
      <c r="H347" s="83">
        <v>2.0807000000000002</v>
      </c>
      <c r="I347" s="84">
        <v>42170</v>
      </c>
      <c r="J347" s="85">
        <v>0.75</v>
      </c>
      <c r="K347" s="83">
        <v>2.1080999999999999</v>
      </c>
      <c r="L347" s="84">
        <v>42180</v>
      </c>
      <c r="M347" s="85">
        <v>0.16666666666666666</v>
      </c>
      <c r="N347" s="86">
        <v>2.5000000000000001E-3</v>
      </c>
      <c r="O347" s="83">
        <v>240.3</v>
      </c>
      <c r="P347" s="83">
        <v>-499.5</v>
      </c>
      <c r="Q347" s="83">
        <v>0.48</v>
      </c>
      <c r="R347" s="83">
        <v>11</v>
      </c>
      <c r="T347" s="6">
        <f t="shared" si="64"/>
        <v>6</v>
      </c>
      <c r="U347">
        <f t="shared" si="66"/>
        <v>1</v>
      </c>
      <c r="V347">
        <f t="shared" si="67"/>
        <v>1</v>
      </c>
      <c r="W347">
        <f t="shared" si="68"/>
        <v>0</v>
      </c>
      <c r="X347">
        <f t="shared" si="69"/>
        <v>0</v>
      </c>
      <c r="Y347">
        <f t="shared" si="70"/>
        <v>1</v>
      </c>
      <c r="Z347">
        <f t="shared" si="71"/>
        <v>1</v>
      </c>
      <c r="AA347">
        <f t="shared" si="72"/>
        <v>0</v>
      </c>
      <c r="AB347" s="4">
        <f t="shared" si="73"/>
        <v>240.3</v>
      </c>
      <c r="AC347" s="4" t="str">
        <f t="shared" si="65"/>
        <v>GBPSGD</v>
      </c>
      <c r="AD347" s="4">
        <f t="shared" si="74"/>
        <v>0</v>
      </c>
    </row>
    <row r="348" spans="1:30" x14ac:dyDescent="0.25">
      <c r="A348" s="82" t="s">
        <v>27</v>
      </c>
      <c r="B348" s="83">
        <v>0.01</v>
      </c>
      <c r="C348" s="83">
        <v>13</v>
      </c>
      <c r="D348" s="82" t="s">
        <v>21</v>
      </c>
      <c r="E348" s="83" t="b">
        <v>1</v>
      </c>
      <c r="F348" s="83" t="b">
        <v>0</v>
      </c>
      <c r="G348" s="83">
        <v>99.974999999999994</v>
      </c>
      <c r="H348" s="83">
        <v>96.26</v>
      </c>
      <c r="I348" s="84">
        <v>42129</v>
      </c>
      <c r="J348" s="85">
        <v>0.58333333333333337</v>
      </c>
      <c r="K348" s="83">
        <v>98.93</v>
      </c>
      <c r="L348" s="84">
        <v>42184</v>
      </c>
      <c r="M348" s="85">
        <v>0.66666666666666663</v>
      </c>
      <c r="N348" s="86">
        <v>2.5000000000000001E-3</v>
      </c>
      <c r="O348" s="83">
        <v>-143.65</v>
      </c>
      <c r="P348" s="83">
        <v>-490.75</v>
      </c>
      <c r="Q348" s="83">
        <v>-0.28999999999999998</v>
      </c>
      <c r="R348" s="83">
        <v>56</v>
      </c>
      <c r="T348" s="6">
        <f t="shared" si="64"/>
        <v>6</v>
      </c>
      <c r="U348">
        <f t="shared" si="66"/>
        <v>1</v>
      </c>
      <c r="V348">
        <f t="shared" si="67"/>
        <v>1</v>
      </c>
      <c r="W348">
        <f t="shared" si="68"/>
        <v>0</v>
      </c>
      <c r="X348">
        <f t="shared" si="69"/>
        <v>1</v>
      </c>
      <c r="Y348">
        <f t="shared" si="70"/>
        <v>0</v>
      </c>
      <c r="Z348">
        <f t="shared" si="71"/>
        <v>0</v>
      </c>
      <c r="AA348">
        <f t="shared" si="72"/>
        <v>1</v>
      </c>
      <c r="AB348" s="4">
        <f t="shared" si="73"/>
        <v>0</v>
      </c>
      <c r="AC348" s="4" t="str">
        <f t="shared" si="65"/>
        <v>CADJPY</v>
      </c>
      <c r="AD348" s="4">
        <f t="shared" si="74"/>
        <v>-143.65</v>
      </c>
    </row>
    <row r="349" spans="1:30" x14ac:dyDescent="0.25">
      <c r="A349" s="82" t="s">
        <v>18</v>
      </c>
      <c r="B349" s="83">
        <v>0.01</v>
      </c>
      <c r="C349" s="83">
        <v>56</v>
      </c>
      <c r="D349" s="82" t="s">
        <v>16</v>
      </c>
      <c r="E349" s="83" t="b">
        <v>1</v>
      </c>
      <c r="F349" s="83" t="b">
        <v>1</v>
      </c>
      <c r="G349" s="83">
        <v>2.1274999999999999</v>
      </c>
      <c r="H349" s="83">
        <v>2.1192000000000002</v>
      </c>
      <c r="I349" s="84">
        <v>42183</v>
      </c>
      <c r="J349" s="85">
        <v>0.875</v>
      </c>
      <c r="K349" s="83">
        <v>2.1240000000000001</v>
      </c>
      <c r="L349" s="84">
        <v>42184</v>
      </c>
      <c r="M349" s="85">
        <v>0.3125</v>
      </c>
      <c r="N349" s="86">
        <v>2.5000000000000001E-3</v>
      </c>
      <c r="O349" s="83">
        <v>-229.6</v>
      </c>
      <c r="P349" s="83">
        <v>-498.40000000000003</v>
      </c>
      <c r="Q349" s="83">
        <v>-0.46</v>
      </c>
      <c r="R349" s="83">
        <v>2</v>
      </c>
      <c r="T349" s="6">
        <f t="shared" si="64"/>
        <v>6</v>
      </c>
      <c r="U349">
        <f t="shared" si="66"/>
        <v>1</v>
      </c>
      <c r="V349">
        <f t="shared" si="67"/>
        <v>1</v>
      </c>
      <c r="W349">
        <f t="shared" si="68"/>
        <v>0</v>
      </c>
      <c r="X349">
        <f t="shared" si="69"/>
        <v>0</v>
      </c>
      <c r="Y349">
        <f t="shared" si="70"/>
        <v>1</v>
      </c>
      <c r="Z349">
        <f t="shared" si="71"/>
        <v>0</v>
      </c>
      <c r="AA349">
        <f t="shared" si="72"/>
        <v>1</v>
      </c>
      <c r="AB349" s="4">
        <f t="shared" si="73"/>
        <v>0</v>
      </c>
      <c r="AC349" s="4" t="str">
        <f t="shared" si="65"/>
        <v>GBPSGD</v>
      </c>
      <c r="AD349" s="4">
        <f t="shared" si="74"/>
        <v>-229.6</v>
      </c>
    </row>
    <row r="350" spans="1:30" x14ac:dyDescent="0.25">
      <c r="A350" s="82" t="s">
        <v>26</v>
      </c>
      <c r="B350" s="83">
        <v>0.01</v>
      </c>
      <c r="C350" s="83">
        <v>36</v>
      </c>
      <c r="D350" s="82" t="s">
        <v>16</v>
      </c>
      <c r="E350" s="83" t="b">
        <v>0</v>
      </c>
      <c r="F350" s="83" t="b">
        <v>0</v>
      </c>
      <c r="G350" s="83">
        <v>92.411000000000001</v>
      </c>
      <c r="H350" s="83">
        <v>93.75</v>
      </c>
      <c r="I350" s="84">
        <v>42188</v>
      </c>
      <c r="J350" s="85">
        <v>0.47916666666666669</v>
      </c>
      <c r="K350" s="83">
        <v>91.89</v>
      </c>
      <c r="L350" s="84">
        <v>42192</v>
      </c>
      <c r="M350" s="85">
        <v>0.25</v>
      </c>
      <c r="N350" s="86">
        <v>2.5000000000000001E-3</v>
      </c>
      <c r="O350" s="83">
        <v>165.96</v>
      </c>
      <c r="P350" s="83">
        <v>-503.64</v>
      </c>
      <c r="Q350" s="83">
        <v>0.33</v>
      </c>
      <c r="R350" s="83">
        <v>5</v>
      </c>
      <c r="T350" s="6">
        <f t="shared" si="64"/>
        <v>7</v>
      </c>
      <c r="U350">
        <f t="shared" si="66"/>
        <v>1</v>
      </c>
      <c r="V350">
        <f t="shared" si="67"/>
        <v>0</v>
      </c>
      <c r="W350">
        <f t="shared" si="68"/>
        <v>1</v>
      </c>
      <c r="X350">
        <f t="shared" si="69"/>
        <v>1</v>
      </c>
      <c r="Y350">
        <f t="shared" si="70"/>
        <v>0</v>
      </c>
      <c r="Z350">
        <f t="shared" si="71"/>
        <v>1</v>
      </c>
      <c r="AA350">
        <f t="shared" si="72"/>
        <v>0</v>
      </c>
      <c r="AB350" s="4">
        <f t="shared" si="73"/>
        <v>165.96</v>
      </c>
      <c r="AC350" s="4" t="str">
        <f t="shared" si="65"/>
        <v>AUDJPY</v>
      </c>
      <c r="AD350" s="4">
        <f t="shared" si="74"/>
        <v>0</v>
      </c>
    </row>
    <row r="351" spans="1:30" x14ac:dyDescent="0.25">
      <c r="A351" s="82" t="s">
        <v>30</v>
      </c>
      <c r="B351" s="83">
        <v>0.01</v>
      </c>
      <c r="C351" s="83">
        <v>21</v>
      </c>
      <c r="D351" s="82" t="s">
        <v>16</v>
      </c>
      <c r="E351" s="83" t="b">
        <v>1</v>
      </c>
      <c r="F351" s="83" t="b">
        <v>1</v>
      </c>
      <c r="G351" s="83">
        <v>1.4782</v>
      </c>
      <c r="H351" s="83">
        <v>1.45536</v>
      </c>
      <c r="I351" s="84">
        <v>42188</v>
      </c>
      <c r="J351" s="85">
        <v>0.4375</v>
      </c>
      <c r="K351" s="83">
        <v>1.4709000000000001</v>
      </c>
      <c r="L351" s="84">
        <v>42192</v>
      </c>
      <c r="M351" s="85">
        <v>0.52083333333333337</v>
      </c>
      <c r="N351" s="86">
        <v>2.5000000000000001E-3</v>
      </c>
      <c r="O351" s="83">
        <v>-165.9</v>
      </c>
      <c r="P351" s="83">
        <v>-492.24</v>
      </c>
      <c r="Q351" s="83">
        <v>-0.34</v>
      </c>
      <c r="R351" s="83">
        <v>5</v>
      </c>
      <c r="T351" s="6">
        <f t="shared" si="64"/>
        <v>7</v>
      </c>
      <c r="U351">
        <f t="shared" si="66"/>
        <v>1</v>
      </c>
      <c r="V351">
        <f t="shared" si="67"/>
        <v>1</v>
      </c>
      <c r="W351">
        <f t="shared" si="68"/>
        <v>0</v>
      </c>
      <c r="X351">
        <f t="shared" si="69"/>
        <v>0</v>
      </c>
      <c r="Y351">
        <f t="shared" si="70"/>
        <v>1</v>
      </c>
      <c r="Z351">
        <f t="shared" si="71"/>
        <v>0</v>
      </c>
      <c r="AA351">
        <f t="shared" si="72"/>
        <v>1</v>
      </c>
      <c r="AB351" s="4">
        <f t="shared" si="73"/>
        <v>0</v>
      </c>
      <c r="AC351" s="4" t="str">
        <f t="shared" si="65"/>
        <v>EURAUD</v>
      </c>
      <c r="AD351" s="4">
        <f t="shared" si="74"/>
        <v>-165.9</v>
      </c>
    </row>
    <row r="352" spans="1:30" x14ac:dyDescent="0.25">
      <c r="A352" s="82" t="s">
        <v>18</v>
      </c>
      <c r="B352" s="83">
        <v>0.01</v>
      </c>
      <c r="C352" s="83">
        <v>23</v>
      </c>
      <c r="D352" s="82" t="s">
        <v>24</v>
      </c>
      <c r="E352" s="83" t="b">
        <v>1</v>
      </c>
      <c r="F352" s="83" t="b">
        <v>1</v>
      </c>
      <c r="G352" s="83">
        <v>2.1103999999999998</v>
      </c>
      <c r="H352" s="83">
        <v>2.0678000000000001</v>
      </c>
      <c r="I352" s="84">
        <v>42172</v>
      </c>
      <c r="J352" s="85">
        <v>0.29166666666666669</v>
      </c>
      <c r="K352" s="83">
        <v>2.0964</v>
      </c>
      <c r="L352" s="84">
        <v>42192</v>
      </c>
      <c r="M352" s="85">
        <v>0.91666666666666663</v>
      </c>
      <c r="N352" s="86">
        <v>5.0000000000000001E-3</v>
      </c>
      <c r="O352" s="83">
        <v>-335.8</v>
      </c>
      <c r="P352" s="83">
        <v>-993.6</v>
      </c>
      <c r="Q352" s="83">
        <v>-0.34</v>
      </c>
      <c r="R352" s="83">
        <v>21</v>
      </c>
      <c r="T352" s="6">
        <f t="shared" si="64"/>
        <v>7</v>
      </c>
      <c r="U352">
        <f t="shared" si="66"/>
        <v>1</v>
      </c>
      <c r="V352">
        <f t="shared" si="67"/>
        <v>1</v>
      </c>
      <c r="W352">
        <f t="shared" si="68"/>
        <v>0</v>
      </c>
      <c r="X352">
        <f t="shared" si="69"/>
        <v>0</v>
      </c>
      <c r="Y352">
        <f t="shared" si="70"/>
        <v>1</v>
      </c>
      <c r="Z352">
        <f t="shared" si="71"/>
        <v>0</v>
      </c>
      <c r="AA352">
        <f t="shared" si="72"/>
        <v>1</v>
      </c>
      <c r="AB352" s="4">
        <f t="shared" si="73"/>
        <v>0</v>
      </c>
      <c r="AC352" s="4" t="str">
        <f t="shared" si="65"/>
        <v>GBPSGD</v>
      </c>
      <c r="AD352" s="4">
        <f t="shared" si="74"/>
        <v>-335.8</v>
      </c>
    </row>
    <row r="353" spans="1:30" x14ac:dyDescent="0.25">
      <c r="A353" s="82" t="s">
        <v>26</v>
      </c>
      <c r="B353" s="83">
        <v>0.01</v>
      </c>
      <c r="C353" s="83">
        <v>29</v>
      </c>
      <c r="D353" s="82" t="s">
        <v>16</v>
      </c>
      <c r="E353" s="83" t="b">
        <v>0</v>
      </c>
      <c r="F353" s="83" t="b">
        <v>0</v>
      </c>
      <c r="G353" s="83">
        <v>90.159000000000006</v>
      </c>
      <c r="H353" s="83">
        <v>91.81</v>
      </c>
      <c r="I353" s="84">
        <v>42193</v>
      </c>
      <c r="J353" s="85">
        <v>0.29166666666666669</v>
      </c>
      <c r="K353" s="83">
        <v>91</v>
      </c>
      <c r="L353" s="84">
        <v>42194</v>
      </c>
      <c r="M353" s="85">
        <v>0.27083333333333331</v>
      </c>
      <c r="N353" s="86">
        <v>2.5000000000000001E-3</v>
      </c>
      <c r="O353" s="83">
        <v>-261.29000000000002</v>
      </c>
      <c r="P353" s="83">
        <v>-496.19</v>
      </c>
      <c r="Q353" s="83">
        <v>-0.53</v>
      </c>
      <c r="R353" s="83">
        <v>2</v>
      </c>
      <c r="T353" s="6">
        <f t="shared" si="64"/>
        <v>7</v>
      </c>
      <c r="U353">
        <f t="shared" si="66"/>
        <v>1</v>
      </c>
      <c r="V353">
        <f t="shared" si="67"/>
        <v>0</v>
      </c>
      <c r="W353">
        <f t="shared" si="68"/>
        <v>1</v>
      </c>
      <c r="X353">
        <f t="shared" si="69"/>
        <v>1</v>
      </c>
      <c r="Y353">
        <f t="shared" si="70"/>
        <v>0</v>
      </c>
      <c r="Z353">
        <f t="shared" si="71"/>
        <v>0</v>
      </c>
      <c r="AA353">
        <f t="shared" si="72"/>
        <v>1</v>
      </c>
      <c r="AB353" s="4">
        <f t="shared" si="73"/>
        <v>0</v>
      </c>
      <c r="AC353" s="4" t="str">
        <f t="shared" si="65"/>
        <v>AUDJPY</v>
      </c>
      <c r="AD353" s="4">
        <f t="shared" si="74"/>
        <v>-261.29000000000002</v>
      </c>
    </row>
    <row r="354" spans="1:30" x14ac:dyDescent="0.25">
      <c r="A354" s="82" t="s">
        <v>39</v>
      </c>
      <c r="B354" s="83">
        <v>0.01</v>
      </c>
      <c r="C354" s="83">
        <v>6</v>
      </c>
      <c r="D354" s="82" t="s">
        <v>16</v>
      </c>
      <c r="E354" s="83" t="b">
        <v>0</v>
      </c>
      <c r="F354" s="83" t="b">
        <v>1</v>
      </c>
      <c r="G354" s="83">
        <v>19466</v>
      </c>
      <c r="H354" s="83">
        <v>20312</v>
      </c>
      <c r="I354" s="84">
        <v>42193</v>
      </c>
      <c r="J354" s="85">
        <v>0.35416666666666669</v>
      </c>
      <c r="K354" s="83">
        <v>19856</v>
      </c>
      <c r="L354" s="84">
        <v>42194</v>
      </c>
      <c r="M354" s="85">
        <v>0.58333333333333337</v>
      </c>
      <c r="N354" s="86">
        <v>2.5000000000000001E-3</v>
      </c>
      <c r="O354" s="83">
        <v>-235.2</v>
      </c>
      <c r="P354" s="83">
        <v>-508.79999999999995</v>
      </c>
      <c r="Q354" s="83">
        <v>-0.46</v>
      </c>
      <c r="R354" s="83">
        <v>2</v>
      </c>
      <c r="T354" s="6">
        <f t="shared" si="64"/>
        <v>7</v>
      </c>
      <c r="U354">
        <f t="shared" si="66"/>
        <v>1</v>
      </c>
      <c r="V354">
        <f t="shared" si="67"/>
        <v>0</v>
      </c>
      <c r="W354">
        <f t="shared" si="68"/>
        <v>1</v>
      </c>
      <c r="X354">
        <f t="shared" si="69"/>
        <v>0</v>
      </c>
      <c r="Y354">
        <f t="shared" si="70"/>
        <v>1</v>
      </c>
      <c r="Z354">
        <f t="shared" si="71"/>
        <v>0</v>
      </c>
      <c r="AA354">
        <f t="shared" si="72"/>
        <v>1</v>
      </c>
      <c r="AB354" s="4">
        <f t="shared" si="73"/>
        <v>0</v>
      </c>
      <c r="AC354" s="4" t="str">
        <f t="shared" si="65"/>
        <v>NIK</v>
      </c>
      <c r="AD354" s="4">
        <f t="shared" si="74"/>
        <v>-235.2</v>
      </c>
    </row>
    <row r="355" spans="1:30" x14ac:dyDescent="0.25">
      <c r="A355" s="82" t="s">
        <v>29</v>
      </c>
      <c r="B355" s="83">
        <v>0.01</v>
      </c>
      <c r="C355" s="83">
        <v>45</v>
      </c>
      <c r="D355" s="82" t="s">
        <v>16</v>
      </c>
      <c r="E355" s="83" t="b">
        <v>0</v>
      </c>
      <c r="F355" s="83" t="b">
        <v>0</v>
      </c>
      <c r="G355" s="83">
        <v>0.68020000000000003</v>
      </c>
      <c r="H355" s="83">
        <v>0.69064999999999999</v>
      </c>
      <c r="I355" s="84">
        <v>42183</v>
      </c>
      <c r="J355" s="85">
        <v>0.95833333333333337</v>
      </c>
      <c r="K355" s="83">
        <v>0.67479999999999996</v>
      </c>
      <c r="L355" s="84">
        <v>42194</v>
      </c>
      <c r="M355" s="85">
        <v>0.95833333333333337</v>
      </c>
      <c r="N355" s="86">
        <v>2.5000000000000001E-3</v>
      </c>
      <c r="O355" s="83">
        <v>216</v>
      </c>
      <c r="P355" s="83">
        <v>-497.25000000000006</v>
      </c>
      <c r="Q355" s="83">
        <v>0.43</v>
      </c>
      <c r="R355" s="83">
        <v>12</v>
      </c>
      <c r="T355" s="6">
        <f t="shared" si="64"/>
        <v>7</v>
      </c>
      <c r="U355">
        <f t="shared" si="66"/>
        <v>1</v>
      </c>
      <c r="V355">
        <f t="shared" si="67"/>
        <v>0</v>
      </c>
      <c r="W355">
        <f t="shared" si="68"/>
        <v>1</v>
      </c>
      <c r="X355">
        <f t="shared" si="69"/>
        <v>1</v>
      </c>
      <c r="Y355">
        <f t="shared" si="70"/>
        <v>0</v>
      </c>
      <c r="Z355">
        <f t="shared" si="71"/>
        <v>1</v>
      </c>
      <c r="AA355">
        <f t="shared" si="72"/>
        <v>0</v>
      </c>
      <c r="AB355" s="4">
        <f t="shared" si="73"/>
        <v>216</v>
      </c>
      <c r="AC355" s="4" t="str">
        <f t="shared" si="65"/>
        <v>NZDUSD</v>
      </c>
      <c r="AD355" s="4">
        <f t="shared" si="74"/>
        <v>0</v>
      </c>
    </row>
    <row r="356" spans="1:30" x14ac:dyDescent="0.25">
      <c r="A356" s="82" t="s">
        <v>52</v>
      </c>
      <c r="B356" s="83">
        <v>0.01</v>
      </c>
      <c r="C356" s="83">
        <v>202</v>
      </c>
      <c r="D356" s="82" t="s">
        <v>16</v>
      </c>
      <c r="E356" s="83" t="b">
        <v>0</v>
      </c>
      <c r="F356" s="83" t="b">
        <v>0</v>
      </c>
      <c r="G356" s="83">
        <v>1153.9000000000001</v>
      </c>
      <c r="H356" s="83">
        <v>1172.7</v>
      </c>
      <c r="I356" s="84">
        <v>42192</v>
      </c>
      <c r="J356" s="85">
        <v>0.60416666666666663</v>
      </c>
      <c r="K356" s="83">
        <v>1167</v>
      </c>
      <c r="L356" s="84">
        <v>42194</v>
      </c>
      <c r="M356" s="85">
        <v>0.5625</v>
      </c>
      <c r="N356" s="86">
        <v>2.5000000000000001E-3</v>
      </c>
      <c r="O356" s="83">
        <v>-385.82</v>
      </c>
      <c r="P356" s="83">
        <v>-500.96</v>
      </c>
      <c r="Q356" s="83">
        <v>-0.77</v>
      </c>
      <c r="R356" s="83">
        <v>3</v>
      </c>
      <c r="T356" s="6">
        <f t="shared" si="64"/>
        <v>7</v>
      </c>
      <c r="U356">
        <f t="shared" si="66"/>
        <v>1</v>
      </c>
      <c r="V356">
        <f t="shared" si="67"/>
        <v>0</v>
      </c>
      <c r="W356">
        <f t="shared" si="68"/>
        <v>1</v>
      </c>
      <c r="X356">
        <f t="shared" si="69"/>
        <v>1</v>
      </c>
      <c r="Y356">
        <f t="shared" si="70"/>
        <v>0</v>
      </c>
      <c r="Z356">
        <f t="shared" si="71"/>
        <v>0</v>
      </c>
      <c r="AA356">
        <f t="shared" si="72"/>
        <v>1</v>
      </c>
      <c r="AB356" s="4">
        <f t="shared" si="73"/>
        <v>0</v>
      </c>
      <c r="AC356" s="4" t="str">
        <f t="shared" si="65"/>
        <v>XAUUSD</v>
      </c>
      <c r="AD356" s="4">
        <f t="shared" si="74"/>
        <v>-385.82</v>
      </c>
    </row>
    <row r="357" spans="1:30" x14ac:dyDescent="0.25">
      <c r="A357" s="82" t="s">
        <v>26</v>
      </c>
      <c r="B357" s="83">
        <v>0.01</v>
      </c>
      <c r="C357" s="83">
        <v>18</v>
      </c>
      <c r="D357" s="82" t="s">
        <v>17</v>
      </c>
      <c r="E357" s="83" t="b">
        <v>0</v>
      </c>
      <c r="F357" s="83" t="b">
        <v>0</v>
      </c>
      <c r="G357" s="83">
        <v>91.239000000000004</v>
      </c>
      <c r="H357" s="83">
        <v>94</v>
      </c>
      <c r="I357" s="84">
        <v>42190</v>
      </c>
      <c r="J357" s="85">
        <v>0.875</v>
      </c>
      <c r="K357" s="83">
        <v>91.58</v>
      </c>
      <c r="L357" s="84">
        <v>42195</v>
      </c>
      <c r="M357" s="85">
        <v>0.5</v>
      </c>
      <c r="N357" s="86">
        <v>2.5000000000000001E-3</v>
      </c>
      <c r="O357" s="83">
        <v>-72.180000000000007</v>
      </c>
      <c r="P357" s="83">
        <v>-507.78000000000003</v>
      </c>
      <c r="Q357" s="83">
        <v>-0.14000000000000001</v>
      </c>
      <c r="R357" s="83">
        <v>6</v>
      </c>
      <c r="T357" s="6">
        <f t="shared" si="64"/>
        <v>7</v>
      </c>
      <c r="U357">
        <f t="shared" si="66"/>
        <v>1</v>
      </c>
      <c r="V357">
        <f t="shared" si="67"/>
        <v>0</v>
      </c>
      <c r="W357">
        <f t="shared" si="68"/>
        <v>1</v>
      </c>
      <c r="X357">
        <f t="shared" si="69"/>
        <v>1</v>
      </c>
      <c r="Y357">
        <f t="shared" si="70"/>
        <v>0</v>
      </c>
      <c r="Z357">
        <f t="shared" si="71"/>
        <v>0</v>
      </c>
      <c r="AA357">
        <f t="shared" si="72"/>
        <v>1</v>
      </c>
      <c r="AB357" s="4">
        <f t="shared" si="73"/>
        <v>0</v>
      </c>
      <c r="AC357" s="4" t="str">
        <f t="shared" si="65"/>
        <v>AUDJPY</v>
      </c>
      <c r="AD357" s="4">
        <f t="shared" si="74"/>
        <v>-72.180000000000007</v>
      </c>
    </row>
    <row r="358" spans="1:30" x14ac:dyDescent="0.25">
      <c r="A358" s="82" t="s">
        <v>27</v>
      </c>
      <c r="B358" s="83">
        <v>0.01</v>
      </c>
      <c r="C358" s="83">
        <v>20</v>
      </c>
      <c r="D358" s="82" t="s">
        <v>17</v>
      </c>
      <c r="E358" s="83" t="b">
        <v>0</v>
      </c>
      <c r="F358" s="83" t="b">
        <v>1</v>
      </c>
      <c r="G358" s="83">
        <v>95.861999999999995</v>
      </c>
      <c r="H358" s="83">
        <v>98.31</v>
      </c>
      <c r="I358" s="84">
        <v>42192</v>
      </c>
      <c r="J358" s="85">
        <v>0.58333333333333337</v>
      </c>
      <c r="K358" s="83">
        <v>97.05</v>
      </c>
      <c r="L358" s="84">
        <v>42195</v>
      </c>
      <c r="M358" s="85">
        <v>0.875</v>
      </c>
      <c r="N358" s="86">
        <v>2.5000000000000001E-3</v>
      </c>
      <c r="O358" s="83">
        <v>-249.6</v>
      </c>
      <c r="P358" s="83">
        <v>-501.6</v>
      </c>
      <c r="Q358" s="83">
        <v>-0.5</v>
      </c>
      <c r="R358" s="83">
        <v>4</v>
      </c>
      <c r="T358" s="6">
        <f t="shared" si="64"/>
        <v>7</v>
      </c>
      <c r="U358">
        <f t="shared" si="66"/>
        <v>1</v>
      </c>
      <c r="V358">
        <f t="shared" si="67"/>
        <v>0</v>
      </c>
      <c r="W358">
        <f t="shared" si="68"/>
        <v>1</v>
      </c>
      <c r="X358">
        <f t="shared" si="69"/>
        <v>0</v>
      </c>
      <c r="Y358">
        <f t="shared" si="70"/>
        <v>1</v>
      </c>
      <c r="Z358">
        <f t="shared" si="71"/>
        <v>0</v>
      </c>
      <c r="AA358">
        <f t="shared" si="72"/>
        <v>1</v>
      </c>
      <c r="AB358" s="4">
        <f t="shared" si="73"/>
        <v>0</v>
      </c>
      <c r="AC358" s="4" t="str">
        <f t="shared" si="65"/>
        <v>CADJPY</v>
      </c>
      <c r="AD358" s="4">
        <f t="shared" si="74"/>
        <v>-249.6</v>
      </c>
    </row>
    <row r="359" spans="1:30" x14ac:dyDescent="0.25">
      <c r="A359" s="82" t="s">
        <v>27</v>
      </c>
      <c r="B359" s="83">
        <v>0.01</v>
      </c>
      <c r="C359" s="83">
        <v>26</v>
      </c>
      <c r="D359" s="82" t="s">
        <v>16</v>
      </c>
      <c r="E359" s="83" t="b">
        <v>0</v>
      </c>
      <c r="F359" s="83" t="b">
        <v>1</v>
      </c>
      <c r="G359" s="83">
        <v>96.53</v>
      </c>
      <c r="H359" s="83">
        <v>98.385000000000005</v>
      </c>
      <c r="I359" s="84">
        <v>42192</v>
      </c>
      <c r="J359" s="85">
        <v>0.41666666666666669</v>
      </c>
      <c r="K359" s="83">
        <v>97.05</v>
      </c>
      <c r="L359" s="84">
        <v>42195</v>
      </c>
      <c r="M359" s="85">
        <v>0.89583333333333337</v>
      </c>
      <c r="N359" s="86">
        <v>2.5000000000000001E-3</v>
      </c>
      <c r="O359" s="83">
        <v>-150.80000000000001</v>
      </c>
      <c r="P359" s="83">
        <v>-497.90000000000003</v>
      </c>
      <c r="Q359" s="83">
        <v>-0.3</v>
      </c>
      <c r="R359" s="83">
        <v>4</v>
      </c>
      <c r="T359" s="6">
        <f t="shared" si="64"/>
        <v>7</v>
      </c>
      <c r="U359">
        <f t="shared" si="66"/>
        <v>1</v>
      </c>
      <c r="V359">
        <f t="shared" si="67"/>
        <v>0</v>
      </c>
      <c r="W359">
        <f t="shared" si="68"/>
        <v>1</v>
      </c>
      <c r="X359">
        <f t="shared" si="69"/>
        <v>0</v>
      </c>
      <c r="Y359">
        <f t="shared" si="70"/>
        <v>1</v>
      </c>
      <c r="Z359">
        <f t="shared" si="71"/>
        <v>0</v>
      </c>
      <c r="AA359">
        <f t="shared" si="72"/>
        <v>1</v>
      </c>
      <c r="AB359" s="4">
        <f t="shared" si="73"/>
        <v>0</v>
      </c>
      <c r="AC359" s="4" t="str">
        <f t="shared" si="65"/>
        <v>CADJPY</v>
      </c>
      <c r="AD359" s="4">
        <f t="shared" si="74"/>
        <v>-150.80000000000001</v>
      </c>
    </row>
    <row r="360" spans="1:30" x14ac:dyDescent="0.25">
      <c r="A360" s="82" t="s">
        <v>25</v>
      </c>
      <c r="B360" s="83">
        <v>0.01</v>
      </c>
      <c r="C360" s="83">
        <v>46</v>
      </c>
      <c r="D360" s="82" t="s">
        <v>16</v>
      </c>
      <c r="E360" s="83" t="b">
        <v>0</v>
      </c>
      <c r="F360" s="83" t="b">
        <v>1</v>
      </c>
      <c r="G360" s="83">
        <v>84.298000000000002</v>
      </c>
      <c r="H360" s="83">
        <v>85.334999999999994</v>
      </c>
      <c r="I360" s="84">
        <v>42183</v>
      </c>
      <c r="J360" s="85">
        <v>0.875</v>
      </c>
      <c r="K360" s="83">
        <v>82.814999999999998</v>
      </c>
      <c r="L360" s="84">
        <v>42195</v>
      </c>
      <c r="M360" s="85">
        <v>0.5</v>
      </c>
      <c r="N360" s="86">
        <v>2.5000000000000001E-3</v>
      </c>
      <c r="O360" s="83">
        <v>654.58000000000004</v>
      </c>
      <c r="P360" s="83">
        <v>-504.62</v>
      </c>
      <c r="Q360" s="83">
        <v>1.3</v>
      </c>
      <c r="R360" s="83">
        <v>13</v>
      </c>
      <c r="T360" s="6">
        <f t="shared" si="64"/>
        <v>7</v>
      </c>
      <c r="U360">
        <f t="shared" si="66"/>
        <v>1</v>
      </c>
      <c r="V360">
        <f t="shared" si="67"/>
        <v>0</v>
      </c>
      <c r="W360">
        <f t="shared" si="68"/>
        <v>1</v>
      </c>
      <c r="X360">
        <f t="shared" si="69"/>
        <v>0</v>
      </c>
      <c r="Y360">
        <f t="shared" si="70"/>
        <v>1</v>
      </c>
      <c r="Z360">
        <f t="shared" si="71"/>
        <v>1</v>
      </c>
      <c r="AA360">
        <f t="shared" si="72"/>
        <v>0</v>
      </c>
      <c r="AB360" s="4">
        <f t="shared" si="73"/>
        <v>654.58000000000004</v>
      </c>
      <c r="AC360" s="4" t="str">
        <f t="shared" si="65"/>
        <v>NZDJPY</v>
      </c>
      <c r="AD360" s="4">
        <f t="shared" si="74"/>
        <v>0</v>
      </c>
    </row>
    <row r="361" spans="1:30" x14ac:dyDescent="0.25">
      <c r="A361" s="82" t="s">
        <v>25</v>
      </c>
      <c r="B361" s="83">
        <v>0.01</v>
      </c>
      <c r="C361" s="83">
        <v>34</v>
      </c>
      <c r="D361" s="82" t="s">
        <v>17</v>
      </c>
      <c r="E361" s="83" t="b">
        <v>0</v>
      </c>
      <c r="F361" s="83" t="b">
        <v>1</v>
      </c>
      <c r="G361" s="83">
        <v>83.984999999999999</v>
      </c>
      <c r="H361" s="83">
        <v>85.38</v>
      </c>
      <c r="I361" s="84">
        <v>42183</v>
      </c>
      <c r="J361" s="85">
        <v>0.875</v>
      </c>
      <c r="K361" s="83">
        <v>82.62</v>
      </c>
      <c r="L361" s="84">
        <v>42198</v>
      </c>
      <c r="M361" s="85">
        <v>0.16666666666666666</v>
      </c>
      <c r="N361" s="86">
        <v>2.5000000000000001E-3</v>
      </c>
      <c r="O361" s="83">
        <v>443.7</v>
      </c>
      <c r="P361" s="83">
        <v>-494.70000000000005</v>
      </c>
      <c r="Q361" s="83">
        <v>0.9</v>
      </c>
      <c r="R361" s="83">
        <v>16</v>
      </c>
      <c r="T361" s="6">
        <f t="shared" si="64"/>
        <v>7</v>
      </c>
      <c r="U361">
        <f t="shared" si="66"/>
        <v>1</v>
      </c>
      <c r="V361">
        <f t="shared" si="67"/>
        <v>0</v>
      </c>
      <c r="W361">
        <f t="shared" si="68"/>
        <v>1</v>
      </c>
      <c r="X361">
        <f t="shared" si="69"/>
        <v>0</v>
      </c>
      <c r="Y361">
        <f t="shared" si="70"/>
        <v>1</v>
      </c>
      <c r="Z361">
        <f t="shared" si="71"/>
        <v>1</v>
      </c>
      <c r="AA361">
        <f t="shared" si="72"/>
        <v>0</v>
      </c>
      <c r="AB361" s="4">
        <f t="shared" si="73"/>
        <v>443.7</v>
      </c>
      <c r="AC361" s="4" t="str">
        <f t="shared" si="65"/>
        <v>NZDJPY</v>
      </c>
      <c r="AD361" s="4">
        <f t="shared" si="74"/>
        <v>0</v>
      </c>
    </row>
    <row r="362" spans="1:30" x14ac:dyDescent="0.25">
      <c r="A362" s="82" t="s">
        <v>53</v>
      </c>
      <c r="B362" s="83">
        <v>0.01</v>
      </c>
      <c r="C362" s="83">
        <v>24</v>
      </c>
      <c r="D362" s="82" t="s">
        <v>16</v>
      </c>
      <c r="E362" s="83" t="b">
        <v>0</v>
      </c>
      <c r="F362" s="83" t="b">
        <v>0</v>
      </c>
      <c r="G362" s="83">
        <v>0.746</v>
      </c>
      <c r="H362" s="83">
        <v>0.76659999999999995</v>
      </c>
      <c r="I362" s="84">
        <v>42190</v>
      </c>
      <c r="J362" s="85">
        <v>0.875</v>
      </c>
      <c r="K362" s="83">
        <v>0.74783999999999995</v>
      </c>
      <c r="L362" s="84">
        <v>42200</v>
      </c>
      <c r="M362" s="85">
        <v>0.125</v>
      </c>
      <c r="N362" s="86">
        <v>2.5000000000000001E-3</v>
      </c>
      <c r="O362" s="83">
        <v>-58.56</v>
      </c>
      <c r="P362" s="83">
        <v>-508.79999999999995</v>
      </c>
      <c r="Q362" s="83">
        <v>-0.12</v>
      </c>
      <c r="R362" s="83">
        <v>11</v>
      </c>
      <c r="T362" s="6">
        <f t="shared" si="64"/>
        <v>7</v>
      </c>
      <c r="U362">
        <f t="shared" si="66"/>
        <v>1</v>
      </c>
      <c r="V362">
        <f t="shared" si="67"/>
        <v>0</v>
      </c>
      <c r="W362">
        <f t="shared" si="68"/>
        <v>1</v>
      </c>
      <c r="X362">
        <f t="shared" si="69"/>
        <v>1</v>
      </c>
      <c r="Y362">
        <f t="shared" si="70"/>
        <v>0</v>
      </c>
      <c r="Z362">
        <f t="shared" si="71"/>
        <v>0</v>
      </c>
      <c r="AA362">
        <f t="shared" si="72"/>
        <v>1</v>
      </c>
      <c r="AB362" s="4">
        <f t="shared" si="73"/>
        <v>0</v>
      </c>
      <c r="AC362" s="4" t="str">
        <f t="shared" si="65"/>
        <v>AUDUSD</v>
      </c>
      <c r="AD362" s="4">
        <f t="shared" si="74"/>
        <v>-58.56</v>
      </c>
    </row>
    <row r="363" spans="1:30" x14ac:dyDescent="0.25">
      <c r="A363" s="82" t="s">
        <v>18</v>
      </c>
      <c r="B363" s="83">
        <v>0.01</v>
      </c>
      <c r="C363" s="83">
        <v>20</v>
      </c>
      <c r="D363" s="82" t="s">
        <v>17</v>
      </c>
      <c r="E363" s="83" t="b">
        <v>1</v>
      </c>
      <c r="F363" s="83" t="b">
        <v>0</v>
      </c>
      <c r="G363" s="83">
        <v>2.1322000000000001</v>
      </c>
      <c r="H363" s="83">
        <v>2.1080999999999999</v>
      </c>
      <c r="I363" s="84">
        <v>42200</v>
      </c>
      <c r="J363" s="85">
        <v>0.29166666666666669</v>
      </c>
      <c r="K363" s="83">
        <v>2.1356999999999999</v>
      </c>
      <c r="L363" s="84">
        <v>42205</v>
      </c>
      <c r="M363" s="85">
        <v>0.375</v>
      </c>
      <c r="N363" s="86">
        <v>2.5000000000000001E-3</v>
      </c>
      <c r="O363" s="83">
        <v>58</v>
      </c>
      <c r="P363" s="83">
        <v>-494</v>
      </c>
      <c r="Q363" s="83">
        <v>0.12</v>
      </c>
      <c r="R363" s="83">
        <v>6</v>
      </c>
      <c r="T363" s="6">
        <f t="shared" si="64"/>
        <v>7</v>
      </c>
      <c r="U363">
        <f t="shared" si="66"/>
        <v>1</v>
      </c>
      <c r="V363">
        <f t="shared" si="67"/>
        <v>1</v>
      </c>
      <c r="W363">
        <f t="shared" si="68"/>
        <v>0</v>
      </c>
      <c r="X363">
        <f t="shared" si="69"/>
        <v>1</v>
      </c>
      <c r="Y363">
        <f t="shared" si="70"/>
        <v>0</v>
      </c>
      <c r="Z363">
        <f t="shared" si="71"/>
        <v>1</v>
      </c>
      <c r="AA363">
        <f t="shared" si="72"/>
        <v>0</v>
      </c>
      <c r="AB363" s="4">
        <f t="shared" si="73"/>
        <v>58</v>
      </c>
      <c r="AC363" s="4" t="str">
        <f t="shared" si="65"/>
        <v>GBPSGD</v>
      </c>
      <c r="AD363" s="4">
        <f t="shared" si="74"/>
        <v>0</v>
      </c>
    </row>
    <row r="364" spans="1:30" x14ac:dyDescent="0.25">
      <c r="A364" s="82" t="s">
        <v>18</v>
      </c>
      <c r="B364" s="83">
        <v>0.01</v>
      </c>
      <c r="C364" s="83">
        <v>21</v>
      </c>
      <c r="D364" s="82" t="s">
        <v>16</v>
      </c>
      <c r="E364" s="83" t="b">
        <v>1</v>
      </c>
      <c r="F364" s="83" t="b">
        <v>0</v>
      </c>
      <c r="G364" s="83">
        <v>2.1318999999999999</v>
      </c>
      <c r="H364" s="83">
        <v>2.1082999999999998</v>
      </c>
      <c r="I364" s="84">
        <v>42200</v>
      </c>
      <c r="J364" s="85">
        <v>0.29166666666666669</v>
      </c>
      <c r="K364" s="83">
        <v>2.1360000000000001</v>
      </c>
      <c r="L364" s="84">
        <v>42205</v>
      </c>
      <c r="M364" s="85">
        <v>0.39583333333333331</v>
      </c>
      <c r="N364" s="86">
        <v>2.5000000000000001E-3</v>
      </c>
      <c r="O364" s="83">
        <v>73.5</v>
      </c>
      <c r="P364" s="83">
        <v>-508.2</v>
      </c>
      <c r="Q364" s="83">
        <v>0.14000000000000001</v>
      </c>
      <c r="R364" s="83">
        <v>6</v>
      </c>
      <c r="T364" s="6">
        <f t="shared" si="64"/>
        <v>7</v>
      </c>
      <c r="U364">
        <f t="shared" si="66"/>
        <v>1</v>
      </c>
      <c r="V364">
        <f t="shared" si="67"/>
        <v>1</v>
      </c>
      <c r="W364">
        <f t="shared" si="68"/>
        <v>0</v>
      </c>
      <c r="X364">
        <f t="shared" si="69"/>
        <v>1</v>
      </c>
      <c r="Y364">
        <f t="shared" si="70"/>
        <v>0</v>
      </c>
      <c r="Z364">
        <f t="shared" si="71"/>
        <v>1</v>
      </c>
      <c r="AA364">
        <f t="shared" si="72"/>
        <v>0</v>
      </c>
      <c r="AB364" s="4">
        <f t="shared" si="73"/>
        <v>73.5</v>
      </c>
      <c r="AC364" s="4" t="str">
        <f t="shared" si="65"/>
        <v>GBPSGD</v>
      </c>
      <c r="AD364" s="4">
        <f t="shared" si="74"/>
        <v>0</v>
      </c>
    </row>
    <row r="365" spans="1:30" x14ac:dyDescent="0.25">
      <c r="A365" s="82" t="s">
        <v>18</v>
      </c>
      <c r="B365" s="83">
        <v>0.01</v>
      </c>
      <c r="C365" s="83">
        <v>18</v>
      </c>
      <c r="D365" s="82" t="s">
        <v>21</v>
      </c>
      <c r="E365" s="83" t="b">
        <v>1</v>
      </c>
      <c r="F365" s="83" t="b">
        <v>0</v>
      </c>
      <c r="G365" s="83">
        <v>2.1332</v>
      </c>
      <c r="H365" s="83">
        <v>2.1063000000000001</v>
      </c>
      <c r="I365" s="84">
        <v>42200</v>
      </c>
      <c r="J365" s="85">
        <v>0.16666666666666666</v>
      </c>
      <c r="K365" s="83">
        <v>2.1341000000000001</v>
      </c>
      <c r="L365" s="84">
        <v>42206</v>
      </c>
      <c r="M365" s="85">
        <v>0.16666666666666666</v>
      </c>
      <c r="N365" s="86">
        <v>2.5000000000000001E-3</v>
      </c>
      <c r="O365" s="83">
        <v>5.4</v>
      </c>
      <c r="P365" s="83">
        <v>-495</v>
      </c>
      <c r="Q365" s="83">
        <v>0.01</v>
      </c>
      <c r="R365" s="83">
        <v>7</v>
      </c>
      <c r="T365" s="6">
        <f t="shared" si="64"/>
        <v>7</v>
      </c>
      <c r="U365">
        <f t="shared" si="66"/>
        <v>1</v>
      </c>
      <c r="V365">
        <f t="shared" si="67"/>
        <v>1</v>
      </c>
      <c r="W365">
        <f t="shared" si="68"/>
        <v>0</v>
      </c>
      <c r="X365">
        <f t="shared" si="69"/>
        <v>1</v>
      </c>
      <c r="Y365">
        <f t="shared" si="70"/>
        <v>0</v>
      </c>
      <c r="Z365">
        <f t="shared" si="71"/>
        <v>1</v>
      </c>
      <c r="AA365">
        <f t="shared" si="72"/>
        <v>0</v>
      </c>
      <c r="AB365" s="4">
        <f t="shared" si="73"/>
        <v>5.4</v>
      </c>
      <c r="AC365" s="4" t="str">
        <f t="shared" si="65"/>
        <v>GBPSGD</v>
      </c>
      <c r="AD365" s="4">
        <f t="shared" si="74"/>
        <v>0</v>
      </c>
    </row>
    <row r="366" spans="1:30" x14ac:dyDescent="0.25">
      <c r="A366" s="82" t="s">
        <v>50</v>
      </c>
      <c r="B366" s="83">
        <v>0.01</v>
      </c>
      <c r="C366" s="83">
        <v>12</v>
      </c>
      <c r="D366" s="82" t="s">
        <v>21</v>
      </c>
      <c r="E366" s="83" t="b">
        <v>0</v>
      </c>
      <c r="F366" s="83" t="b">
        <v>0</v>
      </c>
      <c r="G366" s="83">
        <v>0.85860000000000003</v>
      </c>
      <c r="H366" s="83">
        <v>0.89959999999999996</v>
      </c>
      <c r="I366" s="84">
        <v>42167</v>
      </c>
      <c r="J366" s="85">
        <v>0.375</v>
      </c>
      <c r="K366" s="83">
        <v>0.85919999999999996</v>
      </c>
      <c r="L366" s="84">
        <v>42206</v>
      </c>
      <c r="M366" s="85">
        <v>0.33333333333333331</v>
      </c>
      <c r="N366" s="86">
        <v>2.5000000000000001E-3</v>
      </c>
      <c r="O366" s="83">
        <v>-14.4</v>
      </c>
      <c r="P366" s="83">
        <v>-499.20000000000005</v>
      </c>
      <c r="Q366" s="83">
        <v>-0.03</v>
      </c>
      <c r="R366" s="83">
        <v>40</v>
      </c>
      <c r="T366" s="6">
        <f t="shared" si="64"/>
        <v>7</v>
      </c>
      <c r="U366">
        <f t="shared" si="66"/>
        <v>1</v>
      </c>
      <c r="V366">
        <f t="shared" si="67"/>
        <v>0</v>
      </c>
      <c r="W366">
        <f t="shared" si="68"/>
        <v>1</v>
      </c>
      <c r="X366">
        <f t="shared" si="69"/>
        <v>1</v>
      </c>
      <c r="Y366">
        <f t="shared" si="70"/>
        <v>0</v>
      </c>
      <c r="Z366">
        <f t="shared" si="71"/>
        <v>0</v>
      </c>
      <c r="AA366">
        <f t="shared" si="72"/>
        <v>1</v>
      </c>
      <c r="AB366" s="4">
        <f t="shared" si="73"/>
        <v>0</v>
      </c>
      <c r="AC366" s="4" t="str">
        <f t="shared" si="65"/>
        <v>NZDCAD</v>
      </c>
      <c r="AD366" s="4">
        <f t="shared" si="74"/>
        <v>-14.4</v>
      </c>
    </row>
    <row r="367" spans="1:30" x14ac:dyDescent="0.25">
      <c r="A367" s="82" t="s">
        <v>50</v>
      </c>
      <c r="B367" s="83">
        <v>0.01</v>
      </c>
      <c r="C367" s="83">
        <v>34</v>
      </c>
      <c r="D367" s="82" t="s">
        <v>24</v>
      </c>
      <c r="E367" s="83" t="b">
        <v>0</v>
      </c>
      <c r="F367" s="83" t="b">
        <v>0</v>
      </c>
      <c r="G367" s="83">
        <v>0.87309999999999999</v>
      </c>
      <c r="H367" s="83">
        <v>0.9022</v>
      </c>
      <c r="I367" s="84">
        <v>42165</v>
      </c>
      <c r="J367" s="85">
        <v>0.91666666666666663</v>
      </c>
      <c r="K367" s="83">
        <v>0.85560000000000003</v>
      </c>
      <c r="L367" s="84">
        <v>42206</v>
      </c>
      <c r="M367" s="85">
        <v>0.33333333333333331</v>
      </c>
      <c r="N367" s="86">
        <v>5.0000000000000001E-3</v>
      </c>
      <c r="O367" s="83">
        <v>574.6</v>
      </c>
      <c r="P367" s="83">
        <v>-1009.8</v>
      </c>
      <c r="Q367" s="83">
        <v>0.56999999999999995</v>
      </c>
      <c r="R367" s="83">
        <v>42</v>
      </c>
      <c r="T367" s="6">
        <f t="shared" si="64"/>
        <v>7</v>
      </c>
      <c r="U367">
        <f t="shared" si="66"/>
        <v>1</v>
      </c>
      <c r="V367">
        <f t="shared" si="67"/>
        <v>0</v>
      </c>
      <c r="W367">
        <f t="shared" si="68"/>
        <v>1</v>
      </c>
      <c r="X367">
        <f t="shared" si="69"/>
        <v>1</v>
      </c>
      <c r="Y367">
        <f t="shared" si="70"/>
        <v>0</v>
      </c>
      <c r="Z367">
        <f t="shared" si="71"/>
        <v>1</v>
      </c>
      <c r="AA367">
        <f t="shared" si="72"/>
        <v>0</v>
      </c>
      <c r="AB367" s="4">
        <f t="shared" si="73"/>
        <v>574.6</v>
      </c>
      <c r="AC367" s="4" t="str">
        <f t="shared" si="65"/>
        <v>NZDCAD</v>
      </c>
      <c r="AD367" s="4">
        <f t="shared" si="74"/>
        <v>0</v>
      </c>
    </row>
    <row r="368" spans="1:30" x14ac:dyDescent="0.25">
      <c r="A368" s="82" t="s">
        <v>50</v>
      </c>
      <c r="B368" s="83">
        <v>0.01</v>
      </c>
      <c r="C368" s="83">
        <v>14</v>
      </c>
      <c r="D368" s="82" t="s">
        <v>17</v>
      </c>
      <c r="E368" s="83" t="b">
        <v>0</v>
      </c>
      <c r="F368" s="83" t="b">
        <v>0</v>
      </c>
      <c r="G368" s="83">
        <v>0.86860000000000004</v>
      </c>
      <c r="H368" s="83">
        <v>0.90249999999999997</v>
      </c>
      <c r="I368" s="84">
        <v>42165</v>
      </c>
      <c r="J368" s="85">
        <v>0.91666666666666663</v>
      </c>
      <c r="K368" s="83">
        <v>0.85845000000000005</v>
      </c>
      <c r="L368" s="84">
        <v>42206</v>
      </c>
      <c r="M368" s="85">
        <v>0.125</v>
      </c>
      <c r="N368" s="86">
        <v>2.5000000000000001E-3</v>
      </c>
      <c r="O368" s="83">
        <v>133.69999999999999</v>
      </c>
      <c r="P368" s="83">
        <v>-483</v>
      </c>
      <c r="Q368" s="83">
        <v>0.28000000000000003</v>
      </c>
      <c r="R368" s="83">
        <v>42</v>
      </c>
      <c r="T368" s="6">
        <f t="shared" si="64"/>
        <v>7</v>
      </c>
      <c r="U368">
        <f t="shared" si="66"/>
        <v>1</v>
      </c>
      <c r="V368">
        <f t="shared" si="67"/>
        <v>0</v>
      </c>
      <c r="W368">
        <f t="shared" si="68"/>
        <v>1</v>
      </c>
      <c r="X368">
        <f t="shared" si="69"/>
        <v>1</v>
      </c>
      <c r="Y368">
        <f t="shared" si="70"/>
        <v>0</v>
      </c>
      <c r="Z368">
        <f t="shared" si="71"/>
        <v>1</v>
      </c>
      <c r="AA368">
        <f t="shared" si="72"/>
        <v>0</v>
      </c>
      <c r="AB368" s="4">
        <f t="shared" si="73"/>
        <v>133.69999999999999</v>
      </c>
      <c r="AC368" s="4" t="str">
        <f t="shared" si="65"/>
        <v>NZDCAD</v>
      </c>
      <c r="AD368" s="4">
        <f t="shared" si="74"/>
        <v>0</v>
      </c>
    </row>
    <row r="369" spans="1:30" x14ac:dyDescent="0.25">
      <c r="A369" s="82" t="s">
        <v>29</v>
      </c>
      <c r="B369" s="83">
        <v>0.01</v>
      </c>
      <c r="C369" s="83">
        <v>32</v>
      </c>
      <c r="D369" s="82" t="s">
        <v>16</v>
      </c>
      <c r="E369" s="83" t="b">
        <v>0</v>
      </c>
      <c r="F369" s="83" t="b">
        <v>0</v>
      </c>
      <c r="G369" s="83">
        <v>0.66034999999999999</v>
      </c>
      <c r="H369" s="83">
        <v>0.67559999999999998</v>
      </c>
      <c r="I369" s="84">
        <v>42200</v>
      </c>
      <c r="J369" s="85">
        <v>0.66666666666666663</v>
      </c>
      <c r="K369" s="83">
        <v>0.66554999999999997</v>
      </c>
      <c r="L369" s="84">
        <v>42208</v>
      </c>
      <c r="M369" s="85">
        <v>0.33333333333333331</v>
      </c>
      <c r="N369" s="86">
        <v>2.5000000000000001E-3</v>
      </c>
      <c r="O369" s="83">
        <v>-185.6</v>
      </c>
      <c r="P369" s="83">
        <v>-507.2</v>
      </c>
      <c r="Q369" s="83">
        <v>-0.37</v>
      </c>
      <c r="R369" s="83">
        <v>9</v>
      </c>
      <c r="T369" s="6">
        <f t="shared" si="64"/>
        <v>7</v>
      </c>
      <c r="U369">
        <f t="shared" si="66"/>
        <v>1</v>
      </c>
      <c r="V369">
        <f t="shared" si="67"/>
        <v>0</v>
      </c>
      <c r="W369">
        <f t="shared" si="68"/>
        <v>1</v>
      </c>
      <c r="X369">
        <f t="shared" si="69"/>
        <v>1</v>
      </c>
      <c r="Y369">
        <f t="shared" si="70"/>
        <v>0</v>
      </c>
      <c r="Z369">
        <f t="shared" si="71"/>
        <v>0</v>
      </c>
      <c r="AA369">
        <f t="shared" si="72"/>
        <v>1</v>
      </c>
      <c r="AB369" s="4">
        <f t="shared" si="73"/>
        <v>0</v>
      </c>
      <c r="AC369" s="4" t="str">
        <f t="shared" si="65"/>
        <v>NZDUSD</v>
      </c>
      <c r="AD369" s="4">
        <f t="shared" si="74"/>
        <v>-185.6</v>
      </c>
    </row>
    <row r="370" spans="1:30" x14ac:dyDescent="0.25">
      <c r="A370" s="82" t="s">
        <v>26</v>
      </c>
      <c r="B370" s="83">
        <v>0.01</v>
      </c>
      <c r="C370" s="83">
        <v>21</v>
      </c>
      <c r="D370" s="82" t="s">
        <v>24</v>
      </c>
      <c r="E370" s="83" t="b">
        <v>0</v>
      </c>
      <c r="F370" s="83" t="b">
        <v>0</v>
      </c>
      <c r="G370" s="83">
        <v>89.266000000000005</v>
      </c>
      <c r="H370" s="83">
        <v>94.05</v>
      </c>
      <c r="I370" s="84">
        <v>42194</v>
      </c>
      <c r="J370" s="85">
        <v>6.25E-2</v>
      </c>
      <c r="K370" s="83">
        <v>92.23</v>
      </c>
      <c r="L370" s="84">
        <v>42209</v>
      </c>
      <c r="M370" s="85">
        <v>6.25E-2</v>
      </c>
      <c r="N370" s="86">
        <v>5.0000000000000001E-3</v>
      </c>
      <c r="O370" s="83">
        <v>-635.04</v>
      </c>
      <c r="P370" s="83">
        <v>-1017.24</v>
      </c>
      <c r="Q370" s="83">
        <v>-0.62</v>
      </c>
      <c r="R370" s="83">
        <v>16</v>
      </c>
      <c r="T370" s="6">
        <f t="shared" si="64"/>
        <v>7</v>
      </c>
      <c r="U370">
        <f t="shared" si="66"/>
        <v>1</v>
      </c>
      <c r="V370">
        <f t="shared" si="67"/>
        <v>0</v>
      </c>
      <c r="W370">
        <f t="shared" si="68"/>
        <v>1</v>
      </c>
      <c r="X370">
        <f t="shared" si="69"/>
        <v>1</v>
      </c>
      <c r="Y370">
        <f t="shared" si="70"/>
        <v>0</v>
      </c>
      <c r="Z370">
        <f t="shared" si="71"/>
        <v>0</v>
      </c>
      <c r="AA370">
        <f t="shared" si="72"/>
        <v>1</v>
      </c>
      <c r="AB370" s="4">
        <f t="shared" si="73"/>
        <v>0</v>
      </c>
      <c r="AC370" s="4" t="str">
        <f t="shared" si="65"/>
        <v>AUDJPY</v>
      </c>
      <c r="AD370" s="4">
        <f t="shared" si="74"/>
        <v>-635.04</v>
      </c>
    </row>
    <row r="371" spans="1:30" x14ac:dyDescent="0.25">
      <c r="A371" s="82" t="s">
        <v>31</v>
      </c>
      <c r="B371" s="83">
        <v>0.01</v>
      </c>
      <c r="C371" s="83">
        <v>17</v>
      </c>
      <c r="D371" s="82" t="s">
        <v>16</v>
      </c>
      <c r="E371" s="83" t="b">
        <v>0</v>
      </c>
      <c r="F371" s="83" t="b">
        <v>1</v>
      </c>
      <c r="G371" s="83">
        <v>17435</v>
      </c>
      <c r="H371" s="83">
        <v>17728</v>
      </c>
      <c r="I371" s="84">
        <v>42212</v>
      </c>
      <c r="J371" s="85">
        <v>0.60416666666666663</v>
      </c>
      <c r="K371" s="83">
        <v>17600</v>
      </c>
      <c r="L371" s="84">
        <v>42213</v>
      </c>
      <c r="M371" s="85">
        <v>0.75</v>
      </c>
      <c r="N371" s="86">
        <v>2.5000000000000001E-3</v>
      </c>
      <c r="O371" s="83">
        <v>-283.89999999999998</v>
      </c>
      <c r="P371" s="83">
        <v>-501.5</v>
      </c>
      <c r="Q371" s="83">
        <v>-0.56999999999999995</v>
      </c>
      <c r="R371" s="83">
        <v>2</v>
      </c>
      <c r="T371" s="6">
        <f t="shared" si="64"/>
        <v>7</v>
      </c>
      <c r="U371">
        <f t="shared" si="66"/>
        <v>1</v>
      </c>
      <c r="V371">
        <f t="shared" si="67"/>
        <v>0</v>
      </c>
      <c r="W371">
        <f t="shared" si="68"/>
        <v>1</v>
      </c>
      <c r="X371">
        <f t="shared" si="69"/>
        <v>0</v>
      </c>
      <c r="Y371">
        <f t="shared" si="70"/>
        <v>1</v>
      </c>
      <c r="Z371">
        <f t="shared" si="71"/>
        <v>0</v>
      </c>
      <c r="AA371">
        <f t="shared" si="72"/>
        <v>1</v>
      </c>
      <c r="AB371" s="4">
        <f t="shared" si="73"/>
        <v>0</v>
      </c>
      <c r="AC371" s="4" t="str">
        <f t="shared" si="65"/>
        <v>DJI</v>
      </c>
      <c r="AD371" s="4">
        <f t="shared" si="74"/>
        <v>-283.89999999999998</v>
      </c>
    </row>
    <row r="372" spans="1:30" x14ac:dyDescent="0.25">
      <c r="A372" s="82" t="s">
        <v>29</v>
      </c>
      <c r="B372" s="83">
        <v>0.01</v>
      </c>
      <c r="C372" s="83">
        <v>27</v>
      </c>
      <c r="D372" s="82" t="s">
        <v>17</v>
      </c>
      <c r="E372" s="83" t="b">
        <v>0</v>
      </c>
      <c r="F372" s="83" t="b">
        <v>0</v>
      </c>
      <c r="G372" s="83">
        <v>0.69220000000000004</v>
      </c>
      <c r="H372" s="83">
        <v>0.71040000000000003</v>
      </c>
      <c r="I372" s="84">
        <v>42172</v>
      </c>
      <c r="J372" s="85">
        <v>0.45833333333333331</v>
      </c>
      <c r="K372" s="83">
        <v>0.66839999999999999</v>
      </c>
      <c r="L372" s="84">
        <v>42213</v>
      </c>
      <c r="M372" s="85">
        <v>0.625</v>
      </c>
      <c r="N372" s="86">
        <v>2.5000000000000001E-3</v>
      </c>
      <c r="O372" s="83">
        <v>626.4</v>
      </c>
      <c r="P372" s="83">
        <v>-507.6</v>
      </c>
      <c r="Q372" s="83">
        <v>1.23</v>
      </c>
      <c r="R372" s="83">
        <v>42</v>
      </c>
      <c r="T372" s="6">
        <f t="shared" si="64"/>
        <v>7</v>
      </c>
      <c r="U372">
        <f t="shared" si="66"/>
        <v>1</v>
      </c>
      <c r="V372">
        <f t="shared" si="67"/>
        <v>0</v>
      </c>
      <c r="W372">
        <f t="shared" si="68"/>
        <v>1</v>
      </c>
      <c r="X372">
        <f t="shared" si="69"/>
        <v>1</v>
      </c>
      <c r="Y372">
        <f t="shared" si="70"/>
        <v>0</v>
      </c>
      <c r="Z372">
        <f t="shared" si="71"/>
        <v>1</v>
      </c>
      <c r="AA372">
        <f t="shared" si="72"/>
        <v>0</v>
      </c>
      <c r="AB372" s="4">
        <f t="shared" si="73"/>
        <v>626.4</v>
      </c>
      <c r="AC372" s="4" t="str">
        <f t="shared" si="65"/>
        <v>NZDUSD</v>
      </c>
      <c r="AD372" s="4">
        <f t="shared" si="74"/>
        <v>0</v>
      </c>
    </row>
    <row r="373" spans="1:30" x14ac:dyDescent="0.25">
      <c r="A373" s="82" t="s">
        <v>29</v>
      </c>
      <c r="B373" s="83">
        <v>0.01</v>
      </c>
      <c r="C373" s="83">
        <v>24</v>
      </c>
      <c r="D373" s="82" t="s">
        <v>21</v>
      </c>
      <c r="E373" s="83" t="b">
        <v>0</v>
      </c>
      <c r="F373" s="83" t="b">
        <v>0</v>
      </c>
      <c r="G373" s="83">
        <v>0.68969999999999998</v>
      </c>
      <c r="H373" s="83">
        <v>0.71</v>
      </c>
      <c r="I373" s="84">
        <v>42172</v>
      </c>
      <c r="J373" s="85">
        <v>0.66666666666666663</v>
      </c>
      <c r="K373" s="83">
        <v>0.66779999999999995</v>
      </c>
      <c r="L373" s="84">
        <v>42213</v>
      </c>
      <c r="M373" s="85">
        <v>0.33333333333333331</v>
      </c>
      <c r="N373" s="86">
        <v>2.5000000000000001E-3</v>
      </c>
      <c r="O373" s="83">
        <v>511.2</v>
      </c>
      <c r="P373" s="83">
        <v>-501.6</v>
      </c>
      <c r="Q373" s="83">
        <v>1.02</v>
      </c>
      <c r="R373" s="83">
        <v>42</v>
      </c>
      <c r="T373" s="6">
        <f t="shared" si="64"/>
        <v>7</v>
      </c>
      <c r="U373">
        <f t="shared" si="66"/>
        <v>1</v>
      </c>
      <c r="V373">
        <f t="shared" si="67"/>
        <v>0</v>
      </c>
      <c r="W373">
        <f t="shared" si="68"/>
        <v>1</v>
      </c>
      <c r="X373">
        <f t="shared" si="69"/>
        <v>1</v>
      </c>
      <c r="Y373">
        <f t="shared" si="70"/>
        <v>0</v>
      </c>
      <c r="Z373">
        <f t="shared" si="71"/>
        <v>1</v>
      </c>
      <c r="AA373">
        <f t="shared" si="72"/>
        <v>0</v>
      </c>
      <c r="AB373" s="4">
        <f t="shared" si="73"/>
        <v>511.2</v>
      </c>
      <c r="AC373" s="4" t="str">
        <f t="shared" si="65"/>
        <v>NZDUSD</v>
      </c>
      <c r="AD373" s="4">
        <f t="shared" si="74"/>
        <v>0</v>
      </c>
    </row>
    <row r="374" spans="1:30" x14ac:dyDescent="0.25">
      <c r="A374" s="82" t="s">
        <v>31</v>
      </c>
      <c r="B374" s="83">
        <v>0.01</v>
      </c>
      <c r="C374" s="83">
        <v>13</v>
      </c>
      <c r="D374" s="82" t="s">
        <v>17</v>
      </c>
      <c r="E374" s="83" t="b">
        <v>0</v>
      </c>
      <c r="F374" s="83" t="b">
        <v>1</v>
      </c>
      <c r="G374" s="83">
        <v>17410</v>
      </c>
      <c r="H374" s="83">
        <v>17799</v>
      </c>
      <c r="I374" s="84">
        <v>42212</v>
      </c>
      <c r="J374" s="85">
        <v>0.58333333333333337</v>
      </c>
      <c r="K374" s="83">
        <v>17657</v>
      </c>
      <c r="L374" s="84">
        <v>42214</v>
      </c>
      <c r="M374" s="85">
        <v>0.29166666666666669</v>
      </c>
      <c r="N374" s="86">
        <v>2.5000000000000001E-3</v>
      </c>
      <c r="O374" s="83">
        <v>-323.7</v>
      </c>
      <c r="P374" s="83">
        <v>-508.3</v>
      </c>
      <c r="Q374" s="83">
        <v>-0.64</v>
      </c>
      <c r="R374" s="83">
        <v>3</v>
      </c>
      <c r="T374" s="6">
        <f t="shared" si="64"/>
        <v>7</v>
      </c>
      <c r="U374">
        <f t="shared" si="66"/>
        <v>1</v>
      </c>
      <c r="V374">
        <f t="shared" si="67"/>
        <v>0</v>
      </c>
      <c r="W374">
        <f t="shared" si="68"/>
        <v>1</v>
      </c>
      <c r="X374">
        <f t="shared" si="69"/>
        <v>0</v>
      </c>
      <c r="Y374">
        <f t="shared" si="70"/>
        <v>1</v>
      </c>
      <c r="Z374">
        <f t="shared" si="71"/>
        <v>0</v>
      </c>
      <c r="AA374">
        <f t="shared" si="72"/>
        <v>1</v>
      </c>
      <c r="AB374" s="4">
        <f t="shared" si="73"/>
        <v>0</v>
      </c>
      <c r="AC374" s="4" t="str">
        <f t="shared" si="65"/>
        <v>DJI</v>
      </c>
      <c r="AD374" s="4">
        <f t="shared" si="74"/>
        <v>-323.7</v>
      </c>
    </row>
    <row r="375" spans="1:30" x14ac:dyDescent="0.25">
      <c r="A375" s="82" t="s">
        <v>30</v>
      </c>
      <c r="B375" s="83">
        <v>0.01</v>
      </c>
      <c r="C375" s="83">
        <v>19</v>
      </c>
      <c r="D375" s="82" t="s">
        <v>16</v>
      </c>
      <c r="E375" s="83" t="b">
        <v>1</v>
      </c>
      <c r="F375" s="83" t="b">
        <v>0</v>
      </c>
      <c r="G375" s="83">
        <v>1.5085500000000001</v>
      </c>
      <c r="H375" s="83">
        <v>1.4828399999999999</v>
      </c>
      <c r="I375" s="84">
        <v>42209</v>
      </c>
      <c r="J375" s="85">
        <v>0.66666666666666663</v>
      </c>
      <c r="K375" s="83">
        <v>1.50753</v>
      </c>
      <c r="L375" s="84">
        <v>42214</v>
      </c>
      <c r="M375" s="85">
        <v>0.60416666666666663</v>
      </c>
      <c r="N375" s="86">
        <v>2.5000000000000001E-3</v>
      </c>
      <c r="O375" s="83">
        <v>-30.78</v>
      </c>
      <c r="P375" s="83">
        <v>-499.89000000000004</v>
      </c>
      <c r="Q375" s="83">
        <v>-0.06</v>
      </c>
      <c r="R375" s="83">
        <v>6</v>
      </c>
      <c r="T375" s="6">
        <f t="shared" si="64"/>
        <v>7</v>
      </c>
      <c r="U375">
        <f t="shared" si="66"/>
        <v>1</v>
      </c>
      <c r="V375">
        <f t="shared" si="67"/>
        <v>1</v>
      </c>
      <c r="W375">
        <f t="shared" si="68"/>
        <v>0</v>
      </c>
      <c r="X375">
        <f t="shared" si="69"/>
        <v>1</v>
      </c>
      <c r="Y375">
        <f t="shared" si="70"/>
        <v>0</v>
      </c>
      <c r="Z375">
        <f t="shared" si="71"/>
        <v>0</v>
      </c>
      <c r="AA375">
        <f t="shared" si="72"/>
        <v>1</v>
      </c>
      <c r="AB375" s="4">
        <f t="shared" si="73"/>
        <v>0</v>
      </c>
      <c r="AC375" s="4" t="str">
        <f t="shared" si="65"/>
        <v>EURAUD</v>
      </c>
      <c r="AD375" s="4">
        <f t="shared" si="74"/>
        <v>-30.78</v>
      </c>
    </row>
    <row r="376" spans="1:30" x14ac:dyDescent="0.25">
      <c r="A376" s="82" t="s">
        <v>19</v>
      </c>
      <c r="B376" s="83">
        <v>0.01</v>
      </c>
      <c r="C376" s="83">
        <v>23</v>
      </c>
      <c r="D376" s="82" t="s">
        <v>21</v>
      </c>
      <c r="E376" s="83" t="b">
        <v>1</v>
      </c>
      <c r="F376" s="83" t="b">
        <v>0</v>
      </c>
      <c r="G376" s="83">
        <v>1.2849999999999999</v>
      </c>
      <c r="H376" s="83">
        <v>1.2634000000000001</v>
      </c>
      <c r="I376" s="84">
        <v>42200</v>
      </c>
      <c r="J376" s="85">
        <v>0.625</v>
      </c>
      <c r="K376" s="83">
        <v>1.2922</v>
      </c>
      <c r="L376" s="84">
        <v>42214</v>
      </c>
      <c r="M376" s="85">
        <v>0.5</v>
      </c>
      <c r="N376" s="86">
        <v>2.5000000000000001E-3</v>
      </c>
      <c r="O376" s="83">
        <v>151.80000000000001</v>
      </c>
      <c r="P376" s="83">
        <v>-510.59999999999997</v>
      </c>
      <c r="Q376" s="83">
        <v>0.3</v>
      </c>
      <c r="R376" s="83">
        <v>15</v>
      </c>
      <c r="T376" s="6">
        <f t="shared" si="64"/>
        <v>7</v>
      </c>
      <c r="U376">
        <f t="shared" si="66"/>
        <v>1</v>
      </c>
      <c r="V376">
        <f t="shared" si="67"/>
        <v>1</v>
      </c>
      <c r="W376">
        <f t="shared" si="68"/>
        <v>0</v>
      </c>
      <c r="X376">
        <f t="shared" si="69"/>
        <v>1</v>
      </c>
      <c r="Y376">
        <f t="shared" si="70"/>
        <v>0</v>
      </c>
      <c r="Z376">
        <f t="shared" si="71"/>
        <v>1</v>
      </c>
      <c r="AA376">
        <f t="shared" si="72"/>
        <v>0</v>
      </c>
      <c r="AB376" s="4">
        <f t="shared" si="73"/>
        <v>151.80000000000001</v>
      </c>
      <c r="AC376" s="4" t="str">
        <f t="shared" si="65"/>
        <v>USDCAD</v>
      </c>
      <c r="AD376" s="4">
        <f t="shared" si="74"/>
        <v>0</v>
      </c>
    </row>
    <row r="377" spans="1:30" x14ac:dyDescent="0.25">
      <c r="A377" s="82" t="s">
        <v>19</v>
      </c>
      <c r="B377" s="83">
        <v>0.01</v>
      </c>
      <c r="C377" s="83">
        <v>21</v>
      </c>
      <c r="D377" s="82" t="s">
        <v>17</v>
      </c>
      <c r="E377" s="83" t="b">
        <v>1</v>
      </c>
      <c r="F377" s="83" t="b">
        <v>0</v>
      </c>
      <c r="G377" s="83">
        <v>1.2736000000000001</v>
      </c>
      <c r="H377" s="83">
        <v>1.2502</v>
      </c>
      <c r="I377" s="84">
        <v>42192</v>
      </c>
      <c r="J377" s="85">
        <v>0.45833333333333331</v>
      </c>
      <c r="K377" s="83">
        <v>1.2925</v>
      </c>
      <c r="L377" s="84">
        <v>42214</v>
      </c>
      <c r="M377" s="85">
        <v>0.625</v>
      </c>
      <c r="N377" s="86">
        <v>2.5000000000000001E-3</v>
      </c>
      <c r="O377" s="83">
        <v>384.3</v>
      </c>
      <c r="P377" s="83">
        <v>-504</v>
      </c>
      <c r="Q377" s="83">
        <v>0.76</v>
      </c>
      <c r="R377" s="83">
        <v>23</v>
      </c>
      <c r="T377" s="6">
        <f t="shared" si="64"/>
        <v>7</v>
      </c>
      <c r="U377">
        <f t="shared" si="66"/>
        <v>1</v>
      </c>
      <c r="V377">
        <f t="shared" si="67"/>
        <v>1</v>
      </c>
      <c r="W377">
        <f t="shared" si="68"/>
        <v>0</v>
      </c>
      <c r="X377">
        <f t="shared" si="69"/>
        <v>1</v>
      </c>
      <c r="Y377">
        <f t="shared" si="70"/>
        <v>0</v>
      </c>
      <c r="Z377">
        <f t="shared" si="71"/>
        <v>1</v>
      </c>
      <c r="AA377">
        <f t="shared" si="72"/>
        <v>0</v>
      </c>
      <c r="AB377" s="4">
        <f t="shared" si="73"/>
        <v>384.3</v>
      </c>
      <c r="AC377" s="4" t="str">
        <f t="shared" si="65"/>
        <v>USDCAD</v>
      </c>
      <c r="AD377" s="4">
        <f t="shared" si="74"/>
        <v>0</v>
      </c>
    </row>
    <row r="378" spans="1:30" x14ac:dyDescent="0.25">
      <c r="A378" s="82" t="s">
        <v>19</v>
      </c>
      <c r="B378" s="83">
        <v>0.01</v>
      </c>
      <c r="C378" s="83">
        <v>30</v>
      </c>
      <c r="D378" s="82" t="s">
        <v>16</v>
      </c>
      <c r="E378" s="83" t="b">
        <v>1</v>
      </c>
      <c r="F378" s="83" t="b">
        <v>0</v>
      </c>
      <c r="G378" s="83">
        <v>1.2634000000000001</v>
      </c>
      <c r="H378" s="83">
        <v>1.2475499999999999</v>
      </c>
      <c r="I378" s="84">
        <v>42191</v>
      </c>
      <c r="J378" s="85">
        <v>0.5</v>
      </c>
      <c r="K378" s="83">
        <v>1.2926</v>
      </c>
      <c r="L378" s="84">
        <v>42214</v>
      </c>
      <c r="M378" s="85">
        <v>0.64583333333333337</v>
      </c>
      <c r="N378" s="86">
        <v>2.5000000000000001E-3</v>
      </c>
      <c r="O378" s="83">
        <v>858</v>
      </c>
      <c r="P378" s="83">
        <v>-493.5</v>
      </c>
      <c r="Q378" s="83">
        <v>1.74</v>
      </c>
      <c r="R378" s="83">
        <v>24</v>
      </c>
      <c r="T378" s="6">
        <f t="shared" si="64"/>
        <v>7</v>
      </c>
      <c r="U378">
        <f t="shared" si="66"/>
        <v>1</v>
      </c>
      <c r="V378">
        <f t="shared" si="67"/>
        <v>1</v>
      </c>
      <c r="W378">
        <f t="shared" si="68"/>
        <v>0</v>
      </c>
      <c r="X378">
        <f t="shared" si="69"/>
        <v>1</v>
      </c>
      <c r="Y378">
        <f t="shared" si="70"/>
        <v>0</v>
      </c>
      <c r="Z378">
        <f t="shared" si="71"/>
        <v>1</v>
      </c>
      <c r="AA378">
        <f t="shared" si="72"/>
        <v>0</v>
      </c>
      <c r="AB378" s="4">
        <f t="shared" si="73"/>
        <v>858</v>
      </c>
      <c r="AC378" s="4" t="str">
        <f t="shared" si="65"/>
        <v>USDCAD</v>
      </c>
      <c r="AD378" s="4">
        <f t="shared" si="74"/>
        <v>0</v>
      </c>
    </row>
    <row r="379" spans="1:30" x14ac:dyDescent="0.25">
      <c r="A379" s="82" t="s">
        <v>49</v>
      </c>
      <c r="B379" s="83">
        <v>0.01</v>
      </c>
      <c r="C379" s="83">
        <v>20</v>
      </c>
      <c r="D379" s="82" t="s">
        <v>17</v>
      </c>
      <c r="E379" s="83" t="b">
        <v>1</v>
      </c>
      <c r="F379" s="83" t="b">
        <v>1</v>
      </c>
      <c r="G379" s="83">
        <v>1.4334</v>
      </c>
      <c r="H379" s="83">
        <v>1.4086000000000001</v>
      </c>
      <c r="I379" s="84">
        <v>42208</v>
      </c>
      <c r="J379" s="85">
        <v>0.75</v>
      </c>
      <c r="K379" s="83">
        <v>1.42035</v>
      </c>
      <c r="L379" s="84">
        <v>42215</v>
      </c>
      <c r="M379" s="85">
        <v>0.5</v>
      </c>
      <c r="N379" s="86">
        <v>2.5000000000000001E-3</v>
      </c>
      <c r="O379" s="83">
        <v>-273</v>
      </c>
      <c r="P379" s="83">
        <v>-508.00000000000006</v>
      </c>
      <c r="Q379" s="83">
        <v>-0.54</v>
      </c>
      <c r="R379" s="83">
        <v>8</v>
      </c>
      <c r="T379" s="6">
        <f t="shared" si="64"/>
        <v>7</v>
      </c>
      <c r="U379">
        <f t="shared" si="66"/>
        <v>1</v>
      </c>
      <c r="V379">
        <f t="shared" si="67"/>
        <v>1</v>
      </c>
      <c r="W379">
        <f t="shared" si="68"/>
        <v>0</v>
      </c>
      <c r="X379">
        <f t="shared" si="69"/>
        <v>0</v>
      </c>
      <c r="Y379">
        <f t="shared" si="70"/>
        <v>1</v>
      </c>
      <c r="Z379">
        <f t="shared" si="71"/>
        <v>0</v>
      </c>
      <c r="AA379">
        <f t="shared" si="72"/>
        <v>1</v>
      </c>
      <c r="AB379" s="4">
        <f t="shared" si="73"/>
        <v>0</v>
      </c>
      <c r="AC379" s="4" t="str">
        <f t="shared" si="65"/>
        <v>EURCAD</v>
      </c>
      <c r="AD379" s="4">
        <f t="shared" si="74"/>
        <v>-273</v>
      </c>
    </row>
    <row r="380" spans="1:30" x14ac:dyDescent="0.25">
      <c r="A380" s="82" t="s">
        <v>49</v>
      </c>
      <c r="B380" s="83">
        <v>0.01</v>
      </c>
      <c r="C380" s="83">
        <v>24</v>
      </c>
      <c r="D380" s="82" t="s">
        <v>16</v>
      </c>
      <c r="E380" s="83" t="b">
        <v>1</v>
      </c>
      <c r="F380" s="83" t="b">
        <v>1</v>
      </c>
      <c r="G380" s="83">
        <v>1.4275</v>
      </c>
      <c r="H380" s="83">
        <v>1.4073</v>
      </c>
      <c r="I380" s="84">
        <v>42208</v>
      </c>
      <c r="J380" s="85">
        <v>0.125</v>
      </c>
      <c r="K380" s="83">
        <v>1.4205000000000001</v>
      </c>
      <c r="L380" s="84">
        <v>42215</v>
      </c>
      <c r="M380" s="85">
        <v>0.5</v>
      </c>
      <c r="N380" s="86">
        <v>2.5000000000000001E-3</v>
      </c>
      <c r="O380" s="83">
        <v>-182.4</v>
      </c>
      <c r="P380" s="83">
        <v>-499.20000000000005</v>
      </c>
      <c r="Q380" s="83">
        <v>-0.37</v>
      </c>
      <c r="R380" s="83">
        <v>8</v>
      </c>
      <c r="T380" s="6">
        <f t="shared" si="64"/>
        <v>7</v>
      </c>
      <c r="U380">
        <f t="shared" si="66"/>
        <v>1</v>
      </c>
      <c r="V380">
        <f t="shared" si="67"/>
        <v>1</v>
      </c>
      <c r="W380">
        <f t="shared" si="68"/>
        <v>0</v>
      </c>
      <c r="X380">
        <f t="shared" si="69"/>
        <v>0</v>
      </c>
      <c r="Y380">
        <f t="shared" si="70"/>
        <v>1</v>
      </c>
      <c r="Z380">
        <f t="shared" si="71"/>
        <v>0</v>
      </c>
      <c r="AA380">
        <f t="shared" si="72"/>
        <v>1</v>
      </c>
      <c r="AB380" s="4">
        <f t="shared" si="73"/>
        <v>0</v>
      </c>
      <c r="AC380" s="4" t="str">
        <f t="shared" si="65"/>
        <v>EURCAD</v>
      </c>
      <c r="AD380" s="4">
        <f t="shared" si="74"/>
        <v>-182.4</v>
      </c>
    </row>
    <row r="381" spans="1:30" x14ac:dyDescent="0.25">
      <c r="A381" s="82" t="s">
        <v>18</v>
      </c>
      <c r="B381" s="83">
        <v>0.01</v>
      </c>
      <c r="C381" s="83">
        <v>34</v>
      </c>
      <c r="D381" s="82" t="s">
        <v>16</v>
      </c>
      <c r="E381" s="83" t="b">
        <v>1</v>
      </c>
      <c r="F381" s="83" t="b">
        <v>0</v>
      </c>
      <c r="G381" s="83">
        <v>2.1454</v>
      </c>
      <c r="H381" s="83">
        <v>2.1315</v>
      </c>
      <c r="I381" s="84">
        <v>42215</v>
      </c>
      <c r="J381" s="85">
        <v>0.4375</v>
      </c>
      <c r="K381" s="83">
        <v>2.13578</v>
      </c>
      <c r="L381" s="84">
        <v>42216</v>
      </c>
      <c r="M381" s="85">
        <v>0.64583333333333337</v>
      </c>
      <c r="N381" s="86">
        <v>2.5000000000000001E-3</v>
      </c>
      <c r="O381" s="83">
        <v>-347.48</v>
      </c>
      <c r="P381" s="83">
        <v>-493</v>
      </c>
      <c r="Q381" s="83">
        <v>-0.7</v>
      </c>
      <c r="R381" s="83">
        <v>2</v>
      </c>
      <c r="T381" s="6">
        <f t="shared" si="64"/>
        <v>7</v>
      </c>
      <c r="U381">
        <f t="shared" si="66"/>
        <v>1</v>
      </c>
      <c r="V381">
        <f t="shared" si="67"/>
        <v>1</v>
      </c>
      <c r="W381">
        <f t="shared" si="68"/>
        <v>0</v>
      </c>
      <c r="X381">
        <f t="shared" si="69"/>
        <v>1</v>
      </c>
      <c r="Y381">
        <f t="shared" si="70"/>
        <v>0</v>
      </c>
      <c r="Z381">
        <f t="shared" si="71"/>
        <v>0</v>
      </c>
      <c r="AA381">
        <f t="shared" si="72"/>
        <v>1</v>
      </c>
      <c r="AB381" s="4">
        <f t="shared" si="73"/>
        <v>0</v>
      </c>
      <c r="AC381" s="4" t="str">
        <f t="shared" si="65"/>
        <v>GBPSGD</v>
      </c>
      <c r="AD381" s="4">
        <f t="shared" si="74"/>
        <v>-347.48</v>
      </c>
    </row>
    <row r="382" spans="1:30" x14ac:dyDescent="0.25">
      <c r="A382" s="82" t="s">
        <v>57</v>
      </c>
      <c r="B382" s="83">
        <v>0.01</v>
      </c>
      <c r="C382" s="83">
        <v>82</v>
      </c>
      <c r="D382" s="82" t="s">
        <v>16</v>
      </c>
      <c r="E382" s="83" t="b">
        <v>0</v>
      </c>
      <c r="F382" s="83" t="b">
        <v>0</v>
      </c>
      <c r="G382" s="83">
        <v>1562.8</v>
      </c>
      <c r="H382" s="83">
        <v>1617.5</v>
      </c>
      <c r="I382" s="84">
        <v>42181</v>
      </c>
      <c r="J382" s="85">
        <v>0.33333333333333331</v>
      </c>
      <c r="K382" s="83">
        <v>1486.8</v>
      </c>
      <c r="L382" s="84">
        <v>42216</v>
      </c>
      <c r="M382" s="85">
        <v>0.5625</v>
      </c>
      <c r="N382" s="86">
        <v>2.5000000000000001E-3</v>
      </c>
      <c r="O382" s="83">
        <v>574</v>
      </c>
      <c r="P382" s="83">
        <v>-497.74</v>
      </c>
      <c r="Q382" s="83">
        <v>1.1499999999999999</v>
      </c>
      <c r="R382" s="83">
        <v>36</v>
      </c>
      <c r="T382" s="6">
        <f t="shared" si="64"/>
        <v>7</v>
      </c>
      <c r="U382">
        <f t="shared" si="66"/>
        <v>1</v>
      </c>
      <c r="V382">
        <f t="shared" si="67"/>
        <v>0</v>
      </c>
      <c r="W382">
        <f t="shared" si="68"/>
        <v>1</v>
      </c>
      <c r="X382">
        <f t="shared" si="69"/>
        <v>1</v>
      </c>
      <c r="Y382">
        <f t="shared" si="70"/>
        <v>0</v>
      </c>
      <c r="Z382">
        <f t="shared" si="71"/>
        <v>1</v>
      </c>
      <c r="AA382">
        <f t="shared" si="72"/>
        <v>0</v>
      </c>
      <c r="AB382" s="4">
        <f t="shared" si="73"/>
        <v>574</v>
      </c>
      <c r="AC382" s="4" t="str">
        <f t="shared" si="65"/>
        <v>XAGUSD</v>
      </c>
      <c r="AD382" s="4">
        <f t="shared" si="74"/>
        <v>0</v>
      </c>
    </row>
    <row r="383" spans="1:30" x14ac:dyDescent="0.25">
      <c r="A383" s="82" t="s">
        <v>57</v>
      </c>
      <c r="B383" s="83">
        <v>0.01</v>
      </c>
      <c r="C383" s="83">
        <v>98</v>
      </c>
      <c r="D383" s="82" t="s">
        <v>17</v>
      </c>
      <c r="E383" s="83" t="b">
        <v>0</v>
      </c>
      <c r="F383" s="83" t="b">
        <v>0</v>
      </c>
      <c r="G383" s="83">
        <v>1572.6</v>
      </c>
      <c r="H383" s="83">
        <v>1617.6</v>
      </c>
      <c r="I383" s="84">
        <v>42181</v>
      </c>
      <c r="J383" s="85">
        <v>0.33333333333333331</v>
      </c>
      <c r="K383" s="83">
        <v>1488</v>
      </c>
      <c r="L383" s="84">
        <v>42216</v>
      </c>
      <c r="M383" s="85">
        <v>0.58333333333333337</v>
      </c>
      <c r="N383" s="86">
        <v>2.5000000000000001E-3</v>
      </c>
      <c r="O383" s="83">
        <v>770.28</v>
      </c>
      <c r="P383" s="83">
        <v>-499.80000000000007</v>
      </c>
      <c r="Q383" s="83">
        <v>1.54</v>
      </c>
      <c r="R383" s="83">
        <v>36</v>
      </c>
      <c r="T383" s="6">
        <f t="shared" si="64"/>
        <v>7</v>
      </c>
      <c r="U383">
        <f t="shared" si="66"/>
        <v>1</v>
      </c>
      <c r="V383">
        <f t="shared" si="67"/>
        <v>0</v>
      </c>
      <c r="W383">
        <f t="shared" si="68"/>
        <v>1</v>
      </c>
      <c r="X383">
        <f t="shared" si="69"/>
        <v>1</v>
      </c>
      <c r="Y383">
        <f t="shared" si="70"/>
        <v>0</v>
      </c>
      <c r="Z383">
        <f t="shared" si="71"/>
        <v>1</v>
      </c>
      <c r="AA383">
        <f t="shared" si="72"/>
        <v>0</v>
      </c>
      <c r="AB383" s="4">
        <f t="shared" si="73"/>
        <v>770.28</v>
      </c>
      <c r="AC383" s="4" t="str">
        <f t="shared" si="65"/>
        <v>XAGUSD</v>
      </c>
      <c r="AD383" s="4">
        <f t="shared" si="74"/>
        <v>0</v>
      </c>
    </row>
    <row r="384" spans="1:30" x14ac:dyDescent="0.25">
      <c r="A384" s="82" t="s">
        <v>26</v>
      </c>
      <c r="B384" s="83">
        <v>0.01</v>
      </c>
      <c r="C384" s="83">
        <v>12</v>
      </c>
      <c r="D384" s="82" t="s">
        <v>21</v>
      </c>
      <c r="E384" s="83" t="b">
        <v>0</v>
      </c>
      <c r="F384" s="83" t="b">
        <v>0</v>
      </c>
      <c r="G384" s="83">
        <v>90.802999999999997</v>
      </c>
      <c r="H384" s="83">
        <v>95</v>
      </c>
      <c r="I384" s="84">
        <v>42188</v>
      </c>
      <c r="J384" s="85">
        <v>0.875</v>
      </c>
      <c r="K384" s="83">
        <v>91.44</v>
      </c>
      <c r="L384" s="84">
        <v>42220</v>
      </c>
      <c r="M384" s="85">
        <v>0.16666666666666666</v>
      </c>
      <c r="N384" s="86">
        <v>2.5000000000000001E-3</v>
      </c>
      <c r="O384" s="83">
        <v>-83.64</v>
      </c>
      <c r="P384" s="83">
        <v>-510.84000000000003</v>
      </c>
      <c r="Q384" s="83">
        <v>-0.16</v>
      </c>
      <c r="R384" s="83">
        <v>33</v>
      </c>
      <c r="T384" s="6">
        <f t="shared" si="64"/>
        <v>8</v>
      </c>
      <c r="U384">
        <f t="shared" si="66"/>
        <v>1</v>
      </c>
      <c r="V384">
        <f t="shared" si="67"/>
        <v>0</v>
      </c>
      <c r="W384">
        <f t="shared" si="68"/>
        <v>1</v>
      </c>
      <c r="X384">
        <f t="shared" si="69"/>
        <v>1</v>
      </c>
      <c r="Y384">
        <f t="shared" si="70"/>
        <v>0</v>
      </c>
      <c r="Z384">
        <f t="shared" si="71"/>
        <v>0</v>
      </c>
      <c r="AA384">
        <f t="shared" si="72"/>
        <v>1</v>
      </c>
      <c r="AB384" s="4">
        <f t="shared" si="73"/>
        <v>0</v>
      </c>
      <c r="AC384" s="4" t="str">
        <f t="shared" si="65"/>
        <v>AUDJPY</v>
      </c>
      <c r="AD384" s="4">
        <f t="shared" si="74"/>
        <v>-83.64</v>
      </c>
    </row>
    <row r="385" spans="1:30" x14ac:dyDescent="0.25">
      <c r="A385" s="82" t="s">
        <v>53</v>
      </c>
      <c r="B385" s="83">
        <v>0.01</v>
      </c>
      <c r="C385" s="83">
        <v>37</v>
      </c>
      <c r="D385" s="82" t="s">
        <v>16</v>
      </c>
      <c r="E385" s="83" t="b">
        <v>0</v>
      </c>
      <c r="F385" s="83" t="b">
        <v>0</v>
      </c>
      <c r="G385" s="83">
        <v>0.73199999999999998</v>
      </c>
      <c r="H385" s="83">
        <v>0.74504999999999999</v>
      </c>
      <c r="I385" s="84">
        <v>42209</v>
      </c>
      <c r="J385" s="85">
        <v>0.10416666666666667</v>
      </c>
      <c r="K385" s="83">
        <v>0.73629999999999995</v>
      </c>
      <c r="L385" s="84">
        <v>42220</v>
      </c>
      <c r="M385" s="85">
        <v>0.27083333333333331</v>
      </c>
      <c r="N385" s="86">
        <v>2.5000000000000001E-3</v>
      </c>
      <c r="O385" s="83">
        <v>-181.3</v>
      </c>
      <c r="P385" s="83">
        <v>-505.05</v>
      </c>
      <c r="Q385" s="83">
        <v>-0.36</v>
      </c>
      <c r="R385" s="83">
        <v>12</v>
      </c>
      <c r="T385" s="6">
        <f t="shared" si="64"/>
        <v>8</v>
      </c>
      <c r="U385">
        <f t="shared" si="66"/>
        <v>1</v>
      </c>
      <c r="V385">
        <f t="shared" si="67"/>
        <v>0</v>
      </c>
      <c r="W385">
        <f t="shared" si="68"/>
        <v>1</v>
      </c>
      <c r="X385">
        <f t="shared" si="69"/>
        <v>1</v>
      </c>
      <c r="Y385">
        <f t="shared" si="70"/>
        <v>0</v>
      </c>
      <c r="Z385">
        <f t="shared" si="71"/>
        <v>0</v>
      </c>
      <c r="AA385">
        <f t="shared" si="72"/>
        <v>1</v>
      </c>
      <c r="AB385" s="4">
        <f t="shared" si="73"/>
        <v>0</v>
      </c>
      <c r="AC385" s="4" t="str">
        <f t="shared" si="65"/>
        <v>AUDUSD</v>
      </c>
      <c r="AD385" s="4">
        <f t="shared" si="74"/>
        <v>-181.3</v>
      </c>
    </row>
    <row r="386" spans="1:30" x14ac:dyDescent="0.25">
      <c r="A386" s="82" t="s">
        <v>18</v>
      </c>
      <c r="B386" s="83">
        <v>0.01</v>
      </c>
      <c r="C386" s="83">
        <v>29</v>
      </c>
      <c r="D386" s="82" t="s">
        <v>21</v>
      </c>
      <c r="E386" s="83" t="b">
        <v>1</v>
      </c>
      <c r="F386" s="83" t="b">
        <v>0</v>
      </c>
      <c r="G386" s="83">
        <v>2.1516999999999999</v>
      </c>
      <c r="H386" s="83">
        <v>2.1353200000000001</v>
      </c>
      <c r="I386" s="84">
        <v>42219</v>
      </c>
      <c r="J386" s="85">
        <v>0.33333333333333331</v>
      </c>
      <c r="K386" s="83">
        <v>2.1478000000000002</v>
      </c>
      <c r="L386" s="84">
        <v>42222</v>
      </c>
      <c r="M386" s="85">
        <v>0.5</v>
      </c>
      <c r="N386" s="86">
        <v>2.5000000000000001E-3</v>
      </c>
      <c r="O386" s="83">
        <v>-130.5</v>
      </c>
      <c r="P386" s="83">
        <v>-492.42</v>
      </c>
      <c r="Q386" s="83">
        <v>-0.27</v>
      </c>
      <c r="R386" s="83">
        <v>4</v>
      </c>
      <c r="T386" s="6">
        <f t="shared" si="64"/>
        <v>8</v>
      </c>
      <c r="U386">
        <f t="shared" si="66"/>
        <v>1</v>
      </c>
      <c r="V386">
        <f t="shared" si="67"/>
        <v>1</v>
      </c>
      <c r="W386">
        <f t="shared" si="68"/>
        <v>0</v>
      </c>
      <c r="X386">
        <f t="shared" si="69"/>
        <v>1</v>
      </c>
      <c r="Y386">
        <f t="shared" si="70"/>
        <v>0</v>
      </c>
      <c r="Z386">
        <f t="shared" si="71"/>
        <v>0</v>
      </c>
      <c r="AA386">
        <f t="shared" si="72"/>
        <v>1</v>
      </c>
      <c r="AB386" s="4">
        <f t="shared" si="73"/>
        <v>0</v>
      </c>
      <c r="AC386" s="4" t="str">
        <f t="shared" si="65"/>
        <v>GBPSGD</v>
      </c>
      <c r="AD386" s="4">
        <f t="shared" si="74"/>
        <v>-130.5</v>
      </c>
    </row>
    <row r="387" spans="1:30" x14ac:dyDescent="0.25">
      <c r="A387" s="82" t="s">
        <v>18</v>
      </c>
      <c r="B387" s="83">
        <v>0.01</v>
      </c>
      <c r="C387" s="83">
        <v>50</v>
      </c>
      <c r="D387" s="82" t="s">
        <v>16</v>
      </c>
      <c r="E387" s="83" t="b">
        <v>1</v>
      </c>
      <c r="F387" s="83" t="b">
        <v>0</v>
      </c>
      <c r="G387" s="83">
        <v>2.1473</v>
      </c>
      <c r="H387" s="83">
        <v>2.1379600000000001</v>
      </c>
      <c r="I387" s="84">
        <v>42219</v>
      </c>
      <c r="J387" s="85">
        <v>0.22916666666666666</v>
      </c>
      <c r="K387" s="83">
        <v>2.1480999999999999</v>
      </c>
      <c r="L387" s="84">
        <v>42222</v>
      </c>
      <c r="M387" s="85">
        <v>0.5</v>
      </c>
      <c r="N387" s="86">
        <v>2.5000000000000001E-3</v>
      </c>
      <c r="O387" s="83">
        <v>10</v>
      </c>
      <c r="P387" s="83">
        <v>-497</v>
      </c>
      <c r="Q387" s="83">
        <v>0.02</v>
      </c>
      <c r="R387" s="83">
        <v>4</v>
      </c>
      <c r="T387" s="6">
        <f t="shared" si="64"/>
        <v>8</v>
      </c>
      <c r="U387">
        <f t="shared" si="66"/>
        <v>1</v>
      </c>
      <c r="V387">
        <f t="shared" si="67"/>
        <v>1</v>
      </c>
      <c r="W387">
        <f t="shared" si="68"/>
        <v>0</v>
      </c>
      <c r="X387">
        <f t="shared" si="69"/>
        <v>1</v>
      </c>
      <c r="Y387">
        <f t="shared" si="70"/>
        <v>0</v>
      </c>
      <c r="Z387">
        <f t="shared" si="71"/>
        <v>1</v>
      </c>
      <c r="AA387">
        <f t="shared" si="72"/>
        <v>0</v>
      </c>
      <c r="AB387" s="4">
        <f t="shared" si="73"/>
        <v>10</v>
      </c>
      <c r="AC387" s="4" t="str">
        <f t="shared" si="65"/>
        <v>GBPSGD</v>
      </c>
      <c r="AD387" s="4">
        <f t="shared" si="74"/>
        <v>0</v>
      </c>
    </row>
    <row r="388" spans="1:30" x14ac:dyDescent="0.25">
      <c r="A388" s="82" t="s">
        <v>18</v>
      </c>
      <c r="B388" s="83">
        <v>0.01</v>
      </c>
      <c r="C388" s="83">
        <v>28</v>
      </c>
      <c r="D388" s="82" t="s">
        <v>17</v>
      </c>
      <c r="E388" s="83" t="b">
        <v>1</v>
      </c>
      <c r="F388" s="83" t="b">
        <v>0</v>
      </c>
      <c r="G388" s="83">
        <v>2.1461999999999999</v>
      </c>
      <c r="H388" s="83">
        <v>2.1286499999999999</v>
      </c>
      <c r="I388" s="84">
        <v>42215</v>
      </c>
      <c r="J388" s="85">
        <v>0.41666666666666669</v>
      </c>
      <c r="K388" s="83">
        <v>2.1448999999999998</v>
      </c>
      <c r="L388" s="84">
        <v>42222</v>
      </c>
      <c r="M388" s="85">
        <v>0.5</v>
      </c>
      <c r="N388" s="86">
        <v>2.5000000000000001E-3</v>
      </c>
      <c r="O388" s="83">
        <v>-53.2</v>
      </c>
      <c r="P388" s="83">
        <v>-508.20000000000005</v>
      </c>
      <c r="Q388" s="83">
        <v>-0.1</v>
      </c>
      <c r="R388" s="83">
        <v>8</v>
      </c>
      <c r="T388" s="6">
        <f t="shared" ref="T388:T451" si="75">IF(L388=0," ",MONTH(L388))</f>
        <v>8</v>
      </c>
      <c r="U388">
        <f t="shared" si="66"/>
        <v>1</v>
      </c>
      <c r="V388">
        <f t="shared" si="67"/>
        <v>1</v>
      </c>
      <c r="W388">
        <f t="shared" si="68"/>
        <v>0</v>
      </c>
      <c r="X388">
        <f t="shared" si="69"/>
        <v>1</v>
      </c>
      <c r="Y388">
        <f t="shared" si="70"/>
        <v>0</v>
      </c>
      <c r="Z388">
        <f t="shared" si="71"/>
        <v>0</v>
      </c>
      <c r="AA388">
        <f t="shared" si="72"/>
        <v>1</v>
      </c>
      <c r="AB388" s="4">
        <f t="shared" si="73"/>
        <v>0</v>
      </c>
      <c r="AC388" s="4" t="str">
        <f t="shared" ref="AC388:AC451" si="76">A388</f>
        <v>GBPSGD</v>
      </c>
      <c r="AD388" s="4">
        <f t="shared" si="74"/>
        <v>-53.2</v>
      </c>
    </row>
    <row r="389" spans="1:30" x14ac:dyDescent="0.25">
      <c r="A389" s="82" t="s">
        <v>52</v>
      </c>
      <c r="B389" s="83">
        <v>0.01</v>
      </c>
      <c r="C389" s="83">
        <v>196</v>
      </c>
      <c r="D389" s="82" t="s">
        <v>17</v>
      </c>
      <c r="E389" s="83" t="b">
        <v>0</v>
      </c>
      <c r="F389" s="83" t="b">
        <v>0</v>
      </c>
      <c r="G389" s="83">
        <v>1141.0999999999999</v>
      </c>
      <c r="H389" s="83">
        <v>1160.5999999999999</v>
      </c>
      <c r="I389" s="84">
        <v>42202</v>
      </c>
      <c r="J389" s="85">
        <v>0.54166666666666663</v>
      </c>
      <c r="K389" s="83">
        <v>1090.5999999999999</v>
      </c>
      <c r="L389" s="84">
        <v>42222</v>
      </c>
      <c r="M389" s="85">
        <v>0.625</v>
      </c>
      <c r="N389" s="86">
        <v>2.5000000000000001E-3</v>
      </c>
      <c r="O389" s="83">
        <v>872.2</v>
      </c>
      <c r="P389" s="83">
        <v>-499.80000000000007</v>
      </c>
      <c r="Q389" s="83">
        <v>1.75</v>
      </c>
      <c r="R389" s="83">
        <v>21</v>
      </c>
      <c r="T389" s="6">
        <f t="shared" si="75"/>
        <v>8</v>
      </c>
      <c r="U389">
        <f t="shared" si="66"/>
        <v>1</v>
      </c>
      <c r="V389">
        <f t="shared" si="67"/>
        <v>0</v>
      </c>
      <c r="W389">
        <f t="shared" si="68"/>
        <v>1</v>
      </c>
      <c r="X389">
        <f t="shared" si="69"/>
        <v>1</v>
      </c>
      <c r="Y389">
        <f t="shared" si="70"/>
        <v>0</v>
      </c>
      <c r="Z389">
        <f t="shared" si="71"/>
        <v>1</v>
      </c>
      <c r="AA389">
        <f t="shared" si="72"/>
        <v>0</v>
      </c>
      <c r="AB389" s="4">
        <f t="shared" si="73"/>
        <v>872.2</v>
      </c>
      <c r="AC389" s="4" t="str">
        <f t="shared" si="76"/>
        <v>XAUUSD</v>
      </c>
      <c r="AD389" s="4">
        <f t="shared" si="74"/>
        <v>0</v>
      </c>
    </row>
    <row r="390" spans="1:30" x14ac:dyDescent="0.25">
      <c r="A390" s="82" t="s">
        <v>52</v>
      </c>
      <c r="B390" s="83">
        <v>0.01</v>
      </c>
      <c r="C390" s="83">
        <v>198</v>
      </c>
      <c r="D390" s="82" t="s">
        <v>16</v>
      </c>
      <c r="E390" s="83" t="b">
        <v>0</v>
      </c>
      <c r="F390" s="83" t="b">
        <v>0</v>
      </c>
      <c r="G390" s="83">
        <v>1144.7</v>
      </c>
      <c r="H390" s="83">
        <v>1164</v>
      </c>
      <c r="I390" s="84">
        <v>42200</v>
      </c>
      <c r="J390" s="85">
        <v>0.66666666666666663</v>
      </c>
      <c r="K390" s="83">
        <v>1091.8</v>
      </c>
      <c r="L390" s="84">
        <v>42222</v>
      </c>
      <c r="M390" s="85">
        <v>0.70833333333333337</v>
      </c>
      <c r="N390" s="86">
        <v>2.5000000000000001E-3</v>
      </c>
      <c r="O390" s="83">
        <v>928.62</v>
      </c>
      <c r="P390" s="83">
        <v>-500.94000000000005</v>
      </c>
      <c r="Q390" s="83">
        <v>1.85</v>
      </c>
      <c r="R390" s="83">
        <v>23</v>
      </c>
      <c r="T390" s="6">
        <f t="shared" si="75"/>
        <v>8</v>
      </c>
      <c r="U390">
        <f t="shared" si="66"/>
        <v>1</v>
      </c>
      <c r="V390">
        <f t="shared" si="67"/>
        <v>0</v>
      </c>
      <c r="W390">
        <f t="shared" si="68"/>
        <v>1</v>
      </c>
      <c r="X390">
        <f t="shared" si="69"/>
        <v>1</v>
      </c>
      <c r="Y390">
        <f t="shared" si="70"/>
        <v>0</v>
      </c>
      <c r="Z390">
        <f t="shared" si="71"/>
        <v>1</v>
      </c>
      <c r="AA390">
        <f t="shared" si="72"/>
        <v>0</v>
      </c>
      <c r="AB390" s="4">
        <f t="shared" si="73"/>
        <v>928.62</v>
      </c>
      <c r="AC390" s="4" t="str">
        <f t="shared" si="76"/>
        <v>XAUUSD</v>
      </c>
      <c r="AD390" s="4">
        <f t="shared" si="74"/>
        <v>0</v>
      </c>
    </row>
    <row r="391" spans="1:30" x14ac:dyDescent="0.25">
      <c r="A391" s="82" t="s">
        <v>27</v>
      </c>
      <c r="B391" s="83">
        <v>0.01</v>
      </c>
      <c r="C391" s="83">
        <v>31</v>
      </c>
      <c r="D391" s="82" t="s">
        <v>16</v>
      </c>
      <c r="E391" s="83" t="b">
        <v>0</v>
      </c>
      <c r="F391" s="83" t="b">
        <v>1</v>
      </c>
      <c r="G391" s="83">
        <v>94.38</v>
      </c>
      <c r="H391" s="83">
        <v>95.924999999999997</v>
      </c>
      <c r="I391" s="84">
        <v>42219</v>
      </c>
      <c r="J391" s="85">
        <v>0.375</v>
      </c>
      <c r="K391" s="83">
        <v>95.274000000000001</v>
      </c>
      <c r="L391" s="84">
        <v>42223</v>
      </c>
      <c r="M391" s="85">
        <v>0.52083333333333337</v>
      </c>
      <c r="N391" s="86">
        <v>2.5000000000000001E-3</v>
      </c>
      <c r="O391" s="83">
        <v>-295.74</v>
      </c>
      <c r="P391" s="83">
        <v>-497.55</v>
      </c>
      <c r="Q391" s="83">
        <v>-0.59</v>
      </c>
      <c r="R391" s="83">
        <v>5</v>
      </c>
      <c r="T391" s="6">
        <f t="shared" si="75"/>
        <v>8</v>
      </c>
      <c r="U391">
        <f t="shared" si="66"/>
        <v>1</v>
      </c>
      <c r="V391">
        <f t="shared" si="67"/>
        <v>0</v>
      </c>
      <c r="W391">
        <f t="shared" si="68"/>
        <v>1</v>
      </c>
      <c r="X391">
        <f t="shared" si="69"/>
        <v>0</v>
      </c>
      <c r="Y391">
        <f t="shared" si="70"/>
        <v>1</v>
      </c>
      <c r="Z391">
        <f t="shared" si="71"/>
        <v>0</v>
      </c>
      <c r="AA391">
        <f t="shared" si="72"/>
        <v>1</v>
      </c>
      <c r="AB391" s="4">
        <f t="shared" si="73"/>
        <v>0</v>
      </c>
      <c r="AC391" s="4" t="str">
        <f t="shared" si="76"/>
        <v>CADJPY</v>
      </c>
      <c r="AD391" s="4">
        <f t="shared" si="74"/>
        <v>-295.74</v>
      </c>
    </row>
    <row r="392" spans="1:30" x14ac:dyDescent="0.25">
      <c r="A392" s="82" t="s">
        <v>25</v>
      </c>
      <c r="B392" s="83">
        <v>0.01</v>
      </c>
      <c r="C392" s="83">
        <v>34</v>
      </c>
      <c r="D392" s="82" t="s">
        <v>24</v>
      </c>
      <c r="E392" s="83" t="b">
        <v>0</v>
      </c>
      <c r="F392" s="83" t="b">
        <v>1</v>
      </c>
      <c r="G392" s="83">
        <v>85.537999999999997</v>
      </c>
      <c r="H392" s="83">
        <v>88.4</v>
      </c>
      <c r="I392" s="84">
        <v>42172</v>
      </c>
      <c r="J392" s="85">
        <v>0.95833333333333337</v>
      </c>
      <c r="K392" s="83">
        <v>82.334999999999994</v>
      </c>
      <c r="L392" s="84">
        <v>42223</v>
      </c>
      <c r="M392" s="85">
        <v>0.79166666666666663</v>
      </c>
      <c r="N392" s="86">
        <v>5.0000000000000001E-3</v>
      </c>
      <c r="O392" s="83">
        <v>1068.6199999999999</v>
      </c>
      <c r="P392" s="83">
        <v>-993.48</v>
      </c>
      <c r="Q392" s="83">
        <v>1.08</v>
      </c>
      <c r="R392" s="83">
        <v>52</v>
      </c>
      <c r="T392" s="6">
        <f t="shared" si="75"/>
        <v>8</v>
      </c>
      <c r="U392">
        <f t="shared" si="66"/>
        <v>1</v>
      </c>
      <c r="V392">
        <f t="shared" si="67"/>
        <v>0</v>
      </c>
      <c r="W392">
        <f t="shared" si="68"/>
        <v>1</v>
      </c>
      <c r="X392">
        <f t="shared" si="69"/>
        <v>0</v>
      </c>
      <c r="Y392">
        <f t="shared" si="70"/>
        <v>1</v>
      </c>
      <c r="Z392">
        <f t="shared" si="71"/>
        <v>1</v>
      </c>
      <c r="AA392">
        <f t="shared" si="72"/>
        <v>0</v>
      </c>
      <c r="AB392" s="4">
        <f t="shared" si="73"/>
        <v>1068.6199999999999</v>
      </c>
      <c r="AC392" s="4" t="str">
        <f t="shared" si="76"/>
        <v>NZDJPY</v>
      </c>
      <c r="AD392" s="4">
        <f t="shared" si="74"/>
        <v>0</v>
      </c>
    </row>
    <row r="393" spans="1:30" x14ac:dyDescent="0.25">
      <c r="A393" s="82" t="s">
        <v>57</v>
      </c>
      <c r="B393" s="83">
        <v>0.01</v>
      </c>
      <c r="C393" s="83">
        <v>94</v>
      </c>
      <c r="D393" s="82" t="s">
        <v>24</v>
      </c>
      <c r="E393" s="83" t="b">
        <v>0</v>
      </c>
      <c r="F393" s="83" t="b">
        <v>0</v>
      </c>
      <c r="G393" s="83">
        <v>1500.2</v>
      </c>
      <c r="H393" s="83">
        <v>1601</v>
      </c>
      <c r="I393" s="84">
        <v>42192</v>
      </c>
      <c r="J393" s="85">
        <v>0.66666666666666663</v>
      </c>
      <c r="K393" s="83">
        <v>1496.5</v>
      </c>
      <c r="L393" s="84">
        <v>42223</v>
      </c>
      <c r="M393" s="85">
        <v>0.66666666666666663</v>
      </c>
      <c r="N393" s="86">
        <v>5.0000000000000001E-3</v>
      </c>
      <c r="O393" s="83">
        <v>-21.62</v>
      </c>
      <c r="P393" s="83">
        <v>-1003.92</v>
      </c>
      <c r="Q393" s="83">
        <v>-0.02</v>
      </c>
      <c r="R393" s="83">
        <v>32</v>
      </c>
      <c r="T393" s="6">
        <f t="shared" si="75"/>
        <v>8</v>
      </c>
      <c r="U393">
        <f t="shared" si="66"/>
        <v>1</v>
      </c>
      <c r="V393">
        <f t="shared" si="67"/>
        <v>0</v>
      </c>
      <c r="W393">
        <f t="shared" si="68"/>
        <v>1</v>
      </c>
      <c r="X393">
        <f t="shared" si="69"/>
        <v>1</v>
      </c>
      <c r="Y393">
        <f t="shared" si="70"/>
        <v>0</v>
      </c>
      <c r="Z393">
        <f t="shared" si="71"/>
        <v>0</v>
      </c>
      <c r="AA393">
        <f t="shared" si="72"/>
        <v>1</v>
      </c>
      <c r="AB393" s="4">
        <f t="shared" si="73"/>
        <v>0</v>
      </c>
      <c r="AC393" s="4" t="str">
        <f t="shared" si="76"/>
        <v>XAGUSD</v>
      </c>
      <c r="AD393" s="4">
        <f t="shared" si="74"/>
        <v>-21.62</v>
      </c>
    </row>
    <row r="394" spans="1:30" x14ac:dyDescent="0.25">
      <c r="A394" s="82" t="s">
        <v>57</v>
      </c>
      <c r="B394" s="83">
        <v>0.01</v>
      </c>
      <c r="C394" s="83">
        <v>73</v>
      </c>
      <c r="D394" s="82" t="s">
        <v>21</v>
      </c>
      <c r="E394" s="83" t="b">
        <v>0</v>
      </c>
      <c r="F394" s="83" t="b">
        <v>0</v>
      </c>
      <c r="G394" s="83">
        <v>1535.5</v>
      </c>
      <c r="H394" s="83">
        <v>1598</v>
      </c>
      <c r="I394" s="84">
        <v>42192</v>
      </c>
      <c r="J394" s="85">
        <v>0.5</v>
      </c>
      <c r="K394" s="83">
        <v>1498</v>
      </c>
      <c r="L394" s="84">
        <v>42223</v>
      </c>
      <c r="M394" s="85">
        <v>0.5</v>
      </c>
      <c r="N394" s="86">
        <v>2.5000000000000001E-3</v>
      </c>
      <c r="O394" s="83">
        <v>229.95</v>
      </c>
      <c r="P394" s="83">
        <v>-500.05</v>
      </c>
      <c r="Q394" s="83">
        <v>0.46</v>
      </c>
      <c r="R394" s="83">
        <v>32</v>
      </c>
      <c r="T394" s="6">
        <f t="shared" si="75"/>
        <v>8</v>
      </c>
      <c r="U394">
        <f t="shared" ref="U394:U457" si="77">COUNT(B394)</f>
        <v>1</v>
      </c>
      <c r="V394">
        <f t="shared" ref="V394:V457" si="78">IF(E394=TRUE,1,0)</f>
        <v>0</v>
      </c>
      <c r="W394">
        <f t="shared" ref="W394:W457" si="79">U394-V394</f>
        <v>1</v>
      </c>
      <c r="X394">
        <f t="shared" ref="X394:X457" si="80">U394-Y394</f>
        <v>1</v>
      </c>
      <c r="Y394">
        <f t="shared" ref="Y394:Y457" si="81">IF(F394=TRUE,1,0)</f>
        <v>0</v>
      </c>
      <c r="Z394">
        <f t="shared" ref="Z394:Z457" si="82">U394-AA394</f>
        <v>1</v>
      </c>
      <c r="AA394">
        <f t="shared" ref="AA394:AA457" si="83">IF(O394&lt;0,1,0)</f>
        <v>0</v>
      </c>
      <c r="AB394" s="4">
        <f t="shared" ref="AB394:AB457" si="84">IF(Z394=1,O394,0)</f>
        <v>229.95</v>
      </c>
      <c r="AC394" s="4" t="str">
        <f t="shared" si="76"/>
        <v>XAGUSD</v>
      </c>
      <c r="AD394" s="4">
        <f t="shared" ref="AD394:AD457" si="85">IF(AA394=1,O394,0)</f>
        <v>0</v>
      </c>
    </row>
    <row r="395" spans="1:30" x14ac:dyDescent="0.25">
      <c r="A395" s="82" t="s">
        <v>31</v>
      </c>
      <c r="B395" s="83">
        <v>0.01</v>
      </c>
      <c r="C395" s="83">
        <v>17</v>
      </c>
      <c r="D395" s="82" t="s">
        <v>17</v>
      </c>
      <c r="E395" s="83" t="b">
        <v>0</v>
      </c>
      <c r="F395" s="83" t="b">
        <v>1</v>
      </c>
      <c r="G395" s="83">
        <v>17347</v>
      </c>
      <c r="H395" s="83">
        <v>17635</v>
      </c>
      <c r="I395" s="84">
        <v>42223</v>
      </c>
      <c r="J395" s="85">
        <v>0.625</v>
      </c>
      <c r="K395" s="83">
        <v>17586</v>
      </c>
      <c r="L395" s="84">
        <v>42226</v>
      </c>
      <c r="M395" s="85">
        <v>0.66666666666666663</v>
      </c>
      <c r="N395" s="86">
        <v>2.5000000000000001E-3</v>
      </c>
      <c r="O395" s="83">
        <v>-409.7</v>
      </c>
      <c r="P395" s="83">
        <v>-493</v>
      </c>
      <c r="Q395" s="83">
        <v>-0.83</v>
      </c>
      <c r="R395" s="83">
        <v>4</v>
      </c>
      <c r="T395" s="6">
        <f t="shared" si="75"/>
        <v>8</v>
      </c>
      <c r="U395">
        <f t="shared" si="77"/>
        <v>1</v>
      </c>
      <c r="V395">
        <f t="shared" si="78"/>
        <v>0</v>
      </c>
      <c r="W395">
        <f t="shared" si="79"/>
        <v>1</v>
      </c>
      <c r="X395">
        <f t="shared" si="80"/>
        <v>0</v>
      </c>
      <c r="Y395">
        <f t="shared" si="81"/>
        <v>1</v>
      </c>
      <c r="Z395">
        <f t="shared" si="82"/>
        <v>0</v>
      </c>
      <c r="AA395">
        <f t="shared" si="83"/>
        <v>1</v>
      </c>
      <c r="AB395" s="4">
        <f t="shared" si="84"/>
        <v>0</v>
      </c>
      <c r="AC395" s="4" t="str">
        <f t="shared" si="76"/>
        <v>DJI</v>
      </c>
      <c r="AD395" s="4">
        <f t="shared" si="85"/>
        <v>-409.7</v>
      </c>
    </row>
    <row r="396" spans="1:30" x14ac:dyDescent="0.25">
      <c r="A396" s="82" t="s">
        <v>31</v>
      </c>
      <c r="B396" s="83">
        <v>0.01</v>
      </c>
      <c r="C396" s="83">
        <v>29</v>
      </c>
      <c r="D396" s="82" t="s">
        <v>16</v>
      </c>
      <c r="E396" s="83" t="b">
        <v>0</v>
      </c>
      <c r="F396" s="83" t="b">
        <v>1</v>
      </c>
      <c r="G396" s="83">
        <v>17333</v>
      </c>
      <c r="H396" s="83">
        <v>17504</v>
      </c>
      <c r="I396" s="84">
        <v>42223</v>
      </c>
      <c r="J396" s="85">
        <v>0.625</v>
      </c>
      <c r="K396" s="83">
        <v>17444.5</v>
      </c>
      <c r="L396" s="84">
        <v>42226</v>
      </c>
      <c r="M396" s="85">
        <v>0.5</v>
      </c>
      <c r="N396" s="86">
        <v>2.5000000000000001E-3</v>
      </c>
      <c r="O396" s="83">
        <v>-329.15</v>
      </c>
      <c r="P396" s="83">
        <v>-501.70000000000005</v>
      </c>
      <c r="Q396" s="83">
        <v>-0.66</v>
      </c>
      <c r="R396" s="83">
        <v>4</v>
      </c>
      <c r="T396" s="6">
        <f t="shared" si="75"/>
        <v>8</v>
      </c>
      <c r="U396">
        <f t="shared" si="77"/>
        <v>1</v>
      </c>
      <c r="V396">
        <f t="shared" si="78"/>
        <v>0</v>
      </c>
      <c r="W396">
        <f t="shared" si="79"/>
        <v>1</v>
      </c>
      <c r="X396">
        <f t="shared" si="80"/>
        <v>0</v>
      </c>
      <c r="Y396">
        <f t="shared" si="81"/>
        <v>1</v>
      </c>
      <c r="Z396">
        <f t="shared" si="82"/>
        <v>0</v>
      </c>
      <c r="AA396">
        <f t="shared" si="83"/>
        <v>1</v>
      </c>
      <c r="AB396" s="4">
        <f t="shared" si="84"/>
        <v>0</v>
      </c>
      <c r="AC396" s="4" t="str">
        <f t="shared" si="76"/>
        <v>DJI</v>
      </c>
      <c r="AD396" s="4">
        <f t="shared" si="85"/>
        <v>-329.15</v>
      </c>
    </row>
    <row r="397" spans="1:30" x14ac:dyDescent="0.25">
      <c r="A397" s="82" t="s">
        <v>30</v>
      </c>
      <c r="B397" s="83">
        <v>0.01</v>
      </c>
      <c r="C397" s="83">
        <v>20</v>
      </c>
      <c r="D397" s="82" t="s">
        <v>16</v>
      </c>
      <c r="E397" s="83" t="b">
        <v>0</v>
      </c>
      <c r="F397" s="83" t="b">
        <v>1</v>
      </c>
      <c r="G397" s="83">
        <v>1.4793499999999999</v>
      </c>
      <c r="H397" s="83">
        <v>1.50339</v>
      </c>
      <c r="I397" s="84">
        <v>42220</v>
      </c>
      <c r="J397" s="85">
        <v>0.58333333333333337</v>
      </c>
      <c r="K397" s="83">
        <v>1.4835499999999999</v>
      </c>
      <c r="L397" s="84">
        <v>42226</v>
      </c>
      <c r="M397" s="85">
        <v>0.29166666666666669</v>
      </c>
      <c r="N397" s="86">
        <v>2.5000000000000001E-3</v>
      </c>
      <c r="O397" s="83">
        <v>-96</v>
      </c>
      <c r="P397" s="83">
        <v>-492.8</v>
      </c>
      <c r="Q397" s="83">
        <v>-0.19</v>
      </c>
      <c r="R397" s="83">
        <v>7</v>
      </c>
      <c r="T397" s="6">
        <f t="shared" si="75"/>
        <v>8</v>
      </c>
      <c r="U397">
        <f t="shared" si="77"/>
        <v>1</v>
      </c>
      <c r="V397">
        <f t="shared" si="78"/>
        <v>0</v>
      </c>
      <c r="W397">
        <f t="shared" si="79"/>
        <v>1</v>
      </c>
      <c r="X397">
        <f t="shared" si="80"/>
        <v>0</v>
      </c>
      <c r="Y397">
        <f t="shared" si="81"/>
        <v>1</v>
      </c>
      <c r="Z397">
        <f t="shared" si="82"/>
        <v>0</v>
      </c>
      <c r="AA397">
        <f t="shared" si="83"/>
        <v>1</v>
      </c>
      <c r="AB397" s="4">
        <f t="shared" si="84"/>
        <v>0</v>
      </c>
      <c r="AC397" s="4" t="str">
        <f t="shared" si="76"/>
        <v>EURAUD</v>
      </c>
      <c r="AD397" s="4">
        <f t="shared" si="85"/>
        <v>-96</v>
      </c>
    </row>
    <row r="398" spans="1:30" x14ac:dyDescent="0.25">
      <c r="A398" s="82" t="s">
        <v>25</v>
      </c>
      <c r="B398" s="83">
        <v>0.01</v>
      </c>
      <c r="C398" s="83">
        <v>21</v>
      </c>
      <c r="D398" s="82" t="s">
        <v>21</v>
      </c>
      <c r="E398" s="83" t="b">
        <v>0</v>
      </c>
      <c r="F398" s="83" t="b">
        <v>1</v>
      </c>
      <c r="G398" s="83">
        <v>86.671000000000006</v>
      </c>
      <c r="H398" s="83">
        <v>89.04</v>
      </c>
      <c r="I398" s="84">
        <v>42165</v>
      </c>
      <c r="J398" s="85">
        <v>0.91666666666666663</v>
      </c>
      <c r="K398" s="83">
        <v>82.3</v>
      </c>
      <c r="L398" s="84">
        <v>42226</v>
      </c>
      <c r="M398" s="85">
        <v>0.66666666666666663</v>
      </c>
      <c r="N398" s="86">
        <v>2.5000000000000001E-3</v>
      </c>
      <c r="O398" s="83">
        <v>905.31</v>
      </c>
      <c r="P398" s="83">
        <v>-510.09</v>
      </c>
      <c r="Q398" s="83">
        <v>1.77</v>
      </c>
      <c r="R398" s="83">
        <v>62</v>
      </c>
      <c r="T398" s="6">
        <f t="shared" si="75"/>
        <v>8</v>
      </c>
      <c r="U398">
        <f t="shared" si="77"/>
        <v>1</v>
      </c>
      <c r="V398">
        <f t="shared" si="78"/>
        <v>0</v>
      </c>
      <c r="W398">
        <f t="shared" si="79"/>
        <v>1</v>
      </c>
      <c r="X398">
        <f t="shared" si="80"/>
        <v>0</v>
      </c>
      <c r="Y398">
        <f t="shared" si="81"/>
        <v>1</v>
      </c>
      <c r="Z398">
        <f t="shared" si="82"/>
        <v>1</v>
      </c>
      <c r="AA398">
        <f t="shared" si="83"/>
        <v>0</v>
      </c>
      <c r="AB398" s="4">
        <f t="shared" si="84"/>
        <v>905.31</v>
      </c>
      <c r="AC398" s="4" t="str">
        <f t="shared" si="76"/>
        <v>NZDJPY</v>
      </c>
      <c r="AD398" s="4">
        <f t="shared" si="85"/>
        <v>0</v>
      </c>
    </row>
    <row r="399" spans="1:30" x14ac:dyDescent="0.25">
      <c r="A399" s="82" t="s">
        <v>52</v>
      </c>
      <c r="B399" s="83">
        <v>0.01</v>
      </c>
      <c r="C399" s="83">
        <v>148</v>
      </c>
      <c r="D399" s="82" t="s">
        <v>21</v>
      </c>
      <c r="E399" s="83" t="b">
        <v>0</v>
      </c>
      <c r="F399" s="83" t="b">
        <v>0</v>
      </c>
      <c r="G399" s="83">
        <v>1132.8</v>
      </c>
      <c r="H399" s="83">
        <v>1160.5999999999999</v>
      </c>
      <c r="I399" s="84">
        <v>42202</v>
      </c>
      <c r="J399" s="85">
        <v>0.5</v>
      </c>
      <c r="K399" s="83">
        <v>1097.2</v>
      </c>
      <c r="L399" s="84">
        <v>42226</v>
      </c>
      <c r="M399" s="85">
        <v>0.16666666666666666</v>
      </c>
      <c r="N399" s="86">
        <v>2.5000000000000001E-3</v>
      </c>
      <c r="O399" s="83">
        <v>438.08</v>
      </c>
      <c r="P399" s="83">
        <v>-500.24</v>
      </c>
      <c r="Q399" s="83">
        <v>0.88</v>
      </c>
      <c r="R399" s="83">
        <v>25</v>
      </c>
      <c r="T399" s="6">
        <f t="shared" si="75"/>
        <v>8</v>
      </c>
      <c r="U399">
        <f t="shared" si="77"/>
        <v>1</v>
      </c>
      <c r="V399">
        <f t="shared" si="78"/>
        <v>0</v>
      </c>
      <c r="W399">
        <f t="shared" si="79"/>
        <v>1</v>
      </c>
      <c r="X399">
        <f t="shared" si="80"/>
        <v>1</v>
      </c>
      <c r="Y399">
        <f t="shared" si="81"/>
        <v>0</v>
      </c>
      <c r="Z399">
        <f t="shared" si="82"/>
        <v>1</v>
      </c>
      <c r="AA399">
        <f t="shared" si="83"/>
        <v>0</v>
      </c>
      <c r="AB399" s="4">
        <f t="shared" si="84"/>
        <v>438.08</v>
      </c>
      <c r="AC399" s="4" t="str">
        <f t="shared" si="76"/>
        <v>XAUUSD</v>
      </c>
      <c r="AD399" s="4">
        <f t="shared" si="85"/>
        <v>0</v>
      </c>
    </row>
    <row r="400" spans="1:30" x14ac:dyDescent="0.25">
      <c r="A400" s="82" t="s">
        <v>53</v>
      </c>
      <c r="B400" s="83">
        <v>0.01</v>
      </c>
      <c r="C400" s="83">
        <v>19</v>
      </c>
      <c r="D400" s="82" t="s">
        <v>17</v>
      </c>
      <c r="E400" s="83" t="b">
        <v>0</v>
      </c>
      <c r="F400" s="83" t="b">
        <v>0</v>
      </c>
      <c r="G400" s="83">
        <v>0.74739999999999995</v>
      </c>
      <c r="H400" s="83">
        <v>0.77370000000000005</v>
      </c>
      <c r="I400" s="84">
        <v>42190</v>
      </c>
      <c r="J400" s="85">
        <v>0.875</v>
      </c>
      <c r="K400" s="83">
        <v>0.74314999999999998</v>
      </c>
      <c r="L400" s="84">
        <v>42227</v>
      </c>
      <c r="M400" s="85">
        <v>0</v>
      </c>
      <c r="N400" s="86">
        <v>2.5000000000000001E-3</v>
      </c>
      <c r="O400" s="83">
        <v>69.349999999999994</v>
      </c>
      <c r="P400" s="83">
        <v>-511.1</v>
      </c>
      <c r="Q400" s="83">
        <v>0.14000000000000001</v>
      </c>
      <c r="R400" s="83">
        <v>38</v>
      </c>
      <c r="T400" s="6">
        <f t="shared" si="75"/>
        <v>8</v>
      </c>
      <c r="U400">
        <f t="shared" si="77"/>
        <v>1</v>
      </c>
      <c r="V400">
        <f t="shared" si="78"/>
        <v>0</v>
      </c>
      <c r="W400">
        <f t="shared" si="79"/>
        <v>1</v>
      </c>
      <c r="X400">
        <f t="shared" si="80"/>
        <v>1</v>
      </c>
      <c r="Y400">
        <f t="shared" si="81"/>
        <v>0</v>
      </c>
      <c r="Z400">
        <f t="shared" si="82"/>
        <v>1</v>
      </c>
      <c r="AA400">
        <f t="shared" si="83"/>
        <v>0</v>
      </c>
      <c r="AB400" s="4">
        <f t="shared" si="84"/>
        <v>69.349999999999994</v>
      </c>
      <c r="AC400" s="4" t="str">
        <f t="shared" si="76"/>
        <v>AUDUSD</v>
      </c>
      <c r="AD400" s="4">
        <f t="shared" si="85"/>
        <v>0</v>
      </c>
    </row>
    <row r="401" spans="1:30" x14ac:dyDescent="0.25">
      <c r="A401" s="82" t="s">
        <v>53</v>
      </c>
      <c r="B401" s="83">
        <v>0.01</v>
      </c>
      <c r="C401" s="83">
        <v>18</v>
      </c>
      <c r="D401" s="82" t="s">
        <v>21</v>
      </c>
      <c r="E401" s="83" t="b">
        <v>0</v>
      </c>
      <c r="F401" s="83" t="b">
        <v>0</v>
      </c>
      <c r="G401" s="83">
        <v>0.74399999999999999</v>
      </c>
      <c r="H401" s="83">
        <v>0.77170000000000005</v>
      </c>
      <c r="I401" s="84">
        <v>42192</v>
      </c>
      <c r="J401" s="85">
        <v>0.33333333333333331</v>
      </c>
      <c r="K401" s="83">
        <v>0.74302000000000001</v>
      </c>
      <c r="L401" s="84">
        <v>42227</v>
      </c>
      <c r="M401" s="85">
        <v>0</v>
      </c>
      <c r="N401" s="86">
        <v>2.5000000000000001E-3</v>
      </c>
      <c r="O401" s="83">
        <v>6.84</v>
      </c>
      <c r="P401" s="83">
        <v>-509.40000000000003</v>
      </c>
      <c r="Q401" s="83">
        <v>0.01</v>
      </c>
      <c r="R401" s="83">
        <v>36</v>
      </c>
      <c r="T401" s="6">
        <f t="shared" si="75"/>
        <v>8</v>
      </c>
      <c r="U401">
        <f t="shared" si="77"/>
        <v>1</v>
      </c>
      <c r="V401">
        <f t="shared" si="78"/>
        <v>0</v>
      </c>
      <c r="W401">
        <f t="shared" si="79"/>
        <v>1</v>
      </c>
      <c r="X401">
        <f t="shared" si="80"/>
        <v>1</v>
      </c>
      <c r="Y401">
        <f t="shared" si="81"/>
        <v>0</v>
      </c>
      <c r="Z401">
        <f t="shared" si="82"/>
        <v>1</v>
      </c>
      <c r="AA401">
        <f t="shared" si="83"/>
        <v>0</v>
      </c>
      <c r="AB401" s="4">
        <f t="shared" si="84"/>
        <v>6.84</v>
      </c>
      <c r="AC401" s="4" t="str">
        <f t="shared" si="76"/>
        <v>AUDUSD</v>
      </c>
      <c r="AD401" s="4">
        <f t="shared" si="85"/>
        <v>0</v>
      </c>
    </row>
    <row r="402" spans="1:30" x14ac:dyDescent="0.25">
      <c r="A402" s="82" t="s">
        <v>39</v>
      </c>
      <c r="B402" s="83">
        <v>0.01</v>
      </c>
      <c r="C402" s="83">
        <v>17</v>
      </c>
      <c r="D402" s="82" t="s">
        <v>16</v>
      </c>
      <c r="E402" s="83" t="b">
        <v>1</v>
      </c>
      <c r="F402" s="83" t="b">
        <v>0</v>
      </c>
      <c r="G402" s="83">
        <v>20931</v>
      </c>
      <c r="H402" s="83">
        <v>20636</v>
      </c>
      <c r="I402" s="84">
        <v>42227</v>
      </c>
      <c r="J402" s="85">
        <v>4.1666666666666664E-2</v>
      </c>
      <c r="K402" s="83">
        <v>20642</v>
      </c>
      <c r="L402" s="84">
        <v>42227</v>
      </c>
      <c r="M402" s="85">
        <v>0.14583333333333334</v>
      </c>
      <c r="N402" s="86">
        <v>2.5000000000000001E-3</v>
      </c>
      <c r="O402" s="83">
        <v>-494.7</v>
      </c>
      <c r="P402" s="83">
        <v>-504.9</v>
      </c>
      <c r="Q402" s="83">
        <v>-0.98</v>
      </c>
      <c r="R402" s="83">
        <v>1</v>
      </c>
      <c r="T402" s="6">
        <f t="shared" si="75"/>
        <v>8</v>
      </c>
      <c r="U402">
        <f t="shared" si="77"/>
        <v>1</v>
      </c>
      <c r="V402">
        <f t="shared" si="78"/>
        <v>1</v>
      </c>
      <c r="W402">
        <f t="shared" si="79"/>
        <v>0</v>
      </c>
      <c r="X402">
        <f t="shared" si="80"/>
        <v>1</v>
      </c>
      <c r="Y402">
        <f t="shared" si="81"/>
        <v>0</v>
      </c>
      <c r="Z402">
        <f t="shared" si="82"/>
        <v>0</v>
      </c>
      <c r="AA402">
        <f t="shared" si="83"/>
        <v>1</v>
      </c>
      <c r="AB402" s="4">
        <f t="shared" si="84"/>
        <v>0</v>
      </c>
      <c r="AC402" s="4" t="str">
        <f t="shared" si="76"/>
        <v>NIK</v>
      </c>
      <c r="AD402" s="4">
        <f t="shared" si="85"/>
        <v>-494.7</v>
      </c>
    </row>
    <row r="403" spans="1:30" x14ac:dyDescent="0.25">
      <c r="A403" s="82" t="s">
        <v>31</v>
      </c>
      <c r="B403" s="83">
        <v>0.01</v>
      </c>
      <c r="C403" s="83">
        <v>32</v>
      </c>
      <c r="D403" s="82" t="s">
        <v>16</v>
      </c>
      <c r="E403" s="83" t="b">
        <v>0</v>
      </c>
      <c r="F403" s="83" t="b">
        <v>1</v>
      </c>
      <c r="G403" s="83">
        <v>17245</v>
      </c>
      <c r="H403" s="83">
        <v>17397.5</v>
      </c>
      <c r="I403" s="84">
        <v>42228</v>
      </c>
      <c r="J403" s="85">
        <v>0.35416666666666669</v>
      </c>
      <c r="K403" s="83">
        <v>17313.5</v>
      </c>
      <c r="L403" s="84">
        <v>42228</v>
      </c>
      <c r="M403" s="85">
        <v>0.77083333333333337</v>
      </c>
      <c r="N403" s="86">
        <v>2.5000000000000001E-3</v>
      </c>
      <c r="O403" s="83">
        <v>-225.6</v>
      </c>
      <c r="P403" s="83">
        <v>-494.40000000000003</v>
      </c>
      <c r="Q403" s="83">
        <v>-0.46</v>
      </c>
      <c r="R403" s="83">
        <v>1</v>
      </c>
      <c r="T403" s="6">
        <f t="shared" si="75"/>
        <v>8</v>
      </c>
      <c r="U403">
        <f t="shared" si="77"/>
        <v>1</v>
      </c>
      <c r="V403">
        <f t="shared" si="78"/>
        <v>0</v>
      </c>
      <c r="W403">
        <f t="shared" si="79"/>
        <v>1</v>
      </c>
      <c r="X403">
        <f t="shared" si="80"/>
        <v>0</v>
      </c>
      <c r="Y403">
        <f t="shared" si="81"/>
        <v>1</v>
      </c>
      <c r="Z403">
        <f t="shared" si="82"/>
        <v>0</v>
      </c>
      <c r="AA403">
        <f t="shared" si="83"/>
        <v>1</v>
      </c>
      <c r="AB403" s="4">
        <f t="shared" si="84"/>
        <v>0</v>
      </c>
      <c r="AC403" s="4" t="str">
        <f t="shared" si="76"/>
        <v>DJI</v>
      </c>
      <c r="AD403" s="4">
        <f t="shared" si="85"/>
        <v>-225.6</v>
      </c>
    </row>
    <row r="404" spans="1:30" x14ac:dyDescent="0.25">
      <c r="A404" s="82" t="s">
        <v>30</v>
      </c>
      <c r="B404" s="83">
        <v>0.01</v>
      </c>
      <c r="C404" s="83">
        <v>27</v>
      </c>
      <c r="D404" s="82" t="s">
        <v>16</v>
      </c>
      <c r="E404" s="83" t="b">
        <v>1</v>
      </c>
      <c r="F404" s="83" t="b">
        <v>0</v>
      </c>
      <c r="G404" s="83">
        <v>1.5098</v>
      </c>
      <c r="H404" s="83">
        <v>1.4916400000000001</v>
      </c>
      <c r="I404" s="84">
        <v>42227</v>
      </c>
      <c r="J404" s="85">
        <v>0.5</v>
      </c>
      <c r="K404" s="83">
        <v>1.51349</v>
      </c>
      <c r="L404" s="84">
        <v>42228</v>
      </c>
      <c r="M404" s="85">
        <v>0.70833333333333337</v>
      </c>
      <c r="N404" s="86">
        <v>2.5000000000000001E-3</v>
      </c>
      <c r="O404" s="83">
        <v>83.43</v>
      </c>
      <c r="P404" s="83">
        <v>-506.52000000000004</v>
      </c>
      <c r="Q404" s="83">
        <v>0.16</v>
      </c>
      <c r="R404" s="83">
        <v>2</v>
      </c>
      <c r="T404" s="6">
        <f t="shared" si="75"/>
        <v>8</v>
      </c>
      <c r="U404">
        <f t="shared" si="77"/>
        <v>1</v>
      </c>
      <c r="V404">
        <f t="shared" si="78"/>
        <v>1</v>
      </c>
      <c r="W404">
        <f t="shared" si="79"/>
        <v>0</v>
      </c>
      <c r="X404">
        <f t="shared" si="80"/>
        <v>1</v>
      </c>
      <c r="Y404">
        <f t="shared" si="81"/>
        <v>0</v>
      </c>
      <c r="Z404">
        <f t="shared" si="82"/>
        <v>1</v>
      </c>
      <c r="AA404">
        <f t="shared" si="83"/>
        <v>0</v>
      </c>
      <c r="AB404" s="4">
        <f t="shared" si="84"/>
        <v>83.43</v>
      </c>
      <c r="AC404" s="4" t="str">
        <f t="shared" si="76"/>
        <v>EURAUD</v>
      </c>
      <c r="AD404" s="4">
        <f t="shared" si="85"/>
        <v>0</v>
      </c>
    </row>
    <row r="405" spans="1:30" x14ac:dyDescent="0.25">
      <c r="A405" s="82" t="s">
        <v>23</v>
      </c>
      <c r="B405" s="83">
        <v>0.01</v>
      </c>
      <c r="C405" s="83">
        <v>35</v>
      </c>
      <c r="D405" s="82" t="s">
        <v>17</v>
      </c>
      <c r="E405" s="83" t="b">
        <v>0</v>
      </c>
      <c r="F405" s="83" t="b">
        <v>1</v>
      </c>
      <c r="G405" s="83">
        <v>5360.4</v>
      </c>
      <c r="H405" s="83">
        <v>5503</v>
      </c>
      <c r="I405" s="84">
        <v>42228</v>
      </c>
      <c r="J405" s="85">
        <v>0.20833333333333334</v>
      </c>
      <c r="K405" s="83">
        <v>5357</v>
      </c>
      <c r="L405" s="84">
        <v>42230</v>
      </c>
      <c r="M405" s="85">
        <v>0.83333333333333337</v>
      </c>
      <c r="N405" s="86">
        <v>2.5000000000000001E-3</v>
      </c>
      <c r="O405" s="83">
        <v>4.9000000000000004</v>
      </c>
      <c r="P405" s="83">
        <v>-506.1</v>
      </c>
      <c r="Q405" s="83">
        <v>0.01</v>
      </c>
      <c r="R405" s="83">
        <v>3</v>
      </c>
      <c r="T405" s="6">
        <f t="shared" si="75"/>
        <v>8</v>
      </c>
      <c r="U405">
        <f t="shared" si="77"/>
        <v>1</v>
      </c>
      <c r="V405">
        <f t="shared" si="78"/>
        <v>0</v>
      </c>
      <c r="W405">
        <f t="shared" si="79"/>
        <v>1</v>
      </c>
      <c r="X405">
        <f t="shared" si="80"/>
        <v>0</v>
      </c>
      <c r="Y405">
        <f t="shared" si="81"/>
        <v>1</v>
      </c>
      <c r="Z405">
        <f t="shared" si="82"/>
        <v>1</v>
      </c>
      <c r="AA405">
        <f t="shared" si="83"/>
        <v>0</v>
      </c>
      <c r="AB405" s="4">
        <f t="shared" si="84"/>
        <v>4.9000000000000004</v>
      </c>
      <c r="AC405" s="4" t="str">
        <f t="shared" si="76"/>
        <v>ASX</v>
      </c>
      <c r="AD405" s="4">
        <f t="shared" si="85"/>
        <v>0</v>
      </c>
    </row>
    <row r="406" spans="1:30" x14ac:dyDescent="0.25">
      <c r="A406" s="82" t="s">
        <v>23</v>
      </c>
      <c r="B406" s="83">
        <v>0.01</v>
      </c>
      <c r="C406" s="83">
        <v>48</v>
      </c>
      <c r="D406" s="82" t="s">
        <v>16</v>
      </c>
      <c r="E406" s="83" t="b">
        <v>0</v>
      </c>
      <c r="F406" s="83" t="b">
        <v>1</v>
      </c>
      <c r="G406" s="83">
        <v>5369.8</v>
      </c>
      <c r="H406" s="83">
        <v>5473</v>
      </c>
      <c r="I406" s="84">
        <v>42228</v>
      </c>
      <c r="J406" s="85">
        <v>0.20833333333333334</v>
      </c>
      <c r="K406" s="83">
        <v>5352</v>
      </c>
      <c r="L406" s="84">
        <v>42230</v>
      </c>
      <c r="M406" s="85">
        <v>0.83333333333333337</v>
      </c>
      <c r="N406" s="86">
        <v>2.5000000000000001E-3</v>
      </c>
      <c r="O406" s="83">
        <v>75.84</v>
      </c>
      <c r="P406" s="83">
        <v>-504.96</v>
      </c>
      <c r="Q406" s="83">
        <v>0.15</v>
      </c>
      <c r="R406" s="83">
        <v>3</v>
      </c>
      <c r="T406" s="6">
        <f t="shared" si="75"/>
        <v>8</v>
      </c>
      <c r="U406">
        <f t="shared" si="77"/>
        <v>1</v>
      </c>
      <c r="V406">
        <f t="shared" si="78"/>
        <v>0</v>
      </c>
      <c r="W406">
        <f t="shared" si="79"/>
        <v>1</v>
      </c>
      <c r="X406">
        <f t="shared" si="80"/>
        <v>0</v>
      </c>
      <c r="Y406">
        <f t="shared" si="81"/>
        <v>1</v>
      </c>
      <c r="Z406">
        <f t="shared" si="82"/>
        <v>1</v>
      </c>
      <c r="AA406">
        <f t="shared" si="83"/>
        <v>0</v>
      </c>
      <c r="AB406" s="4">
        <f t="shared" si="84"/>
        <v>75.84</v>
      </c>
      <c r="AC406" s="4" t="str">
        <f t="shared" si="76"/>
        <v>ASX</v>
      </c>
      <c r="AD406" s="4">
        <f t="shared" si="85"/>
        <v>0</v>
      </c>
    </row>
    <row r="407" spans="1:30" x14ac:dyDescent="0.25">
      <c r="A407" s="82" t="s">
        <v>31</v>
      </c>
      <c r="B407" s="83">
        <v>0.01</v>
      </c>
      <c r="C407" s="83">
        <v>12</v>
      </c>
      <c r="D407" s="82" t="s">
        <v>17</v>
      </c>
      <c r="E407" s="83" t="b">
        <v>0</v>
      </c>
      <c r="F407" s="83" t="b">
        <v>1</v>
      </c>
      <c r="G407" s="83">
        <v>17166</v>
      </c>
      <c r="H407" s="83">
        <v>17570</v>
      </c>
      <c r="I407" s="84">
        <v>42228</v>
      </c>
      <c r="J407" s="85">
        <v>0.625</v>
      </c>
      <c r="K407" s="83">
        <v>17488</v>
      </c>
      <c r="L407" s="84">
        <v>42230</v>
      </c>
      <c r="M407" s="85">
        <v>0.83333333333333337</v>
      </c>
      <c r="N407" s="86">
        <v>2.5000000000000001E-3</v>
      </c>
      <c r="O407" s="83">
        <v>-388.8</v>
      </c>
      <c r="P407" s="83">
        <v>-487.20000000000005</v>
      </c>
      <c r="Q407" s="83">
        <v>-0.8</v>
      </c>
      <c r="R407" s="83">
        <v>3</v>
      </c>
      <c r="T407" s="6">
        <f t="shared" si="75"/>
        <v>8</v>
      </c>
      <c r="U407">
        <f t="shared" si="77"/>
        <v>1</v>
      </c>
      <c r="V407">
        <f t="shared" si="78"/>
        <v>0</v>
      </c>
      <c r="W407">
        <f t="shared" si="79"/>
        <v>1</v>
      </c>
      <c r="X407">
        <f t="shared" si="80"/>
        <v>0</v>
      </c>
      <c r="Y407">
        <f t="shared" si="81"/>
        <v>1</v>
      </c>
      <c r="Z407">
        <f t="shared" si="82"/>
        <v>0</v>
      </c>
      <c r="AA407">
        <f t="shared" si="83"/>
        <v>1</v>
      </c>
      <c r="AB407" s="4">
        <f t="shared" si="84"/>
        <v>0</v>
      </c>
      <c r="AC407" s="4" t="str">
        <f t="shared" si="76"/>
        <v>DJI</v>
      </c>
      <c r="AD407" s="4">
        <f t="shared" si="85"/>
        <v>-388.8</v>
      </c>
    </row>
    <row r="408" spans="1:30" x14ac:dyDescent="0.25">
      <c r="A408" s="82" t="s">
        <v>49</v>
      </c>
      <c r="B408" s="83">
        <v>0.01</v>
      </c>
      <c r="C408" s="83">
        <v>26</v>
      </c>
      <c r="D408" s="82" t="s">
        <v>16</v>
      </c>
      <c r="E408" s="83" t="b">
        <v>1</v>
      </c>
      <c r="F408" s="83" t="b">
        <v>1</v>
      </c>
      <c r="G408" s="83">
        <v>1.4517</v>
      </c>
      <c r="H408" s="83">
        <v>1.4331</v>
      </c>
      <c r="I408" s="84">
        <v>42227</v>
      </c>
      <c r="J408" s="85">
        <v>0.66666666666666663</v>
      </c>
      <c r="K408" s="83">
        <v>1.4461999999999999</v>
      </c>
      <c r="L408" s="84">
        <v>42234</v>
      </c>
      <c r="M408" s="85">
        <v>0.5625</v>
      </c>
      <c r="N408" s="86">
        <v>2.5000000000000001E-3</v>
      </c>
      <c r="O408" s="83">
        <v>-158.6</v>
      </c>
      <c r="P408" s="83">
        <v>-499.2</v>
      </c>
      <c r="Q408" s="83">
        <v>-0.32</v>
      </c>
      <c r="R408" s="83">
        <v>8</v>
      </c>
      <c r="T408" s="6">
        <f t="shared" si="75"/>
        <v>8</v>
      </c>
      <c r="U408">
        <f t="shared" si="77"/>
        <v>1</v>
      </c>
      <c r="V408">
        <f t="shared" si="78"/>
        <v>1</v>
      </c>
      <c r="W408">
        <f t="shared" si="79"/>
        <v>0</v>
      </c>
      <c r="X408">
        <f t="shared" si="80"/>
        <v>0</v>
      </c>
      <c r="Y408">
        <f t="shared" si="81"/>
        <v>1</v>
      </c>
      <c r="Z408">
        <f t="shared" si="82"/>
        <v>0</v>
      </c>
      <c r="AA408">
        <f t="shared" si="83"/>
        <v>1</v>
      </c>
      <c r="AB408" s="4">
        <f t="shared" si="84"/>
        <v>0</v>
      </c>
      <c r="AC408" s="4" t="str">
        <f t="shared" si="76"/>
        <v>EURCAD</v>
      </c>
      <c r="AD408" s="4">
        <f t="shared" si="85"/>
        <v>-158.6</v>
      </c>
    </row>
    <row r="409" spans="1:30" x14ac:dyDescent="0.25">
      <c r="A409" s="82" t="s">
        <v>52</v>
      </c>
      <c r="B409" s="83">
        <v>0.01</v>
      </c>
      <c r="C409" s="83">
        <v>192</v>
      </c>
      <c r="D409" s="82" t="s">
        <v>24</v>
      </c>
      <c r="E409" s="83" t="b">
        <v>0</v>
      </c>
      <c r="F409" s="83" t="b">
        <v>0</v>
      </c>
      <c r="G409" s="83">
        <v>1124.9000000000001</v>
      </c>
      <c r="H409" s="83">
        <v>1171</v>
      </c>
      <c r="I409" s="84">
        <v>42205</v>
      </c>
      <c r="J409" s="85">
        <v>0</v>
      </c>
      <c r="K409" s="83">
        <v>1127</v>
      </c>
      <c r="L409" s="84">
        <v>42235</v>
      </c>
      <c r="M409" s="85">
        <v>0.58333333333333337</v>
      </c>
      <c r="N409" s="86">
        <v>5.0000000000000001E-3</v>
      </c>
      <c r="O409" s="83">
        <v>-155.52000000000001</v>
      </c>
      <c r="P409" s="83">
        <v>-1000.3199999999999</v>
      </c>
      <c r="Q409" s="83">
        <v>-0.16</v>
      </c>
      <c r="R409" s="83">
        <v>31</v>
      </c>
      <c r="T409" s="6">
        <f t="shared" si="75"/>
        <v>8</v>
      </c>
      <c r="U409">
        <f t="shared" si="77"/>
        <v>1</v>
      </c>
      <c r="V409">
        <f t="shared" si="78"/>
        <v>0</v>
      </c>
      <c r="W409">
        <f t="shared" si="79"/>
        <v>1</v>
      </c>
      <c r="X409">
        <f t="shared" si="80"/>
        <v>1</v>
      </c>
      <c r="Y409">
        <f t="shared" si="81"/>
        <v>0</v>
      </c>
      <c r="Z409">
        <f t="shared" si="82"/>
        <v>0</v>
      </c>
      <c r="AA409">
        <f t="shared" si="83"/>
        <v>1</v>
      </c>
      <c r="AB409" s="4">
        <f t="shared" si="84"/>
        <v>0</v>
      </c>
      <c r="AC409" s="4" t="str">
        <f t="shared" si="76"/>
        <v>XAUUSD</v>
      </c>
      <c r="AD409" s="4">
        <f t="shared" si="85"/>
        <v>-155.52000000000001</v>
      </c>
    </row>
    <row r="410" spans="1:30" x14ac:dyDescent="0.25">
      <c r="A410" s="82" t="s">
        <v>23</v>
      </c>
      <c r="B410" s="83">
        <v>0.01</v>
      </c>
      <c r="C410" s="83">
        <v>10</v>
      </c>
      <c r="D410" s="82" t="s">
        <v>33</v>
      </c>
      <c r="E410" s="83" t="b">
        <v>1</v>
      </c>
      <c r="F410" s="83" t="b">
        <v>0</v>
      </c>
      <c r="G410" s="83">
        <v>5847.1</v>
      </c>
      <c r="H410" s="83">
        <v>4845</v>
      </c>
      <c r="I410" s="84">
        <v>42041</v>
      </c>
      <c r="J410" s="85">
        <v>8.3333333333333329E-2</v>
      </c>
      <c r="K410" s="83">
        <v>5018</v>
      </c>
      <c r="L410" s="84">
        <v>42240</v>
      </c>
      <c r="M410" s="85">
        <v>0.14583333333333334</v>
      </c>
      <c r="N410" s="86">
        <v>5.0000000000000001E-3</v>
      </c>
      <c r="O410" s="83">
        <v>-831.1</v>
      </c>
      <c r="P410" s="83">
        <v>-1004.0999999999999</v>
      </c>
      <c r="Q410" s="83">
        <v>-0.83</v>
      </c>
      <c r="R410" s="83">
        <v>200</v>
      </c>
      <c r="T410" s="6">
        <f t="shared" si="75"/>
        <v>8</v>
      </c>
      <c r="U410">
        <f t="shared" si="77"/>
        <v>1</v>
      </c>
      <c r="V410">
        <f t="shared" si="78"/>
        <v>1</v>
      </c>
      <c r="W410">
        <f t="shared" si="79"/>
        <v>0</v>
      </c>
      <c r="X410">
        <f t="shared" si="80"/>
        <v>1</v>
      </c>
      <c r="Y410">
        <f t="shared" si="81"/>
        <v>0</v>
      </c>
      <c r="Z410">
        <f t="shared" si="82"/>
        <v>0</v>
      </c>
      <c r="AA410">
        <f t="shared" si="83"/>
        <v>1</v>
      </c>
      <c r="AB410" s="4">
        <f t="shared" si="84"/>
        <v>0</v>
      </c>
      <c r="AC410" s="4" t="str">
        <f t="shared" si="76"/>
        <v>ASX</v>
      </c>
      <c r="AD410" s="4">
        <f t="shared" si="85"/>
        <v>-831.1</v>
      </c>
    </row>
    <row r="411" spans="1:30" x14ac:dyDescent="0.25">
      <c r="A411" s="82" t="s">
        <v>48</v>
      </c>
      <c r="B411" s="83">
        <v>0.01</v>
      </c>
      <c r="C411" s="83">
        <v>5</v>
      </c>
      <c r="D411" s="82" t="s">
        <v>32</v>
      </c>
      <c r="E411" s="83" t="b">
        <v>1</v>
      </c>
      <c r="F411" s="83" t="b">
        <v>0</v>
      </c>
      <c r="G411" s="83">
        <v>11129</v>
      </c>
      <c r="H411" s="83">
        <v>9005</v>
      </c>
      <c r="I411" s="84">
        <v>42055</v>
      </c>
      <c r="J411" s="85">
        <v>0.5</v>
      </c>
      <c r="K411" s="83">
        <v>9810</v>
      </c>
      <c r="L411" s="84">
        <v>42240</v>
      </c>
      <c r="M411" s="85">
        <v>0.125</v>
      </c>
      <c r="N411" s="86">
        <v>5.0000000000000001E-3</v>
      </c>
      <c r="O411" s="83">
        <v>-660.5</v>
      </c>
      <c r="P411" s="83">
        <v>-1063</v>
      </c>
      <c r="Q411" s="83">
        <v>-0.62</v>
      </c>
      <c r="R411" s="83">
        <v>186</v>
      </c>
      <c r="T411" s="6">
        <f t="shared" si="75"/>
        <v>8</v>
      </c>
      <c r="U411">
        <f t="shared" si="77"/>
        <v>1</v>
      </c>
      <c r="V411">
        <f t="shared" si="78"/>
        <v>1</v>
      </c>
      <c r="W411">
        <f t="shared" si="79"/>
        <v>0</v>
      </c>
      <c r="X411">
        <f t="shared" si="80"/>
        <v>1</v>
      </c>
      <c r="Y411">
        <f t="shared" si="81"/>
        <v>0</v>
      </c>
      <c r="Z411">
        <f t="shared" si="82"/>
        <v>0</v>
      </c>
      <c r="AA411">
        <f t="shared" si="83"/>
        <v>1</v>
      </c>
      <c r="AB411" s="4">
        <f t="shared" si="84"/>
        <v>0</v>
      </c>
      <c r="AC411" s="4" t="str">
        <f t="shared" si="76"/>
        <v>DAX</v>
      </c>
      <c r="AD411" s="4">
        <f t="shared" si="85"/>
        <v>-660.5</v>
      </c>
    </row>
    <row r="412" spans="1:30" x14ac:dyDescent="0.25">
      <c r="A412" s="82" t="s">
        <v>23</v>
      </c>
      <c r="B412" s="83">
        <v>0.01</v>
      </c>
      <c r="C412" s="83">
        <v>112</v>
      </c>
      <c r="D412" s="82" t="s">
        <v>16</v>
      </c>
      <c r="E412" s="83" t="b">
        <v>0</v>
      </c>
      <c r="F412" s="83" t="b">
        <v>1</v>
      </c>
      <c r="G412" s="83">
        <v>5260.9</v>
      </c>
      <c r="H412" s="83">
        <v>5303.6</v>
      </c>
      <c r="I412" s="84">
        <v>42236</v>
      </c>
      <c r="J412" s="85">
        <v>0.625</v>
      </c>
      <c r="K412" s="83">
        <v>4978.5</v>
      </c>
      <c r="L412" s="84">
        <v>42241</v>
      </c>
      <c r="M412" s="85">
        <v>4.1666666666666664E-2</v>
      </c>
      <c r="N412" s="86">
        <v>2.5000000000000001E-3</v>
      </c>
      <c r="O412" s="83">
        <v>3140.48</v>
      </c>
      <c r="P412" s="83">
        <v>-500.64</v>
      </c>
      <c r="Q412" s="83">
        <v>6.27</v>
      </c>
      <c r="R412" s="83">
        <v>6</v>
      </c>
      <c r="T412" s="6">
        <f t="shared" si="75"/>
        <v>8</v>
      </c>
      <c r="U412">
        <f t="shared" si="77"/>
        <v>1</v>
      </c>
      <c r="V412">
        <f t="shared" si="78"/>
        <v>0</v>
      </c>
      <c r="W412">
        <f t="shared" si="79"/>
        <v>1</v>
      </c>
      <c r="X412">
        <f t="shared" si="80"/>
        <v>0</v>
      </c>
      <c r="Y412">
        <f t="shared" si="81"/>
        <v>1</v>
      </c>
      <c r="Z412">
        <f t="shared" si="82"/>
        <v>1</v>
      </c>
      <c r="AA412">
        <f t="shared" si="83"/>
        <v>0</v>
      </c>
      <c r="AB412" s="4">
        <f t="shared" si="84"/>
        <v>3140.48</v>
      </c>
      <c r="AC412" s="4" t="str">
        <f t="shared" si="76"/>
        <v>ASX</v>
      </c>
      <c r="AD412" s="4">
        <f t="shared" si="85"/>
        <v>0</v>
      </c>
    </row>
    <row r="413" spans="1:30" x14ac:dyDescent="0.25">
      <c r="A413" s="82" t="s">
        <v>23</v>
      </c>
      <c r="B413" s="83">
        <v>0.01</v>
      </c>
      <c r="C413" s="83">
        <v>47</v>
      </c>
      <c r="D413" s="82" t="s">
        <v>21</v>
      </c>
      <c r="E413" s="83" t="b">
        <v>0</v>
      </c>
      <c r="F413" s="83" t="b">
        <v>1</v>
      </c>
      <c r="G413" s="83">
        <v>5281.1</v>
      </c>
      <c r="H413" s="83">
        <v>5386</v>
      </c>
      <c r="I413" s="84">
        <v>42236</v>
      </c>
      <c r="J413" s="85">
        <v>0.16666666666666666</v>
      </c>
      <c r="K413" s="83">
        <v>5170</v>
      </c>
      <c r="L413" s="84">
        <v>42241</v>
      </c>
      <c r="M413" s="85">
        <v>0.16666666666666666</v>
      </c>
      <c r="N413" s="86">
        <v>2.5000000000000001E-3</v>
      </c>
      <c r="O413" s="83">
        <v>512.77</v>
      </c>
      <c r="P413" s="83">
        <v>-502.42999999999995</v>
      </c>
      <c r="Q413" s="83">
        <v>1.02</v>
      </c>
      <c r="R413" s="83">
        <v>6</v>
      </c>
      <c r="T413" s="6">
        <f t="shared" si="75"/>
        <v>8</v>
      </c>
      <c r="U413">
        <f t="shared" si="77"/>
        <v>1</v>
      </c>
      <c r="V413">
        <f t="shared" si="78"/>
        <v>0</v>
      </c>
      <c r="W413">
        <f t="shared" si="79"/>
        <v>1</v>
      </c>
      <c r="X413">
        <f t="shared" si="80"/>
        <v>0</v>
      </c>
      <c r="Y413">
        <f t="shared" si="81"/>
        <v>1</v>
      </c>
      <c r="Z413">
        <f t="shared" si="82"/>
        <v>1</v>
      </c>
      <c r="AA413">
        <f t="shared" si="83"/>
        <v>0</v>
      </c>
      <c r="AB413" s="4">
        <f t="shared" si="84"/>
        <v>512.77</v>
      </c>
      <c r="AC413" s="4" t="str">
        <f t="shared" si="76"/>
        <v>ASX</v>
      </c>
      <c r="AD413" s="4">
        <f t="shared" si="85"/>
        <v>0</v>
      </c>
    </row>
    <row r="414" spans="1:30" x14ac:dyDescent="0.25">
      <c r="A414" s="82" t="s">
        <v>23</v>
      </c>
      <c r="B414" s="83">
        <v>0.01</v>
      </c>
      <c r="C414" s="83">
        <v>62</v>
      </c>
      <c r="D414" s="82" t="s">
        <v>17</v>
      </c>
      <c r="E414" s="83" t="b">
        <v>0</v>
      </c>
      <c r="F414" s="83" t="b">
        <v>1</v>
      </c>
      <c r="G414" s="83">
        <v>5186.3999999999996</v>
      </c>
      <c r="H414" s="83">
        <v>5265</v>
      </c>
      <c r="I414" s="84">
        <v>42237</v>
      </c>
      <c r="J414" s="85">
        <v>0.125</v>
      </c>
      <c r="K414" s="83">
        <v>4978</v>
      </c>
      <c r="L414" s="84">
        <v>42241</v>
      </c>
      <c r="M414" s="85">
        <v>4.1666666666666664E-2</v>
      </c>
      <c r="N414" s="86">
        <v>2.5000000000000001E-3</v>
      </c>
      <c r="O414" s="83">
        <v>1279.68</v>
      </c>
      <c r="P414" s="83">
        <v>-499.72</v>
      </c>
      <c r="Q414" s="83">
        <v>2.56</v>
      </c>
      <c r="R414" s="83">
        <v>5</v>
      </c>
      <c r="T414" s="6">
        <f t="shared" si="75"/>
        <v>8</v>
      </c>
      <c r="U414">
        <f t="shared" si="77"/>
        <v>1</v>
      </c>
      <c r="V414">
        <f t="shared" si="78"/>
        <v>0</v>
      </c>
      <c r="W414">
        <f t="shared" si="79"/>
        <v>1</v>
      </c>
      <c r="X414">
        <f t="shared" si="80"/>
        <v>0</v>
      </c>
      <c r="Y414">
        <f t="shared" si="81"/>
        <v>1</v>
      </c>
      <c r="Z414">
        <f t="shared" si="82"/>
        <v>1</v>
      </c>
      <c r="AA414">
        <f t="shared" si="83"/>
        <v>0</v>
      </c>
      <c r="AB414" s="4">
        <f t="shared" si="84"/>
        <v>1279.68</v>
      </c>
      <c r="AC414" s="4" t="str">
        <f t="shared" si="76"/>
        <v>ASX</v>
      </c>
      <c r="AD414" s="4">
        <f t="shared" si="85"/>
        <v>0</v>
      </c>
    </row>
    <row r="415" spans="1:30" x14ac:dyDescent="0.25">
      <c r="A415" s="82" t="s">
        <v>31</v>
      </c>
      <c r="B415" s="83">
        <v>0.01</v>
      </c>
      <c r="C415" s="83">
        <v>20</v>
      </c>
      <c r="D415" s="82" t="s">
        <v>16</v>
      </c>
      <c r="E415" s="83" t="b">
        <v>0</v>
      </c>
      <c r="F415" s="83" t="b">
        <v>1</v>
      </c>
      <c r="G415" s="83">
        <v>17103</v>
      </c>
      <c r="H415" s="83">
        <v>17352</v>
      </c>
      <c r="I415" s="84">
        <v>42236</v>
      </c>
      <c r="J415" s="85">
        <v>0.64583333333333337</v>
      </c>
      <c r="K415" s="83">
        <v>16258</v>
      </c>
      <c r="L415" s="84">
        <v>42241</v>
      </c>
      <c r="M415" s="85">
        <v>0.4375</v>
      </c>
      <c r="N415" s="86">
        <v>2.5000000000000001E-3</v>
      </c>
      <c r="O415" s="83">
        <v>1686</v>
      </c>
      <c r="P415" s="83">
        <v>-502</v>
      </c>
      <c r="Q415" s="83">
        <v>3.36</v>
      </c>
      <c r="R415" s="83">
        <v>6</v>
      </c>
      <c r="T415" s="6">
        <f t="shared" si="75"/>
        <v>8</v>
      </c>
      <c r="U415">
        <f t="shared" si="77"/>
        <v>1</v>
      </c>
      <c r="V415">
        <f t="shared" si="78"/>
        <v>0</v>
      </c>
      <c r="W415">
        <f t="shared" si="79"/>
        <v>1</v>
      </c>
      <c r="X415">
        <f t="shared" si="80"/>
        <v>0</v>
      </c>
      <c r="Y415">
        <f t="shared" si="81"/>
        <v>1</v>
      </c>
      <c r="Z415">
        <f t="shared" si="82"/>
        <v>1</v>
      </c>
      <c r="AA415">
        <f t="shared" si="83"/>
        <v>0</v>
      </c>
      <c r="AB415" s="4">
        <f t="shared" si="84"/>
        <v>1686</v>
      </c>
      <c r="AC415" s="4" t="str">
        <f t="shared" si="76"/>
        <v>DJI</v>
      </c>
      <c r="AD415" s="4">
        <f t="shared" si="85"/>
        <v>0</v>
      </c>
    </row>
    <row r="416" spans="1:30" x14ac:dyDescent="0.25">
      <c r="A416" s="82" t="s">
        <v>31</v>
      </c>
      <c r="B416" s="83">
        <v>0.01</v>
      </c>
      <c r="C416" s="83">
        <v>18</v>
      </c>
      <c r="D416" s="82" t="s">
        <v>17</v>
      </c>
      <c r="E416" s="83" t="b">
        <v>0</v>
      </c>
      <c r="F416" s="83" t="b">
        <v>1</v>
      </c>
      <c r="G416" s="83">
        <v>17010</v>
      </c>
      <c r="H416" s="83">
        <v>17283</v>
      </c>
      <c r="I416" s="84">
        <v>42236</v>
      </c>
      <c r="J416" s="85">
        <v>0.79166666666666663</v>
      </c>
      <c r="K416" s="83">
        <v>16234</v>
      </c>
      <c r="L416" s="84">
        <v>42241</v>
      </c>
      <c r="M416" s="85">
        <v>0.41666666666666669</v>
      </c>
      <c r="N416" s="86">
        <v>2.5000000000000001E-3</v>
      </c>
      <c r="O416" s="83">
        <v>1393.2</v>
      </c>
      <c r="P416" s="83">
        <v>-495</v>
      </c>
      <c r="Q416" s="83">
        <v>2.81</v>
      </c>
      <c r="R416" s="83">
        <v>6</v>
      </c>
      <c r="T416" s="6">
        <f t="shared" si="75"/>
        <v>8</v>
      </c>
      <c r="U416">
        <f t="shared" si="77"/>
        <v>1</v>
      </c>
      <c r="V416">
        <f t="shared" si="78"/>
        <v>0</v>
      </c>
      <c r="W416">
        <f t="shared" si="79"/>
        <v>1</v>
      </c>
      <c r="X416">
        <f t="shared" si="80"/>
        <v>0</v>
      </c>
      <c r="Y416">
        <f t="shared" si="81"/>
        <v>1</v>
      </c>
      <c r="Z416">
        <f t="shared" si="82"/>
        <v>1</v>
      </c>
      <c r="AA416">
        <f t="shared" si="83"/>
        <v>0</v>
      </c>
      <c r="AB416" s="4">
        <f t="shared" si="84"/>
        <v>1393.2</v>
      </c>
      <c r="AC416" s="4" t="str">
        <f t="shared" si="76"/>
        <v>DJI</v>
      </c>
      <c r="AD416" s="4">
        <f t="shared" si="85"/>
        <v>0</v>
      </c>
    </row>
    <row r="417" spans="1:30" x14ac:dyDescent="0.25">
      <c r="A417" s="82" t="s">
        <v>30</v>
      </c>
      <c r="B417" s="83">
        <v>0.01</v>
      </c>
      <c r="C417" s="83">
        <v>50</v>
      </c>
      <c r="D417" s="82" t="s">
        <v>16</v>
      </c>
      <c r="E417" s="83" t="b">
        <v>1</v>
      </c>
      <c r="F417" s="83" t="b">
        <v>0</v>
      </c>
      <c r="G417" s="83">
        <v>1.5316399999999999</v>
      </c>
      <c r="H417" s="83">
        <v>1.5221499999999999</v>
      </c>
      <c r="I417" s="84">
        <v>42236</v>
      </c>
      <c r="J417" s="85">
        <v>0.875</v>
      </c>
      <c r="K417" s="83">
        <v>1.59287</v>
      </c>
      <c r="L417" s="84">
        <v>42241</v>
      </c>
      <c r="M417" s="85">
        <v>0.41666666666666669</v>
      </c>
      <c r="N417" s="86">
        <v>2.5000000000000001E-3</v>
      </c>
      <c r="O417" s="83">
        <v>3031.5</v>
      </c>
      <c r="P417" s="83">
        <v>-504.5</v>
      </c>
      <c r="Q417" s="83">
        <v>6.01</v>
      </c>
      <c r="R417" s="83">
        <v>6</v>
      </c>
      <c r="T417" s="6">
        <f t="shared" si="75"/>
        <v>8</v>
      </c>
      <c r="U417">
        <f t="shared" si="77"/>
        <v>1</v>
      </c>
      <c r="V417">
        <f t="shared" si="78"/>
        <v>1</v>
      </c>
      <c r="W417">
        <f t="shared" si="79"/>
        <v>0</v>
      </c>
      <c r="X417">
        <f t="shared" si="80"/>
        <v>1</v>
      </c>
      <c r="Y417">
        <f t="shared" si="81"/>
        <v>0</v>
      </c>
      <c r="Z417">
        <f t="shared" si="82"/>
        <v>1</v>
      </c>
      <c r="AA417">
        <f t="shared" si="83"/>
        <v>0</v>
      </c>
      <c r="AB417" s="4">
        <f t="shared" si="84"/>
        <v>3031.5</v>
      </c>
      <c r="AC417" s="4" t="str">
        <f t="shared" si="76"/>
        <v>EURAUD</v>
      </c>
      <c r="AD417" s="4">
        <f t="shared" si="85"/>
        <v>0</v>
      </c>
    </row>
    <row r="418" spans="1:30" x14ac:dyDescent="0.25">
      <c r="A418" s="82" t="s">
        <v>22</v>
      </c>
      <c r="B418" s="83">
        <v>0.01</v>
      </c>
      <c r="C418" s="83">
        <v>30</v>
      </c>
      <c r="D418" s="82" t="s">
        <v>16</v>
      </c>
      <c r="E418" s="83" t="b">
        <v>1</v>
      </c>
      <c r="F418" s="83" t="b">
        <v>1</v>
      </c>
      <c r="G418" s="83">
        <v>1.1452</v>
      </c>
      <c r="H418" s="83">
        <v>1.1289</v>
      </c>
      <c r="I418" s="84">
        <v>42240</v>
      </c>
      <c r="J418" s="85">
        <v>0.10416666666666667</v>
      </c>
      <c r="K418" s="83">
        <v>1.1484000000000001</v>
      </c>
      <c r="L418" s="84">
        <v>42241</v>
      </c>
      <c r="M418" s="85">
        <v>0.47916666666666669</v>
      </c>
      <c r="N418" s="86">
        <v>2.5000000000000001E-3</v>
      </c>
      <c r="O418" s="83">
        <v>78</v>
      </c>
      <c r="P418" s="83">
        <v>-506.99999999999994</v>
      </c>
      <c r="Q418" s="83">
        <v>0.15</v>
      </c>
      <c r="R418" s="83">
        <v>2</v>
      </c>
      <c r="T418" s="6">
        <f t="shared" si="75"/>
        <v>8</v>
      </c>
      <c r="U418">
        <f t="shared" si="77"/>
        <v>1</v>
      </c>
      <c r="V418">
        <f t="shared" si="78"/>
        <v>1</v>
      </c>
      <c r="W418">
        <f t="shared" si="79"/>
        <v>0</v>
      </c>
      <c r="X418">
        <f t="shared" si="80"/>
        <v>0</v>
      </c>
      <c r="Y418">
        <f t="shared" si="81"/>
        <v>1</v>
      </c>
      <c r="Z418">
        <f t="shared" si="82"/>
        <v>1</v>
      </c>
      <c r="AA418">
        <f t="shared" si="83"/>
        <v>0</v>
      </c>
      <c r="AB418" s="4">
        <f t="shared" si="84"/>
        <v>78</v>
      </c>
      <c r="AC418" s="4" t="str">
        <f t="shared" si="76"/>
        <v>EURUSD</v>
      </c>
      <c r="AD418" s="4">
        <f t="shared" si="85"/>
        <v>0</v>
      </c>
    </row>
    <row r="419" spans="1:30" x14ac:dyDescent="0.25">
      <c r="A419" s="82" t="s">
        <v>18</v>
      </c>
      <c r="B419" s="83">
        <v>0.01</v>
      </c>
      <c r="C419" s="83">
        <v>20</v>
      </c>
      <c r="D419" s="82" t="s">
        <v>16</v>
      </c>
      <c r="E419" s="83" t="b">
        <v>1</v>
      </c>
      <c r="F419" s="83" t="b">
        <v>0</v>
      </c>
      <c r="G419" s="83">
        <v>2.1720000000000002</v>
      </c>
      <c r="H419" s="83">
        <v>2.1472000000000002</v>
      </c>
      <c r="I419" s="84">
        <v>42227</v>
      </c>
      <c r="J419" s="85">
        <v>0.14583333333333334</v>
      </c>
      <c r="K419" s="83">
        <v>2.2027999999999999</v>
      </c>
      <c r="L419" s="84">
        <v>42241</v>
      </c>
      <c r="M419" s="85">
        <v>0.4375</v>
      </c>
      <c r="N419" s="86">
        <v>2.5000000000000001E-3</v>
      </c>
      <c r="O419" s="83">
        <v>604</v>
      </c>
      <c r="P419" s="83">
        <v>-508.00000000000006</v>
      </c>
      <c r="Q419" s="83">
        <v>1.19</v>
      </c>
      <c r="R419" s="83">
        <v>15</v>
      </c>
      <c r="T419" s="6">
        <f t="shared" si="75"/>
        <v>8</v>
      </c>
      <c r="U419">
        <f t="shared" si="77"/>
        <v>1</v>
      </c>
      <c r="V419">
        <f t="shared" si="78"/>
        <v>1</v>
      </c>
      <c r="W419">
        <f t="shared" si="79"/>
        <v>0</v>
      </c>
      <c r="X419">
        <f t="shared" si="80"/>
        <v>1</v>
      </c>
      <c r="Y419">
        <f t="shared" si="81"/>
        <v>0</v>
      </c>
      <c r="Z419">
        <f t="shared" si="82"/>
        <v>1</v>
      </c>
      <c r="AA419">
        <f t="shared" si="83"/>
        <v>0</v>
      </c>
      <c r="AB419" s="4">
        <f t="shared" si="84"/>
        <v>604</v>
      </c>
      <c r="AC419" s="4" t="str">
        <f t="shared" si="76"/>
        <v>GBPSGD</v>
      </c>
      <c r="AD419" s="4">
        <f t="shared" si="85"/>
        <v>0</v>
      </c>
    </row>
    <row r="420" spans="1:30" x14ac:dyDescent="0.25">
      <c r="A420" s="82" t="s">
        <v>39</v>
      </c>
      <c r="B420" s="83">
        <v>0.01</v>
      </c>
      <c r="C420" s="83">
        <v>10</v>
      </c>
      <c r="D420" s="82" t="s">
        <v>16</v>
      </c>
      <c r="E420" s="83" t="b">
        <v>0</v>
      </c>
      <c r="F420" s="83" t="b">
        <v>1</v>
      </c>
      <c r="G420" s="83">
        <v>19491</v>
      </c>
      <c r="H420" s="83">
        <v>19970</v>
      </c>
      <c r="I420" s="84">
        <v>42237</v>
      </c>
      <c r="J420" s="85">
        <v>0.22916666666666666</v>
      </c>
      <c r="K420" s="83">
        <v>18722</v>
      </c>
      <c r="L420" s="84">
        <v>42241</v>
      </c>
      <c r="M420" s="85">
        <v>0.125</v>
      </c>
      <c r="N420" s="86">
        <v>2.5000000000000001E-3</v>
      </c>
      <c r="O420" s="83">
        <v>767</v>
      </c>
      <c r="P420" s="83">
        <v>-481</v>
      </c>
      <c r="Q420" s="83">
        <v>1.59</v>
      </c>
      <c r="R420" s="83">
        <v>5</v>
      </c>
      <c r="T420" s="6">
        <f t="shared" si="75"/>
        <v>8</v>
      </c>
      <c r="U420">
        <f t="shared" si="77"/>
        <v>1</v>
      </c>
      <c r="V420">
        <f t="shared" si="78"/>
        <v>0</v>
      </c>
      <c r="W420">
        <f t="shared" si="79"/>
        <v>1</v>
      </c>
      <c r="X420">
        <f t="shared" si="80"/>
        <v>0</v>
      </c>
      <c r="Y420">
        <f t="shared" si="81"/>
        <v>1</v>
      </c>
      <c r="Z420">
        <f t="shared" si="82"/>
        <v>1</v>
      </c>
      <c r="AA420">
        <f t="shared" si="83"/>
        <v>0</v>
      </c>
      <c r="AB420" s="4">
        <f t="shared" si="84"/>
        <v>767</v>
      </c>
      <c r="AC420" s="4" t="str">
        <f t="shared" si="76"/>
        <v>NIK</v>
      </c>
      <c r="AD420" s="4">
        <f t="shared" si="85"/>
        <v>0</v>
      </c>
    </row>
    <row r="421" spans="1:30" x14ac:dyDescent="0.25">
      <c r="A421" s="82" t="s">
        <v>29</v>
      </c>
      <c r="B421" s="83">
        <v>0.01</v>
      </c>
      <c r="C421" s="83">
        <v>26</v>
      </c>
      <c r="D421" s="82" t="s">
        <v>17</v>
      </c>
      <c r="E421" s="83" t="b">
        <v>0</v>
      </c>
      <c r="F421" s="83" t="b">
        <v>0</v>
      </c>
      <c r="G421" s="83">
        <v>0.64180000000000004</v>
      </c>
      <c r="H421" s="83">
        <v>0.66069999999999995</v>
      </c>
      <c r="I421" s="84">
        <v>42240</v>
      </c>
      <c r="J421" s="85">
        <v>0.58333333333333337</v>
      </c>
      <c r="K421" s="83">
        <v>0.65110000000000001</v>
      </c>
      <c r="L421" s="84">
        <v>42241</v>
      </c>
      <c r="M421" s="85">
        <v>8.3333333333333329E-2</v>
      </c>
      <c r="N421" s="86">
        <v>2.5000000000000001E-3</v>
      </c>
      <c r="O421" s="83">
        <v>-257.39999999999998</v>
      </c>
      <c r="P421" s="83">
        <v>-507</v>
      </c>
      <c r="Q421" s="83">
        <v>-0.51</v>
      </c>
      <c r="R421" s="83">
        <v>2</v>
      </c>
      <c r="T421" s="6">
        <f t="shared" si="75"/>
        <v>8</v>
      </c>
      <c r="U421">
        <f t="shared" si="77"/>
        <v>1</v>
      </c>
      <c r="V421">
        <f t="shared" si="78"/>
        <v>0</v>
      </c>
      <c r="W421">
        <f t="shared" si="79"/>
        <v>1</v>
      </c>
      <c r="X421">
        <f t="shared" si="80"/>
        <v>1</v>
      </c>
      <c r="Y421">
        <f t="shared" si="81"/>
        <v>0</v>
      </c>
      <c r="Z421">
        <f t="shared" si="82"/>
        <v>0</v>
      </c>
      <c r="AA421">
        <f t="shared" si="83"/>
        <v>1</v>
      </c>
      <c r="AB421" s="4">
        <f t="shared" si="84"/>
        <v>0</v>
      </c>
      <c r="AC421" s="4" t="str">
        <f t="shared" si="76"/>
        <v>NZDUSD</v>
      </c>
      <c r="AD421" s="4">
        <f t="shared" si="85"/>
        <v>-257.39999999999998</v>
      </c>
    </row>
    <row r="422" spans="1:30" x14ac:dyDescent="0.25">
      <c r="A422" s="82" t="s">
        <v>29</v>
      </c>
      <c r="B422" s="83">
        <v>0.01</v>
      </c>
      <c r="C422" s="83">
        <v>28</v>
      </c>
      <c r="D422" s="82" t="s">
        <v>16</v>
      </c>
      <c r="E422" s="83" t="b">
        <v>0</v>
      </c>
      <c r="F422" s="83" t="b">
        <v>0</v>
      </c>
      <c r="G422" s="83">
        <v>0.6431</v>
      </c>
      <c r="H422" s="83">
        <v>0.66020000000000001</v>
      </c>
      <c r="I422" s="84">
        <v>42240</v>
      </c>
      <c r="J422" s="85">
        <v>0.58333333333333337</v>
      </c>
      <c r="K422" s="83">
        <v>0.65080000000000005</v>
      </c>
      <c r="L422" s="84">
        <v>42241</v>
      </c>
      <c r="M422" s="85">
        <v>0.10416666666666667</v>
      </c>
      <c r="N422" s="86">
        <v>2.5000000000000001E-3</v>
      </c>
      <c r="O422" s="83">
        <v>-232.4</v>
      </c>
      <c r="P422" s="83">
        <v>-495.59999999999997</v>
      </c>
      <c r="Q422" s="83">
        <v>-0.47</v>
      </c>
      <c r="R422" s="83">
        <v>2</v>
      </c>
      <c r="T422" s="6">
        <f t="shared" si="75"/>
        <v>8</v>
      </c>
      <c r="U422">
        <f t="shared" si="77"/>
        <v>1</v>
      </c>
      <c r="V422">
        <f t="shared" si="78"/>
        <v>0</v>
      </c>
      <c r="W422">
        <f t="shared" si="79"/>
        <v>1</v>
      </c>
      <c r="X422">
        <f t="shared" si="80"/>
        <v>1</v>
      </c>
      <c r="Y422">
        <f t="shared" si="81"/>
        <v>0</v>
      </c>
      <c r="Z422">
        <f t="shared" si="82"/>
        <v>0</v>
      </c>
      <c r="AA422">
        <f t="shared" si="83"/>
        <v>1</v>
      </c>
      <c r="AB422" s="4">
        <f t="shared" si="84"/>
        <v>0</v>
      </c>
      <c r="AC422" s="4" t="str">
        <f t="shared" si="76"/>
        <v>NZDUSD</v>
      </c>
      <c r="AD422" s="4">
        <f t="shared" si="85"/>
        <v>-232.4</v>
      </c>
    </row>
    <row r="423" spans="1:30" x14ac:dyDescent="0.25">
      <c r="A423" s="82" t="s">
        <v>48</v>
      </c>
      <c r="B423" s="83">
        <v>0.01</v>
      </c>
      <c r="C423" s="83">
        <v>14</v>
      </c>
      <c r="D423" s="82" t="s">
        <v>16</v>
      </c>
      <c r="E423" s="83" t="b">
        <v>0</v>
      </c>
      <c r="F423" s="83" t="b">
        <v>1</v>
      </c>
      <c r="G423" s="83">
        <v>10635</v>
      </c>
      <c r="H423" s="83">
        <v>10984</v>
      </c>
      <c r="I423" s="84">
        <v>42236</v>
      </c>
      <c r="J423" s="85">
        <v>0.29166666666666669</v>
      </c>
      <c r="K423" s="83">
        <v>10128</v>
      </c>
      <c r="L423" s="84">
        <v>42242</v>
      </c>
      <c r="M423" s="85">
        <v>0.83333333333333337</v>
      </c>
      <c r="N423" s="86">
        <v>2.5000000000000001E-3</v>
      </c>
      <c r="O423" s="83">
        <v>707</v>
      </c>
      <c r="P423" s="83">
        <v>-491.40000000000003</v>
      </c>
      <c r="Q423" s="83">
        <v>1.44</v>
      </c>
      <c r="R423" s="83">
        <v>7</v>
      </c>
      <c r="T423" s="6">
        <f t="shared" si="75"/>
        <v>8</v>
      </c>
      <c r="U423">
        <f t="shared" si="77"/>
        <v>1</v>
      </c>
      <c r="V423">
        <f t="shared" si="78"/>
        <v>0</v>
      </c>
      <c r="W423">
        <f t="shared" si="79"/>
        <v>1</v>
      </c>
      <c r="X423">
        <f t="shared" si="80"/>
        <v>0</v>
      </c>
      <c r="Y423">
        <f t="shared" si="81"/>
        <v>1</v>
      </c>
      <c r="Z423">
        <f t="shared" si="82"/>
        <v>1</v>
      </c>
      <c r="AA423">
        <f t="shared" si="83"/>
        <v>0</v>
      </c>
      <c r="AB423" s="4">
        <f t="shared" si="84"/>
        <v>707</v>
      </c>
      <c r="AC423" s="4" t="str">
        <f t="shared" si="76"/>
        <v>DAX</v>
      </c>
      <c r="AD423" s="4">
        <f t="shared" si="85"/>
        <v>0</v>
      </c>
    </row>
    <row r="424" spans="1:30" x14ac:dyDescent="0.25">
      <c r="A424" s="82" t="s">
        <v>18</v>
      </c>
      <c r="B424" s="83">
        <v>0.01</v>
      </c>
      <c r="C424" s="83">
        <v>19</v>
      </c>
      <c r="D424" s="82" t="s">
        <v>17</v>
      </c>
      <c r="E424" s="83" t="b">
        <v>1</v>
      </c>
      <c r="F424" s="83" t="b">
        <v>0</v>
      </c>
      <c r="G424" s="83">
        <v>2.1705999999999999</v>
      </c>
      <c r="H424" s="83">
        <v>2.1453000000000002</v>
      </c>
      <c r="I424" s="84">
        <v>42227</v>
      </c>
      <c r="J424" s="85">
        <v>8.3333333333333329E-2</v>
      </c>
      <c r="K424" s="83">
        <v>2.1892</v>
      </c>
      <c r="L424" s="84">
        <v>42242</v>
      </c>
      <c r="M424" s="85">
        <v>0.45833333333333331</v>
      </c>
      <c r="N424" s="86">
        <v>2.5000000000000001E-3</v>
      </c>
      <c r="O424" s="83">
        <v>342</v>
      </c>
      <c r="P424" s="83">
        <v>-492.1</v>
      </c>
      <c r="Q424" s="83">
        <v>0.69</v>
      </c>
      <c r="R424" s="83">
        <v>16</v>
      </c>
      <c r="T424" s="6">
        <f t="shared" si="75"/>
        <v>8</v>
      </c>
      <c r="U424">
        <f t="shared" si="77"/>
        <v>1</v>
      </c>
      <c r="V424">
        <f t="shared" si="78"/>
        <v>1</v>
      </c>
      <c r="W424">
        <f t="shared" si="79"/>
        <v>0</v>
      </c>
      <c r="X424">
        <f t="shared" si="80"/>
        <v>1</v>
      </c>
      <c r="Y424">
        <f t="shared" si="81"/>
        <v>0</v>
      </c>
      <c r="Z424">
        <f t="shared" si="82"/>
        <v>1</v>
      </c>
      <c r="AA424">
        <f t="shared" si="83"/>
        <v>0</v>
      </c>
      <c r="AB424" s="4">
        <f t="shared" si="84"/>
        <v>342</v>
      </c>
      <c r="AC424" s="4" t="str">
        <f t="shared" si="76"/>
        <v>GBPSGD</v>
      </c>
      <c r="AD424" s="4">
        <f t="shared" si="85"/>
        <v>0</v>
      </c>
    </row>
    <row r="425" spans="1:30" x14ac:dyDescent="0.25">
      <c r="A425" s="82" t="s">
        <v>18</v>
      </c>
      <c r="B425" s="83">
        <v>0.01</v>
      </c>
      <c r="C425" s="83">
        <v>17</v>
      </c>
      <c r="D425" s="82" t="s">
        <v>21</v>
      </c>
      <c r="E425" s="83" t="b">
        <v>1</v>
      </c>
      <c r="F425" s="83" t="b">
        <v>0</v>
      </c>
      <c r="G425" s="83">
        <v>2.1735000000000002</v>
      </c>
      <c r="H425" s="83">
        <v>2.145</v>
      </c>
      <c r="I425" s="84">
        <v>42227</v>
      </c>
      <c r="J425" s="85">
        <v>0.14583333333333334</v>
      </c>
      <c r="K425" s="83">
        <v>2.1892</v>
      </c>
      <c r="L425" s="84">
        <v>42242</v>
      </c>
      <c r="M425" s="85">
        <v>0.45833333333333331</v>
      </c>
      <c r="N425" s="86">
        <v>2.5000000000000001E-3</v>
      </c>
      <c r="O425" s="83">
        <v>256.7</v>
      </c>
      <c r="P425" s="83">
        <v>-494.70000000000005</v>
      </c>
      <c r="Q425" s="83">
        <v>0.52</v>
      </c>
      <c r="R425" s="83">
        <v>16</v>
      </c>
      <c r="T425" s="6">
        <f t="shared" si="75"/>
        <v>8</v>
      </c>
      <c r="U425">
        <f t="shared" si="77"/>
        <v>1</v>
      </c>
      <c r="V425">
        <f t="shared" si="78"/>
        <v>1</v>
      </c>
      <c r="W425">
        <f t="shared" si="79"/>
        <v>0</v>
      </c>
      <c r="X425">
        <f t="shared" si="80"/>
        <v>1</v>
      </c>
      <c r="Y425">
        <f t="shared" si="81"/>
        <v>0</v>
      </c>
      <c r="Z425">
        <f t="shared" si="82"/>
        <v>1</v>
      </c>
      <c r="AA425">
        <f t="shared" si="83"/>
        <v>0</v>
      </c>
      <c r="AB425" s="4">
        <f t="shared" si="84"/>
        <v>256.7</v>
      </c>
      <c r="AC425" s="4" t="str">
        <f t="shared" si="76"/>
        <v>GBPSGD</v>
      </c>
      <c r="AD425" s="4">
        <f t="shared" si="85"/>
        <v>0</v>
      </c>
    </row>
    <row r="426" spans="1:30" x14ac:dyDescent="0.25">
      <c r="A426" s="82" t="s">
        <v>26</v>
      </c>
      <c r="B426" s="83">
        <v>0.01</v>
      </c>
      <c r="C426" s="83">
        <v>29</v>
      </c>
      <c r="D426" s="82" t="s">
        <v>16</v>
      </c>
      <c r="E426" s="83" t="b">
        <v>0</v>
      </c>
      <c r="F426" s="83" t="b">
        <v>0</v>
      </c>
      <c r="G426" s="83">
        <v>88.893000000000001</v>
      </c>
      <c r="H426" s="83">
        <v>90.53</v>
      </c>
      <c r="I426" s="84">
        <v>42239</v>
      </c>
      <c r="J426" s="85">
        <v>0.875</v>
      </c>
      <c r="K426" s="83">
        <v>86.85</v>
      </c>
      <c r="L426" s="84">
        <v>42243</v>
      </c>
      <c r="M426" s="85">
        <v>0.9375</v>
      </c>
      <c r="N426" s="86">
        <v>2.5000000000000001E-3</v>
      </c>
      <c r="O426" s="83">
        <v>575.07000000000005</v>
      </c>
      <c r="P426" s="83">
        <v>-492.13</v>
      </c>
      <c r="Q426" s="83">
        <v>1.17</v>
      </c>
      <c r="R426" s="83">
        <v>5</v>
      </c>
      <c r="T426" s="6">
        <f t="shared" si="75"/>
        <v>8</v>
      </c>
      <c r="U426">
        <f t="shared" si="77"/>
        <v>1</v>
      </c>
      <c r="V426">
        <f t="shared" si="78"/>
        <v>0</v>
      </c>
      <c r="W426">
        <f t="shared" si="79"/>
        <v>1</v>
      </c>
      <c r="X426">
        <f t="shared" si="80"/>
        <v>1</v>
      </c>
      <c r="Y426">
        <f t="shared" si="81"/>
        <v>0</v>
      </c>
      <c r="Z426">
        <f t="shared" si="82"/>
        <v>1</v>
      </c>
      <c r="AA426">
        <f t="shared" si="83"/>
        <v>0</v>
      </c>
      <c r="AB426" s="4">
        <f t="shared" si="84"/>
        <v>575.07000000000005</v>
      </c>
      <c r="AC426" s="4" t="str">
        <f t="shared" si="76"/>
        <v>AUDJPY</v>
      </c>
      <c r="AD426" s="4">
        <f t="shared" si="85"/>
        <v>0</v>
      </c>
    </row>
    <row r="427" spans="1:30" x14ac:dyDescent="0.25">
      <c r="A427" s="82" t="s">
        <v>27</v>
      </c>
      <c r="B427" s="83">
        <v>0.01</v>
      </c>
      <c r="C427" s="83">
        <v>44</v>
      </c>
      <c r="D427" s="82" t="s">
        <v>16</v>
      </c>
      <c r="E427" s="83" t="b">
        <v>0</v>
      </c>
      <c r="F427" s="83" t="b">
        <v>1</v>
      </c>
      <c r="G427" s="83">
        <v>93.747</v>
      </c>
      <c r="H427" s="83">
        <v>94.825000000000003</v>
      </c>
      <c r="I427" s="84">
        <v>42237</v>
      </c>
      <c r="J427" s="85">
        <v>0.16666666666666666</v>
      </c>
      <c r="K427" s="83">
        <v>92.02</v>
      </c>
      <c r="L427" s="84">
        <v>42243</v>
      </c>
      <c r="M427" s="85">
        <v>0.70833333333333337</v>
      </c>
      <c r="N427" s="86">
        <v>2.5000000000000001E-3</v>
      </c>
      <c r="O427" s="83">
        <v>733.48</v>
      </c>
      <c r="P427" s="83">
        <v>-500.72</v>
      </c>
      <c r="Q427" s="83">
        <v>1.46</v>
      </c>
      <c r="R427" s="83">
        <v>7</v>
      </c>
      <c r="T427" s="6">
        <f t="shared" si="75"/>
        <v>8</v>
      </c>
      <c r="U427">
        <f t="shared" si="77"/>
        <v>1</v>
      </c>
      <c r="V427">
        <f t="shared" si="78"/>
        <v>0</v>
      </c>
      <c r="W427">
        <f t="shared" si="79"/>
        <v>1</v>
      </c>
      <c r="X427">
        <f t="shared" si="80"/>
        <v>0</v>
      </c>
      <c r="Y427">
        <f t="shared" si="81"/>
        <v>1</v>
      </c>
      <c r="Z427">
        <f t="shared" si="82"/>
        <v>1</v>
      </c>
      <c r="AA427">
        <f t="shared" si="83"/>
        <v>0</v>
      </c>
      <c r="AB427" s="4">
        <f t="shared" si="84"/>
        <v>733.48</v>
      </c>
      <c r="AC427" s="4" t="str">
        <f t="shared" si="76"/>
        <v>CADJPY</v>
      </c>
      <c r="AD427" s="4">
        <f t="shared" si="85"/>
        <v>0</v>
      </c>
    </row>
    <row r="428" spans="1:30" x14ac:dyDescent="0.25">
      <c r="A428" s="82" t="s">
        <v>48</v>
      </c>
      <c r="B428" s="83">
        <v>0.01</v>
      </c>
      <c r="C428" s="83">
        <v>7</v>
      </c>
      <c r="D428" s="82" t="s">
        <v>17</v>
      </c>
      <c r="E428" s="83" t="b">
        <v>0</v>
      </c>
      <c r="F428" s="83" t="b">
        <v>1</v>
      </c>
      <c r="G428" s="83">
        <v>10591</v>
      </c>
      <c r="H428" s="83">
        <v>11276</v>
      </c>
      <c r="I428" s="84">
        <v>42236</v>
      </c>
      <c r="J428" s="85">
        <v>0.29166666666666669</v>
      </c>
      <c r="K428" s="83">
        <v>10320.9</v>
      </c>
      <c r="L428" s="84">
        <v>42243</v>
      </c>
      <c r="M428" s="85">
        <v>0.5</v>
      </c>
      <c r="N428" s="86">
        <v>2.5000000000000001E-3</v>
      </c>
      <c r="O428" s="83">
        <v>187.67</v>
      </c>
      <c r="P428" s="83">
        <v>-480.90000000000003</v>
      </c>
      <c r="Q428" s="83">
        <v>0.39</v>
      </c>
      <c r="R428" s="83">
        <v>8</v>
      </c>
      <c r="T428" s="6">
        <f t="shared" si="75"/>
        <v>8</v>
      </c>
      <c r="U428">
        <f t="shared" si="77"/>
        <v>1</v>
      </c>
      <c r="V428">
        <f t="shared" si="78"/>
        <v>0</v>
      </c>
      <c r="W428">
        <f t="shared" si="79"/>
        <v>1</v>
      </c>
      <c r="X428">
        <f t="shared" si="80"/>
        <v>0</v>
      </c>
      <c r="Y428">
        <f t="shared" si="81"/>
        <v>1</v>
      </c>
      <c r="Z428">
        <f t="shared" si="82"/>
        <v>1</v>
      </c>
      <c r="AA428">
        <f t="shared" si="83"/>
        <v>0</v>
      </c>
      <c r="AB428" s="4">
        <f t="shared" si="84"/>
        <v>187.67</v>
      </c>
      <c r="AC428" s="4" t="str">
        <f t="shared" si="76"/>
        <v>DAX</v>
      </c>
      <c r="AD428" s="4">
        <f t="shared" si="85"/>
        <v>0</v>
      </c>
    </row>
    <row r="429" spans="1:30" x14ac:dyDescent="0.25">
      <c r="A429" s="82" t="s">
        <v>22</v>
      </c>
      <c r="B429" s="83">
        <v>0.01</v>
      </c>
      <c r="C429" s="83">
        <v>12</v>
      </c>
      <c r="D429" s="82" t="s">
        <v>17</v>
      </c>
      <c r="E429" s="83" t="b">
        <v>1</v>
      </c>
      <c r="F429" s="83" t="b">
        <v>1</v>
      </c>
      <c r="G429" s="83">
        <v>1.1556999999999999</v>
      </c>
      <c r="H429" s="83">
        <v>1.1140000000000001</v>
      </c>
      <c r="I429" s="84">
        <v>42240</v>
      </c>
      <c r="J429" s="85">
        <v>0.54166666666666663</v>
      </c>
      <c r="K429" s="83">
        <v>1.123</v>
      </c>
      <c r="L429" s="84">
        <v>42243</v>
      </c>
      <c r="M429" s="85">
        <v>0.58333333333333337</v>
      </c>
      <c r="N429" s="86">
        <v>2.5000000000000001E-3</v>
      </c>
      <c r="O429" s="83">
        <v>-399.6</v>
      </c>
      <c r="P429" s="83">
        <v>-507.6</v>
      </c>
      <c r="Q429" s="83">
        <v>-0.79</v>
      </c>
      <c r="R429" s="83">
        <v>4</v>
      </c>
      <c r="T429" s="6">
        <f t="shared" si="75"/>
        <v>8</v>
      </c>
      <c r="U429">
        <f t="shared" si="77"/>
        <v>1</v>
      </c>
      <c r="V429">
        <f t="shared" si="78"/>
        <v>1</v>
      </c>
      <c r="W429">
        <f t="shared" si="79"/>
        <v>0</v>
      </c>
      <c r="X429">
        <f t="shared" si="80"/>
        <v>0</v>
      </c>
      <c r="Y429">
        <f t="shared" si="81"/>
        <v>1</v>
      </c>
      <c r="Z429">
        <f t="shared" si="82"/>
        <v>0</v>
      </c>
      <c r="AA429">
        <f t="shared" si="83"/>
        <v>1</v>
      </c>
      <c r="AB429" s="4">
        <f t="shared" si="84"/>
        <v>0</v>
      </c>
      <c r="AC429" s="4" t="str">
        <f t="shared" si="76"/>
        <v>EURUSD</v>
      </c>
      <c r="AD429" s="4">
        <f t="shared" si="85"/>
        <v>-399.6</v>
      </c>
    </row>
    <row r="430" spans="1:30" x14ac:dyDescent="0.25">
      <c r="A430" s="82" t="s">
        <v>56</v>
      </c>
      <c r="B430" s="83">
        <v>0.01</v>
      </c>
      <c r="C430" s="83">
        <v>39</v>
      </c>
      <c r="D430" s="82" t="s">
        <v>16</v>
      </c>
      <c r="E430" s="83" t="b">
        <v>0</v>
      </c>
      <c r="F430" s="83" t="b">
        <v>0</v>
      </c>
      <c r="G430" s="83">
        <v>6431.2</v>
      </c>
      <c r="H430" s="83">
        <v>6558</v>
      </c>
      <c r="I430" s="84">
        <v>42235</v>
      </c>
      <c r="J430" s="85">
        <v>0.64583333333333337</v>
      </c>
      <c r="K430" s="83">
        <v>6132</v>
      </c>
      <c r="L430" s="84">
        <v>42243</v>
      </c>
      <c r="M430" s="85">
        <v>0.5625</v>
      </c>
      <c r="N430" s="86">
        <v>2.5000000000000001E-3</v>
      </c>
      <c r="O430" s="83">
        <v>1159.08</v>
      </c>
      <c r="P430" s="83">
        <v>-502.32000000000005</v>
      </c>
      <c r="Q430" s="83">
        <v>2.31</v>
      </c>
      <c r="R430" s="83">
        <v>9</v>
      </c>
      <c r="T430" s="6">
        <f t="shared" si="75"/>
        <v>8</v>
      </c>
      <c r="U430">
        <f t="shared" si="77"/>
        <v>1</v>
      </c>
      <c r="V430">
        <f t="shared" si="78"/>
        <v>0</v>
      </c>
      <c r="W430">
        <f t="shared" si="79"/>
        <v>1</v>
      </c>
      <c r="X430">
        <f t="shared" si="80"/>
        <v>1</v>
      </c>
      <c r="Y430">
        <f t="shared" si="81"/>
        <v>0</v>
      </c>
      <c r="Z430">
        <f t="shared" si="82"/>
        <v>1</v>
      </c>
      <c r="AA430">
        <f t="shared" si="83"/>
        <v>0</v>
      </c>
      <c r="AB430" s="4">
        <f t="shared" si="84"/>
        <v>1159.08</v>
      </c>
      <c r="AC430" s="4" t="str">
        <f t="shared" si="76"/>
        <v>FTSE</v>
      </c>
      <c r="AD430" s="4">
        <f t="shared" si="85"/>
        <v>0</v>
      </c>
    </row>
    <row r="431" spans="1:30" x14ac:dyDescent="0.25">
      <c r="A431" s="82" t="s">
        <v>56</v>
      </c>
      <c r="B431" s="83">
        <v>0.01</v>
      </c>
      <c r="C431" s="83">
        <v>29</v>
      </c>
      <c r="D431" s="82" t="s">
        <v>17</v>
      </c>
      <c r="E431" s="83" t="b">
        <v>0</v>
      </c>
      <c r="F431" s="83" t="b">
        <v>0</v>
      </c>
      <c r="G431" s="83">
        <v>6337.4</v>
      </c>
      <c r="H431" s="83">
        <v>6510</v>
      </c>
      <c r="I431" s="84">
        <v>42236</v>
      </c>
      <c r="J431" s="85">
        <v>0.79166666666666663</v>
      </c>
      <c r="K431" s="83">
        <v>6132</v>
      </c>
      <c r="L431" s="84">
        <v>42243</v>
      </c>
      <c r="M431" s="85">
        <v>0.54166666666666663</v>
      </c>
      <c r="N431" s="86">
        <v>2.5000000000000001E-3</v>
      </c>
      <c r="O431" s="83">
        <v>589.86</v>
      </c>
      <c r="P431" s="83">
        <v>-506.34000000000003</v>
      </c>
      <c r="Q431" s="83">
        <v>1.1599999999999999</v>
      </c>
      <c r="R431" s="83">
        <v>8</v>
      </c>
      <c r="T431" s="6">
        <f t="shared" si="75"/>
        <v>8</v>
      </c>
      <c r="U431">
        <f t="shared" si="77"/>
        <v>1</v>
      </c>
      <c r="V431">
        <f t="shared" si="78"/>
        <v>0</v>
      </c>
      <c r="W431">
        <f t="shared" si="79"/>
        <v>1</v>
      </c>
      <c r="X431">
        <f t="shared" si="80"/>
        <v>1</v>
      </c>
      <c r="Y431">
        <f t="shared" si="81"/>
        <v>0</v>
      </c>
      <c r="Z431">
        <f t="shared" si="82"/>
        <v>1</v>
      </c>
      <c r="AA431">
        <f t="shared" si="83"/>
        <v>0</v>
      </c>
      <c r="AB431" s="4">
        <f t="shared" si="84"/>
        <v>589.86</v>
      </c>
      <c r="AC431" s="4" t="str">
        <f t="shared" si="76"/>
        <v>FTSE</v>
      </c>
      <c r="AD431" s="4">
        <f t="shared" si="85"/>
        <v>0</v>
      </c>
    </row>
    <row r="432" spans="1:30" x14ac:dyDescent="0.25">
      <c r="A432" s="82" t="s">
        <v>19</v>
      </c>
      <c r="B432" s="83">
        <v>0.01</v>
      </c>
      <c r="C432" s="83">
        <v>38</v>
      </c>
      <c r="D432" s="82" t="s">
        <v>17</v>
      </c>
      <c r="E432" s="83" t="b">
        <v>1</v>
      </c>
      <c r="F432" s="83" t="b">
        <v>0</v>
      </c>
      <c r="G432" s="83">
        <v>1.3212999999999999</v>
      </c>
      <c r="H432" s="83">
        <v>1.3089</v>
      </c>
      <c r="I432" s="84">
        <v>42240</v>
      </c>
      <c r="J432" s="85">
        <v>0.625</v>
      </c>
      <c r="K432" s="83">
        <v>1.3191999999999999</v>
      </c>
      <c r="L432" s="84">
        <v>42243</v>
      </c>
      <c r="M432" s="85">
        <v>0.45833333333333331</v>
      </c>
      <c r="N432" s="86">
        <v>2.5000000000000001E-3</v>
      </c>
      <c r="O432" s="83">
        <v>-102.6</v>
      </c>
      <c r="P432" s="83">
        <v>-494</v>
      </c>
      <c r="Q432" s="83">
        <v>-0.21</v>
      </c>
      <c r="R432" s="83">
        <v>4</v>
      </c>
      <c r="T432" s="6">
        <f t="shared" si="75"/>
        <v>8</v>
      </c>
      <c r="U432">
        <f t="shared" si="77"/>
        <v>1</v>
      </c>
      <c r="V432">
        <f t="shared" si="78"/>
        <v>1</v>
      </c>
      <c r="W432">
        <f t="shared" si="79"/>
        <v>0</v>
      </c>
      <c r="X432">
        <f t="shared" si="80"/>
        <v>1</v>
      </c>
      <c r="Y432">
        <f t="shared" si="81"/>
        <v>0</v>
      </c>
      <c r="Z432">
        <f t="shared" si="82"/>
        <v>0</v>
      </c>
      <c r="AA432">
        <f t="shared" si="83"/>
        <v>1</v>
      </c>
      <c r="AB432" s="4">
        <f t="shared" si="84"/>
        <v>0</v>
      </c>
      <c r="AC432" s="4" t="str">
        <f t="shared" si="76"/>
        <v>USDCAD</v>
      </c>
      <c r="AD432" s="4">
        <f t="shared" si="85"/>
        <v>-102.6</v>
      </c>
    </row>
    <row r="433" spans="1:30" x14ac:dyDescent="0.25">
      <c r="A433" s="82" t="s">
        <v>19</v>
      </c>
      <c r="B433" s="83">
        <v>0.01</v>
      </c>
      <c r="C433" s="83">
        <v>36</v>
      </c>
      <c r="D433" s="82" t="s">
        <v>16</v>
      </c>
      <c r="E433" s="83" t="b">
        <v>1</v>
      </c>
      <c r="F433" s="83" t="b">
        <v>0</v>
      </c>
      <c r="G433" s="83">
        <v>1.3223</v>
      </c>
      <c r="H433" s="83">
        <v>1.3089</v>
      </c>
      <c r="I433" s="84">
        <v>42240</v>
      </c>
      <c r="J433" s="85">
        <v>0</v>
      </c>
      <c r="K433" s="83">
        <v>1.3194999999999999</v>
      </c>
      <c r="L433" s="84">
        <v>42243</v>
      </c>
      <c r="M433" s="85">
        <v>0.45833333333333331</v>
      </c>
      <c r="N433" s="86">
        <v>2.5000000000000001E-3</v>
      </c>
      <c r="O433" s="83">
        <v>-122.4</v>
      </c>
      <c r="P433" s="83">
        <v>-504</v>
      </c>
      <c r="Q433" s="83">
        <v>-0.24</v>
      </c>
      <c r="R433" s="83">
        <v>4</v>
      </c>
      <c r="T433" s="6">
        <f t="shared" si="75"/>
        <v>8</v>
      </c>
      <c r="U433">
        <f t="shared" si="77"/>
        <v>1</v>
      </c>
      <c r="V433">
        <f t="shared" si="78"/>
        <v>1</v>
      </c>
      <c r="W433">
        <f t="shared" si="79"/>
        <v>0</v>
      </c>
      <c r="X433">
        <f t="shared" si="80"/>
        <v>1</v>
      </c>
      <c r="Y433">
        <f t="shared" si="81"/>
        <v>0</v>
      </c>
      <c r="Z433">
        <f t="shared" si="82"/>
        <v>0</v>
      </c>
      <c r="AA433">
        <f t="shared" si="83"/>
        <v>1</v>
      </c>
      <c r="AB433" s="4">
        <f t="shared" si="84"/>
        <v>0</v>
      </c>
      <c r="AC433" s="4" t="str">
        <f t="shared" si="76"/>
        <v>USDCAD</v>
      </c>
      <c r="AD433" s="4">
        <f t="shared" si="85"/>
        <v>-122.4</v>
      </c>
    </row>
    <row r="434" spans="1:30" x14ac:dyDescent="0.25">
      <c r="A434" s="82" t="s">
        <v>57</v>
      </c>
      <c r="B434" s="83">
        <v>0.01</v>
      </c>
      <c r="C434" s="83">
        <v>90</v>
      </c>
      <c r="D434" s="82" t="s">
        <v>16</v>
      </c>
      <c r="E434" s="83" t="b">
        <v>0</v>
      </c>
      <c r="F434" s="83" t="b">
        <v>0</v>
      </c>
      <c r="G434" s="83">
        <v>1427.6</v>
      </c>
      <c r="H434" s="83">
        <v>1477</v>
      </c>
      <c r="I434" s="84">
        <v>42242</v>
      </c>
      <c r="J434" s="85">
        <v>0.5625</v>
      </c>
      <c r="K434" s="83">
        <v>1438.2</v>
      </c>
      <c r="L434" s="84">
        <v>42243</v>
      </c>
      <c r="M434" s="85">
        <v>0.66666666666666663</v>
      </c>
      <c r="N434" s="86">
        <v>2.5000000000000001E-3</v>
      </c>
      <c r="O434" s="83">
        <v>-149.4</v>
      </c>
      <c r="P434" s="83">
        <v>-498.6</v>
      </c>
      <c r="Q434" s="83">
        <v>-0.3</v>
      </c>
      <c r="R434" s="83">
        <v>2</v>
      </c>
      <c r="T434" s="6">
        <f t="shared" si="75"/>
        <v>8</v>
      </c>
      <c r="U434">
        <f t="shared" si="77"/>
        <v>1</v>
      </c>
      <c r="V434">
        <f t="shared" si="78"/>
        <v>0</v>
      </c>
      <c r="W434">
        <f t="shared" si="79"/>
        <v>1</v>
      </c>
      <c r="X434">
        <f t="shared" si="80"/>
        <v>1</v>
      </c>
      <c r="Y434">
        <f t="shared" si="81"/>
        <v>0</v>
      </c>
      <c r="Z434">
        <f t="shared" si="82"/>
        <v>0</v>
      </c>
      <c r="AA434">
        <f t="shared" si="83"/>
        <v>1</v>
      </c>
      <c r="AB434" s="4">
        <f t="shared" si="84"/>
        <v>0</v>
      </c>
      <c r="AC434" s="4" t="str">
        <f t="shared" si="76"/>
        <v>XAGUSD</v>
      </c>
      <c r="AD434" s="4">
        <f t="shared" si="85"/>
        <v>-149.4</v>
      </c>
    </row>
    <row r="435" spans="1:30" x14ac:dyDescent="0.25">
      <c r="A435" s="82" t="s">
        <v>27</v>
      </c>
      <c r="B435" s="83">
        <v>0.01</v>
      </c>
      <c r="C435" s="83">
        <v>42</v>
      </c>
      <c r="D435" s="82" t="s">
        <v>17</v>
      </c>
      <c r="E435" s="83" t="b">
        <v>0</v>
      </c>
      <c r="F435" s="83" t="b">
        <v>1</v>
      </c>
      <c r="G435" s="83">
        <v>93.475999999999999</v>
      </c>
      <c r="H435" s="83">
        <v>94.614000000000004</v>
      </c>
      <c r="I435" s="84">
        <v>42237</v>
      </c>
      <c r="J435" s="85">
        <v>0.58333333333333337</v>
      </c>
      <c r="K435" s="83">
        <v>92.073999999999998</v>
      </c>
      <c r="L435" s="84">
        <v>42244</v>
      </c>
      <c r="M435" s="85">
        <v>0.83333333333333337</v>
      </c>
      <c r="N435" s="86">
        <v>2.5000000000000001E-3</v>
      </c>
      <c r="O435" s="83">
        <v>563.64</v>
      </c>
      <c r="P435" s="83">
        <v>-503.16</v>
      </c>
      <c r="Q435" s="83">
        <v>1.1200000000000001</v>
      </c>
      <c r="R435" s="83">
        <v>8</v>
      </c>
      <c r="T435" s="6">
        <f t="shared" si="75"/>
        <v>8</v>
      </c>
      <c r="U435">
        <f t="shared" si="77"/>
        <v>1</v>
      </c>
      <c r="V435">
        <f t="shared" si="78"/>
        <v>0</v>
      </c>
      <c r="W435">
        <f t="shared" si="79"/>
        <v>1</v>
      </c>
      <c r="X435">
        <f t="shared" si="80"/>
        <v>0</v>
      </c>
      <c r="Y435">
        <f t="shared" si="81"/>
        <v>1</v>
      </c>
      <c r="Z435">
        <f t="shared" si="82"/>
        <v>1</v>
      </c>
      <c r="AA435">
        <f t="shared" si="83"/>
        <v>0</v>
      </c>
      <c r="AB435" s="4">
        <f t="shared" si="84"/>
        <v>563.64</v>
      </c>
      <c r="AC435" s="4" t="str">
        <f t="shared" si="76"/>
        <v>CADJPY</v>
      </c>
      <c r="AD435" s="4">
        <f t="shared" si="85"/>
        <v>0</v>
      </c>
    </row>
    <row r="436" spans="1:30" x14ac:dyDescent="0.25">
      <c r="A436" s="82" t="s">
        <v>49</v>
      </c>
      <c r="B436" s="83">
        <v>0.01</v>
      </c>
      <c r="C436" s="83">
        <v>25</v>
      </c>
      <c r="D436" s="82" t="s">
        <v>16</v>
      </c>
      <c r="E436" s="83" t="b">
        <v>1</v>
      </c>
      <c r="F436" s="83" t="b">
        <v>1</v>
      </c>
      <c r="G436" s="83">
        <v>1.4649000000000001</v>
      </c>
      <c r="H436" s="83">
        <v>1.4456</v>
      </c>
      <c r="I436" s="84">
        <v>42236</v>
      </c>
      <c r="J436" s="85">
        <v>0.39583333333333331</v>
      </c>
      <c r="K436" s="83">
        <v>1.4776</v>
      </c>
      <c r="L436" s="84">
        <v>42244</v>
      </c>
      <c r="M436" s="85">
        <v>0.72916666666666663</v>
      </c>
      <c r="N436" s="86">
        <v>2.5000000000000001E-3</v>
      </c>
      <c r="O436" s="83">
        <v>302.5</v>
      </c>
      <c r="P436" s="83">
        <v>-497.50000000000006</v>
      </c>
      <c r="Q436" s="83">
        <v>0.61</v>
      </c>
      <c r="R436" s="83">
        <v>9</v>
      </c>
      <c r="T436" s="6">
        <f t="shared" si="75"/>
        <v>8</v>
      </c>
      <c r="U436">
        <f t="shared" si="77"/>
        <v>1</v>
      </c>
      <c r="V436">
        <f t="shared" si="78"/>
        <v>1</v>
      </c>
      <c r="W436">
        <f t="shared" si="79"/>
        <v>0</v>
      </c>
      <c r="X436">
        <f t="shared" si="80"/>
        <v>0</v>
      </c>
      <c r="Y436">
        <f t="shared" si="81"/>
        <v>1</v>
      </c>
      <c r="Z436">
        <f t="shared" si="82"/>
        <v>1</v>
      </c>
      <c r="AA436">
        <f t="shared" si="83"/>
        <v>0</v>
      </c>
      <c r="AB436" s="4">
        <f t="shared" si="84"/>
        <v>302.5</v>
      </c>
      <c r="AC436" s="4" t="str">
        <f t="shared" si="76"/>
        <v>EURCAD</v>
      </c>
      <c r="AD436" s="4">
        <f t="shared" si="85"/>
        <v>0</v>
      </c>
    </row>
    <row r="437" spans="1:30" x14ac:dyDescent="0.25">
      <c r="A437" s="82" t="s">
        <v>39</v>
      </c>
      <c r="B437" s="83">
        <v>0.01</v>
      </c>
      <c r="C437" s="83">
        <v>2</v>
      </c>
      <c r="D437" s="82" t="s">
        <v>21</v>
      </c>
      <c r="E437" s="83" t="b">
        <v>0</v>
      </c>
      <c r="F437" s="83" t="b">
        <v>1</v>
      </c>
      <c r="G437" s="83">
        <v>17742</v>
      </c>
      <c r="H437" s="83">
        <v>19980</v>
      </c>
      <c r="I437" s="84">
        <v>42240</v>
      </c>
      <c r="J437" s="85">
        <v>0.52083333333333337</v>
      </c>
      <c r="K437" s="83">
        <v>19150</v>
      </c>
      <c r="L437" s="84">
        <v>42244</v>
      </c>
      <c r="M437" s="85">
        <v>0.66666666666666663</v>
      </c>
      <c r="N437" s="86">
        <v>2.5000000000000001E-3</v>
      </c>
      <c r="O437" s="83">
        <v>-282</v>
      </c>
      <c r="P437" s="83">
        <v>-448</v>
      </c>
      <c r="Q437" s="83">
        <v>-0.63</v>
      </c>
      <c r="R437" s="83">
        <v>5</v>
      </c>
      <c r="T437" s="6">
        <f t="shared" si="75"/>
        <v>8</v>
      </c>
      <c r="U437">
        <f t="shared" si="77"/>
        <v>1</v>
      </c>
      <c r="V437">
        <f t="shared" si="78"/>
        <v>0</v>
      </c>
      <c r="W437">
        <f t="shared" si="79"/>
        <v>1</v>
      </c>
      <c r="X437">
        <f t="shared" si="80"/>
        <v>0</v>
      </c>
      <c r="Y437">
        <f t="shared" si="81"/>
        <v>1</v>
      </c>
      <c r="Z437">
        <f t="shared" si="82"/>
        <v>0</v>
      </c>
      <c r="AA437">
        <f t="shared" si="83"/>
        <v>1</v>
      </c>
      <c r="AB437" s="4">
        <f t="shared" si="84"/>
        <v>0</v>
      </c>
      <c r="AC437" s="4" t="str">
        <f t="shared" si="76"/>
        <v>NIK</v>
      </c>
      <c r="AD437" s="4">
        <f t="shared" si="85"/>
        <v>-282</v>
      </c>
    </row>
    <row r="438" spans="1:30" x14ac:dyDescent="0.25">
      <c r="A438" s="82" t="s">
        <v>19</v>
      </c>
      <c r="B438" s="83">
        <v>0.01</v>
      </c>
      <c r="C438" s="83">
        <v>19</v>
      </c>
      <c r="D438" s="82" t="s">
        <v>21</v>
      </c>
      <c r="E438" s="83" t="b">
        <v>1</v>
      </c>
      <c r="F438" s="83" t="b">
        <v>0</v>
      </c>
      <c r="G438" s="83">
        <v>1.3270999999999999</v>
      </c>
      <c r="H438" s="83">
        <v>1.3008</v>
      </c>
      <c r="I438" s="84">
        <v>42240</v>
      </c>
      <c r="J438" s="85">
        <v>0.33333333333333331</v>
      </c>
      <c r="K438" s="83">
        <v>1.3124</v>
      </c>
      <c r="L438" s="84">
        <v>42248</v>
      </c>
      <c r="M438" s="85">
        <v>0.5</v>
      </c>
      <c r="N438" s="86">
        <v>2.5000000000000001E-3</v>
      </c>
      <c r="O438" s="83">
        <v>-290.7</v>
      </c>
      <c r="P438" s="83">
        <v>-511.1</v>
      </c>
      <c r="Q438" s="83">
        <v>-0.56999999999999995</v>
      </c>
      <c r="R438" s="83">
        <v>9</v>
      </c>
      <c r="T438" s="6">
        <f t="shared" si="75"/>
        <v>9</v>
      </c>
      <c r="U438">
        <f t="shared" si="77"/>
        <v>1</v>
      </c>
      <c r="V438">
        <f t="shared" si="78"/>
        <v>1</v>
      </c>
      <c r="W438">
        <f t="shared" si="79"/>
        <v>0</v>
      </c>
      <c r="X438">
        <f t="shared" si="80"/>
        <v>1</v>
      </c>
      <c r="Y438">
        <f t="shared" si="81"/>
        <v>0</v>
      </c>
      <c r="Z438">
        <f t="shared" si="82"/>
        <v>0</v>
      </c>
      <c r="AA438">
        <f t="shared" si="83"/>
        <v>1</v>
      </c>
      <c r="AB438" s="4">
        <f t="shared" si="84"/>
        <v>0</v>
      </c>
      <c r="AC438" s="4" t="str">
        <f t="shared" si="76"/>
        <v>USDCAD</v>
      </c>
      <c r="AD438" s="4">
        <f t="shared" si="85"/>
        <v>-290.7</v>
      </c>
    </row>
    <row r="439" spans="1:30" x14ac:dyDescent="0.25">
      <c r="A439" s="82" t="s">
        <v>57</v>
      </c>
      <c r="B439" s="83">
        <v>0.01</v>
      </c>
      <c r="C439" s="83">
        <v>44</v>
      </c>
      <c r="D439" s="82" t="s">
        <v>17</v>
      </c>
      <c r="E439" s="83" t="b">
        <v>0</v>
      </c>
      <c r="F439" s="83" t="b">
        <v>0</v>
      </c>
      <c r="G439" s="83">
        <v>1408</v>
      </c>
      <c r="H439" s="83">
        <v>1515.4</v>
      </c>
      <c r="I439" s="84">
        <v>42242</v>
      </c>
      <c r="J439" s="85">
        <v>0.625</v>
      </c>
      <c r="K439" s="83">
        <v>1477.6</v>
      </c>
      <c r="L439" s="84">
        <v>42249</v>
      </c>
      <c r="M439" s="85">
        <v>0.58333333333333337</v>
      </c>
      <c r="N439" s="86">
        <v>2.5000000000000001E-3</v>
      </c>
      <c r="O439" s="83">
        <v>-332.64</v>
      </c>
      <c r="P439" s="83">
        <v>-498.96</v>
      </c>
      <c r="Q439" s="83">
        <v>-0.67</v>
      </c>
      <c r="R439" s="83">
        <v>8</v>
      </c>
      <c r="T439" s="6">
        <f t="shared" si="75"/>
        <v>9</v>
      </c>
      <c r="U439">
        <f t="shared" si="77"/>
        <v>1</v>
      </c>
      <c r="V439">
        <f t="shared" si="78"/>
        <v>0</v>
      </c>
      <c r="W439">
        <f t="shared" si="79"/>
        <v>1</v>
      </c>
      <c r="X439">
        <f t="shared" si="80"/>
        <v>1</v>
      </c>
      <c r="Y439">
        <f t="shared" si="81"/>
        <v>0</v>
      </c>
      <c r="Z439">
        <f t="shared" si="82"/>
        <v>0</v>
      </c>
      <c r="AA439">
        <f t="shared" si="83"/>
        <v>1</v>
      </c>
      <c r="AB439" s="4">
        <f t="shared" si="84"/>
        <v>0</v>
      </c>
      <c r="AC439" s="4" t="str">
        <f t="shared" si="76"/>
        <v>XAGUSD</v>
      </c>
      <c r="AD439" s="4">
        <f t="shared" si="85"/>
        <v>-332.64</v>
      </c>
    </row>
    <row r="440" spans="1:30" x14ac:dyDescent="0.25">
      <c r="A440" s="82" t="s">
        <v>49</v>
      </c>
      <c r="B440" s="83">
        <v>0.01</v>
      </c>
      <c r="C440" s="83">
        <v>18</v>
      </c>
      <c r="D440" s="82" t="s">
        <v>17</v>
      </c>
      <c r="E440" s="83" t="b">
        <v>1</v>
      </c>
      <c r="F440" s="83" t="b">
        <v>1</v>
      </c>
      <c r="G440" s="83">
        <v>1.4534</v>
      </c>
      <c r="H440" s="83">
        <v>1.4267000000000001</v>
      </c>
      <c r="I440" s="84">
        <v>42227</v>
      </c>
      <c r="J440" s="85">
        <v>0.66666666666666663</v>
      </c>
      <c r="K440" s="83">
        <v>1.4708000000000001</v>
      </c>
      <c r="L440" s="84">
        <v>42250</v>
      </c>
      <c r="M440" s="85">
        <v>0.58333333333333337</v>
      </c>
      <c r="N440" s="86">
        <v>2.5000000000000001E-3</v>
      </c>
      <c r="O440" s="83">
        <v>302.39999999999998</v>
      </c>
      <c r="P440" s="83">
        <v>-491.40000000000003</v>
      </c>
      <c r="Q440" s="83">
        <v>0.62</v>
      </c>
      <c r="R440" s="83">
        <v>24</v>
      </c>
      <c r="T440" s="6">
        <f t="shared" si="75"/>
        <v>9</v>
      </c>
      <c r="U440">
        <f t="shared" si="77"/>
        <v>1</v>
      </c>
      <c r="V440">
        <f t="shared" si="78"/>
        <v>1</v>
      </c>
      <c r="W440">
        <f t="shared" si="79"/>
        <v>0</v>
      </c>
      <c r="X440">
        <f t="shared" si="80"/>
        <v>0</v>
      </c>
      <c r="Y440">
        <f t="shared" si="81"/>
        <v>1</v>
      </c>
      <c r="Z440">
        <f t="shared" si="82"/>
        <v>1</v>
      </c>
      <c r="AA440">
        <f t="shared" si="83"/>
        <v>0</v>
      </c>
      <c r="AB440" s="4">
        <f t="shared" si="84"/>
        <v>302.39999999999998</v>
      </c>
      <c r="AC440" s="4" t="str">
        <f t="shared" si="76"/>
        <v>EURCAD</v>
      </c>
      <c r="AD440" s="4">
        <f t="shared" si="85"/>
        <v>0</v>
      </c>
    </row>
    <row r="441" spans="1:30" x14ac:dyDescent="0.25">
      <c r="A441" s="82" t="s">
        <v>47</v>
      </c>
      <c r="B441" s="83">
        <v>0.01</v>
      </c>
      <c r="C441" s="83">
        <v>29</v>
      </c>
      <c r="D441" s="82" t="s">
        <v>16</v>
      </c>
      <c r="E441" s="83" t="b">
        <v>0</v>
      </c>
      <c r="F441" s="83" t="b">
        <v>0</v>
      </c>
      <c r="G441" s="83">
        <v>0.91879999999999995</v>
      </c>
      <c r="H441" s="83">
        <v>0.93530000000000002</v>
      </c>
      <c r="I441" s="84">
        <v>42251</v>
      </c>
      <c r="J441" s="85">
        <v>0.5625</v>
      </c>
      <c r="K441" s="83">
        <v>0.92730000000000001</v>
      </c>
      <c r="L441" s="84">
        <v>42255</v>
      </c>
      <c r="M441" s="85">
        <v>0.60416666666666663</v>
      </c>
      <c r="N441" s="86">
        <v>2.5000000000000001E-3</v>
      </c>
      <c r="O441" s="83">
        <v>-263.89999999999998</v>
      </c>
      <c r="P441" s="83">
        <v>-495.90000000000003</v>
      </c>
      <c r="Q441" s="83">
        <v>-0.53</v>
      </c>
      <c r="R441" s="83">
        <v>5</v>
      </c>
      <c r="T441" s="6">
        <f t="shared" si="75"/>
        <v>9</v>
      </c>
      <c r="U441">
        <f t="shared" si="77"/>
        <v>1</v>
      </c>
      <c r="V441">
        <f t="shared" si="78"/>
        <v>0</v>
      </c>
      <c r="W441">
        <f t="shared" si="79"/>
        <v>1</v>
      </c>
      <c r="X441">
        <f t="shared" si="80"/>
        <v>1</v>
      </c>
      <c r="Y441">
        <f t="shared" si="81"/>
        <v>0</v>
      </c>
      <c r="Z441">
        <f t="shared" si="82"/>
        <v>0</v>
      </c>
      <c r="AA441">
        <f t="shared" si="83"/>
        <v>1</v>
      </c>
      <c r="AB441" s="4">
        <f t="shared" si="84"/>
        <v>0</v>
      </c>
      <c r="AC441" s="4" t="str">
        <f t="shared" si="76"/>
        <v>AUDCAD</v>
      </c>
      <c r="AD441" s="4">
        <f t="shared" si="85"/>
        <v>-263.89999999999998</v>
      </c>
    </row>
    <row r="442" spans="1:30" x14ac:dyDescent="0.25">
      <c r="A442" s="82" t="s">
        <v>26</v>
      </c>
      <c r="B442" s="83">
        <v>0.01</v>
      </c>
      <c r="C442" s="83">
        <v>26</v>
      </c>
      <c r="D442" s="82" t="s">
        <v>16</v>
      </c>
      <c r="E442" s="83" t="b">
        <v>0</v>
      </c>
      <c r="F442" s="83" t="b">
        <v>0</v>
      </c>
      <c r="G442" s="83">
        <v>82.561000000000007</v>
      </c>
      <c r="H442" s="83">
        <v>84.444999999999993</v>
      </c>
      <c r="I442" s="84">
        <v>42251</v>
      </c>
      <c r="J442" s="85">
        <v>0.52083333333333337</v>
      </c>
      <c r="K442" s="83">
        <v>83.239000000000004</v>
      </c>
      <c r="L442" s="84">
        <v>42255</v>
      </c>
      <c r="M442" s="85">
        <v>0.25</v>
      </c>
      <c r="N442" s="86">
        <v>2.5000000000000001E-3</v>
      </c>
      <c r="O442" s="83">
        <v>-191.88</v>
      </c>
      <c r="P442" s="83">
        <v>-505.44000000000005</v>
      </c>
      <c r="Q442" s="83">
        <v>-0.38</v>
      </c>
      <c r="R442" s="83">
        <v>5</v>
      </c>
      <c r="T442" s="6">
        <f t="shared" si="75"/>
        <v>9</v>
      </c>
      <c r="U442">
        <f t="shared" si="77"/>
        <v>1</v>
      </c>
      <c r="V442">
        <f t="shared" si="78"/>
        <v>0</v>
      </c>
      <c r="W442">
        <f t="shared" si="79"/>
        <v>1</v>
      </c>
      <c r="X442">
        <f t="shared" si="80"/>
        <v>1</v>
      </c>
      <c r="Y442">
        <f t="shared" si="81"/>
        <v>0</v>
      </c>
      <c r="Z442">
        <f t="shared" si="82"/>
        <v>0</v>
      </c>
      <c r="AA442">
        <f t="shared" si="83"/>
        <v>1</v>
      </c>
      <c r="AB442" s="4">
        <f t="shared" si="84"/>
        <v>0</v>
      </c>
      <c r="AC442" s="4" t="str">
        <f t="shared" si="76"/>
        <v>AUDJPY</v>
      </c>
      <c r="AD442" s="4">
        <f t="shared" si="85"/>
        <v>-191.88</v>
      </c>
    </row>
    <row r="443" spans="1:30" x14ac:dyDescent="0.25">
      <c r="A443" s="82" t="s">
        <v>26</v>
      </c>
      <c r="B443" s="83">
        <v>0.01</v>
      </c>
      <c r="C443" s="83">
        <v>19</v>
      </c>
      <c r="D443" s="82" t="s">
        <v>17</v>
      </c>
      <c r="E443" s="83" t="b">
        <v>0</v>
      </c>
      <c r="F443" s="83" t="b">
        <v>0</v>
      </c>
      <c r="G443" s="83">
        <v>88.659000000000006</v>
      </c>
      <c r="H443" s="83">
        <v>91.2</v>
      </c>
      <c r="I443" s="84">
        <v>42239</v>
      </c>
      <c r="J443" s="85">
        <v>0.95833333333333337</v>
      </c>
      <c r="K443" s="83">
        <v>83.95</v>
      </c>
      <c r="L443" s="84">
        <v>42255</v>
      </c>
      <c r="M443" s="85">
        <v>0.33333333333333331</v>
      </c>
      <c r="N443" s="86">
        <v>2.5000000000000001E-3</v>
      </c>
      <c r="O443" s="83">
        <v>883.31</v>
      </c>
      <c r="P443" s="83">
        <v>-494.19000000000005</v>
      </c>
      <c r="Q443" s="83">
        <v>1.79</v>
      </c>
      <c r="R443" s="83">
        <v>17</v>
      </c>
      <c r="T443" s="6">
        <f t="shared" si="75"/>
        <v>9</v>
      </c>
      <c r="U443">
        <f t="shared" si="77"/>
        <v>1</v>
      </c>
      <c r="V443">
        <f t="shared" si="78"/>
        <v>0</v>
      </c>
      <c r="W443">
        <f t="shared" si="79"/>
        <v>1</v>
      </c>
      <c r="X443">
        <f t="shared" si="80"/>
        <v>1</v>
      </c>
      <c r="Y443">
        <f t="shared" si="81"/>
        <v>0</v>
      </c>
      <c r="Z443">
        <f t="shared" si="82"/>
        <v>1</v>
      </c>
      <c r="AA443">
        <f t="shared" si="83"/>
        <v>0</v>
      </c>
      <c r="AB443" s="4">
        <f t="shared" si="84"/>
        <v>883.31</v>
      </c>
      <c r="AC443" s="4" t="str">
        <f t="shared" si="76"/>
        <v>AUDJPY</v>
      </c>
      <c r="AD443" s="4">
        <f t="shared" si="85"/>
        <v>0</v>
      </c>
    </row>
    <row r="444" spans="1:30" x14ac:dyDescent="0.25">
      <c r="A444" s="82" t="s">
        <v>20</v>
      </c>
      <c r="B444" s="83">
        <v>0.01</v>
      </c>
      <c r="C444" s="83">
        <v>19</v>
      </c>
      <c r="D444" s="82" t="s">
        <v>17</v>
      </c>
      <c r="E444" s="83" t="b">
        <v>0</v>
      </c>
      <c r="F444" s="83" t="b">
        <v>0</v>
      </c>
      <c r="G444" s="83">
        <v>132.79599999999999</v>
      </c>
      <c r="H444" s="83">
        <v>135.41200000000001</v>
      </c>
      <c r="I444" s="84">
        <v>42251</v>
      </c>
      <c r="J444" s="85">
        <v>0.125</v>
      </c>
      <c r="K444" s="83">
        <v>134.321</v>
      </c>
      <c r="L444" s="84">
        <v>42255</v>
      </c>
      <c r="M444" s="85">
        <v>0.29166666666666669</v>
      </c>
      <c r="N444" s="86">
        <v>2.5000000000000001E-3</v>
      </c>
      <c r="O444" s="83">
        <v>-301.14999999999998</v>
      </c>
      <c r="P444" s="83">
        <v>-508.44000000000005</v>
      </c>
      <c r="Q444" s="83">
        <v>-0.59</v>
      </c>
      <c r="R444" s="83">
        <v>5</v>
      </c>
      <c r="T444" s="6">
        <f t="shared" si="75"/>
        <v>9</v>
      </c>
      <c r="U444">
        <f t="shared" si="77"/>
        <v>1</v>
      </c>
      <c r="V444">
        <f t="shared" si="78"/>
        <v>0</v>
      </c>
      <c r="W444">
        <f t="shared" si="79"/>
        <v>1</v>
      </c>
      <c r="X444">
        <f t="shared" si="80"/>
        <v>1</v>
      </c>
      <c r="Y444">
        <f t="shared" si="81"/>
        <v>0</v>
      </c>
      <c r="Z444">
        <f t="shared" si="82"/>
        <v>0</v>
      </c>
      <c r="AA444">
        <f t="shared" si="83"/>
        <v>1</v>
      </c>
      <c r="AB444" s="4">
        <f t="shared" si="84"/>
        <v>0</v>
      </c>
      <c r="AC444" s="4" t="str">
        <f t="shared" si="76"/>
        <v>EURJPY</v>
      </c>
      <c r="AD444" s="4">
        <f t="shared" si="85"/>
        <v>-301.14999999999998</v>
      </c>
    </row>
    <row r="445" spans="1:30" x14ac:dyDescent="0.25">
      <c r="A445" s="82" t="s">
        <v>20</v>
      </c>
      <c r="B445" s="83">
        <v>0.01</v>
      </c>
      <c r="C445" s="83">
        <v>45</v>
      </c>
      <c r="D445" s="82" t="s">
        <v>16</v>
      </c>
      <c r="E445" s="83" t="b">
        <v>0</v>
      </c>
      <c r="F445" s="83" t="b">
        <v>0</v>
      </c>
      <c r="G445" s="83">
        <v>135.13800000000001</v>
      </c>
      <c r="H445" s="83">
        <v>136.19499999999999</v>
      </c>
      <c r="I445" s="84">
        <v>42248</v>
      </c>
      <c r="J445" s="85">
        <v>0.33333333333333331</v>
      </c>
      <c r="K445" s="83">
        <v>133.63200000000001</v>
      </c>
      <c r="L445" s="84">
        <v>42255</v>
      </c>
      <c r="M445" s="85">
        <v>0.25</v>
      </c>
      <c r="N445" s="86">
        <v>2.5000000000000001E-3</v>
      </c>
      <c r="O445" s="83">
        <v>650.70000000000005</v>
      </c>
      <c r="P445" s="83">
        <v>-502.65</v>
      </c>
      <c r="Q445" s="83">
        <v>1.29</v>
      </c>
      <c r="R445" s="83">
        <v>8</v>
      </c>
      <c r="T445" s="6">
        <f t="shared" si="75"/>
        <v>9</v>
      </c>
      <c r="U445">
        <f t="shared" si="77"/>
        <v>1</v>
      </c>
      <c r="V445">
        <f t="shared" si="78"/>
        <v>0</v>
      </c>
      <c r="W445">
        <f t="shared" si="79"/>
        <v>1</v>
      </c>
      <c r="X445">
        <f t="shared" si="80"/>
        <v>1</v>
      </c>
      <c r="Y445">
        <f t="shared" si="81"/>
        <v>0</v>
      </c>
      <c r="Z445">
        <f t="shared" si="82"/>
        <v>1</v>
      </c>
      <c r="AA445">
        <f t="shared" si="83"/>
        <v>0</v>
      </c>
      <c r="AB445" s="4">
        <f t="shared" si="84"/>
        <v>650.70000000000005</v>
      </c>
      <c r="AC445" s="4" t="str">
        <f t="shared" si="76"/>
        <v>EURJPY</v>
      </c>
      <c r="AD445" s="4">
        <f t="shared" si="85"/>
        <v>0</v>
      </c>
    </row>
    <row r="446" spans="1:30" x14ac:dyDescent="0.25">
      <c r="A446" s="82" t="s">
        <v>20</v>
      </c>
      <c r="B446" s="83">
        <v>0.01</v>
      </c>
      <c r="C446" s="83">
        <v>18</v>
      </c>
      <c r="D446" s="82" t="s">
        <v>21</v>
      </c>
      <c r="E446" s="83" t="b">
        <v>0</v>
      </c>
      <c r="F446" s="83" t="b">
        <v>0</v>
      </c>
      <c r="G446" s="83">
        <v>132.911</v>
      </c>
      <c r="H446" s="83">
        <v>135.57300000000001</v>
      </c>
      <c r="I446" s="84">
        <v>42251</v>
      </c>
      <c r="J446" s="85">
        <v>0</v>
      </c>
      <c r="K446" s="83">
        <v>134.316</v>
      </c>
      <c r="L446" s="84">
        <v>42255</v>
      </c>
      <c r="M446" s="85">
        <v>0.16666666666666666</v>
      </c>
      <c r="N446" s="86">
        <v>2.5000000000000001E-3</v>
      </c>
      <c r="O446" s="83">
        <v>-263.7</v>
      </c>
      <c r="P446" s="83">
        <v>-489.96</v>
      </c>
      <c r="Q446" s="83">
        <v>-0.54</v>
      </c>
      <c r="R446" s="83">
        <v>5</v>
      </c>
      <c r="T446" s="6">
        <f t="shared" si="75"/>
        <v>9</v>
      </c>
      <c r="U446">
        <f t="shared" si="77"/>
        <v>1</v>
      </c>
      <c r="V446">
        <f t="shared" si="78"/>
        <v>0</v>
      </c>
      <c r="W446">
        <f t="shared" si="79"/>
        <v>1</v>
      </c>
      <c r="X446">
        <f t="shared" si="80"/>
        <v>1</v>
      </c>
      <c r="Y446">
        <f t="shared" si="81"/>
        <v>0</v>
      </c>
      <c r="Z446">
        <f t="shared" si="82"/>
        <v>0</v>
      </c>
      <c r="AA446">
        <f t="shared" si="83"/>
        <v>1</v>
      </c>
      <c r="AB446" s="4">
        <f t="shared" si="84"/>
        <v>0</v>
      </c>
      <c r="AC446" s="4" t="str">
        <f t="shared" si="76"/>
        <v>EURJPY</v>
      </c>
      <c r="AD446" s="4">
        <f t="shared" si="85"/>
        <v>-263.7</v>
      </c>
    </row>
    <row r="447" spans="1:30" x14ac:dyDescent="0.25">
      <c r="A447" s="82" t="s">
        <v>39</v>
      </c>
      <c r="B447" s="83">
        <v>0.01</v>
      </c>
      <c r="C447" s="83">
        <v>4</v>
      </c>
      <c r="D447" s="82" t="s">
        <v>17</v>
      </c>
      <c r="E447" s="83" t="b">
        <v>0</v>
      </c>
      <c r="F447" s="83" t="b">
        <v>1</v>
      </c>
      <c r="G447" s="83">
        <v>19001</v>
      </c>
      <c r="H447" s="83">
        <v>20250</v>
      </c>
      <c r="I447" s="84">
        <v>42237</v>
      </c>
      <c r="J447" s="85">
        <v>0.79166666666666663</v>
      </c>
      <c r="K447" s="83">
        <v>18170</v>
      </c>
      <c r="L447" s="84">
        <v>42255</v>
      </c>
      <c r="M447" s="85">
        <v>0</v>
      </c>
      <c r="N447" s="86">
        <v>2.5000000000000001E-3</v>
      </c>
      <c r="O447" s="83">
        <v>331.6</v>
      </c>
      <c r="P447" s="83">
        <v>-500.40000000000003</v>
      </c>
      <c r="Q447" s="83">
        <v>0.66</v>
      </c>
      <c r="R447" s="83">
        <v>19</v>
      </c>
      <c r="T447" s="6">
        <f t="shared" si="75"/>
        <v>9</v>
      </c>
      <c r="U447">
        <f t="shared" si="77"/>
        <v>1</v>
      </c>
      <c r="V447">
        <f t="shared" si="78"/>
        <v>0</v>
      </c>
      <c r="W447">
        <f t="shared" si="79"/>
        <v>1</v>
      </c>
      <c r="X447">
        <f t="shared" si="80"/>
        <v>0</v>
      </c>
      <c r="Y447">
        <f t="shared" si="81"/>
        <v>1</v>
      </c>
      <c r="Z447">
        <f t="shared" si="82"/>
        <v>1</v>
      </c>
      <c r="AA447">
        <f t="shared" si="83"/>
        <v>0</v>
      </c>
      <c r="AB447" s="4">
        <f t="shared" si="84"/>
        <v>331.6</v>
      </c>
      <c r="AC447" s="4" t="str">
        <f t="shared" si="76"/>
        <v>NIK</v>
      </c>
      <c r="AD447" s="4">
        <f t="shared" si="85"/>
        <v>0</v>
      </c>
    </row>
    <row r="448" spans="1:30" x14ac:dyDescent="0.25">
      <c r="A448" s="82" t="s">
        <v>51</v>
      </c>
      <c r="B448" s="83">
        <v>0.01</v>
      </c>
      <c r="C448" s="83">
        <v>13</v>
      </c>
      <c r="D448" s="82" t="s">
        <v>16</v>
      </c>
      <c r="E448" s="83" t="b">
        <v>0</v>
      </c>
      <c r="F448" s="83" t="b">
        <v>1</v>
      </c>
      <c r="G448" s="83">
        <v>119.76</v>
      </c>
      <c r="H448" s="83">
        <v>123.59</v>
      </c>
      <c r="I448" s="84">
        <v>42241</v>
      </c>
      <c r="J448" s="85">
        <v>0.52083333333333337</v>
      </c>
      <c r="K448" s="83">
        <v>120.1</v>
      </c>
      <c r="L448" s="84">
        <v>42255</v>
      </c>
      <c r="M448" s="85">
        <v>0.35416666666666669</v>
      </c>
      <c r="N448" s="86">
        <v>2.5000000000000001E-3</v>
      </c>
      <c r="O448" s="83">
        <v>-52</v>
      </c>
      <c r="P448" s="83">
        <v>-505.7</v>
      </c>
      <c r="Q448" s="83">
        <v>-0.1</v>
      </c>
      <c r="R448" s="83">
        <v>15</v>
      </c>
      <c r="T448" s="6">
        <f t="shared" si="75"/>
        <v>9</v>
      </c>
      <c r="U448">
        <f t="shared" si="77"/>
        <v>1</v>
      </c>
      <c r="V448">
        <f t="shared" si="78"/>
        <v>0</v>
      </c>
      <c r="W448">
        <f t="shared" si="79"/>
        <v>1</v>
      </c>
      <c r="X448">
        <f t="shared" si="80"/>
        <v>0</v>
      </c>
      <c r="Y448">
        <f t="shared" si="81"/>
        <v>1</v>
      </c>
      <c r="Z448">
        <f t="shared" si="82"/>
        <v>0</v>
      </c>
      <c r="AA448">
        <f t="shared" si="83"/>
        <v>1</v>
      </c>
      <c r="AB448" s="4">
        <f t="shared" si="84"/>
        <v>0</v>
      </c>
      <c r="AC448" s="4" t="str">
        <f t="shared" si="76"/>
        <v>USDJPY</v>
      </c>
      <c r="AD448" s="4">
        <f t="shared" si="85"/>
        <v>-52</v>
      </c>
    </row>
    <row r="449" spans="1:30" x14ac:dyDescent="0.25">
      <c r="A449" s="82" t="s">
        <v>51</v>
      </c>
      <c r="B449" s="83">
        <v>0.01</v>
      </c>
      <c r="C449" s="83">
        <v>11</v>
      </c>
      <c r="D449" s="82" t="s">
        <v>17</v>
      </c>
      <c r="E449" s="83" t="b">
        <v>0</v>
      </c>
      <c r="F449" s="83" t="b">
        <v>1</v>
      </c>
      <c r="G449" s="83">
        <v>119.16</v>
      </c>
      <c r="H449" s="83">
        <v>123.62</v>
      </c>
      <c r="I449" s="84">
        <v>42240</v>
      </c>
      <c r="J449" s="85">
        <v>0.58333333333333337</v>
      </c>
      <c r="K449" s="83">
        <v>119.9</v>
      </c>
      <c r="L449" s="84">
        <v>42255</v>
      </c>
      <c r="M449" s="85">
        <v>0.33333333333333331</v>
      </c>
      <c r="N449" s="86">
        <v>2.5000000000000001E-3</v>
      </c>
      <c r="O449" s="83">
        <v>-88</v>
      </c>
      <c r="P449" s="83">
        <v>-497.20000000000005</v>
      </c>
      <c r="Q449" s="83">
        <v>-0.18</v>
      </c>
      <c r="R449" s="83">
        <v>16</v>
      </c>
      <c r="T449" s="6">
        <f t="shared" si="75"/>
        <v>9</v>
      </c>
      <c r="U449">
        <f t="shared" si="77"/>
        <v>1</v>
      </c>
      <c r="V449">
        <f t="shared" si="78"/>
        <v>0</v>
      </c>
      <c r="W449">
        <f t="shared" si="79"/>
        <v>1</v>
      </c>
      <c r="X449">
        <f t="shared" si="80"/>
        <v>0</v>
      </c>
      <c r="Y449">
        <f t="shared" si="81"/>
        <v>1</v>
      </c>
      <c r="Z449">
        <f t="shared" si="82"/>
        <v>0</v>
      </c>
      <c r="AA449">
        <f t="shared" si="83"/>
        <v>1</v>
      </c>
      <c r="AB449" s="4">
        <f t="shared" si="84"/>
        <v>0</v>
      </c>
      <c r="AC449" s="4" t="str">
        <f t="shared" si="76"/>
        <v>USDJPY</v>
      </c>
      <c r="AD449" s="4">
        <f t="shared" si="85"/>
        <v>-88</v>
      </c>
    </row>
    <row r="450" spans="1:30" x14ac:dyDescent="0.25">
      <c r="A450" s="82" t="s">
        <v>26</v>
      </c>
      <c r="B450" s="83">
        <v>0.01</v>
      </c>
      <c r="C450" s="83">
        <v>15</v>
      </c>
      <c r="D450" s="82" t="s">
        <v>21</v>
      </c>
      <c r="E450" s="83" t="b">
        <v>0</v>
      </c>
      <c r="F450" s="83" t="b">
        <v>0</v>
      </c>
      <c r="G450" s="83">
        <v>87.793000000000006</v>
      </c>
      <c r="H450" s="83">
        <v>91.006</v>
      </c>
      <c r="I450" s="84">
        <v>42240</v>
      </c>
      <c r="J450" s="85">
        <v>0</v>
      </c>
      <c r="K450" s="83">
        <v>85.09</v>
      </c>
      <c r="L450" s="84">
        <v>42256</v>
      </c>
      <c r="M450" s="85">
        <v>0</v>
      </c>
      <c r="N450" s="86">
        <v>2.5000000000000001E-3</v>
      </c>
      <c r="O450" s="83">
        <v>396.45</v>
      </c>
      <c r="P450" s="83">
        <v>-490.95000000000005</v>
      </c>
      <c r="Q450" s="83">
        <v>0.81</v>
      </c>
      <c r="R450" s="83">
        <v>17</v>
      </c>
      <c r="T450" s="6">
        <f t="shared" si="75"/>
        <v>9</v>
      </c>
      <c r="U450">
        <f t="shared" si="77"/>
        <v>1</v>
      </c>
      <c r="V450">
        <f t="shared" si="78"/>
        <v>0</v>
      </c>
      <c r="W450">
        <f t="shared" si="79"/>
        <v>1</v>
      </c>
      <c r="X450">
        <f t="shared" si="80"/>
        <v>1</v>
      </c>
      <c r="Y450">
        <f t="shared" si="81"/>
        <v>0</v>
      </c>
      <c r="Z450">
        <f t="shared" si="82"/>
        <v>1</v>
      </c>
      <c r="AA450">
        <f t="shared" si="83"/>
        <v>0</v>
      </c>
      <c r="AB450" s="4">
        <f t="shared" si="84"/>
        <v>396.45</v>
      </c>
      <c r="AC450" s="4" t="str">
        <f t="shared" si="76"/>
        <v>AUDJPY</v>
      </c>
      <c r="AD450" s="4">
        <f t="shared" si="85"/>
        <v>0</v>
      </c>
    </row>
    <row r="451" spans="1:30" x14ac:dyDescent="0.25">
      <c r="A451" s="82" t="s">
        <v>53</v>
      </c>
      <c r="B451" s="83">
        <v>0.01</v>
      </c>
      <c r="C451" s="83">
        <v>21</v>
      </c>
      <c r="D451" s="82" t="s">
        <v>16</v>
      </c>
      <c r="E451" s="83" t="b">
        <v>0</v>
      </c>
      <c r="F451" s="83" t="b">
        <v>0</v>
      </c>
      <c r="G451" s="83">
        <v>0.71020000000000005</v>
      </c>
      <c r="H451" s="83">
        <v>0.73287000000000002</v>
      </c>
      <c r="I451" s="84">
        <v>42240</v>
      </c>
      <c r="J451" s="85">
        <v>0.5625</v>
      </c>
      <c r="K451" s="83">
        <v>0.70540000000000003</v>
      </c>
      <c r="L451" s="84">
        <v>42256</v>
      </c>
      <c r="M451" s="85">
        <v>4.1666666666666664E-2</v>
      </c>
      <c r="N451" s="86">
        <v>2.5000000000000001E-3</v>
      </c>
      <c r="O451" s="83">
        <v>88.2</v>
      </c>
      <c r="P451" s="83">
        <v>-488.67</v>
      </c>
      <c r="Q451" s="83">
        <v>0.18</v>
      </c>
      <c r="R451" s="83">
        <v>17</v>
      </c>
      <c r="T451" s="6">
        <f t="shared" si="75"/>
        <v>9</v>
      </c>
      <c r="U451">
        <f t="shared" si="77"/>
        <v>1</v>
      </c>
      <c r="V451">
        <f t="shared" si="78"/>
        <v>0</v>
      </c>
      <c r="W451">
        <f t="shared" si="79"/>
        <v>1</v>
      </c>
      <c r="X451">
        <f t="shared" si="80"/>
        <v>1</v>
      </c>
      <c r="Y451">
        <f t="shared" si="81"/>
        <v>0</v>
      </c>
      <c r="Z451">
        <f t="shared" si="82"/>
        <v>1</v>
      </c>
      <c r="AA451">
        <f t="shared" si="83"/>
        <v>0</v>
      </c>
      <c r="AB451" s="4">
        <f t="shared" si="84"/>
        <v>88.2</v>
      </c>
      <c r="AC451" s="4" t="str">
        <f t="shared" si="76"/>
        <v>AUDUSD</v>
      </c>
      <c r="AD451" s="4">
        <f t="shared" si="85"/>
        <v>0</v>
      </c>
    </row>
    <row r="452" spans="1:30" x14ac:dyDescent="0.25">
      <c r="A452" s="82" t="s">
        <v>48</v>
      </c>
      <c r="B452" s="83">
        <v>0.01</v>
      </c>
      <c r="C452" s="83">
        <v>11</v>
      </c>
      <c r="D452" s="82" t="s">
        <v>24</v>
      </c>
      <c r="E452" s="83" t="b">
        <v>0</v>
      </c>
      <c r="F452" s="83" t="b">
        <v>1</v>
      </c>
      <c r="G452" s="83">
        <v>10424</v>
      </c>
      <c r="H452" s="83">
        <v>11302</v>
      </c>
      <c r="I452" s="84">
        <v>42236</v>
      </c>
      <c r="J452" s="85">
        <v>0.66666666666666663</v>
      </c>
      <c r="K452" s="83">
        <v>10405</v>
      </c>
      <c r="L452" s="84">
        <v>42256</v>
      </c>
      <c r="M452" s="85">
        <v>0.16666666666666666</v>
      </c>
      <c r="N452" s="86">
        <v>5.0000000000000001E-3</v>
      </c>
      <c r="O452" s="83">
        <v>18.7</v>
      </c>
      <c r="P452" s="83">
        <v>-968</v>
      </c>
      <c r="Q452" s="83">
        <v>0.02</v>
      </c>
      <c r="R452" s="83">
        <v>21</v>
      </c>
      <c r="T452" s="6">
        <f t="shared" ref="T452:T515" si="86">IF(L452=0," ",MONTH(L452))</f>
        <v>9</v>
      </c>
      <c r="U452">
        <f t="shared" si="77"/>
        <v>1</v>
      </c>
      <c r="V452">
        <f t="shared" si="78"/>
        <v>0</v>
      </c>
      <c r="W452">
        <f t="shared" si="79"/>
        <v>1</v>
      </c>
      <c r="X452">
        <f t="shared" si="80"/>
        <v>0</v>
      </c>
      <c r="Y452">
        <f t="shared" si="81"/>
        <v>1</v>
      </c>
      <c r="Z452">
        <f t="shared" si="82"/>
        <v>1</v>
      </c>
      <c r="AA452">
        <f t="shared" si="83"/>
        <v>0</v>
      </c>
      <c r="AB452" s="4">
        <f t="shared" si="84"/>
        <v>18.7</v>
      </c>
      <c r="AC452" s="4" t="str">
        <f t="shared" ref="AC452:AC515" si="87">A452</f>
        <v>DAX</v>
      </c>
      <c r="AD452" s="4">
        <f t="shared" si="85"/>
        <v>0</v>
      </c>
    </row>
    <row r="453" spans="1:30" x14ac:dyDescent="0.25">
      <c r="A453" s="82" t="s">
        <v>25</v>
      </c>
      <c r="B453" s="83">
        <v>0.01</v>
      </c>
      <c r="C453" s="83">
        <v>28</v>
      </c>
      <c r="D453" s="82" t="s">
        <v>17</v>
      </c>
      <c r="E453" s="83" t="b">
        <v>0</v>
      </c>
      <c r="F453" s="83" t="b">
        <v>1</v>
      </c>
      <c r="G453" s="83">
        <v>80.231999999999999</v>
      </c>
      <c r="H453" s="83">
        <v>81.99</v>
      </c>
      <c r="I453" s="84">
        <v>42240</v>
      </c>
      <c r="J453" s="85">
        <v>0</v>
      </c>
      <c r="K453" s="83">
        <v>77.215999999999994</v>
      </c>
      <c r="L453" s="84">
        <v>42256</v>
      </c>
      <c r="M453" s="85">
        <v>0.5</v>
      </c>
      <c r="N453" s="86">
        <v>2.5000000000000001E-3</v>
      </c>
      <c r="O453" s="83">
        <v>827.68</v>
      </c>
      <c r="P453" s="83">
        <v>-509.03999999999996</v>
      </c>
      <c r="Q453" s="83">
        <v>1.63</v>
      </c>
      <c r="R453" s="83">
        <v>17</v>
      </c>
      <c r="T453" s="6">
        <f t="shared" si="86"/>
        <v>9</v>
      </c>
      <c r="U453">
        <f t="shared" si="77"/>
        <v>1</v>
      </c>
      <c r="V453">
        <f t="shared" si="78"/>
        <v>0</v>
      </c>
      <c r="W453">
        <f t="shared" si="79"/>
        <v>1</v>
      </c>
      <c r="X453">
        <f t="shared" si="80"/>
        <v>0</v>
      </c>
      <c r="Y453">
        <f t="shared" si="81"/>
        <v>1</v>
      </c>
      <c r="Z453">
        <f t="shared" si="82"/>
        <v>1</v>
      </c>
      <c r="AA453">
        <f t="shared" si="83"/>
        <v>0</v>
      </c>
      <c r="AB453" s="4">
        <f t="shared" si="84"/>
        <v>827.68</v>
      </c>
      <c r="AC453" s="4" t="str">
        <f t="shared" si="87"/>
        <v>NZDJPY</v>
      </c>
      <c r="AD453" s="4">
        <f t="shared" si="85"/>
        <v>0</v>
      </c>
    </row>
    <row r="454" spans="1:30" x14ac:dyDescent="0.25">
      <c r="A454" s="82" t="s">
        <v>20</v>
      </c>
      <c r="B454" s="83">
        <v>0.01</v>
      </c>
      <c r="C454" s="83">
        <v>47</v>
      </c>
      <c r="D454" s="82" t="s">
        <v>16</v>
      </c>
      <c r="E454" s="83" t="b">
        <v>1</v>
      </c>
      <c r="F454" s="83" t="b">
        <v>1</v>
      </c>
      <c r="G454" s="83">
        <v>135.40299999999999</v>
      </c>
      <c r="H454" s="83">
        <v>134.40799999999999</v>
      </c>
      <c r="I454" s="84">
        <v>42257</v>
      </c>
      <c r="J454" s="85">
        <v>0.1875</v>
      </c>
      <c r="K454" s="83">
        <v>135.93899999999999</v>
      </c>
      <c r="L454" s="84">
        <v>42261</v>
      </c>
      <c r="M454" s="85">
        <v>0.52083333333333337</v>
      </c>
      <c r="N454" s="86">
        <v>2.5000000000000001E-3</v>
      </c>
      <c r="O454" s="83">
        <v>223.72</v>
      </c>
      <c r="P454" s="83">
        <v>-495.85</v>
      </c>
      <c r="Q454" s="83">
        <v>0.45</v>
      </c>
      <c r="R454" s="83">
        <v>5</v>
      </c>
      <c r="T454" s="6">
        <f t="shared" si="86"/>
        <v>9</v>
      </c>
      <c r="U454">
        <f t="shared" si="77"/>
        <v>1</v>
      </c>
      <c r="V454">
        <f t="shared" si="78"/>
        <v>1</v>
      </c>
      <c r="W454">
        <f t="shared" si="79"/>
        <v>0</v>
      </c>
      <c r="X454">
        <f t="shared" si="80"/>
        <v>0</v>
      </c>
      <c r="Y454">
        <f t="shared" si="81"/>
        <v>1</v>
      </c>
      <c r="Z454">
        <f t="shared" si="82"/>
        <v>1</v>
      </c>
      <c r="AA454">
        <f t="shared" si="83"/>
        <v>0</v>
      </c>
      <c r="AB454" s="4">
        <f t="shared" si="84"/>
        <v>223.72</v>
      </c>
      <c r="AC454" s="4" t="str">
        <f t="shared" si="87"/>
        <v>EURJPY</v>
      </c>
      <c r="AD454" s="4">
        <f t="shared" si="85"/>
        <v>0</v>
      </c>
    </row>
    <row r="455" spans="1:30" x14ac:dyDescent="0.25">
      <c r="A455" s="82" t="s">
        <v>20</v>
      </c>
      <c r="B455" s="83">
        <v>0.01</v>
      </c>
      <c r="C455" s="83">
        <v>31</v>
      </c>
      <c r="D455" s="82" t="s">
        <v>17</v>
      </c>
      <c r="E455" s="83" t="b">
        <v>1</v>
      </c>
      <c r="F455" s="83" t="b">
        <v>1</v>
      </c>
      <c r="G455" s="83">
        <v>136.779</v>
      </c>
      <c r="H455" s="83">
        <v>135.24299999999999</v>
      </c>
      <c r="I455" s="84">
        <v>42258</v>
      </c>
      <c r="J455" s="85">
        <v>0.625</v>
      </c>
      <c r="K455" s="83">
        <v>135.81100000000001</v>
      </c>
      <c r="L455" s="84">
        <v>42261</v>
      </c>
      <c r="M455" s="85">
        <v>0.54166666666666663</v>
      </c>
      <c r="N455" s="86">
        <v>2.5000000000000001E-3</v>
      </c>
      <c r="O455" s="83">
        <v>-318.68</v>
      </c>
      <c r="P455" s="83">
        <v>-494.76000000000005</v>
      </c>
      <c r="Q455" s="83">
        <v>-0.64</v>
      </c>
      <c r="R455" s="83">
        <v>4</v>
      </c>
      <c r="T455" s="6">
        <f t="shared" si="86"/>
        <v>9</v>
      </c>
      <c r="U455">
        <f t="shared" si="77"/>
        <v>1</v>
      </c>
      <c r="V455">
        <f t="shared" si="78"/>
        <v>1</v>
      </c>
      <c r="W455">
        <f t="shared" si="79"/>
        <v>0</v>
      </c>
      <c r="X455">
        <f t="shared" si="80"/>
        <v>0</v>
      </c>
      <c r="Y455">
        <f t="shared" si="81"/>
        <v>1</v>
      </c>
      <c r="Z455">
        <f t="shared" si="82"/>
        <v>0</v>
      </c>
      <c r="AA455">
        <f t="shared" si="83"/>
        <v>1</v>
      </c>
      <c r="AB455" s="4">
        <f t="shared" si="84"/>
        <v>0</v>
      </c>
      <c r="AC455" s="4" t="str">
        <f t="shared" si="87"/>
        <v>EURJPY</v>
      </c>
      <c r="AD455" s="4">
        <f t="shared" si="85"/>
        <v>-318.68</v>
      </c>
    </row>
    <row r="456" spans="1:30" x14ac:dyDescent="0.25">
      <c r="A456" s="82" t="s">
        <v>28</v>
      </c>
      <c r="B456" s="83">
        <v>0.01</v>
      </c>
      <c r="C456" s="83">
        <v>27</v>
      </c>
      <c r="D456" s="82" t="s">
        <v>16</v>
      </c>
      <c r="E456" s="83" t="b">
        <v>1</v>
      </c>
      <c r="F456" s="83" t="b">
        <v>0</v>
      </c>
      <c r="G456" s="83">
        <v>1.3831</v>
      </c>
      <c r="H456" s="83">
        <v>1.3653500000000001</v>
      </c>
      <c r="I456" s="84">
        <v>42221</v>
      </c>
      <c r="J456" s="85">
        <v>8.3333333333333329E-2</v>
      </c>
      <c r="K456" s="83">
        <v>1.4052</v>
      </c>
      <c r="L456" s="84">
        <v>42261</v>
      </c>
      <c r="M456" s="85">
        <v>0.4375</v>
      </c>
      <c r="N456" s="86">
        <v>2.5000000000000001E-3</v>
      </c>
      <c r="O456" s="83">
        <v>580.5</v>
      </c>
      <c r="P456" s="83">
        <v>-495.45000000000005</v>
      </c>
      <c r="Q456" s="83">
        <v>1.17</v>
      </c>
      <c r="R456" s="83">
        <v>41</v>
      </c>
      <c r="T456" s="6">
        <f t="shared" si="86"/>
        <v>9</v>
      </c>
      <c r="U456">
        <f t="shared" si="77"/>
        <v>1</v>
      </c>
      <c r="V456">
        <f t="shared" si="78"/>
        <v>1</v>
      </c>
      <c r="W456">
        <f t="shared" si="79"/>
        <v>0</v>
      </c>
      <c r="X456">
        <f t="shared" si="80"/>
        <v>1</v>
      </c>
      <c r="Y456">
        <f t="shared" si="81"/>
        <v>0</v>
      </c>
      <c r="Z456">
        <f t="shared" si="82"/>
        <v>1</v>
      </c>
      <c r="AA456">
        <f t="shared" si="83"/>
        <v>0</v>
      </c>
      <c r="AB456" s="4">
        <f t="shared" si="84"/>
        <v>580.5</v>
      </c>
      <c r="AC456" s="4" t="str">
        <f t="shared" si="87"/>
        <v>USDSGD</v>
      </c>
      <c r="AD456" s="4">
        <f t="shared" si="85"/>
        <v>0</v>
      </c>
    </row>
    <row r="457" spans="1:30" x14ac:dyDescent="0.25">
      <c r="A457" s="82" t="s">
        <v>18</v>
      </c>
      <c r="B457" s="83">
        <v>0.01</v>
      </c>
      <c r="C457" s="83">
        <v>12</v>
      </c>
      <c r="D457" s="82" t="s">
        <v>32</v>
      </c>
      <c r="E457" s="83" t="b">
        <v>1</v>
      </c>
      <c r="F457" s="83" t="b">
        <v>0</v>
      </c>
      <c r="G457" s="83">
        <v>2.1903000000000001</v>
      </c>
      <c r="H457" s="83">
        <v>2.1072000000000002</v>
      </c>
      <c r="I457" s="84">
        <v>42227</v>
      </c>
      <c r="J457" s="85">
        <v>0.29166666666666669</v>
      </c>
      <c r="K457" s="83">
        <v>2.1585000000000001</v>
      </c>
      <c r="L457" s="84">
        <v>42262</v>
      </c>
      <c r="M457" s="85">
        <v>0.54166666666666663</v>
      </c>
      <c r="N457" s="86">
        <v>5.0000000000000001E-3</v>
      </c>
      <c r="O457" s="83">
        <v>-388.8</v>
      </c>
      <c r="P457" s="83">
        <v>-1004.4000000000001</v>
      </c>
      <c r="Q457" s="83">
        <v>-0.39</v>
      </c>
      <c r="R457" s="83">
        <v>36</v>
      </c>
      <c r="T457" s="6">
        <f t="shared" si="86"/>
        <v>9</v>
      </c>
      <c r="U457">
        <f t="shared" si="77"/>
        <v>1</v>
      </c>
      <c r="V457">
        <f t="shared" si="78"/>
        <v>1</v>
      </c>
      <c r="W457">
        <f t="shared" si="79"/>
        <v>0</v>
      </c>
      <c r="X457">
        <f t="shared" si="80"/>
        <v>1</v>
      </c>
      <c r="Y457">
        <f t="shared" si="81"/>
        <v>0</v>
      </c>
      <c r="Z457">
        <f t="shared" si="82"/>
        <v>0</v>
      </c>
      <c r="AA457">
        <f t="shared" si="83"/>
        <v>1</v>
      </c>
      <c r="AB457" s="4">
        <f t="shared" si="84"/>
        <v>0</v>
      </c>
      <c r="AC457" s="4" t="str">
        <f t="shared" si="87"/>
        <v>GBPSGD</v>
      </c>
      <c r="AD457" s="4">
        <f t="shared" si="85"/>
        <v>-388.8</v>
      </c>
    </row>
    <row r="458" spans="1:30" x14ac:dyDescent="0.25">
      <c r="A458" s="82" t="s">
        <v>18</v>
      </c>
      <c r="B458" s="83">
        <v>0.01</v>
      </c>
      <c r="C458" s="83">
        <v>19</v>
      </c>
      <c r="D458" s="82" t="s">
        <v>24</v>
      </c>
      <c r="E458" s="83" t="b">
        <v>1</v>
      </c>
      <c r="F458" s="83" t="b">
        <v>0</v>
      </c>
      <c r="G458" s="83">
        <v>2.1583999999999999</v>
      </c>
      <c r="H458" s="83">
        <v>2.1061999999999999</v>
      </c>
      <c r="I458" s="84">
        <v>42221</v>
      </c>
      <c r="J458" s="85">
        <v>0.33333333333333331</v>
      </c>
      <c r="K458" s="83">
        <v>2.1574</v>
      </c>
      <c r="L458" s="84">
        <v>42262</v>
      </c>
      <c r="M458" s="85">
        <v>4.1666666666666664E-2</v>
      </c>
      <c r="N458" s="86">
        <v>5.0000000000000001E-3</v>
      </c>
      <c r="O458" s="83">
        <v>-30.4</v>
      </c>
      <c r="P458" s="83">
        <v>-1003.2</v>
      </c>
      <c r="Q458" s="83">
        <v>-0.03</v>
      </c>
      <c r="R458" s="83">
        <v>42</v>
      </c>
      <c r="T458" s="6">
        <f t="shared" si="86"/>
        <v>9</v>
      </c>
      <c r="U458">
        <f t="shared" ref="U458:U521" si="88">COUNT(B458)</f>
        <v>1</v>
      </c>
      <c r="V458">
        <f t="shared" ref="V458:V521" si="89">IF(E458=TRUE,1,0)</f>
        <v>1</v>
      </c>
      <c r="W458">
        <f t="shared" ref="W458:W521" si="90">U458-V458</f>
        <v>0</v>
      </c>
      <c r="X458">
        <f t="shared" ref="X458:X521" si="91">U458-Y458</f>
        <v>1</v>
      </c>
      <c r="Y458">
        <f t="shared" ref="Y458:Y521" si="92">IF(F458=TRUE,1,0)</f>
        <v>0</v>
      </c>
      <c r="Z458">
        <f t="shared" ref="Z458:Z521" si="93">U458-AA458</f>
        <v>0</v>
      </c>
      <c r="AA458">
        <f t="shared" ref="AA458:AA521" si="94">IF(O458&lt;0,1,0)</f>
        <v>1</v>
      </c>
      <c r="AB458" s="4">
        <f t="shared" ref="AB458:AB521" si="95">IF(Z458=1,O458,0)</f>
        <v>0</v>
      </c>
      <c r="AC458" s="4" t="str">
        <f t="shared" si="87"/>
        <v>GBPSGD</v>
      </c>
      <c r="AD458" s="4">
        <f t="shared" ref="AD458:AD521" si="96">IF(AA458=1,O458,0)</f>
        <v>-30.4</v>
      </c>
    </row>
    <row r="459" spans="1:30" x14ac:dyDescent="0.25">
      <c r="A459" s="82" t="s">
        <v>53</v>
      </c>
      <c r="B459" s="83">
        <v>0.01</v>
      </c>
      <c r="C459" s="83">
        <v>19</v>
      </c>
      <c r="D459" s="82" t="s">
        <v>17</v>
      </c>
      <c r="E459" s="83" t="b">
        <v>0</v>
      </c>
      <c r="F459" s="83" t="b">
        <v>0</v>
      </c>
      <c r="G459" s="83">
        <v>0.71160000000000001</v>
      </c>
      <c r="H459" s="83">
        <v>0.73753000000000002</v>
      </c>
      <c r="I459" s="84">
        <v>42240</v>
      </c>
      <c r="J459" s="85">
        <v>0.58333333333333337</v>
      </c>
      <c r="K459" s="83">
        <v>0.71909999999999996</v>
      </c>
      <c r="L459" s="84">
        <v>42263</v>
      </c>
      <c r="M459" s="85">
        <v>0.58333333333333337</v>
      </c>
      <c r="N459" s="86">
        <v>2.5000000000000001E-3</v>
      </c>
      <c r="O459" s="83">
        <v>-153.9</v>
      </c>
      <c r="P459" s="83">
        <v>-504.07000000000005</v>
      </c>
      <c r="Q459" s="83">
        <v>-0.31</v>
      </c>
      <c r="R459" s="83">
        <v>24</v>
      </c>
      <c r="T459" s="6">
        <f t="shared" si="86"/>
        <v>9</v>
      </c>
      <c r="U459">
        <f t="shared" si="88"/>
        <v>1</v>
      </c>
      <c r="V459">
        <f t="shared" si="89"/>
        <v>0</v>
      </c>
      <c r="W459">
        <f t="shared" si="90"/>
        <v>1</v>
      </c>
      <c r="X459">
        <f t="shared" si="91"/>
        <v>1</v>
      </c>
      <c r="Y459">
        <f t="shared" si="92"/>
        <v>0</v>
      </c>
      <c r="Z459">
        <f t="shared" si="93"/>
        <v>0</v>
      </c>
      <c r="AA459">
        <f t="shared" si="94"/>
        <v>1</v>
      </c>
      <c r="AB459" s="4">
        <f t="shared" si="95"/>
        <v>0</v>
      </c>
      <c r="AC459" s="4" t="str">
        <f t="shared" si="87"/>
        <v>AUDUSD</v>
      </c>
      <c r="AD459" s="4">
        <f t="shared" si="96"/>
        <v>-153.9</v>
      </c>
    </row>
    <row r="460" spans="1:30" x14ac:dyDescent="0.25">
      <c r="A460" s="82" t="s">
        <v>48</v>
      </c>
      <c r="B460" s="83">
        <v>0.01</v>
      </c>
      <c r="C460" s="83">
        <v>7</v>
      </c>
      <c r="D460" s="82" t="s">
        <v>21</v>
      </c>
      <c r="E460" s="83" t="b">
        <v>0</v>
      </c>
      <c r="F460" s="83" t="b">
        <v>1</v>
      </c>
      <c r="G460" s="83">
        <v>10528</v>
      </c>
      <c r="H460" s="83">
        <v>11270</v>
      </c>
      <c r="I460" s="84">
        <v>42236</v>
      </c>
      <c r="J460" s="85">
        <v>0.33333333333333331</v>
      </c>
      <c r="K460" s="83">
        <v>10325</v>
      </c>
      <c r="L460" s="84">
        <v>42263</v>
      </c>
      <c r="M460" s="85">
        <v>0.33333333333333331</v>
      </c>
      <c r="N460" s="86">
        <v>2.5000000000000001E-3</v>
      </c>
      <c r="O460" s="83">
        <v>140.69999999999999</v>
      </c>
      <c r="P460" s="83">
        <v>-520.80000000000007</v>
      </c>
      <c r="Q460" s="83">
        <v>0.27</v>
      </c>
      <c r="R460" s="83">
        <v>28</v>
      </c>
      <c r="T460" s="6">
        <f t="shared" si="86"/>
        <v>9</v>
      </c>
      <c r="U460">
        <f t="shared" si="88"/>
        <v>1</v>
      </c>
      <c r="V460">
        <f t="shared" si="89"/>
        <v>0</v>
      </c>
      <c r="W460">
        <f t="shared" si="90"/>
        <v>1</v>
      </c>
      <c r="X460">
        <f t="shared" si="91"/>
        <v>0</v>
      </c>
      <c r="Y460">
        <f t="shared" si="92"/>
        <v>1</v>
      </c>
      <c r="Z460">
        <f t="shared" si="93"/>
        <v>1</v>
      </c>
      <c r="AA460">
        <f t="shared" si="94"/>
        <v>0</v>
      </c>
      <c r="AB460" s="4">
        <f t="shared" si="95"/>
        <v>140.69999999999999</v>
      </c>
      <c r="AC460" s="4" t="str">
        <f t="shared" si="87"/>
        <v>DAX</v>
      </c>
      <c r="AD460" s="4">
        <f t="shared" si="96"/>
        <v>0</v>
      </c>
    </row>
    <row r="461" spans="1:30" x14ac:dyDescent="0.25">
      <c r="A461" s="82" t="s">
        <v>53</v>
      </c>
      <c r="B461" s="83">
        <v>0.01</v>
      </c>
      <c r="C461" s="83">
        <v>18</v>
      </c>
      <c r="D461" s="82" t="s">
        <v>21</v>
      </c>
      <c r="E461" s="83" t="b">
        <v>0</v>
      </c>
      <c r="F461" s="83" t="b">
        <v>0</v>
      </c>
      <c r="G461" s="83">
        <v>0.71660000000000001</v>
      </c>
      <c r="H461" s="83">
        <v>0.74361999999999995</v>
      </c>
      <c r="I461" s="84">
        <v>42240</v>
      </c>
      <c r="J461" s="85">
        <v>0.5</v>
      </c>
      <c r="K461" s="83">
        <v>0.72623000000000004</v>
      </c>
      <c r="L461" s="84">
        <v>42264</v>
      </c>
      <c r="M461" s="85">
        <v>0.66666666666666663</v>
      </c>
      <c r="N461" s="86">
        <v>2.5000000000000001E-3</v>
      </c>
      <c r="O461" s="83">
        <v>-184.14</v>
      </c>
      <c r="P461" s="83">
        <v>-497.16</v>
      </c>
      <c r="Q461" s="83">
        <v>-0.37</v>
      </c>
      <c r="R461" s="83">
        <v>25</v>
      </c>
      <c r="T461" s="6">
        <f t="shared" si="86"/>
        <v>9</v>
      </c>
      <c r="U461">
        <f t="shared" si="88"/>
        <v>1</v>
      </c>
      <c r="V461">
        <f t="shared" si="89"/>
        <v>0</v>
      </c>
      <c r="W461">
        <f t="shared" si="90"/>
        <v>1</v>
      </c>
      <c r="X461">
        <f t="shared" si="91"/>
        <v>1</v>
      </c>
      <c r="Y461">
        <f t="shared" si="92"/>
        <v>0</v>
      </c>
      <c r="Z461">
        <f t="shared" si="93"/>
        <v>0</v>
      </c>
      <c r="AA461">
        <f t="shared" si="94"/>
        <v>1</v>
      </c>
      <c r="AB461" s="4">
        <f t="shared" si="95"/>
        <v>0</v>
      </c>
      <c r="AC461" s="4" t="str">
        <f t="shared" si="87"/>
        <v>AUDUSD</v>
      </c>
      <c r="AD461" s="4">
        <f t="shared" si="96"/>
        <v>-184.14</v>
      </c>
    </row>
    <row r="462" spans="1:30" x14ac:dyDescent="0.25">
      <c r="A462" s="82" t="s">
        <v>25</v>
      </c>
      <c r="B462" s="83">
        <v>0.01</v>
      </c>
      <c r="C462" s="83">
        <v>23</v>
      </c>
      <c r="D462" s="82" t="s">
        <v>16</v>
      </c>
      <c r="E462" s="83" t="b">
        <v>0</v>
      </c>
      <c r="F462" s="83" t="b">
        <v>1</v>
      </c>
      <c r="G462" s="83">
        <v>79.834000000000003</v>
      </c>
      <c r="H462" s="83">
        <v>81.93</v>
      </c>
      <c r="I462" s="84">
        <v>42240</v>
      </c>
      <c r="J462" s="85">
        <v>0.14583333333333334</v>
      </c>
      <c r="K462" s="83">
        <v>76.846999999999994</v>
      </c>
      <c r="L462" s="84">
        <v>42264</v>
      </c>
      <c r="M462" s="85">
        <v>0.75</v>
      </c>
      <c r="N462" s="86">
        <v>2.5000000000000001E-3</v>
      </c>
      <c r="O462" s="83">
        <v>673.21</v>
      </c>
      <c r="P462" s="83">
        <v>-495.88</v>
      </c>
      <c r="Q462" s="83">
        <v>1.36</v>
      </c>
      <c r="R462" s="83">
        <v>25</v>
      </c>
      <c r="T462" s="6">
        <f t="shared" si="86"/>
        <v>9</v>
      </c>
      <c r="U462">
        <f t="shared" si="88"/>
        <v>1</v>
      </c>
      <c r="V462">
        <f t="shared" si="89"/>
        <v>0</v>
      </c>
      <c r="W462">
        <f t="shared" si="90"/>
        <v>1</v>
      </c>
      <c r="X462">
        <f t="shared" si="91"/>
        <v>0</v>
      </c>
      <c r="Y462">
        <f t="shared" si="92"/>
        <v>1</v>
      </c>
      <c r="Z462">
        <f t="shared" si="93"/>
        <v>1</v>
      </c>
      <c r="AA462">
        <f t="shared" si="94"/>
        <v>0</v>
      </c>
      <c r="AB462" s="4">
        <f t="shared" si="95"/>
        <v>673.21</v>
      </c>
      <c r="AC462" s="4" t="str">
        <f t="shared" si="87"/>
        <v>NZDJPY</v>
      </c>
      <c r="AD462" s="4">
        <f t="shared" si="96"/>
        <v>0</v>
      </c>
    </row>
    <row r="463" spans="1:30" x14ac:dyDescent="0.25">
      <c r="A463" s="82" t="s">
        <v>26</v>
      </c>
      <c r="B463" s="83">
        <v>0.01</v>
      </c>
      <c r="C463" s="83">
        <v>37</v>
      </c>
      <c r="D463" s="82" t="s">
        <v>17</v>
      </c>
      <c r="E463" s="83" t="b">
        <v>1</v>
      </c>
      <c r="F463" s="83" t="b">
        <v>1</v>
      </c>
      <c r="G463" s="83">
        <v>86.555000000000007</v>
      </c>
      <c r="H463" s="83">
        <v>85.27</v>
      </c>
      <c r="I463" s="84">
        <v>42263</v>
      </c>
      <c r="J463" s="85">
        <v>0.58333333333333337</v>
      </c>
      <c r="K463" s="83">
        <v>85.781000000000006</v>
      </c>
      <c r="L463" s="84">
        <v>42265</v>
      </c>
      <c r="M463" s="85">
        <v>0</v>
      </c>
      <c r="N463" s="86">
        <v>2.5000000000000001E-3</v>
      </c>
      <c r="O463" s="83">
        <v>-308.58</v>
      </c>
      <c r="P463" s="83">
        <v>-497.65000000000003</v>
      </c>
      <c r="Q463" s="83">
        <v>-0.62</v>
      </c>
      <c r="R463" s="83">
        <v>3</v>
      </c>
      <c r="T463" s="6">
        <f t="shared" si="86"/>
        <v>9</v>
      </c>
      <c r="U463">
        <f t="shared" si="88"/>
        <v>1</v>
      </c>
      <c r="V463">
        <f t="shared" si="89"/>
        <v>1</v>
      </c>
      <c r="W463">
        <f t="shared" si="90"/>
        <v>0</v>
      </c>
      <c r="X463">
        <f t="shared" si="91"/>
        <v>0</v>
      </c>
      <c r="Y463">
        <f t="shared" si="92"/>
        <v>1</v>
      </c>
      <c r="Z463">
        <f t="shared" si="93"/>
        <v>0</v>
      </c>
      <c r="AA463">
        <f t="shared" si="94"/>
        <v>1</v>
      </c>
      <c r="AB463" s="4">
        <f t="shared" si="95"/>
        <v>0</v>
      </c>
      <c r="AC463" s="4" t="str">
        <f t="shared" si="87"/>
        <v>AUDJPY</v>
      </c>
      <c r="AD463" s="4">
        <f t="shared" si="96"/>
        <v>-308.58</v>
      </c>
    </row>
    <row r="464" spans="1:30" x14ac:dyDescent="0.25">
      <c r="A464" s="82" t="s">
        <v>26</v>
      </c>
      <c r="B464" s="83">
        <v>0.01</v>
      </c>
      <c r="C464" s="83">
        <v>33</v>
      </c>
      <c r="D464" s="82" t="s">
        <v>16</v>
      </c>
      <c r="E464" s="83" t="b">
        <v>1</v>
      </c>
      <c r="F464" s="83" t="b">
        <v>1</v>
      </c>
      <c r="G464" s="83">
        <v>86.778000000000006</v>
      </c>
      <c r="H464" s="83">
        <v>85.322000000000003</v>
      </c>
      <c r="I464" s="84">
        <v>42263</v>
      </c>
      <c r="J464" s="85">
        <v>0.6875</v>
      </c>
      <c r="K464" s="83">
        <v>85.765000000000001</v>
      </c>
      <c r="L464" s="84">
        <v>42265</v>
      </c>
      <c r="M464" s="85">
        <v>2.0833333333333332E-2</v>
      </c>
      <c r="N464" s="86">
        <v>2.5000000000000001E-3</v>
      </c>
      <c r="O464" s="83">
        <v>-354.09</v>
      </c>
      <c r="P464" s="83">
        <v>-500.28000000000003</v>
      </c>
      <c r="Q464" s="83">
        <v>-0.71</v>
      </c>
      <c r="R464" s="83">
        <v>3</v>
      </c>
      <c r="T464" s="6">
        <f t="shared" si="86"/>
        <v>9</v>
      </c>
      <c r="U464">
        <f t="shared" si="88"/>
        <v>1</v>
      </c>
      <c r="V464">
        <f t="shared" si="89"/>
        <v>1</v>
      </c>
      <c r="W464">
        <f t="shared" si="90"/>
        <v>0</v>
      </c>
      <c r="X464">
        <f t="shared" si="91"/>
        <v>0</v>
      </c>
      <c r="Y464">
        <f t="shared" si="92"/>
        <v>1</v>
      </c>
      <c r="Z464">
        <f t="shared" si="93"/>
        <v>0</v>
      </c>
      <c r="AA464">
        <f t="shared" si="94"/>
        <v>1</v>
      </c>
      <c r="AB464" s="4">
        <f t="shared" si="95"/>
        <v>0</v>
      </c>
      <c r="AC464" s="4" t="str">
        <f t="shared" si="87"/>
        <v>AUDJPY</v>
      </c>
      <c r="AD464" s="4">
        <f t="shared" si="96"/>
        <v>-354.09</v>
      </c>
    </row>
    <row r="465" spans="1:30" x14ac:dyDescent="0.25">
      <c r="A465" s="82" t="s">
        <v>19</v>
      </c>
      <c r="B465" s="83">
        <v>0.01</v>
      </c>
      <c r="C465" s="83">
        <v>67</v>
      </c>
      <c r="D465" s="82" t="s">
        <v>16</v>
      </c>
      <c r="E465" s="83" t="b">
        <v>0</v>
      </c>
      <c r="F465" s="83" t="b">
        <v>1</v>
      </c>
      <c r="G465" s="83">
        <v>1.3147599999999999</v>
      </c>
      <c r="H465" s="83">
        <v>1.3216600000000001</v>
      </c>
      <c r="I465" s="84">
        <v>42264</v>
      </c>
      <c r="J465" s="85">
        <v>0.75</v>
      </c>
      <c r="K465" s="83">
        <v>1.3186199999999999</v>
      </c>
      <c r="L465" s="84">
        <v>42265</v>
      </c>
      <c r="M465" s="85">
        <v>0.79166666666666663</v>
      </c>
      <c r="N465" s="86">
        <v>2.5000000000000001E-3</v>
      </c>
      <c r="O465" s="83">
        <v>-298.82</v>
      </c>
      <c r="P465" s="83">
        <v>-502.5</v>
      </c>
      <c r="Q465" s="83">
        <v>-0.59</v>
      </c>
      <c r="R465" s="83">
        <v>2</v>
      </c>
      <c r="T465" s="6">
        <f t="shared" si="86"/>
        <v>9</v>
      </c>
      <c r="U465">
        <f t="shared" si="88"/>
        <v>1</v>
      </c>
      <c r="V465">
        <f t="shared" si="89"/>
        <v>0</v>
      </c>
      <c r="W465">
        <f t="shared" si="90"/>
        <v>1</v>
      </c>
      <c r="X465">
        <f t="shared" si="91"/>
        <v>0</v>
      </c>
      <c r="Y465">
        <f t="shared" si="92"/>
        <v>1</v>
      </c>
      <c r="Z465">
        <f t="shared" si="93"/>
        <v>0</v>
      </c>
      <c r="AA465">
        <f t="shared" si="94"/>
        <v>1</v>
      </c>
      <c r="AB465" s="4">
        <f t="shared" si="95"/>
        <v>0</v>
      </c>
      <c r="AC465" s="4" t="str">
        <f t="shared" si="87"/>
        <v>USDCAD</v>
      </c>
      <c r="AD465" s="4">
        <f t="shared" si="96"/>
        <v>-298.82</v>
      </c>
    </row>
    <row r="466" spans="1:30" x14ac:dyDescent="0.25">
      <c r="A466" s="82" t="s">
        <v>28</v>
      </c>
      <c r="B466" s="83">
        <v>0.01</v>
      </c>
      <c r="C466" s="83">
        <v>67</v>
      </c>
      <c r="D466" s="82" t="s">
        <v>16</v>
      </c>
      <c r="E466" s="83" t="b">
        <v>0</v>
      </c>
      <c r="F466" s="83" t="b">
        <v>1</v>
      </c>
      <c r="G466" s="83">
        <v>1.3945700000000001</v>
      </c>
      <c r="H466" s="83">
        <v>1.4014599999999999</v>
      </c>
      <c r="I466" s="84">
        <v>42264</v>
      </c>
      <c r="J466" s="85">
        <v>0.75</v>
      </c>
      <c r="K466" s="83">
        <v>1.40038</v>
      </c>
      <c r="L466" s="84">
        <v>42265</v>
      </c>
      <c r="M466" s="85">
        <v>2.0833333333333332E-2</v>
      </c>
      <c r="N466" s="86">
        <v>2.5000000000000001E-3</v>
      </c>
      <c r="O466" s="83">
        <v>-429.47</v>
      </c>
      <c r="P466" s="83">
        <v>-501.83000000000004</v>
      </c>
      <c r="Q466" s="83">
        <v>-0.86</v>
      </c>
      <c r="R466" s="83">
        <v>2</v>
      </c>
      <c r="T466" s="6">
        <f t="shared" si="86"/>
        <v>9</v>
      </c>
      <c r="U466">
        <f t="shared" si="88"/>
        <v>1</v>
      </c>
      <c r="V466">
        <f t="shared" si="89"/>
        <v>0</v>
      </c>
      <c r="W466">
        <f t="shared" si="90"/>
        <v>1</v>
      </c>
      <c r="X466">
        <f t="shared" si="91"/>
        <v>0</v>
      </c>
      <c r="Y466">
        <f t="shared" si="92"/>
        <v>1</v>
      </c>
      <c r="Z466">
        <f t="shared" si="93"/>
        <v>0</v>
      </c>
      <c r="AA466">
        <f t="shared" si="94"/>
        <v>1</v>
      </c>
      <c r="AB466" s="4">
        <f t="shared" si="95"/>
        <v>0</v>
      </c>
      <c r="AC466" s="4" t="str">
        <f t="shared" si="87"/>
        <v>USDSGD</v>
      </c>
      <c r="AD466" s="4">
        <f t="shared" si="96"/>
        <v>-429.47</v>
      </c>
    </row>
    <row r="467" spans="1:30" x14ac:dyDescent="0.25">
      <c r="A467" s="82" t="s">
        <v>53</v>
      </c>
      <c r="B467" s="83">
        <v>0.01</v>
      </c>
      <c r="C467" s="83">
        <v>54</v>
      </c>
      <c r="D467" s="82" t="s">
        <v>16</v>
      </c>
      <c r="E467" s="83" t="b">
        <v>1</v>
      </c>
      <c r="F467" s="83" t="b">
        <v>1</v>
      </c>
      <c r="G467" s="83">
        <v>0.71397999999999995</v>
      </c>
      <c r="H467" s="83">
        <v>0.70538999999999996</v>
      </c>
      <c r="I467" s="84">
        <v>42261</v>
      </c>
      <c r="J467" s="85">
        <v>0.60416666666666663</v>
      </c>
      <c r="K467" s="83">
        <v>0.71647000000000005</v>
      </c>
      <c r="L467" s="84">
        <v>42268</v>
      </c>
      <c r="M467" s="85">
        <v>0.35416666666666669</v>
      </c>
      <c r="N467" s="86">
        <v>2.5000000000000001E-3</v>
      </c>
      <c r="O467" s="83">
        <v>102.06</v>
      </c>
      <c r="P467" s="83">
        <v>-496.26</v>
      </c>
      <c r="Q467" s="83">
        <v>0.21</v>
      </c>
      <c r="R467" s="83">
        <v>8</v>
      </c>
      <c r="T467" s="6">
        <f t="shared" si="86"/>
        <v>9</v>
      </c>
      <c r="U467">
        <f t="shared" si="88"/>
        <v>1</v>
      </c>
      <c r="V467">
        <f t="shared" si="89"/>
        <v>1</v>
      </c>
      <c r="W467">
        <f t="shared" si="90"/>
        <v>0</v>
      </c>
      <c r="X467">
        <f t="shared" si="91"/>
        <v>0</v>
      </c>
      <c r="Y467">
        <f t="shared" si="92"/>
        <v>1</v>
      </c>
      <c r="Z467">
        <f t="shared" si="93"/>
        <v>1</v>
      </c>
      <c r="AA467">
        <f t="shared" si="94"/>
        <v>0</v>
      </c>
      <c r="AB467" s="4">
        <f t="shared" si="95"/>
        <v>102.06</v>
      </c>
      <c r="AC467" s="4" t="str">
        <f t="shared" si="87"/>
        <v>AUDUSD</v>
      </c>
      <c r="AD467" s="4">
        <f t="shared" si="96"/>
        <v>0</v>
      </c>
    </row>
    <row r="468" spans="1:30" x14ac:dyDescent="0.25">
      <c r="A468" s="82" t="s">
        <v>54</v>
      </c>
      <c r="B468" s="83">
        <v>0.01</v>
      </c>
      <c r="C468" s="83">
        <v>44</v>
      </c>
      <c r="D468" s="82" t="s">
        <v>17</v>
      </c>
      <c r="E468" s="83" t="b">
        <v>1</v>
      </c>
      <c r="F468" s="83" t="b">
        <v>1</v>
      </c>
      <c r="G468" s="83">
        <v>1.5484199999999999</v>
      </c>
      <c r="H468" s="83">
        <v>1.5377099999999999</v>
      </c>
      <c r="I468" s="84">
        <v>42263</v>
      </c>
      <c r="J468" s="85">
        <v>0.58333333333333337</v>
      </c>
      <c r="K468" s="83">
        <v>1.54898</v>
      </c>
      <c r="L468" s="84">
        <v>42269</v>
      </c>
      <c r="M468" s="85">
        <v>0.25</v>
      </c>
      <c r="N468" s="86">
        <v>2.5000000000000001E-3</v>
      </c>
      <c r="O468" s="83">
        <v>-1.76</v>
      </c>
      <c r="P468" s="83">
        <v>-497.64000000000004</v>
      </c>
      <c r="Q468" s="83">
        <v>0</v>
      </c>
      <c r="R468" s="83">
        <v>7</v>
      </c>
      <c r="T468" s="6">
        <f t="shared" si="86"/>
        <v>9</v>
      </c>
      <c r="U468">
        <f t="shared" si="88"/>
        <v>1</v>
      </c>
      <c r="V468">
        <f t="shared" si="89"/>
        <v>1</v>
      </c>
      <c r="W468">
        <f t="shared" si="90"/>
        <v>0</v>
      </c>
      <c r="X468">
        <f t="shared" si="91"/>
        <v>0</v>
      </c>
      <c r="Y468">
        <f t="shared" si="92"/>
        <v>1</v>
      </c>
      <c r="Z468">
        <f t="shared" si="93"/>
        <v>0</v>
      </c>
      <c r="AA468">
        <f t="shared" si="94"/>
        <v>1</v>
      </c>
      <c r="AB468" s="4">
        <f t="shared" si="95"/>
        <v>0</v>
      </c>
      <c r="AC468" s="4" t="str">
        <f t="shared" si="87"/>
        <v>GBPUSD</v>
      </c>
      <c r="AD468" s="4">
        <f t="shared" si="96"/>
        <v>-1.76</v>
      </c>
    </row>
    <row r="469" spans="1:30" x14ac:dyDescent="0.25">
      <c r="A469" s="82" t="s">
        <v>54</v>
      </c>
      <c r="B469" s="83">
        <v>0.01</v>
      </c>
      <c r="C469" s="83">
        <v>38</v>
      </c>
      <c r="D469" s="82" t="s">
        <v>21</v>
      </c>
      <c r="E469" s="83" t="b">
        <v>1</v>
      </c>
      <c r="F469" s="83" t="b">
        <v>1</v>
      </c>
      <c r="G469" s="83">
        <v>1.5523199999999999</v>
      </c>
      <c r="H469" s="83">
        <v>1.53965</v>
      </c>
      <c r="I469" s="84">
        <v>42264</v>
      </c>
      <c r="J469" s="85">
        <v>0.16666666666666666</v>
      </c>
      <c r="K469" s="83">
        <v>1.5499400000000001</v>
      </c>
      <c r="L469" s="84">
        <v>42269</v>
      </c>
      <c r="M469" s="85">
        <v>0.16666666666666666</v>
      </c>
      <c r="N469" s="86">
        <v>2.5000000000000001E-3</v>
      </c>
      <c r="O469" s="83">
        <v>-113.24</v>
      </c>
      <c r="P469" s="83">
        <v>-504.26</v>
      </c>
      <c r="Q469" s="83">
        <v>-0.22</v>
      </c>
      <c r="R469" s="83">
        <v>6</v>
      </c>
      <c r="T469" s="6">
        <f t="shared" si="86"/>
        <v>9</v>
      </c>
      <c r="U469">
        <f t="shared" si="88"/>
        <v>1</v>
      </c>
      <c r="V469">
        <f t="shared" si="89"/>
        <v>1</v>
      </c>
      <c r="W469">
        <f t="shared" si="90"/>
        <v>0</v>
      </c>
      <c r="X469">
        <f t="shared" si="91"/>
        <v>0</v>
      </c>
      <c r="Y469">
        <f t="shared" si="92"/>
        <v>1</v>
      </c>
      <c r="Z469">
        <f t="shared" si="93"/>
        <v>0</v>
      </c>
      <c r="AA469">
        <f t="shared" si="94"/>
        <v>1</v>
      </c>
      <c r="AB469" s="4">
        <f t="shared" si="95"/>
        <v>0</v>
      </c>
      <c r="AC469" s="4" t="str">
        <f t="shared" si="87"/>
        <v>GBPUSD</v>
      </c>
      <c r="AD469" s="4">
        <f t="shared" si="96"/>
        <v>-113.24</v>
      </c>
    </row>
    <row r="470" spans="1:30" x14ac:dyDescent="0.25">
      <c r="A470" s="82" t="s">
        <v>20</v>
      </c>
      <c r="B470" s="83">
        <v>0.01</v>
      </c>
      <c r="C470" s="83">
        <v>41</v>
      </c>
      <c r="D470" s="82" t="s">
        <v>16</v>
      </c>
      <c r="E470" s="83" t="b">
        <v>0</v>
      </c>
      <c r="F470" s="83" t="b">
        <v>0</v>
      </c>
      <c r="G470" s="83">
        <v>134.107</v>
      </c>
      <c r="H470" s="83">
        <v>135.27099999999999</v>
      </c>
      <c r="I470" s="84">
        <v>42269</v>
      </c>
      <c r="J470" s="85">
        <v>0.33333333333333331</v>
      </c>
      <c r="K470" s="83">
        <v>134.15600000000001</v>
      </c>
      <c r="L470" s="84">
        <v>42270</v>
      </c>
      <c r="M470" s="85">
        <v>0.4375</v>
      </c>
      <c r="N470" s="86">
        <v>2.5000000000000001E-3</v>
      </c>
      <c r="O470" s="83">
        <v>-44.69</v>
      </c>
      <c r="P470" s="83">
        <v>-501.84000000000003</v>
      </c>
      <c r="Q470" s="83">
        <v>-0.09</v>
      </c>
      <c r="R470" s="83">
        <v>2</v>
      </c>
      <c r="T470" s="6">
        <f t="shared" si="86"/>
        <v>9</v>
      </c>
      <c r="U470">
        <f t="shared" si="88"/>
        <v>1</v>
      </c>
      <c r="V470">
        <f t="shared" si="89"/>
        <v>0</v>
      </c>
      <c r="W470">
        <f t="shared" si="90"/>
        <v>1</v>
      </c>
      <c r="X470">
        <f t="shared" si="91"/>
        <v>1</v>
      </c>
      <c r="Y470">
        <f t="shared" si="92"/>
        <v>0</v>
      </c>
      <c r="Z470">
        <f t="shared" si="93"/>
        <v>0</v>
      </c>
      <c r="AA470">
        <f t="shared" si="94"/>
        <v>1</v>
      </c>
      <c r="AB470" s="4">
        <f t="shared" si="95"/>
        <v>0</v>
      </c>
      <c r="AC470" s="4" t="str">
        <f t="shared" si="87"/>
        <v>EURJPY</v>
      </c>
      <c r="AD470" s="4">
        <f t="shared" si="96"/>
        <v>-44.69</v>
      </c>
    </row>
    <row r="471" spans="1:30" x14ac:dyDescent="0.25">
      <c r="A471" s="82" t="s">
        <v>19</v>
      </c>
      <c r="B471" s="83">
        <v>0.01</v>
      </c>
      <c r="C471" s="83">
        <v>69</v>
      </c>
      <c r="D471" s="82" t="s">
        <v>16</v>
      </c>
      <c r="E471" s="83" t="b">
        <v>1</v>
      </c>
      <c r="F471" s="83" t="b">
        <v>0</v>
      </c>
      <c r="G471" s="83">
        <v>1.3290200000000001</v>
      </c>
      <c r="H471" s="83">
        <v>1.32239</v>
      </c>
      <c r="I471" s="84">
        <v>42269</v>
      </c>
      <c r="J471" s="85">
        <v>0.60416666666666663</v>
      </c>
      <c r="K471" s="83">
        <v>1.3255399999999999</v>
      </c>
      <c r="L471" s="84">
        <v>42270</v>
      </c>
      <c r="M471" s="85">
        <v>0.35416666666666669</v>
      </c>
      <c r="N471" s="86">
        <v>2.5000000000000001E-3</v>
      </c>
      <c r="O471" s="83">
        <v>-281.52</v>
      </c>
      <c r="P471" s="83">
        <v>-498.87</v>
      </c>
      <c r="Q471" s="83">
        <v>-0.56000000000000005</v>
      </c>
      <c r="R471" s="83">
        <v>2</v>
      </c>
      <c r="T471" s="6">
        <f t="shared" si="86"/>
        <v>9</v>
      </c>
      <c r="U471">
        <f t="shared" si="88"/>
        <v>1</v>
      </c>
      <c r="V471">
        <f t="shared" si="89"/>
        <v>1</v>
      </c>
      <c r="W471">
        <f t="shared" si="90"/>
        <v>0</v>
      </c>
      <c r="X471">
        <f t="shared" si="91"/>
        <v>1</v>
      </c>
      <c r="Y471">
        <f t="shared" si="92"/>
        <v>0</v>
      </c>
      <c r="Z471">
        <f t="shared" si="93"/>
        <v>0</v>
      </c>
      <c r="AA471">
        <f t="shared" si="94"/>
        <v>1</v>
      </c>
      <c r="AB471" s="4">
        <f t="shared" si="95"/>
        <v>0</v>
      </c>
      <c r="AC471" s="4" t="str">
        <f t="shared" si="87"/>
        <v>USDCAD</v>
      </c>
      <c r="AD471" s="4">
        <f t="shared" si="96"/>
        <v>-281.52</v>
      </c>
    </row>
    <row r="472" spans="1:30" x14ac:dyDescent="0.25">
      <c r="A472" s="82" t="s">
        <v>50</v>
      </c>
      <c r="B472" s="83">
        <v>0.01</v>
      </c>
      <c r="C472" s="83">
        <v>47</v>
      </c>
      <c r="D472" s="82" t="s">
        <v>16</v>
      </c>
      <c r="E472" s="83" t="b">
        <v>1</v>
      </c>
      <c r="F472" s="83" t="b">
        <v>0</v>
      </c>
      <c r="G472" s="83">
        <v>0.84943999999999997</v>
      </c>
      <c r="H472" s="83">
        <v>0.83940999999999999</v>
      </c>
      <c r="I472" s="84">
        <v>42271</v>
      </c>
      <c r="J472" s="85">
        <v>0.625</v>
      </c>
      <c r="K472" s="83">
        <v>0.84248999999999996</v>
      </c>
      <c r="L472" s="84">
        <v>42271</v>
      </c>
      <c r="M472" s="85">
        <v>0.875</v>
      </c>
      <c r="N472" s="86">
        <v>2.5000000000000001E-3</v>
      </c>
      <c r="O472" s="83">
        <v>-354.85</v>
      </c>
      <c r="P472" s="83">
        <v>-499.61</v>
      </c>
      <c r="Q472" s="83">
        <v>-0.71</v>
      </c>
      <c r="R472" s="83">
        <v>1</v>
      </c>
      <c r="T472" s="6">
        <f t="shared" si="86"/>
        <v>9</v>
      </c>
      <c r="U472">
        <f t="shared" si="88"/>
        <v>1</v>
      </c>
      <c r="V472">
        <f t="shared" si="89"/>
        <v>1</v>
      </c>
      <c r="W472">
        <f t="shared" si="90"/>
        <v>0</v>
      </c>
      <c r="X472">
        <f t="shared" si="91"/>
        <v>1</v>
      </c>
      <c r="Y472">
        <f t="shared" si="92"/>
        <v>0</v>
      </c>
      <c r="Z472">
        <f t="shared" si="93"/>
        <v>0</v>
      </c>
      <c r="AA472">
        <f t="shared" si="94"/>
        <v>1</v>
      </c>
      <c r="AB472" s="4">
        <f t="shared" si="95"/>
        <v>0</v>
      </c>
      <c r="AC472" s="4" t="str">
        <f t="shared" si="87"/>
        <v>NZDCAD</v>
      </c>
      <c r="AD472" s="4">
        <f t="shared" si="96"/>
        <v>-354.85</v>
      </c>
    </row>
    <row r="473" spans="1:30" x14ac:dyDescent="0.25">
      <c r="A473" s="82" t="s">
        <v>19</v>
      </c>
      <c r="B473" s="83">
        <v>0.01</v>
      </c>
      <c r="C473" s="83">
        <v>64</v>
      </c>
      <c r="D473" s="82" t="s">
        <v>17</v>
      </c>
      <c r="E473" s="83" t="b">
        <v>1</v>
      </c>
      <c r="F473" s="83" t="b">
        <v>0</v>
      </c>
      <c r="G473" s="83">
        <v>1.33216</v>
      </c>
      <c r="H473" s="83">
        <v>1.3249200000000001</v>
      </c>
      <c r="I473" s="84">
        <v>42270</v>
      </c>
      <c r="J473" s="85">
        <v>0.625</v>
      </c>
      <c r="K473" s="83">
        <v>1.3297000000000001</v>
      </c>
      <c r="L473" s="84">
        <v>42271</v>
      </c>
      <c r="M473" s="85">
        <v>0.83333333333333337</v>
      </c>
      <c r="N473" s="86">
        <v>2.5000000000000001E-3</v>
      </c>
      <c r="O473" s="83">
        <v>-195.84</v>
      </c>
      <c r="P473" s="83">
        <v>-501.76</v>
      </c>
      <c r="Q473" s="83">
        <v>-0.39</v>
      </c>
      <c r="R473" s="83">
        <v>2</v>
      </c>
      <c r="T473" s="6">
        <f t="shared" si="86"/>
        <v>9</v>
      </c>
      <c r="U473">
        <f t="shared" si="88"/>
        <v>1</v>
      </c>
      <c r="V473">
        <f t="shared" si="89"/>
        <v>1</v>
      </c>
      <c r="W473">
        <f t="shared" si="90"/>
        <v>0</v>
      </c>
      <c r="X473">
        <f t="shared" si="91"/>
        <v>1</v>
      </c>
      <c r="Y473">
        <f t="shared" si="92"/>
        <v>0</v>
      </c>
      <c r="Z473">
        <f t="shared" si="93"/>
        <v>0</v>
      </c>
      <c r="AA473">
        <f t="shared" si="94"/>
        <v>1</v>
      </c>
      <c r="AB473" s="4">
        <f t="shared" si="95"/>
        <v>0</v>
      </c>
      <c r="AC473" s="4" t="str">
        <f t="shared" si="87"/>
        <v>USDCAD</v>
      </c>
      <c r="AD473" s="4">
        <f t="shared" si="96"/>
        <v>-195.84</v>
      </c>
    </row>
    <row r="474" spans="1:30" x14ac:dyDescent="0.25">
      <c r="A474" s="82" t="s">
        <v>28</v>
      </c>
      <c r="B474" s="83">
        <v>0.01</v>
      </c>
      <c r="C474" s="83">
        <v>52</v>
      </c>
      <c r="D474" s="82" t="s">
        <v>16</v>
      </c>
      <c r="E474" s="83" t="b">
        <v>1</v>
      </c>
      <c r="F474" s="83" t="b">
        <v>0</v>
      </c>
      <c r="G474" s="83">
        <v>1.4247799999999999</v>
      </c>
      <c r="H474" s="83">
        <v>1.4157900000000001</v>
      </c>
      <c r="I474" s="84">
        <v>42270</v>
      </c>
      <c r="J474" s="85">
        <v>0.54166666666666663</v>
      </c>
      <c r="K474" s="83">
        <v>1.42231</v>
      </c>
      <c r="L474" s="84">
        <v>42271</v>
      </c>
      <c r="M474" s="85">
        <v>0.75</v>
      </c>
      <c r="N474" s="86">
        <v>2.5000000000000001E-3</v>
      </c>
      <c r="O474" s="83">
        <v>-159.63999999999999</v>
      </c>
      <c r="P474" s="83">
        <v>-498.68</v>
      </c>
      <c r="Q474" s="83">
        <v>-0.32</v>
      </c>
      <c r="R474" s="83">
        <v>2</v>
      </c>
      <c r="T474" s="6">
        <f t="shared" si="86"/>
        <v>9</v>
      </c>
      <c r="U474">
        <f t="shared" si="88"/>
        <v>1</v>
      </c>
      <c r="V474">
        <f t="shared" si="89"/>
        <v>1</v>
      </c>
      <c r="W474">
        <f t="shared" si="90"/>
        <v>0</v>
      </c>
      <c r="X474">
        <f t="shared" si="91"/>
        <v>1</v>
      </c>
      <c r="Y474">
        <f t="shared" si="92"/>
        <v>0</v>
      </c>
      <c r="Z474">
        <f t="shared" si="93"/>
        <v>0</v>
      </c>
      <c r="AA474">
        <f t="shared" si="94"/>
        <v>1</v>
      </c>
      <c r="AB474" s="4">
        <f t="shared" si="95"/>
        <v>0</v>
      </c>
      <c r="AC474" s="4" t="str">
        <f t="shared" si="87"/>
        <v>USDSGD</v>
      </c>
      <c r="AD474" s="4">
        <f t="shared" si="96"/>
        <v>-159.63999999999999</v>
      </c>
    </row>
    <row r="475" spans="1:30" x14ac:dyDescent="0.25">
      <c r="A475" s="82" t="s">
        <v>52</v>
      </c>
      <c r="B475" s="83">
        <v>0.01</v>
      </c>
      <c r="C475" s="83">
        <v>262</v>
      </c>
      <c r="D475" s="82" t="s">
        <v>17</v>
      </c>
      <c r="E475" s="83" t="b">
        <v>1</v>
      </c>
      <c r="F475" s="83" t="b">
        <v>1</v>
      </c>
      <c r="G475" s="83">
        <v>1144.8900000000001</v>
      </c>
      <c r="H475" s="83">
        <v>1131.79</v>
      </c>
      <c r="I475" s="84">
        <v>42271</v>
      </c>
      <c r="J475" s="85">
        <v>0.54166666666666663</v>
      </c>
      <c r="K475" s="83">
        <v>1140.96</v>
      </c>
      <c r="L475" s="84">
        <v>42272</v>
      </c>
      <c r="M475" s="85">
        <v>0.33333333333333331</v>
      </c>
      <c r="N475" s="86">
        <v>2.5000000000000001E-3</v>
      </c>
      <c r="O475" s="83">
        <v>-260.17</v>
      </c>
      <c r="P475" s="83">
        <v>-500.42</v>
      </c>
      <c r="Q475" s="83">
        <v>-0.52</v>
      </c>
      <c r="R475" s="83">
        <v>2</v>
      </c>
      <c r="T475" s="6">
        <f t="shared" si="86"/>
        <v>9</v>
      </c>
      <c r="U475">
        <f t="shared" si="88"/>
        <v>1</v>
      </c>
      <c r="V475">
        <f t="shared" si="89"/>
        <v>1</v>
      </c>
      <c r="W475">
        <f t="shared" si="90"/>
        <v>0</v>
      </c>
      <c r="X475">
        <f t="shared" si="91"/>
        <v>0</v>
      </c>
      <c r="Y475">
        <f t="shared" si="92"/>
        <v>1</v>
      </c>
      <c r="Z475">
        <f t="shared" si="93"/>
        <v>0</v>
      </c>
      <c r="AA475">
        <f t="shared" si="94"/>
        <v>1</v>
      </c>
      <c r="AB475" s="4">
        <f t="shared" si="95"/>
        <v>0</v>
      </c>
      <c r="AC475" s="4" t="str">
        <f t="shared" si="87"/>
        <v>XAUUSD</v>
      </c>
      <c r="AD475" s="4">
        <f t="shared" si="96"/>
        <v>-260.17</v>
      </c>
    </row>
    <row r="476" spans="1:30" x14ac:dyDescent="0.25">
      <c r="A476" s="82" t="s">
        <v>54</v>
      </c>
      <c r="B476" s="83">
        <v>0.01</v>
      </c>
      <c r="C476" s="83">
        <v>34</v>
      </c>
      <c r="D476" s="82" t="s">
        <v>16</v>
      </c>
      <c r="E476" s="83" t="b">
        <v>0</v>
      </c>
      <c r="F476" s="83" t="b">
        <v>0</v>
      </c>
      <c r="G476" s="83">
        <v>1.51522</v>
      </c>
      <c r="H476" s="83">
        <v>1.52921</v>
      </c>
      <c r="I476" s="84">
        <v>42272</v>
      </c>
      <c r="J476" s="85">
        <v>0.5</v>
      </c>
      <c r="K476" s="83">
        <v>1.5224299999999999</v>
      </c>
      <c r="L476" s="84">
        <v>42275</v>
      </c>
      <c r="M476" s="85">
        <v>0.33333333333333331</v>
      </c>
      <c r="N476" s="86">
        <v>2.5000000000000001E-3</v>
      </c>
      <c r="O476" s="83">
        <v>-265.54000000000002</v>
      </c>
      <c r="P476" s="83">
        <v>-496.06</v>
      </c>
      <c r="Q476" s="83">
        <v>-0.54</v>
      </c>
      <c r="R476" s="83">
        <v>4</v>
      </c>
      <c r="T476" s="6">
        <f t="shared" si="86"/>
        <v>9</v>
      </c>
      <c r="U476">
        <f t="shared" si="88"/>
        <v>1</v>
      </c>
      <c r="V476">
        <f t="shared" si="89"/>
        <v>0</v>
      </c>
      <c r="W476">
        <f t="shared" si="90"/>
        <v>1</v>
      </c>
      <c r="X476">
        <f t="shared" si="91"/>
        <v>1</v>
      </c>
      <c r="Y476">
        <f t="shared" si="92"/>
        <v>0</v>
      </c>
      <c r="Z476">
        <f t="shared" si="93"/>
        <v>0</v>
      </c>
      <c r="AA476">
        <f t="shared" si="94"/>
        <v>1</v>
      </c>
      <c r="AB476" s="4">
        <f t="shared" si="95"/>
        <v>0</v>
      </c>
      <c r="AC476" s="4" t="str">
        <f t="shared" si="87"/>
        <v>GBPUSD</v>
      </c>
      <c r="AD476" s="4">
        <f t="shared" si="96"/>
        <v>-265.54000000000002</v>
      </c>
    </row>
    <row r="477" spans="1:30" x14ac:dyDescent="0.25">
      <c r="A477" s="82" t="s">
        <v>54</v>
      </c>
      <c r="B477" s="83">
        <v>0.01</v>
      </c>
      <c r="C477" s="83">
        <v>40</v>
      </c>
      <c r="D477" s="82" t="s">
        <v>17</v>
      </c>
      <c r="E477" s="83" t="b">
        <v>0</v>
      </c>
      <c r="F477" s="83" t="b">
        <v>0</v>
      </c>
      <c r="G477" s="83">
        <v>1.53142</v>
      </c>
      <c r="H477" s="83">
        <v>1.54339</v>
      </c>
      <c r="I477" s="84">
        <v>42270</v>
      </c>
      <c r="J477" s="85">
        <v>0.29166666666666669</v>
      </c>
      <c r="K477" s="83">
        <v>1.52217</v>
      </c>
      <c r="L477" s="84">
        <v>42275</v>
      </c>
      <c r="M477" s="85">
        <v>0.33333333333333331</v>
      </c>
      <c r="N477" s="86">
        <v>2.5000000000000001E-3</v>
      </c>
      <c r="O477" s="83">
        <v>346</v>
      </c>
      <c r="P477" s="83">
        <v>-502.8</v>
      </c>
      <c r="Q477" s="83">
        <v>0.69</v>
      </c>
      <c r="R477" s="83">
        <v>6</v>
      </c>
      <c r="T477" s="6">
        <f t="shared" si="86"/>
        <v>9</v>
      </c>
      <c r="U477">
        <f t="shared" si="88"/>
        <v>1</v>
      </c>
      <c r="V477">
        <f t="shared" si="89"/>
        <v>0</v>
      </c>
      <c r="W477">
        <f t="shared" si="90"/>
        <v>1</v>
      </c>
      <c r="X477">
        <f t="shared" si="91"/>
        <v>1</v>
      </c>
      <c r="Y477">
        <f t="shared" si="92"/>
        <v>0</v>
      </c>
      <c r="Z477">
        <f t="shared" si="93"/>
        <v>1</v>
      </c>
      <c r="AA477">
        <f t="shared" si="94"/>
        <v>0</v>
      </c>
      <c r="AB477" s="4">
        <f t="shared" si="95"/>
        <v>346</v>
      </c>
      <c r="AC477" s="4" t="str">
        <f t="shared" si="87"/>
        <v>GBPUSD</v>
      </c>
      <c r="AD477" s="4">
        <f t="shared" si="96"/>
        <v>0</v>
      </c>
    </row>
    <row r="478" spans="1:30" x14ac:dyDescent="0.25">
      <c r="A478" s="82" t="s">
        <v>54</v>
      </c>
      <c r="B478" s="83">
        <v>0.01</v>
      </c>
      <c r="C478" s="83">
        <v>35</v>
      </c>
      <c r="D478" s="82" t="s">
        <v>21</v>
      </c>
      <c r="E478" s="83" t="b">
        <v>0</v>
      </c>
      <c r="F478" s="83" t="b">
        <v>0</v>
      </c>
      <c r="G478" s="83">
        <v>1.52962</v>
      </c>
      <c r="H478" s="83">
        <v>1.5434399999999999</v>
      </c>
      <c r="I478" s="84">
        <v>42270</v>
      </c>
      <c r="J478" s="85">
        <v>0.33333333333333331</v>
      </c>
      <c r="K478" s="83">
        <v>1.52163</v>
      </c>
      <c r="L478" s="84">
        <v>42275</v>
      </c>
      <c r="M478" s="85">
        <v>0.16666666666666666</v>
      </c>
      <c r="N478" s="86">
        <v>2.5000000000000001E-3</v>
      </c>
      <c r="O478" s="83">
        <v>258.64999999999998</v>
      </c>
      <c r="P478" s="83">
        <v>-504.7</v>
      </c>
      <c r="Q478" s="83">
        <v>0.51</v>
      </c>
      <c r="R478" s="83">
        <v>6</v>
      </c>
      <c r="T478" s="6">
        <f t="shared" si="86"/>
        <v>9</v>
      </c>
      <c r="U478">
        <f t="shared" si="88"/>
        <v>1</v>
      </c>
      <c r="V478">
        <f t="shared" si="89"/>
        <v>0</v>
      </c>
      <c r="W478">
        <f t="shared" si="90"/>
        <v>1</v>
      </c>
      <c r="X478">
        <f t="shared" si="91"/>
        <v>1</v>
      </c>
      <c r="Y478">
        <f t="shared" si="92"/>
        <v>0</v>
      </c>
      <c r="Z478">
        <f t="shared" si="93"/>
        <v>1</v>
      </c>
      <c r="AA478">
        <f t="shared" si="94"/>
        <v>0</v>
      </c>
      <c r="AB478" s="4">
        <f t="shared" si="95"/>
        <v>258.64999999999998</v>
      </c>
      <c r="AC478" s="4" t="str">
        <f t="shared" si="87"/>
        <v>GBPUSD</v>
      </c>
      <c r="AD478" s="4">
        <f t="shared" si="96"/>
        <v>0</v>
      </c>
    </row>
    <row r="479" spans="1:30" x14ac:dyDescent="0.25">
      <c r="A479" s="82" t="s">
        <v>50</v>
      </c>
      <c r="B479" s="83">
        <v>0.01</v>
      </c>
      <c r="C479" s="83">
        <v>73</v>
      </c>
      <c r="D479" s="82" t="s">
        <v>17</v>
      </c>
      <c r="E479" s="83" t="b">
        <v>1</v>
      </c>
      <c r="F479" s="83" t="b">
        <v>0</v>
      </c>
      <c r="G479" s="83">
        <v>0.85138999999999998</v>
      </c>
      <c r="H479" s="83">
        <v>0.84516000000000002</v>
      </c>
      <c r="I479" s="84">
        <v>42275</v>
      </c>
      <c r="J479" s="85">
        <v>8.3333333333333329E-2</v>
      </c>
      <c r="K479" s="83">
        <v>0.84784000000000004</v>
      </c>
      <c r="L479" s="84">
        <v>42275</v>
      </c>
      <c r="M479" s="85">
        <v>0.41666666666666669</v>
      </c>
      <c r="N479" s="86">
        <v>2.5000000000000001E-3</v>
      </c>
      <c r="O479" s="83">
        <v>-302.95</v>
      </c>
      <c r="P479" s="83">
        <v>-498.59000000000003</v>
      </c>
      <c r="Q479" s="83">
        <v>-0.61</v>
      </c>
      <c r="R479" s="83">
        <v>1</v>
      </c>
      <c r="T479" s="6">
        <f t="shared" si="86"/>
        <v>9</v>
      </c>
      <c r="U479">
        <f t="shared" si="88"/>
        <v>1</v>
      </c>
      <c r="V479">
        <f t="shared" si="89"/>
        <v>1</v>
      </c>
      <c r="W479">
        <f t="shared" si="90"/>
        <v>0</v>
      </c>
      <c r="X479">
        <f t="shared" si="91"/>
        <v>1</v>
      </c>
      <c r="Y479">
        <f t="shared" si="92"/>
        <v>0</v>
      </c>
      <c r="Z479">
        <f t="shared" si="93"/>
        <v>0</v>
      </c>
      <c r="AA479">
        <f t="shared" si="94"/>
        <v>1</v>
      </c>
      <c r="AB479" s="4">
        <f t="shared" si="95"/>
        <v>0</v>
      </c>
      <c r="AC479" s="4" t="str">
        <f t="shared" si="87"/>
        <v>NZDCAD</v>
      </c>
      <c r="AD479" s="4">
        <f t="shared" si="96"/>
        <v>-302.95</v>
      </c>
    </row>
    <row r="480" spans="1:30" x14ac:dyDescent="0.25">
      <c r="A480" s="82" t="s">
        <v>52</v>
      </c>
      <c r="B480" s="83">
        <v>0.01</v>
      </c>
      <c r="C480" s="83">
        <v>181</v>
      </c>
      <c r="D480" s="82" t="s">
        <v>16</v>
      </c>
      <c r="E480" s="83" t="b">
        <v>1</v>
      </c>
      <c r="F480" s="83" t="b">
        <v>1</v>
      </c>
      <c r="G480" s="83">
        <v>1148.5899999999999</v>
      </c>
      <c r="H480" s="83">
        <v>1126.93</v>
      </c>
      <c r="I480" s="84">
        <v>42271</v>
      </c>
      <c r="J480" s="85">
        <v>0.5625</v>
      </c>
      <c r="K480" s="83">
        <v>1135.01</v>
      </c>
      <c r="L480" s="84">
        <v>42275</v>
      </c>
      <c r="M480" s="85">
        <v>0.41666666666666669</v>
      </c>
      <c r="N480" s="86">
        <v>2.5000000000000001E-3</v>
      </c>
      <c r="O480" s="83">
        <v>-354.4</v>
      </c>
      <c r="P480" s="83">
        <v>-501.37</v>
      </c>
      <c r="Q480" s="83">
        <v>-0.71</v>
      </c>
      <c r="R480" s="83">
        <v>5</v>
      </c>
      <c r="T480" s="6">
        <f t="shared" si="86"/>
        <v>9</v>
      </c>
      <c r="U480">
        <f t="shared" si="88"/>
        <v>1</v>
      </c>
      <c r="V480">
        <f t="shared" si="89"/>
        <v>1</v>
      </c>
      <c r="W480">
        <f t="shared" si="90"/>
        <v>0</v>
      </c>
      <c r="X480">
        <f t="shared" si="91"/>
        <v>0</v>
      </c>
      <c r="Y480">
        <f t="shared" si="92"/>
        <v>1</v>
      </c>
      <c r="Z480">
        <f t="shared" si="93"/>
        <v>0</v>
      </c>
      <c r="AA480">
        <f t="shared" si="94"/>
        <v>1</v>
      </c>
      <c r="AB480" s="4">
        <f t="shared" si="95"/>
        <v>0</v>
      </c>
      <c r="AC480" s="4" t="str">
        <f t="shared" si="87"/>
        <v>XAUUSD</v>
      </c>
      <c r="AD480" s="4">
        <f t="shared" si="96"/>
        <v>-354.4</v>
      </c>
    </row>
    <row r="481" spans="1:30" x14ac:dyDescent="0.25">
      <c r="A481" s="82" t="s">
        <v>50</v>
      </c>
      <c r="B481" s="83">
        <v>0.01</v>
      </c>
      <c r="C481" s="83">
        <v>66</v>
      </c>
      <c r="D481" s="82" t="s">
        <v>16</v>
      </c>
      <c r="E481" s="83" t="b">
        <v>1</v>
      </c>
      <c r="F481" s="83" t="b">
        <v>0</v>
      </c>
      <c r="G481" s="83">
        <v>0.85314999999999996</v>
      </c>
      <c r="H481" s="83">
        <v>0.84614999999999996</v>
      </c>
      <c r="I481" s="84">
        <v>42276</v>
      </c>
      <c r="J481" s="85">
        <v>0.54166666666666663</v>
      </c>
      <c r="K481" s="83">
        <v>0.85063999999999995</v>
      </c>
      <c r="L481" s="84">
        <v>42277</v>
      </c>
      <c r="M481" s="85">
        <v>0.91666666666666663</v>
      </c>
      <c r="N481" s="86">
        <v>2.5000000000000001E-3</v>
      </c>
      <c r="O481" s="83">
        <v>-205.26</v>
      </c>
      <c r="P481" s="83">
        <v>-501.6</v>
      </c>
      <c r="Q481" s="83">
        <v>-0.41</v>
      </c>
      <c r="R481" s="83">
        <v>2</v>
      </c>
      <c r="T481" s="6">
        <f t="shared" si="86"/>
        <v>9</v>
      </c>
      <c r="U481">
        <f t="shared" si="88"/>
        <v>1</v>
      </c>
      <c r="V481">
        <f t="shared" si="89"/>
        <v>1</v>
      </c>
      <c r="W481">
        <f t="shared" si="90"/>
        <v>0</v>
      </c>
      <c r="X481">
        <f t="shared" si="91"/>
        <v>1</v>
      </c>
      <c r="Y481">
        <f t="shared" si="92"/>
        <v>0</v>
      </c>
      <c r="Z481">
        <f t="shared" si="93"/>
        <v>0</v>
      </c>
      <c r="AA481">
        <f t="shared" si="94"/>
        <v>1</v>
      </c>
      <c r="AB481" s="4">
        <f t="shared" si="95"/>
        <v>0</v>
      </c>
      <c r="AC481" s="4" t="str">
        <f t="shared" si="87"/>
        <v>NZDCAD</v>
      </c>
      <c r="AD481" s="4">
        <f t="shared" si="96"/>
        <v>-205.26</v>
      </c>
    </row>
    <row r="482" spans="1:30" x14ac:dyDescent="0.25">
      <c r="A482" s="82" t="s">
        <v>27</v>
      </c>
      <c r="B482" s="83">
        <v>0.01</v>
      </c>
      <c r="C482" s="83">
        <v>24</v>
      </c>
      <c r="D482" s="82" t="s">
        <v>24</v>
      </c>
      <c r="E482" s="83" t="b">
        <v>0</v>
      </c>
      <c r="F482" s="83" t="b">
        <v>1</v>
      </c>
      <c r="G482" s="83">
        <v>91.119</v>
      </c>
      <c r="H482" s="83">
        <v>95.192999999999998</v>
      </c>
      <c r="I482" s="84">
        <v>42240</v>
      </c>
      <c r="J482" s="85">
        <v>0</v>
      </c>
      <c r="K482" s="83">
        <v>91.119</v>
      </c>
      <c r="L482" s="84">
        <v>42279</v>
      </c>
      <c r="M482" s="85">
        <v>0</v>
      </c>
      <c r="N482" s="86">
        <v>5.0000000000000001E-3</v>
      </c>
      <c r="O482" s="83">
        <v>-14.4</v>
      </c>
      <c r="P482" s="83">
        <v>-992.16000000000008</v>
      </c>
      <c r="Q482" s="83">
        <v>-0.01</v>
      </c>
      <c r="R482" s="83">
        <v>40</v>
      </c>
      <c r="T482" s="6">
        <f t="shared" si="86"/>
        <v>10</v>
      </c>
      <c r="U482">
        <f t="shared" si="88"/>
        <v>1</v>
      </c>
      <c r="V482">
        <f t="shared" si="89"/>
        <v>0</v>
      </c>
      <c r="W482">
        <f t="shared" si="90"/>
        <v>1</v>
      </c>
      <c r="X482">
        <f t="shared" si="91"/>
        <v>0</v>
      </c>
      <c r="Y482">
        <f t="shared" si="92"/>
        <v>1</v>
      </c>
      <c r="Z482">
        <f t="shared" si="93"/>
        <v>0</v>
      </c>
      <c r="AA482">
        <f t="shared" si="94"/>
        <v>1</v>
      </c>
      <c r="AB482" s="4">
        <f t="shared" si="95"/>
        <v>0</v>
      </c>
      <c r="AC482" s="4" t="str">
        <f t="shared" si="87"/>
        <v>CADJPY</v>
      </c>
      <c r="AD482" s="4">
        <f t="shared" si="96"/>
        <v>-14.4</v>
      </c>
    </row>
    <row r="483" spans="1:30" x14ac:dyDescent="0.25">
      <c r="A483" s="82" t="s">
        <v>51</v>
      </c>
      <c r="B483" s="83">
        <v>0.01</v>
      </c>
      <c r="C483" s="83">
        <v>41</v>
      </c>
      <c r="D483" s="82" t="s">
        <v>16</v>
      </c>
      <c r="E483" s="83" t="b">
        <v>0</v>
      </c>
      <c r="F483" s="83" t="b">
        <v>1</v>
      </c>
      <c r="G483" s="83">
        <v>118.94799999999999</v>
      </c>
      <c r="H483" s="83">
        <v>120.095</v>
      </c>
      <c r="I483" s="84">
        <v>42279</v>
      </c>
      <c r="J483" s="85">
        <v>0.52083333333333337</v>
      </c>
      <c r="K483" s="83">
        <v>120.04</v>
      </c>
      <c r="L483" s="84">
        <v>42279</v>
      </c>
      <c r="M483" s="85">
        <v>0.79166666666666663</v>
      </c>
      <c r="N483" s="86">
        <v>2.5000000000000001E-3</v>
      </c>
      <c r="O483" s="83">
        <v>-472.32</v>
      </c>
      <c r="P483" s="83">
        <v>-494.87</v>
      </c>
      <c r="Q483" s="83">
        <v>-0.95</v>
      </c>
      <c r="R483" s="83">
        <v>1</v>
      </c>
      <c r="T483" s="6">
        <f t="shared" si="86"/>
        <v>10</v>
      </c>
      <c r="U483">
        <f t="shared" si="88"/>
        <v>1</v>
      </c>
      <c r="V483">
        <f t="shared" si="89"/>
        <v>0</v>
      </c>
      <c r="W483">
        <f t="shared" si="90"/>
        <v>1</v>
      </c>
      <c r="X483">
        <f t="shared" si="91"/>
        <v>0</v>
      </c>
      <c r="Y483">
        <f t="shared" si="92"/>
        <v>1</v>
      </c>
      <c r="Z483">
        <f t="shared" si="93"/>
        <v>0</v>
      </c>
      <c r="AA483">
        <f t="shared" si="94"/>
        <v>1</v>
      </c>
      <c r="AB483" s="4">
        <f t="shared" si="95"/>
        <v>0</v>
      </c>
      <c r="AC483" s="4" t="str">
        <f t="shared" si="87"/>
        <v>USDJPY</v>
      </c>
      <c r="AD483" s="4">
        <f t="shared" si="96"/>
        <v>-472.32</v>
      </c>
    </row>
    <row r="484" spans="1:30" x14ac:dyDescent="0.25">
      <c r="A484" s="82" t="s">
        <v>52</v>
      </c>
      <c r="B484" s="83">
        <v>0.01</v>
      </c>
      <c r="C484" s="83">
        <v>286</v>
      </c>
      <c r="D484" s="82" t="s">
        <v>16</v>
      </c>
      <c r="E484" s="83" t="b">
        <v>0</v>
      </c>
      <c r="F484" s="83" t="b">
        <v>0</v>
      </c>
      <c r="G484" s="83">
        <v>1119.17</v>
      </c>
      <c r="H484" s="83">
        <v>1130.6400000000001</v>
      </c>
      <c r="I484" s="84">
        <v>42277</v>
      </c>
      <c r="J484" s="85">
        <v>0.5</v>
      </c>
      <c r="K484" s="83">
        <v>1119.17</v>
      </c>
      <c r="L484" s="84">
        <v>42279</v>
      </c>
      <c r="M484" s="85">
        <v>0.52083333333333337</v>
      </c>
      <c r="N484" s="86">
        <v>2.5000000000000001E-3</v>
      </c>
      <c r="O484" s="83">
        <v>-171.6</v>
      </c>
      <c r="P484" s="83">
        <v>-500.5</v>
      </c>
      <c r="Q484" s="83">
        <v>-0.34</v>
      </c>
      <c r="R484" s="83">
        <v>3</v>
      </c>
      <c r="T484" s="6">
        <f t="shared" si="86"/>
        <v>10</v>
      </c>
      <c r="U484">
        <f t="shared" si="88"/>
        <v>1</v>
      </c>
      <c r="V484">
        <f t="shared" si="89"/>
        <v>0</v>
      </c>
      <c r="W484">
        <f t="shared" si="90"/>
        <v>1</v>
      </c>
      <c r="X484">
        <f t="shared" si="91"/>
        <v>1</v>
      </c>
      <c r="Y484">
        <f t="shared" si="92"/>
        <v>0</v>
      </c>
      <c r="Z484">
        <f t="shared" si="93"/>
        <v>0</v>
      </c>
      <c r="AA484">
        <f t="shared" si="94"/>
        <v>1</v>
      </c>
      <c r="AB484" s="4">
        <f t="shared" si="95"/>
        <v>0</v>
      </c>
      <c r="AC484" s="4" t="str">
        <f t="shared" si="87"/>
        <v>XAUUSD</v>
      </c>
      <c r="AD484" s="4">
        <f t="shared" si="96"/>
        <v>-171.6</v>
      </c>
    </row>
    <row r="485" spans="1:30" x14ac:dyDescent="0.25">
      <c r="A485" s="82" t="s">
        <v>52</v>
      </c>
      <c r="B485" s="83">
        <v>0.01</v>
      </c>
      <c r="C485" s="83">
        <v>289</v>
      </c>
      <c r="D485" s="82" t="s">
        <v>17</v>
      </c>
      <c r="E485" s="83" t="b">
        <v>0</v>
      </c>
      <c r="F485" s="83" t="b">
        <v>0</v>
      </c>
      <c r="G485" s="83">
        <v>1126.51</v>
      </c>
      <c r="H485" s="83">
        <v>1137.8599999999999</v>
      </c>
      <c r="I485" s="84">
        <v>42276</v>
      </c>
      <c r="J485" s="85">
        <v>0.20833333333333334</v>
      </c>
      <c r="K485" s="83">
        <v>1119.23</v>
      </c>
      <c r="L485" s="84">
        <v>42279</v>
      </c>
      <c r="M485" s="85">
        <v>0.5</v>
      </c>
      <c r="N485" s="86">
        <v>2.5000000000000001E-3</v>
      </c>
      <c r="O485" s="83">
        <v>36.99</v>
      </c>
      <c r="P485" s="83">
        <v>-499.96999999999997</v>
      </c>
      <c r="Q485" s="83">
        <v>7.0000000000000007E-2</v>
      </c>
      <c r="R485" s="83">
        <v>4</v>
      </c>
      <c r="T485" s="6">
        <f t="shared" si="86"/>
        <v>10</v>
      </c>
      <c r="U485">
        <f t="shared" si="88"/>
        <v>1</v>
      </c>
      <c r="V485">
        <f t="shared" si="89"/>
        <v>0</v>
      </c>
      <c r="W485">
        <f t="shared" si="90"/>
        <v>1</v>
      </c>
      <c r="X485">
        <f t="shared" si="91"/>
        <v>1</v>
      </c>
      <c r="Y485">
        <f t="shared" si="92"/>
        <v>0</v>
      </c>
      <c r="Z485">
        <f t="shared" si="93"/>
        <v>1</v>
      </c>
      <c r="AA485">
        <f t="shared" si="94"/>
        <v>0</v>
      </c>
      <c r="AB485" s="4">
        <f t="shared" si="95"/>
        <v>36.99</v>
      </c>
      <c r="AC485" s="4" t="str">
        <f t="shared" si="87"/>
        <v>XAUUSD</v>
      </c>
      <c r="AD485" s="4">
        <f t="shared" si="96"/>
        <v>0</v>
      </c>
    </row>
    <row r="486" spans="1:30" x14ac:dyDescent="0.25">
      <c r="A486" s="82" t="s">
        <v>39</v>
      </c>
      <c r="B486" s="83">
        <v>0.01</v>
      </c>
      <c r="C486" s="83">
        <v>9</v>
      </c>
      <c r="D486" s="82" t="s">
        <v>24</v>
      </c>
      <c r="E486" s="83" t="b">
        <v>0</v>
      </c>
      <c r="F486" s="83" t="b">
        <v>1</v>
      </c>
      <c r="G486" s="83">
        <v>17064</v>
      </c>
      <c r="H486" s="83">
        <v>18147</v>
      </c>
      <c r="I486" s="84">
        <v>42276</v>
      </c>
      <c r="J486" s="85">
        <v>0</v>
      </c>
      <c r="K486" s="83">
        <v>17880</v>
      </c>
      <c r="L486" s="84">
        <v>42281</v>
      </c>
      <c r="M486" s="85">
        <v>0</v>
      </c>
      <c r="N486" s="86">
        <v>5.0000000000000001E-3</v>
      </c>
      <c r="O486" s="83">
        <v>-736.2</v>
      </c>
      <c r="P486" s="83">
        <v>-976.5</v>
      </c>
      <c r="Q486" s="83">
        <v>-0.75</v>
      </c>
      <c r="R486" s="83">
        <v>6</v>
      </c>
      <c r="T486" s="6">
        <f t="shared" si="86"/>
        <v>10</v>
      </c>
      <c r="U486">
        <f t="shared" si="88"/>
        <v>1</v>
      </c>
      <c r="V486">
        <f t="shared" si="89"/>
        <v>0</v>
      </c>
      <c r="W486">
        <f t="shared" si="90"/>
        <v>1</v>
      </c>
      <c r="X486">
        <f t="shared" si="91"/>
        <v>0</v>
      </c>
      <c r="Y486">
        <f t="shared" si="92"/>
        <v>1</v>
      </c>
      <c r="Z486">
        <f t="shared" si="93"/>
        <v>0</v>
      </c>
      <c r="AA486">
        <f t="shared" si="94"/>
        <v>1</v>
      </c>
      <c r="AB486" s="4">
        <f t="shared" si="95"/>
        <v>0</v>
      </c>
      <c r="AC486" s="4" t="str">
        <f t="shared" si="87"/>
        <v>NIK</v>
      </c>
      <c r="AD486" s="4">
        <f t="shared" si="96"/>
        <v>-736.2</v>
      </c>
    </row>
    <row r="487" spans="1:30" x14ac:dyDescent="0.25">
      <c r="A487" s="82" t="s">
        <v>27</v>
      </c>
      <c r="B487" s="83">
        <v>0.01</v>
      </c>
      <c r="C487" s="83">
        <v>19</v>
      </c>
      <c r="D487" s="82" t="s">
        <v>21</v>
      </c>
      <c r="E487" s="83" t="b">
        <v>0</v>
      </c>
      <c r="F487" s="83" t="b">
        <v>1</v>
      </c>
      <c r="G487" s="83">
        <v>92.947999999999993</v>
      </c>
      <c r="H487" s="83">
        <v>95.47</v>
      </c>
      <c r="I487" s="84">
        <v>42237</v>
      </c>
      <c r="J487" s="85">
        <v>0.66666666666666663</v>
      </c>
      <c r="K487" s="83">
        <v>91.350999999999999</v>
      </c>
      <c r="L487" s="84">
        <v>42282</v>
      </c>
      <c r="M487" s="85">
        <v>0.16666666666666666</v>
      </c>
      <c r="N487" s="86">
        <v>2.5000000000000001E-3</v>
      </c>
      <c r="O487" s="83">
        <v>292.02999999999997</v>
      </c>
      <c r="P487" s="83">
        <v>-490.58</v>
      </c>
      <c r="Q487" s="83">
        <v>0.6</v>
      </c>
      <c r="R487" s="83">
        <v>46</v>
      </c>
      <c r="T487" s="6">
        <f t="shared" si="86"/>
        <v>10</v>
      </c>
      <c r="U487">
        <f t="shared" si="88"/>
        <v>1</v>
      </c>
      <c r="V487">
        <f t="shared" si="89"/>
        <v>0</v>
      </c>
      <c r="W487">
        <f t="shared" si="90"/>
        <v>1</v>
      </c>
      <c r="X487">
        <f t="shared" si="91"/>
        <v>0</v>
      </c>
      <c r="Y487">
        <f t="shared" si="92"/>
        <v>1</v>
      </c>
      <c r="Z487">
        <f t="shared" si="93"/>
        <v>1</v>
      </c>
      <c r="AA487">
        <f t="shared" si="94"/>
        <v>0</v>
      </c>
      <c r="AB487" s="4">
        <f t="shared" si="95"/>
        <v>292.02999999999997</v>
      </c>
      <c r="AC487" s="4" t="str">
        <f t="shared" si="87"/>
        <v>CADJPY</v>
      </c>
      <c r="AD487" s="4">
        <f t="shared" si="96"/>
        <v>0</v>
      </c>
    </row>
    <row r="488" spans="1:30" x14ac:dyDescent="0.25">
      <c r="A488" s="82" t="s">
        <v>49</v>
      </c>
      <c r="B488" s="83">
        <v>0.01</v>
      </c>
      <c r="C488" s="83">
        <v>19</v>
      </c>
      <c r="D488" s="82" t="s">
        <v>24</v>
      </c>
      <c r="E488" s="83" t="b">
        <v>1</v>
      </c>
      <c r="F488" s="83" t="b">
        <v>1</v>
      </c>
      <c r="G488" s="83">
        <v>1.4583999999999999</v>
      </c>
      <c r="H488" s="83">
        <v>1.40733</v>
      </c>
      <c r="I488" s="84">
        <v>42230</v>
      </c>
      <c r="J488" s="85">
        <v>0.45833333333333331</v>
      </c>
      <c r="K488" s="83">
        <v>1.4632499999999999</v>
      </c>
      <c r="L488" s="84">
        <v>42282</v>
      </c>
      <c r="M488" s="85">
        <v>0</v>
      </c>
      <c r="N488" s="86">
        <v>5.0000000000000001E-3</v>
      </c>
      <c r="O488" s="83">
        <v>80.75</v>
      </c>
      <c r="P488" s="83">
        <v>-981.73</v>
      </c>
      <c r="Q488" s="83">
        <v>0.08</v>
      </c>
      <c r="R488" s="83">
        <v>53</v>
      </c>
      <c r="T488" s="6">
        <f t="shared" si="86"/>
        <v>10</v>
      </c>
      <c r="U488">
        <f t="shared" si="88"/>
        <v>1</v>
      </c>
      <c r="V488">
        <f t="shared" si="89"/>
        <v>1</v>
      </c>
      <c r="W488">
        <f t="shared" si="90"/>
        <v>0</v>
      </c>
      <c r="X488">
        <f t="shared" si="91"/>
        <v>0</v>
      </c>
      <c r="Y488">
        <f t="shared" si="92"/>
        <v>1</v>
      </c>
      <c r="Z488">
        <f t="shared" si="93"/>
        <v>1</v>
      </c>
      <c r="AA488">
        <f t="shared" si="94"/>
        <v>0</v>
      </c>
      <c r="AB488" s="4">
        <f t="shared" si="95"/>
        <v>80.75</v>
      </c>
      <c r="AC488" s="4" t="str">
        <f t="shared" si="87"/>
        <v>EURCAD</v>
      </c>
      <c r="AD488" s="4">
        <f t="shared" si="96"/>
        <v>0</v>
      </c>
    </row>
    <row r="489" spans="1:30" x14ac:dyDescent="0.25">
      <c r="A489" s="82" t="s">
        <v>49</v>
      </c>
      <c r="B489" s="83">
        <v>0.01</v>
      </c>
      <c r="C489" s="83">
        <v>10</v>
      </c>
      <c r="D489" s="82" t="s">
        <v>21</v>
      </c>
      <c r="E489" s="83" t="b">
        <v>1</v>
      </c>
      <c r="F489" s="83" t="b">
        <v>1</v>
      </c>
      <c r="G489" s="83">
        <v>1.4424999999999999</v>
      </c>
      <c r="H489" s="83">
        <v>1.3928400000000001</v>
      </c>
      <c r="I489" s="84">
        <v>42212</v>
      </c>
      <c r="J489" s="85">
        <v>0.33333333333333331</v>
      </c>
      <c r="K489" s="83">
        <v>1.4618</v>
      </c>
      <c r="L489" s="84">
        <v>42282</v>
      </c>
      <c r="M489" s="85">
        <v>0.66666666666666663</v>
      </c>
      <c r="N489" s="86">
        <v>2.5000000000000001E-3</v>
      </c>
      <c r="O489" s="83">
        <v>187</v>
      </c>
      <c r="P489" s="83">
        <v>-502.59999999999997</v>
      </c>
      <c r="Q489" s="83">
        <v>0.37</v>
      </c>
      <c r="R489" s="83">
        <v>71</v>
      </c>
      <c r="T489" s="6">
        <f t="shared" si="86"/>
        <v>10</v>
      </c>
      <c r="U489">
        <f t="shared" si="88"/>
        <v>1</v>
      </c>
      <c r="V489">
        <f t="shared" si="89"/>
        <v>1</v>
      </c>
      <c r="W489">
        <f t="shared" si="90"/>
        <v>0</v>
      </c>
      <c r="X489">
        <f t="shared" si="91"/>
        <v>0</v>
      </c>
      <c r="Y489">
        <f t="shared" si="92"/>
        <v>1</v>
      </c>
      <c r="Z489">
        <f t="shared" si="93"/>
        <v>1</v>
      </c>
      <c r="AA489">
        <f t="shared" si="94"/>
        <v>0</v>
      </c>
      <c r="AB489" s="4">
        <f t="shared" si="95"/>
        <v>187</v>
      </c>
      <c r="AC489" s="4" t="str">
        <f t="shared" si="87"/>
        <v>EURCAD</v>
      </c>
      <c r="AD489" s="4">
        <f t="shared" si="96"/>
        <v>0</v>
      </c>
    </row>
    <row r="490" spans="1:30" x14ac:dyDescent="0.25">
      <c r="A490" s="82" t="s">
        <v>29</v>
      </c>
      <c r="B490" s="83">
        <v>0.01</v>
      </c>
      <c r="C490" s="83">
        <v>16</v>
      </c>
      <c r="D490" s="82" t="s">
        <v>21</v>
      </c>
      <c r="E490" s="83" t="b">
        <v>0</v>
      </c>
      <c r="F490" s="83" t="b">
        <v>0</v>
      </c>
      <c r="G490" s="83">
        <v>0.64049999999999996</v>
      </c>
      <c r="H490" s="83">
        <v>0.67095000000000005</v>
      </c>
      <c r="I490" s="84">
        <v>42240</v>
      </c>
      <c r="J490" s="85">
        <v>0.58333333333333337</v>
      </c>
      <c r="K490" s="83">
        <v>0.6472</v>
      </c>
      <c r="L490" s="84">
        <v>42282</v>
      </c>
      <c r="M490" s="85">
        <v>0.16666666666666666</v>
      </c>
      <c r="N490" s="86">
        <v>2.5000000000000001E-3</v>
      </c>
      <c r="O490" s="83">
        <v>-116.8</v>
      </c>
      <c r="P490" s="83">
        <v>-496.8</v>
      </c>
      <c r="Q490" s="83">
        <v>-0.24</v>
      </c>
      <c r="R490" s="83">
        <v>43</v>
      </c>
      <c r="T490" s="6">
        <f t="shared" si="86"/>
        <v>10</v>
      </c>
      <c r="U490">
        <f t="shared" si="88"/>
        <v>1</v>
      </c>
      <c r="V490">
        <f t="shared" si="89"/>
        <v>0</v>
      </c>
      <c r="W490">
        <f t="shared" si="90"/>
        <v>1</v>
      </c>
      <c r="X490">
        <f t="shared" si="91"/>
        <v>1</v>
      </c>
      <c r="Y490">
        <f t="shared" si="92"/>
        <v>0</v>
      </c>
      <c r="Z490">
        <f t="shared" si="93"/>
        <v>0</v>
      </c>
      <c r="AA490">
        <f t="shared" si="94"/>
        <v>1</v>
      </c>
      <c r="AB490" s="4">
        <f t="shared" si="95"/>
        <v>0</v>
      </c>
      <c r="AC490" s="4" t="str">
        <f t="shared" si="87"/>
        <v>NZDUSD</v>
      </c>
      <c r="AD490" s="4">
        <f t="shared" si="96"/>
        <v>-116.8</v>
      </c>
    </row>
    <row r="491" spans="1:30" x14ac:dyDescent="0.25">
      <c r="A491" s="82" t="s">
        <v>25</v>
      </c>
      <c r="B491" s="83">
        <v>0.01</v>
      </c>
      <c r="C491" s="83">
        <v>11</v>
      </c>
      <c r="D491" s="82" t="s">
        <v>21</v>
      </c>
      <c r="E491" s="83" t="b">
        <v>0</v>
      </c>
      <c r="F491" s="83" t="b">
        <v>1</v>
      </c>
      <c r="G491" s="83">
        <v>78.882999999999996</v>
      </c>
      <c r="H491" s="83">
        <v>83.21</v>
      </c>
      <c r="I491" s="84">
        <v>42240</v>
      </c>
      <c r="J491" s="85">
        <v>0.33333333333333331</v>
      </c>
      <c r="K491" s="83">
        <v>78.572999999999993</v>
      </c>
      <c r="L491" s="84">
        <v>42283</v>
      </c>
      <c r="M491" s="85">
        <v>0.5</v>
      </c>
      <c r="N491" s="86">
        <v>2.5000000000000001E-3</v>
      </c>
      <c r="O491" s="83">
        <v>27.5</v>
      </c>
      <c r="P491" s="83">
        <v>-482.57</v>
      </c>
      <c r="Q491" s="83">
        <v>0.06</v>
      </c>
      <c r="R491" s="83">
        <v>44</v>
      </c>
      <c r="T491" s="6">
        <f t="shared" si="86"/>
        <v>10</v>
      </c>
      <c r="U491">
        <f t="shared" si="88"/>
        <v>1</v>
      </c>
      <c r="V491">
        <f t="shared" si="89"/>
        <v>0</v>
      </c>
      <c r="W491">
        <f t="shared" si="90"/>
        <v>1</v>
      </c>
      <c r="X491">
        <f t="shared" si="91"/>
        <v>0</v>
      </c>
      <c r="Y491">
        <f t="shared" si="92"/>
        <v>1</v>
      </c>
      <c r="Z491">
        <f t="shared" si="93"/>
        <v>1</v>
      </c>
      <c r="AA491">
        <f t="shared" si="94"/>
        <v>0</v>
      </c>
      <c r="AB491" s="4">
        <f t="shared" si="95"/>
        <v>27.5</v>
      </c>
      <c r="AC491" s="4" t="str">
        <f t="shared" si="87"/>
        <v>NZDJPY</v>
      </c>
      <c r="AD491" s="4">
        <f t="shared" si="96"/>
        <v>0</v>
      </c>
    </row>
    <row r="492" spans="1:30" x14ac:dyDescent="0.25">
      <c r="A492" s="82" t="s">
        <v>57</v>
      </c>
      <c r="B492" s="83">
        <v>0.01</v>
      </c>
      <c r="C492" s="83">
        <v>111</v>
      </c>
      <c r="D492" s="82" t="s">
        <v>17</v>
      </c>
      <c r="E492" s="83" t="b">
        <v>1</v>
      </c>
      <c r="F492" s="83" t="b">
        <v>1</v>
      </c>
      <c r="G492" s="83">
        <v>1567.8</v>
      </c>
      <c r="H492" s="83">
        <v>1528.7</v>
      </c>
      <c r="I492" s="84">
        <v>42282</v>
      </c>
      <c r="J492" s="85">
        <v>0.70833333333333337</v>
      </c>
      <c r="K492" s="83">
        <v>1560.9</v>
      </c>
      <c r="L492" s="84">
        <v>42283</v>
      </c>
      <c r="M492" s="85">
        <v>0.29166666666666669</v>
      </c>
      <c r="N492" s="86">
        <v>2.5000000000000001E-3</v>
      </c>
      <c r="O492" s="83">
        <v>-143.19</v>
      </c>
      <c r="P492" s="83">
        <v>-500.60999999999996</v>
      </c>
      <c r="Q492" s="83">
        <v>-0.28999999999999998</v>
      </c>
      <c r="R492" s="83">
        <v>2</v>
      </c>
      <c r="T492" s="6">
        <f t="shared" si="86"/>
        <v>10</v>
      </c>
      <c r="U492">
        <f t="shared" si="88"/>
        <v>1</v>
      </c>
      <c r="V492">
        <f t="shared" si="89"/>
        <v>1</v>
      </c>
      <c r="W492">
        <f t="shared" si="90"/>
        <v>0</v>
      </c>
      <c r="X492">
        <f t="shared" si="91"/>
        <v>0</v>
      </c>
      <c r="Y492">
        <f t="shared" si="92"/>
        <v>1</v>
      </c>
      <c r="Z492">
        <f t="shared" si="93"/>
        <v>0</v>
      </c>
      <c r="AA492">
        <f t="shared" si="94"/>
        <v>1</v>
      </c>
      <c r="AB492" s="4">
        <f t="shared" si="95"/>
        <v>0</v>
      </c>
      <c r="AC492" s="4" t="str">
        <f t="shared" si="87"/>
        <v>XAGUSD</v>
      </c>
      <c r="AD492" s="4">
        <f t="shared" si="96"/>
        <v>-143.19</v>
      </c>
    </row>
    <row r="493" spans="1:30" x14ac:dyDescent="0.25">
      <c r="A493" s="82" t="s">
        <v>31</v>
      </c>
      <c r="B493" s="83">
        <v>0.01</v>
      </c>
      <c r="C493" s="83">
        <v>10</v>
      </c>
      <c r="D493" s="82" t="s">
        <v>21</v>
      </c>
      <c r="E493" s="83" t="b">
        <v>0</v>
      </c>
      <c r="F493" s="83" t="b">
        <v>1</v>
      </c>
      <c r="G493" s="83">
        <v>17383</v>
      </c>
      <c r="H493" s="83">
        <v>17860</v>
      </c>
      <c r="I493" s="84">
        <v>42222</v>
      </c>
      <c r="J493" s="85">
        <v>0.66666666666666663</v>
      </c>
      <c r="K493" s="83">
        <v>16851</v>
      </c>
      <c r="L493" s="84">
        <v>42284</v>
      </c>
      <c r="M493" s="85">
        <v>0.5</v>
      </c>
      <c r="N493" s="86">
        <v>2.5000000000000001E-3</v>
      </c>
      <c r="O493" s="83">
        <v>530</v>
      </c>
      <c r="P493" s="83">
        <v>-479</v>
      </c>
      <c r="Q493" s="83">
        <v>1.1100000000000001</v>
      </c>
      <c r="R493" s="83">
        <v>63</v>
      </c>
      <c r="T493" s="6">
        <f t="shared" si="86"/>
        <v>10</v>
      </c>
      <c r="U493">
        <f t="shared" si="88"/>
        <v>1</v>
      </c>
      <c r="V493">
        <f t="shared" si="89"/>
        <v>0</v>
      </c>
      <c r="W493">
        <f t="shared" si="90"/>
        <v>1</v>
      </c>
      <c r="X493">
        <f t="shared" si="91"/>
        <v>0</v>
      </c>
      <c r="Y493">
        <f t="shared" si="92"/>
        <v>1</v>
      </c>
      <c r="Z493">
        <f t="shared" si="93"/>
        <v>1</v>
      </c>
      <c r="AA493">
        <f t="shared" si="94"/>
        <v>0</v>
      </c>
      <c r="AB493" s="4">
        <f t="shared" si="95"/>
        <v>530</v>
      </c>
      <c r="AC493" s="4" t="str">
        <f t="shared" si="87"/>
        <v>DJI</v>
      </c>
      <c r="AD493" s="4">
        <f t="shared" si="96"/>
        <v>0</v>
      </c>
    </row>
    <row r="494" spans="1:30" x14ac:dyDescent="0.25">
      <c r="A494" s="82" t="s">
        <v>39</v>
      </c>
      <c r="B494" s="83">
        <v>0.01</v>
      </c>
      <c r="C494" s="83">
        <v>11</v>
      </c>
      <c r="D494" s="82" t="s">
        <v>16</v>
      </c>
      <c r="E494" s="83" t="b">
        <v>1</v>
      </c>
      <c r="F494" s="83" t="b">
        <v>0</v>
      </c>
      <c r="G494" s="83">
        <v>18044</v>
      </c>
      <c r="H494" s="83">
        <v>17603</v>
      </c>
      <c r="I494" s="84">
        <v>42282</v>
      </c>
      <c r="J494" s="85">
        <v>0.16666666666666666</v>
      </c>
      <c r="K494" s="83">
        <v>18083</v>
      </c>
      <c r="L494" s="84">
        <v>42284</v>
      </c>
      <c r="M494" s="85">
        <v>0.125</v>
      </c>
      <c r="N494" s="86">
        <v>2.5000000000000001E-3</v>
      </c>
      <c r="O494" s="83">
        <v>40.700000000000003</v>
      </c>
      <c r="P494" s="83">
        <v>-487.30000000000007</v>
      </c>
      <c r="Q494" s="83">
        <v>0.08</v>
      </c>
      <c r="R494" s="83">
        <v>3</v>
      </c>
      <c r="T494" s="6">
        <f t="shared" si="86"/>
        <v>10</v>
      </c>
      <c r="U494">
        <f t="shared" si="88"/>
        <v>1</v>
      </c>
      <c r="V494">
        <f t="shared" si="89"/>
        <v>1</v>
      </c>
      <c r="W494">
        <f t="shared" si="90"/>
        <v>0</v>
      </c>
      <c r="X494">
        <f t="shared" si="91"/>
        <v>1</v>
      </c>
      <c r="Y494">
        <f t="shared" si="92"/>
        <v>0</v>
      </c>
      <c r="Z494">
        <f t="shared" si="93"/>
        <v>1</v>
      </c>
      <c r="AA494">
        <f t="shared" si="94"/>
        <v>0</v>
      </c>
      <c r="AB494" s="4">
        <f t="shared" si="95"/>
        <v>40.700000000000003</v>
      </c>
      <c r="AC494" s="4" t="str">
        <f t="shared" si="87"/>
        <v>NIK</v>
      </c>
      <c r="AD494" s="4">
        <f t="shared" si="96"/>
        <v>0</v>
      </c>
    </row>
    <row r="495" spans="1:30" x14ac:dyDescent="0.25">
      <c r="A495" s="82" t="s">
        <v>57</v>
      </c>
      <c r="B495" s="83">
        <v>0.01</v>
      </c>
      <c r="C495" s="83">
        <v>150</v>
      </c>
      <c r="D495" s="82" t="s">
        <v>16</v>
      </c>
      <c r="E495" s="83" t="b">
        <v>1</v>
      </c>
      <c r="F495" s="83" t="b">
        <v>1</v>
      </c>
      <c r="G495" s="83">
        <v>1543.8</v>
      </c>
      <c r="H495" s="83">
        <v>1516.4</v>
      </c>
      <c r="I495" s="84">
        <v>42282</v>
      </c>
      <c r="J495" s="85">
        <v>0.5</v>
      </c>
      <c r="K495" s="83">
        <v>1585.7</v>
      </c>
      <c r="L495" s="84">
        <v>42284</v>
      </c>
      <c r="M495" s="85">
        <v>0.3125</v>
      </c>
      <c r="N495" s="86">
        <v>2.5000000000000001E-3</v>
      </c>
      <c r="O495" s="83">
        <v>538.5</v>
      </c>
      <c r="P495" s="83">
        <v>-501</v>
      </c>
      <c r="Q495" s="83">
        <v>1.07</v>
      </c>
      <c r="R495" s="83">
        <v>3</v>
      </c>
      <c r="T495" s="6">
        <f t="shared" si="86"/>
        <v>10</v>
      </c>
      <c r="U495">
        <f t="shared" si="88"/>
        <v>1</v>
      </c>
      <c r="V495">
        <f t="shared" si="89"/>
        <v>1</v>
      </c>
      <c r="W495">
        <f t="shared" si="90"/>
        <v>0</v>
      </c>
      <c r="X495">
        <f t="shared" si="91"/>
        <v>0</v>
      </c>
      <c r="Y495">
        <f t="shared" si="92"/>
        <v>1</v>
      </c>
      <c r="Z495">
        <f t="shared" si="93"/>
        <v>1</v>
      </c>
      <c r="AA495">
        <f t="shared" si="94"/>
        <v>0</v>
      </c>
      <c r="AB495" s="4">
        <f t="shared" si="95"/>
        <v>538.5</v>
      </c>
      <c r="AC495" s="4" t="str">
        <f t="shared" si="87"/>
        <v>XAGUSD</v>
      </c>
      <c r="AD495" s="4">
        <f t="shared" si="96"/>
        <v>0</v>
      </c>
    </row>
    <row r="496" spans="1:30" x14ac:dyDescent="0.25">
      <c r="A496" s="82" t="s">
        <v>31</v>
      </c>
      <c r="B496" s="83">
        <v>0.01</v>
      </c>
      <c r="C496" s="83">
        <v>23</v>
      </c>
      <c r="D496" s="82" t="s">
        <v>24</v>
      </c>
      <c r="E496" s="83" t="b">
        <v>0</v>
      </c>
      <c r="F496" s="83" t="b">
        <v>1</v>
      </c>
      <c r="G496" s="83">
        <v>17314</v>
      </c>
      <c r="H496" s="83">
        <v>17755</v>
      </c>
      <c r="I496" s="84">
        <v>42223</v>
      </c>
      <c r="J496" s="85">
        <v>0.66666666666666663</v>
      </c>
      <c r="K496" s="83">
        <v>16960</v>
      </c>
      <c r="L496" s="84">
        <v>42285</v>
      </c>
      <c r="M496" s="85">
        <v>0</v>
      </c>
      <c r="N496" s="86">
        <v>5.0000000000000001E-3</v>
      </c>
      <c r="O496" s="83">
        <v>809.6</v>
      </c>
      <c r="P496" s="83">
        <v>-1018.9000000000001</v>
      </c>
      <c r="Q496" s="83">
        <v>0.79</v>
      </c>
      <c r="R496" s="83">
        <v>63</v>
      </c>
      <c r="T496" s="6">
        <f t="shared" si="86"/>
        <v>10</v>
      </c>
      <c r="U496">
        <f t="shared" si="88"/>
        <v>1</v>
      </c>
      <c r="V496">
        <f t="shared" si="89"/>
        <v>0</v>
      </c>
      <c r="W496">
        <f t="shared" si="90"/>
        <v>1</v>
      </c>
      <c r="X496">
        <f t="shared" si="91"/>
        <v>0</v>
      </c>
      <c r="Y496">
        <f t="shared" si="92"/>
        <v>1</v>
      </c>
      <c r="Z496">
        <f t="shared" si="93"/>
        <v>1</v>
      </c>
      <c r="AA496">
        <f t="shared" si="94"/>
        <v>0</v>
      </c>
      <c r="AB496" s="4">
        <f t="shared" si="95"/>
        <v>809.6</v>
      </c>
      <c r="AC496" s="4" t="str">
        <f t="shared" si="87"/>
        <v>DJI</v>
      </c>
      <c r="AD496" s="4">
        <f t="shared" si="96"/>
        <v>0</v>
      </c>
    </row>
    <row r="497" spans="1:30" x14ac:dyDescent="0.25">
      <c r="A497" s="82" t="s">
        <v>30</v>
      </c>
      <c r="B497" s="83">
        <v>0.01</v>
      </c>
      <c r="C497" s="83">
        <v>27</v>
      </c>
      <c r="D497" s="82" t="s">
        <v>16</v>
      </c>
      <c r="E497" s="83" t="b">
        <v>0</v>
      </c>
      <c r="F497" s="83" t="b">
        <v>1</v>
      </c>
      <c r="G497" s="83">
        <v>1.5546599999999999</v>
      </c>
      <c r="H497" s="83">
        <v>1.57253</v>
      </c>
      <c r="I497" s="84">
        <v>42284</v>
      </c>
      <c r="J497" s="85">
        <v>0.5625</v>
      </c>
      <c r="K497" s="83">
        <v>1.57253</v>
      </c>
      <c r="L497" s="84">
        <v>42285</v>
      </c>
      <c r="M497" s="85">
        <v>8.3333333333333329E-2</v>
      </c>
      <c r="N497" s="86">
        <v>2.5000000000000001E-3</v>
      </c>
      <c r="O497" s="83">
        <v>-498.69</v>
      </c>
      <c r="P497" s="83">
        <v>-498.68999999999994</v>
      </c>
      <c r="Q497" s="83">
        <v>-1</v>
      </c>
      <c r="R497" s="83">
        <v>2</v>
      </c>
      <c r="T497" s="6">
        <f t="shared" si="86"/>
        <v>10</v>
      </c>
      <c r="U497">
        <f t="shared" si="88"/>
        <v>1</v>
      </c>
      <c r="V497">
        <f t="shared" si="89"/>
        <v>0</v>
      </c>
      <c r="W497">
        <f t="shared" si="90"/>
        <v>1</v>
      </c>
      <c r="X497">
        <f t="shared" si="91"/>
        <v>0</v>
      </c>
      <c r="Y497">
        <f t="shared" si="92"/>
        <v>1</v>
      </c>
      <c r="Z497">
        <f t="shared" si="93"/>
        <v>0</v>
      </c>
      <c r="AA497">
        <f t="shared" si="94"/>
        <v>1</v>
      </c>
      <c r="AB497" s="4">
        <f t="shared" si="95"/>
        <v>0</v>
      </c>
      <c r="AC497" s="4" t="str">
        <f t="shared" si="87"/>
        <v>EURAUD</v>
      </c>
      <c r="AD497" s="4">
        <f t="shared" si="96"/>
        <v>-498.69</v>
      </c>
    </row>
    <row r="498" spans="1:30" x14ac:dyDescent="0.25">
      <c r="A498" s="82" t="s">
        <v>30</v>
      </c>
      <c r="B498" s="83">
        <v>0.01</v>
      </c>
      <c r="C498" s="83">
        <v>10</v>
      </c>
      <c r="D498" s="82" t="s">
        <v>21</v>
      </c>
      <c r="E498" s="83" t="b">
        <v>1</v>
      </c>
      <c r="F498" s="83" t="b">
        <v>1</v>
      </c>
      <c r="G498" s="83">
        <v>1.4984</v>
      </c>
      <c r="H498" s="83">
        <v>1.45007</v>
      </c>
      <c r="I498" s="84">
        <v>42195</v>
      </c>
      <c r="J498" s="85">
        <v>0.5</v>
      </c>
      <c r="K498" s="83">
        <v>1.5519099999999999</v>
      </c>
      <c r="L498" s="84">
        <v>42285</v>
      </c>
      <c r="M498" s="85">
        <v>0.66666666666666663</v>
      </c>
      <c r="N498" s="86">
        <v>2.5000000000000001E-3</v>
      </c>
      <c r="O498" s="83">
        <v>529.1</v>
      </c>
      <c r="P498" s="83">
        <v>-489.3</v>
      </c>
      <c r="Q498" s="83">
        <v>1.08</v>
      </c>
      <c r="R498" s="83">
        <v>91</v>
      </c>
      <c r="T498" s="6">
        <f t="shared" si="86"/>
        <v>10</v>
      </c>
      <c r="U498">
        <f t="shared" si="88"/>
        <v>1</v>
      </c>
      <c r="V498">
        <f t="shared" si="89"/>
        <v>1</v>
      </c>
      <c r="W498">
        <f t="shared" si="90"/>
        <v>0</v>
      </c>
      <c r="X498">
        <f t="shared" si="91"/>
        <v>0</v>
      </c>
      <c r="Y498">
        <f t="shared" si="92"/>
        <v>1</v>
      </c>
      <c r="Z498">
        <f t="shared" si="93"/>
        <v>1</v>
      </c>
      <c r="AA498">
        <f t="shared" si="94"/>
        <v>0</v>
      </c>
      <c r="AB498" s="4">
        <f t="shared" si="95"/>
        <v>529.1</v>
      </c>
      <c r="AC498" s="4" t="str">
        <f t="shared" si="87"/>
        <v>EURAUD</v>
      </c>
      <c r="AD498" s="4">
        <f t="shared" si="96"/>
        <v>0</v>
      </c>
    </row>
    <row r="499" spans="1:30" x14ac:dyDescent="0.25">
      <c r="A499" s="82" t="s">
        <v>19</v>
      </c>
      <c r="B499" s="83">
        <v>0.01</v>
      </c>
      <c r="C499" s="83">
        <v>44</v>
      </c>
      <c r="D499" s="82" t="s">
        <v>17</v>
      </c>
      <c r="E499" s="83" t="b">
        <v>0</v>
      </c>
      <c r="F499" s="83" t="b">
        <v>1</v>
      </c>
      <c r="G499" s="83">
        <v>1.3154399999999999</v>
      </c>
      <c r="H499" s="83">
        <v>1.32619</v>
      </c>
      <c r="I499" s="84">
        <v>42279</v>
      </c>
      <c r="J499" s="85">
        <v>0.79166666666666663</v>
      </c>
      <c r="K499" s="83">
        <v>1.3068299999999999</v>
      </c>
      <c r="L499" s="84">
        <v>42285</v>
      </c>
      <c r="M499" s="85">
        <v>8.3333333333333329E-2</v>
      </c>
      <c r="N499" s="86">
        <v>2.5000000000000001E-3</v>
      </c>
      <c r="O499" s="83">
        <v>352.44</v>
      </c>
      <c r="P499" s="83">
        <v>-499.4</v>
      </c>
      <c r="Q499" s="83">
        <v>0.71</v>
      </c>
      <c r="R499" s="83">
        <v>7</v>
      </c>
      <c r="T499" s="6">
        <f t="shared" si="86"/>
        <v>10</v>
      </c>
      <c r="U499">
        <f t="shared" si="88"/>
        <v>1</v>
      </c>
      <c r="V499">
        <f t="shared" si="89"/>
        <v>0</v>
      </c>
      <c r="W499">
        <f t="shared" si="90"/>
        <v>1</v>
      </c>
      <c r="X499">
        <f t="shared" si="91"/>
        <v>0</v>
      </c>
      <c r="Y499">
        <f t="shared" si="92"/>
        <v>1</v>
      </c>
      <c r="Z499">
        <f t="shared" si="93"/>
        <v>1</v>
      </c>
      <c r="AA499">
        <f t="shared" si="94"/>
        <v>0</v>
      </c>
      <c r="AB499" s="4">
        <f t="shared" si="95"/>
        <v>352.44</v>
      </c>
      <c r="AC499" s="4" t="str">
        <f t="shared" si="87"/>
        <v>USDCAD</v>
      </c>
      <c r="AD499" s="4">
        <f t="shared" si="96"/>
        <v>0</v>
      </c>
    </row>
    <row r="500" spans="1:30" x14ac:dyDescent="0.25">
      <c r="A500" s="82" t="s">
        <v>19</v>
      </c>
      <c r="B500" s="83">
        <v>0.01</v>
      </c>
      <c r="C500" s="83">
        <v>49</v>
      </c>
      <c r="D500" s="82" t="s">
        <v>16</v>
      </c>
      <c r="E500" s="83" t="b">
        <v>0</v>
      </c>
      <c r="F500" s="83" t="b">
        <v>1</v>
      </c>
      <c r="G500" s="83">
        <v>1.3163800000000001</v>
      </c>
      <c r="H500" s="83">
        <v>1.32596</v>
      </c>
      <c r="I500" s="84">
        <v>42279</v>
      </c>
      <c r="J500" s="85">
        <v>0.8125</v>
      </c>
      <c r="K500" s="83">
        <v>1.3067599999999999</v>
      </c>
      <c r="L500" s="84">
        <v>42285</v>
      </c>
      <c r="M500" s="85">
        <v>8.3333333333333329E-2</v>
      </c>
      <c r="N500" s="86">
        <v>2.5000000000000001E-3</v>
      </c>
      <c r="O500" s="83">
        <v>441.98</v>
      </c>
      <c r="P500" s="83">
        <v>-498.82</v>
      </c>
      <c r="Q500" s="83">
        <v>0.89</v>
      </c>
      <c r="R500" s="83">
        <v>7</v>
      </c>
      <c r="T500" s="6">
        <f t="shared" si="86"/>
        <v>10</v>
      </c>
      <c r="U500">
        <f t="shared" si="88"/>
        <v>1</v>
      </c>
      <c r="V500">
        <f t="shared" si="89"/>
        <v>0</v>
      </c>
      <c r="W500">
        <f t="shared" si="90"/>
        <v>1</v>
      </c>
      <c r="X500">
        <f t="shared" si="91"/>
        <v>0</v>
      </c>
      <c r="Y500">
        <f t="shared" si="92"/>
        <v>1</v>
      </c>
      <c r="Z500">
        <f t="shared" si="93"/>
        <v>1</v>
      </c>
      <c r="AA500">
        <f t="shared" si="94"/>
        <v>0</v>
      </c>
      <c r="AB500" s="4">
        <f t="shared" si="95"/>
        <v>441.98</v>
      </c>
      <c r="AC500" s="4" t="str">
        <f t="shared" si="87"/>
        <v>USDCAD</v>
      </c>
      <c r="AD500" s="4">
        <f t="shared" si="96"/>
        <v>0</v>
      </c>
    </row>
    <row r="501" spans="1:30" x14ac:dyDescent="0.25">
      <c r="A501" s="82" t="s">
        <v>26</v>
      </c>
      <c r="B501" s="83">
        <v>0.01</v>
      </c>
      <c r="C501" s="83">
        <v>20</v>
      </c>
      <c r="D501" s="82" t="s">
        <v>24</v>
      </c>
      <c r="E501" s="83" t="b">
        <v>0</v>
      </c>
      <c r="F501" s="83" t="b">
        <v>0</v>
      </c>
      <c r="G501" s="83">
        <v>87.143000000000001</v>
      </c>
      <c r="H501" s="83">
        <v>92.081999999999994</v>
      </c>
      <c r="I501" s="84">
        <v>42240</v>
      </c>
      <c r="J501" s="85">
        <v>0.125</v>
      </c>
      <c r="K501" s="83">
        <v>87.504000000000005</v>
      </c>
      <c r="L501" s="84">
        <v>42286</v>
      </c>
      <c r="M501" s="85">
        <v>0</v>
      </c>
      <c r="N501" s="86">
        <v>5.0000000000000001E-3</v>
      </c>
      <c r="O501" s="83">
        <v>-84.2</v>
      </c>
      <c r="P501" s="83">
        <v>-999.80000000000007</v>
      </c>
      <c r="Q501" s="83">
        <v>-0.08</v>
      </c>
      <c r="R501" s="83">
        <v>47</v>
      </c>
      <c r="T501" s="6">
        <f t="shared" si="86"/>
        <v>10</v>
      </c>
      <c r="U501">
        <f t="shared" si="88"/>
        <v>1</v>
      </c>
      <c r="V501">
        <f t="shared" si="89"/>
        <v>0</v>
      </c>
      <c r="W501">
        <f t="shared" si="90"/>
        <v>1</v>
      </c>
      <c r="X501">
        <f t="shared" si="91"/>
        <v>1</v>
      </c>
      <c r="Y501">
        <f t="shared" si="92"/>
        <v>0</v>
      </c>
      <c r="Z501">
        <f t="shared" si="93"/>
        <v>0</v>
      </c>
      <c r="AA501">
        <f t="shared" si="94"/>
        <v>1</v>
      </c>
      <c r="AB501" s="4">
        <f t="shared" si="95"/>
        <v>0</v>
      </c>
      <c r="AC501" s="4" t="str">
        <f t="shared" si="87"/>
        <v>AUDJPY</v>
      </c>
      <c r="AD501" s="4">
        <f t="shared" si="96"/>
        <v>-84.2</v>
      </c>
    </row>
    <row r="502" spans="1:30" x14ac:dyDescent="0.25">
      <c r="A502" s="82" t="s">
        <v>30</v>
      </c>
      <c r="B502" s="83">
        <v>0.01</v>
      </c>
      <c r="C502" s="83">
        <v>11</v>
      </c>
      <c r="D502" s="82" t="s">
        <v>17</v>
      </c>
      <c r="E502" s="83" t="b">
        <v>1</v>
      </c>
      <c r="F502" s="83" t="b">
        <v>1</v>
      </c>
      <c r="G502" s="83">
        <v>1.492</v>
      </c>
      <c r="H502" s="83">
        <v>1.4458500000000001</v>
      </c>
      <c r="I502" s="84">
        <v>42193</v>
      </c>
      <c r="J502" s="85">
        <v>0.29166666666666669</v>
      </c>
      <c r="K502" s="83">
        <v>1.5507899999999999</v>
      </c>
      <c r="L502" s="84">
        <v>42286</v>
      </c>
      <c r="M502" s="85">
        <v>0</v>
      </c>
      <c r="N502" s="86">
        <v>2.5000000000000001E-3</v>
      </c>
      <c r="O502" s="83">
        <v>640.09</v>
      </c>
      <c r="P502" s="83">
        <v>-514.25</v>
      </c>
      <c r="Q502" s="83">
        <v>1.24</v>
      </c>
      <c r="R502" s="83">
        <v>94</v>
      </c>
      <c r="T502" s="6">
        <f t="shared" si="86"/>
        <v>10</v>
      </c>
      <c r="U502">
        <f t="shared" si="88"/>
        <v>1</v>
      </c>
      <c r="V502">
        <f t="shared" si="89"/>
        <v>1</v>
      </c>
      <c r="W502">
        <f t="shared" si="90"/>
        <v>0</v>
      </c>
      <c r="X502">
        <f t="shared" si="91"/>
        <v>0</v>
      </c>
      <c r="Y502">
        <f t="shared" si="92"/>
        <v>1</v>
      </c>
      <c r="Z502">
        <f t="shared" si="93"/>
        <v>1</v>
      </c>
      <c r="AA502">
        <f t="shared" si="94"/>
        <v>0</v>
      </c>
      <c r="AB502" s="4">
        <f t="shared" si="95"/>
        <v>640.09</v>
      </c>
      <c r="AC502" s="4" t="str">
        <f t="shared" si="87"/>
        <v>EURAUD</v>
      </c>
      <c r="AD502" s="4">
        <f t="shared" si="96"/>
        <v>0</v>
      </c>
    </row>
    <row r="503" spans="1:30" x14ac:dyDescent="0.25">
      <c r="A503" s="82" t="s">
        <v>56</v>
      </c>
      <c r="B503" s="83">
        <v>0.01</v>
      </c>
      <c r="C503" s="83">
        <v>30</v>
      </c>
      <c r="D503" s="82" t="s">
        <v>24</v>
      </c>
      <c r="E503" s="83" t="b">
        <v>0</v>
      </c>
      <c r="F503" s="83" t="b">
        <v>0</v>
      </c>
      <c r="G503" s="83">
        <v>6400.5</v>
      </c>
      <c r="H503" s="83">
        <v>6730</v>
      </c>
      <c r="I503" s="84">
        <v>42235</v>
      </c>
      <c r="J503" s="85">
        <v>0.6875</v>
      </c>
      <c r="K503" s="83">
        <v>6400.5</v>
      </c>
      <c r="L503" s="84">
        <v>42286</v>
      </c>
      <c r="M503" s="85">
        <v>0</v>
      </c>
      <c r="N503" s="86">
        <v>5.0000000000000001E-3</v>
      </c>
      <c r="O503" s="83">
        <v>-6</v>
      </c>
      <c r="P503" s="83">
        <v>-994.5</v>
      </c>
      <c r="Q503" s="83">
        <v>-0.01</v>
      </c>
      <c r="R503" s="83">
        <v>52</v>
      </c>
      <c r="T503" s="6">
        <f t="shared" si="86"/>
        <v>10</v>
      </c>
      <c r="U503">
        <f t="shared" si="88"/>
        <v>1</v>
      </c>
      <c r="V503">
        <f t="shared" si="89"/>
        <v>0</v>
      </c>
      <c r="W503">
        <f t="shared" si="90"/>
        <v>1</v>
      </c>
      <c r="X503">
        <f t="shared" si="91"/>
        <v>1</v>
      </c>
      <c r="Y503">
        <f t="shared" si="92"/>
        <v>0</v>
      </c>
      <c r="Z503">
        <f t="shared" si="93"/>
        <v>0</v>
      </c>
      <c r="AA503">
        <f t="shared" si="94"/>
        <v>1</v>
      </c>
      <c r="AB503" s="4">
        <f t="shared" si="95"/>
        <v>0</v>
      </c>
      <c r="AC503" s="4" t="str">
        <f t="shared" si="87"/>
        <v>FTSE</v>
      </c>
      <c r="AD503" s="4">
        <f t="shared" si="96"/>
        <v>-6</v>
      </c>
    </row>
    <row r="504" spans="1:30" x14ac:dyDescent="0.25">
      <c r="A504" s="82" t="s">
        <v>56</v>
      </c>
      <c r="B504" s="83">
        <v>0.01</v>
      </c>
      <c r="C504" s="83">
        <v>17</v>
      </c>
      <c r="D504" s="82" t="s">
        <v>21</v>
      </c>
      <c r="E504" s="83" t="b">
        <v>0</v>
      </c>
      <c r="F504" s="83" t="b">
        <v>0</v>
      </c>
      <c r="G504" s="83">
        <v>6368.1</v>
      </c>
      <c r="H504" s="83">
        <v>6663</v>
      </c>
      <c r="I504" s="84">
        <v>42236</v>
      </c>
      <c r="J504" s="85">
        <v>0.16666666666666666</v>
      </c>
      <c r="K504" s="83">
        <v>6411.7</v>
      </c>
      <c r="L504" s="84">
        <v>42286</v>
      </c>
      <c r="M504" s="85">
        <v>0.33333333333333331</v>
      </c>
      <c r="N504" s="86">
        <v>2.5000000000000001E-3</v>
      </c>
      <c r="O504" s="83">
        <v>-77.52</v>
      </c>
      <c r="P504" s="83">
        <v>-504.73</v>
      </c>
      <c r="Q504" s="83">
        <v>-0.15</v>
      </c>
      <c r="R504" s="83">
        <v>51</v>
      </c>
      <c r="T504" s="6">
        <f t="shared" si="86"/>
        <v>10</v>
      </c>
      <c r="U504">
        <f t="shared" si="88"/>
        <v>1</v>
      </c>
      <c r="V504">
        <f t="shared" si="89"/>
        <v>0</v>
      </c>
      <c r="W504">
        <f t="shared" si="90"/>
        <v>1</v>
      </c>
      <c r="X504">
        <f t="shared" si="91"/>
        <v>1</v>
      </c>
      <c r="Y504">
        <f t="shared" si="92"/>
        <v>0</v>
      </c>
      <c r="Z504">
        <f t="shared" si="93"/>
        <v>0</v>
      </c>
      <c r="AA504">
        <f t="shared" si="94"/>
        <v>1</v>
      </c>
      <c r="AB504" s="4">
        <f t="shared" si="95"/>
        <v>0</v>
      </c>
      <c r="AC504" s="4" t="str">
        <f t="shared" si="87"/>
        <v>FTSE</v>
      </c>
      <c r="AD504" s="4">
        <f t="shared" si="96"/>
        <v>-77.52</v>
      </c>
    </row>
    <row r="505" spans="1:30" x14ac:dyDescent="0.25">
      <c r="A505" s="82" t="s">
        <v>28</v>
      </c>
      <c r="B505" s="83">
        <v>0.01</v>
      </c>
      <c r="C505" s="83">
        <v>16</v>
      </c>
      <c r="D505" s="82" t="s">
        <v>17</v>
      </c>
      <c r="E505" s="83" t="b">
        <v>1</v>
      </c>
      <c r="F505" s="83" t="b">
        <v>0</v>
      </c>
      <c r="G505" s="83">
        <v>1.3889</v>
      </c>
      <c r="H505" s="83">
        <v>1.3574999999999999</v>
      </c>
      <c r="I505" s="84">
        <v>42223</v>
      </c>
      <c r="J505" s="85">
        <v>0.54166666666666663</v>
      </c>
      <c r="K505" s="83">
        <v>1.39808</v>
      </c>
      <c r="L505" s="84">
        <v>42286</v>
      </c>
      <c r="M505" s="85">
        <v>0.29166666666666669</v>
      </c>
      <c r="N505" s="86">
        <v>2.5000000000000001E-3</v>
      </c>
      <c r="O505" s="83">
        <v>137.28</v>
      </c>
      <c r="P505" s="83">
        <v>-512</v>
      </c>
      <c r="Q505" s="83">
        <v>0.27</v>
      </c>
      <c r="R505" s="83">
        <v>64</v>
      </c>
      <c r="T505" s="6">
        <f t="shared" si="86"/>
        <v>10</v>
      </c>
      <c r="U505">
        <f t="shared" si="88"/>
        <v>1</v>
      </c>
      <c r="V505">
        <f t="shared" si="89"/>
        <v>1</v>
      </c>
      <c r="W505">
        <f t="shared" si="90"/>
        <v>0</v>
      </c>
      <c r="X505">
        <f t="shared" si="91"/>
        <v>1</v>
      </c>
      <c r="Y505">
        <f t="shared" si="92"/>
        <v>0</v>
      </c>
      <c r="Z505">
        <f t="shared" si="93"/>
        <v>1</v>
      </c>
      <c r="AA505">
        <f t="shared" si="94"/>
        <v>0</v>
      </c>
      <c r="AB505" s="4">
        <f t="shared" si="95"/>
        <v>137.28</v>
      </c>
      <c r="AC505" s="4" t="str">
        <f t="shared" si="87"/>
        <v>USDSGD</v>
      </c>
      <c r="AD505" s="4">
        <f t="shared" si="96"/>
        <v>0</v>
      </c>
    </row>
    <row r="506" spans="1:30" x14ac:dyDescent="0.25">
      <c r="A506" s="82" t="s">
        <v>28</v>
      </c>
      <c r="B506" s="83">
        <v>0.01</v>
      </c>
      <c r="C506" s="83">
        <v>26</v>
      </c>
      <c r="D506" s="82" t="s">
        <v>24</v>
      </c>
      <c r="E506" s="83" t="b">
        <v>1</v>
      </c>
      <c r="F506" s="83" t="b">
        <v>0</v>
      </c>
      <c r="G506" s="83">
        <v>1.3972</v>
      </c>
      <c r="H506" s="83">
        <v>1.3588</v>
      </c>
      <c r="I506" s="84">
        <v>42227</v>
      </c>
      <c r="J506" s="85">
        <v>0.125</v>
      </c>
      <c r="K506" s="83">
        <v>1.3972</v>
      </c>
      <c r="L506" s="84">
        <v>42286</v>
      </c>
      <c r="M506" s="85">
        <v>0</v>
      </c>
      <c r="N506" s="86">
        <v>5.0000000000000001E-3</v>
      </c>
      <c r="O506" s="83">
        <v>-15.6</v>
      </c>
      <c r="P506" s="83">
        <v>-1014</v>
      </c>
      <c r="Q506" s="83">
        <v>-0.02</v>
      </c>
      <c r="R506" s="83">
        <v>60</v>
      </c>
      <c r="T506" s="6">
        <f t="shared" si="86"/>
        <v>10</v>
      </c>
      <c r="U506">
        <f t="shared" si="88"/>
        <v>1</v>
      </c>
      <c r="V506">
        <f t="shared" si="89"/>
        <v>1</v>
      </c>
      <c r="W506">
        <f t="shared" si="90"/>
        <v>0</v>
      </c>
      <c r="X506">
        <f t="shared" si="91"/>
        <v>1</v>
      </c>
      <c r="Y506">
        <f t="shared" si="92"/>
        <v>0</v>
      </c>
      <c r="Z506">
        <f t="shared" si="93"/>
        <v>0</v>
      </c>
      <c r="AA506">
        <f t="shared" si="94"/>
        <v>1</v>
      </c>
      <c r="AB506" s="4">
        <f t="shared" si="95"/>
        <v>0</v>
      </c>
      <c r="AC506" s="4" t="str">
        <f t="shared" si="87"/>
        <v>USDSGD</v>
      </c>
      <c r="AD506" s="4">
        <f t="shared" si="96"/>
        <v>-15.6</v>
      </c>
    </row>
    <row r="507" spans="1:30" x14ac:dyDescent="0.25">
      <c r="A507" s="82" t="s">
        <v>28</v>
      </c>
      <c r="B507" s="83">
        <v>0.01</v>
      </c>
      <c r="C507" s="83">
        <v>12</v>
      </c>
      <c r="D507" s="82" t="s">
        <v>21</v>
      </c>
      <c r="E507" s="83" t="b">
        <v>1</v>
      </c>
      <c r="F507" s="83" t="b">
        <v>0</v>
      </c>
      <c r="G507" s="83">
        <v>1.3991</v>
      </c>
      <c r="H507" s="83">
        <v>1.3588</v>
      </c>
      <c r="I507" s="84">
        <v>42227</v>
      </c>
      <c r="J507" s="85">
        <v>0</v>
      </c>
      <c r="K507" s="83">
        <v>1.39737</v>
      </c>
      <c r="L507" s="84">
        <v>42286</v>
      </c>
      <c r="M507" s="85">
        <v>0.16666666666666666</v>
      </c>
      <c r="N507" s="86">
        <v>2.5000000000000001E-3</v>
      </c>
      <c r="O507" s="83">
        <v>-27.96</v>
      </c>
      <c r="P507" s="83">
        <v>-490.79999999999995</v>
      </c>
      <c r="Q507" s="83">
        <v>-0.06</v>
      </c>
      <c r="R507" s="83">
        <v>60</v>
      </c>
      <c r="T507" s="6">
        <f t="shared" si="86"/>
        <v>10</v>
      </c>
      <c r="U507">
        <f t="shared" si="88"/>
        <v>1</v>
      </c>
      <c r="V507">
        <f t="shared" si="89"/>
        <v>1</v>
      </c>
      <c r="W507">
        <f t="shared" si="90"/>
        <v>0</v>
      </c>
      <c r="X507">
        <f t="shared" si="91"/>
        <v>1</v>
      </c>
      <c r="Y507">
        <f t="shared" si="92"/>
        <v>0</v>
      </c>
      <c r="Z507">
        <f t="shared" si="93"/>
        <v>0</v>
      </c>
      <c r="AA507">
        <f t="shared" si="94"/>
        <v>1</v>
      </c>
      <c r="AB507" s="4">
        <f t="shared" si="95"/>
        <v>0</v>
      </c>
      <c r="AC507" s="4" t="str">
        <f t="shared" si="87"/>
        <v>USDSGD</v>
      </c>
      <c r="AD507" s="4">
        <f t="shared" si="96"/>
        <v>-27.96</v>
      </c>
    </row>
    <row r="508" spans="1:30" x14ac:dyDescent="0.25">
      <c r="A508" s="82" t="s">
        <v>30</v>
      </c>
      <c r="B508" s="83">
        <v>0.01</v>
      </c>
      <c r="C508" s="83">
        <v>12</v>
      </c>
      <c r="D508" s="82" t="s">
        <v>32</v>
      </c>
      <c r="E508" s="83" t="b">
        <v>1</v>
      </c>
      <c r="F508" s="83" t="b">
        <v>0</v>
      </c>
      <c r="G508" s="83">
        <v>1.5526</v>
      </c>
      <c r="H508" s="83">
        <v>1.47309</v>
      </c>
      <c r="I508" s="84">
        <v>42237</v>
      </c>
      <c r="J508" s="85">
        <v>0.875</v>
      </c>
      <c r="K508" s="83">
        <v>1.5466299999999999</v>
      </c>
      <c r="L508" s="84">
        <v>42288</v>
      </c>
      <c r="M508" s="85">
        <v>0</v>
      </c>
      <c r="N508" s="86">
        <v>5.0000000000000001E-3</v>
      </c>
      <c r="O508" s="83">
        <v>-78.84</v>
      </c>
      <c r="P508" s="83">
        <v>-961.31999999999994</v>
      </c>
      <c r="Q508" s="83">
        <v>-0.08</v>
      </c>
      <c r="R508" s="83">
        <v>52</v>
      </c>
      <c r="T508" s="6">
        <f t="shared" si="86"/>
        <v>10</v>
      </c>
      <c r="U508">
        <f t="shared" si="88"/>
        <v>1</v>
      </c>
      <c r="V508">
        <f t="shared" si="89"/>
        <v>1</v>
      </c>
      <c r="W508">
        <f t="shared" si="90"/>
        <v>0</v>
      </c>
      <c r="X508">
        <f t="shared" si="91"/>
        <v>1</v>
      </c>
      <c r="Y508">
        <f t="shared" si="92"/>
        <v>0</v>
      </c>
      <c r="Z508">
        <f t="shared" si="93"/>
        <v>0</v>
      </c>
      <c r="AA508">
        <f t="shared" si="94"/>
        <v>1</v>
      </c>
      <c r="AB508" s="4">
        <f t="shared" si="95"/>
        <v>0</v>
      </c>
      <c r="AC508" s="4" t="str">
        <f t="shared" si="87"/>
        <v>EURAUD</v>
      </c>
      <c r="AD508" s="4">
        <f t="shared" si="96"/>
        <v>-78.84</v>
      </c>
    </row>
    <row r="509" spans="1:30" x14ac:dyDescent="0.25">
      <c r="A509" s="82" t="s">
        <v>27</v>
      </c>
      <c r="B509" s="83">
        <v>0.01</v>
      </c>
      <c r="C509" s="83">
        <v>52</v>
      </c>
      <c r="D509" s="82" t="s">
        <v>16</v>
      </c>
      <c r="E509" s="83" t="b">
        <v>1</v>
      </c>
      <c r="F509" s="83" t="b">
        <v>0</v>
      </c>
      <c r="G509" s="83">
        <v>92.58</v>
      </c>
      <c r="H509" s="83">
        <v>91.671999999999997</v>
      </c>
      <c r="I509" s="84">
        <v>42286</v>
      </c>
      <c r="J509" s="85">
        <v>0.22916666666666666</v>
      </c>
      <c r="K509" s="83">
        <v>92.296000000000006</v>
      </c>
      <c r="L509" s="84">
        <v>42289</v>
      </c>
      <c r="M509" s="85">
        <v>0.70833333333333337</v>
      </c>
      <c r="N509" s="86">
        <v>2.5000000000000001E-3</v>
      </c>
      <c r="O509" s="83">
        <v>-178.88</v>
      </c>
      <c r="P509" s="83">
        <v>-503.36</v>
      </c>
      <c r="Q509" s="83">
        <v>-0.36</v>
      </c>
      <c r="R509" s="83">
        <v>4</v>
      </c>
      <c r="T509" s="6">
        <f t="shared" si="86"/>
        <v>10</v>
      </c>
      <c r="U509">
        <f t="shared" si="88"/>
        <v>1</v>
      </c>
      <c r="V509">
        <f t="shared" si="89"/>
        <v>1</v>
      </c>
      <c r="W509">
        <f t="shared" si="90"/>
        <v>0</v>
      </c>
      <c r="X509">
        <f t="shared" si="91"/>
        <v>1</v>
      </c>
      <c r="Y509">
        <f t="shared" si="92"/>
        <v>0</v>
      </c>
      <c r="Z509">
        <f t="shared" si="93"/>
        <v>0</v>
      </c>
      <c r="AA509">
        <f t="shared" si="94"/>
        <v>1</v>
      </c>
      <c r="AB509" s="4">
        <f t="shared" si="95"/>
        <v>0</v>
      </c>
      <c r="AC509" s="4" t="str">
        <f t="shared" si="87"/>
        <v>CADJPY</v>
      </c>
      <c r="AD509" s="4">
        <f t="shared" si="96"/>
        <v>-178.88</v>
      </c>
    </row>
    <row r="510" spans="1:30" x14ac:dyDescent="0.25">
      <c r="A510" s="82" t="s">
        <v>56</v>
      </c>
      <c r="B510" s="83">
        <v>0.01</v>
      </c>
      <c r="C510" s="83">
        <v>32</v>
      </c>
      <c r="D510" s="82" t="s">
        <v>16</v>
      </c>
      <c r="E510" s="83" t="b">
        <v>1</v>
      </c>
      <c r="F510" s="83" t="b">
        <v>1</v>
      </c>
      <c r="G510" s="83">
        <v>6346.4</v>
      </c>
      <c r="H510" s="83">
        <v>6190.6</v>
      </c>
      <c r="I510" s="84">
        <v>42284</v>
      </c>
      <c r="J510" s="85">
        <v>0.3125</v>
      </c>
      <c r="K510" s="83">
        <v>6346.4</v>
      </c>
      <c r="L510" s="84">
        <v>42289</v>
      </c>
      <c r="M510" s="85">
        <v>0.52083333333333337</v>
      </c>
      <c r="N510" s="86">
        <v>2.5000000000000001E-3</v>
      </c>
      <c r="O510" s="83">
        <v>-6.4</v>
      </c>
      <c r="P510" s="83">
        <v>-504.96000000000004</v>
      </c>
      <c r="Q510" s="83">
        <v>-0.01</v>
      </c>
      <c r="R510" s="83">
        <v>6</v>
      </c>
      <c r="T510" s="6">
        <f t="shared" si="86"/>
        <v>10</v>
      </c>
      <c r="U510">
        <f t="shared" si="88"/>
        <v>1</v>
      </c>
      <c r="V510">
        <f t="shared" si="89"/>
        <v>1</v>
      </c>
      <c r="W510">
        <f t="shared" si="90"/>
        <v>0</v>
      </c>
      <c r="X510">
        <f t="shared" si="91"/>
        <v>0</v>
      </c>
      <c r="Y510">
        <f t="shared" si="92"/>
        <v>1</v>
      </c>
      <c r="Z510">
        <f t="shared" si="93"/>
        <v>0</v>
      </c>
      <c r="AA510">
        <f t="shared" si="94"/>
        <v>1</v>
      </c>
      <c r="AB510" s="4">
        <f t="shared" si="95"/>
        <v>0</v>
      </c>
      <c r="AC510" s="4" t="str">
        <f t="shared" si="87"/>
        <v>FTSE</v>
      </c>
      <c r="AD510" s="4">
        <f t="shared" si="96"/>
        <v>-6.4</v>
      </c>
    </row>
    <row r="511" spans="1:30" x14ac:dyDescent="0.25">
      <c r="A511" s="82" t="s">
        <v>56</v>
      </c>
      <c r="B511" s="83">
        <v>0.01</v>
      </c>
      <c r="C511" s="83">
        <v>29</v>
      </c>
      <c r="D511" s="82" t="s">
        <v>17</v>
      </c>
      <c r="E511" s="83" t="b">
        <v>1</v>
      </c>
      <c r="F511" s="83" t="b">
        <v>1</v>
      </c>
      <c r="G511" s="83">
        <v>6300.3</v>
      </c>
      <c r="H511" s="83">
        <v>6132.2</v>
      </c>
      <c r="I511" s="84">
        <v>42282</v>
      </c>
      <c r="J511" s="85">
        <v>0.75</v>
      </c>
      <c r="K511" s="83">
        <v>6339.5</v>
      </c>
      <c r="L511" s="84">
        <v>42289</v>
      </c>
      <c r="M511" s="85">
        <v>0.5</v>
      </c>
      <c r="N511" s="86">
        <v>2.5000000000000001E-3</v>
      </c>
      <c r="O511" s="83">
        <v>107.88</v>
      </c>
      <c r="P511" s="83">
        <v>-493.29</v>
      </c>
      <c r="Q511" s="83">
        <v>0.22</v>
      </c>
      <c r="R511" s="83">
        <v>8</v>
      </c>
      <c r="T511" s="6">
        <f t="shared" si="86"/>
        <v>10</v>
      </c>
      <c r="U511">
        <f t="shared" si="88"/>
        <v>1</v>
      </c>
      <c r="V511">
        <f t="shared" si="89"/>
        <v>1</v>
      </c>
      <c r="W511">
        <f t="shared" si="90"/>
        <v>0</v>
      </c>
      <c r="X511">
        <f t="shared" si="91"/>
        <v>0</v>
      </c>
      <c r="Y511">
        <f t="shared" si="92"/>
        <v>1</v>
      </c>
      <c r="Z511">
        <f t="shared" si="93"/>
        <v>1</v>
      </c>
      <c r="AA511">
        <f t="shared" si="94"/>
        <v>0</v>
      </c>
      <c r="AB511" s="4">
        <f t="shared" si="95"/>
        <v>107.88</v>
      </c>
      <c r="AC511" s="4" t="str">
        <f t="shared" si="87"/>
        <v>FTSE</v>
      </c>
      <c r="AD511" s="4">
        <f t="shared" si="96"/>
        <v>0</v>
      </c>
    </row>
    <row r="512" spans="1:30" x14ac:dyDescent="0.25">
      <c r="A512" s="82" t="s">
        <v>26</v>
      </c>
      <c r="B512" s="83">
        <v>0.01</v>
      </c>
      <c r="C512" s="83">
        <v>24</v>
      </c>
      <c r="D512" s="82" t="s">
        <v>17</v>
      </c>
      <c r="E512" s="83" t="b">
        <v>1</v>
      </c>
      <c r="F512" s="83" t="b">
        <v>1</v>
      </c>
      <c r="G512" s="83">
        <v>87.74</v>
      </c>
      <c r="H512" s="83">
        <v>85.756</v>
      </c>
      <c r="I512" s="84">
        <v>42286</v>
      </c>
      <c r="J512" s="85">
        <v>0.33333333333333331</v>
      </c>
      <c r="K512" s="83">
        <v>86.96</v>
      </c>
      <c r="L512" s="84">
        <v>42290</v>
      </c>
      <c r="M512" s="85">
        <v>0.54166666666666663</v>
      </c>
      <c r="N512" s="86">
        <v>2.5000000000000001E-3</v>
      </c>
      <c r="O512" s="83">
        <v>-201.6</v>
      </c>
      <c r="P512" s="83">
        <v>-490.56000000000006</v>
      </c>
      <c r="Q512" s="83">
        <v>-0.41</v>
      </c>
      <c r="R512" s="83">
        <v>5</v>
      </c>
      <c r="T512" s="6">
        <f t="shared" si="86"/>
        <v>10</v>
      </c>
      <c r="U512">
        <f t="shared" si="88"/>
        <v>1</v>
      </c>
      <c r="V512">
        <f t="shared" si="89"/>
        <v>1</v>
      </c>
      <c r="W512">
        <f t="shared" si="90"/>
        <v>0</v>
      </c>
      <c r="X512">
        <f t="shared" si="91"/>
        <v>0</v>
      </c>
      <c r="Y512">
        <f t="shared" si="92"/>
        <v>1</v>
      </c>
      <c r="Z512">
        <f t="shared" si="93"/>
        <v>0</v>
      </c>
      <c r="AA512">
        <f t="shared" si="94"/>
        <v>1</v>
      </c>
      <c r="AB512" s="4">
        <f t="shared" si="95"/>
        <v>0</v>
      </c>
      <c r="AC512" s="4" t="str">
        <f t="shared" si="87"/>
        <v>AUDJPY</v>
      </c>
      <c r="AD512" s="4">
        <f t="shared" si="96"/>
        <v>-201.6</v>
      </c>
    </row>
    <row r="513" spans="1:30" x14ac:dyDescent="0.25">
      <c r="A513" s="82" t="s">
        <v>26</v>
      </c>
      <c r="B513" s="83">
        <v>0.01</v>
      </c>
      <c r="C513" s="83">
        <v>24</v>
      </c>
      <c r="D513" s="82" t="s">
        <v>16</v>
      </c>
      <c r="E513" s="83" t="b">
        <v>1</v>
      </c>
      <c r="F513" s="83" t="b">
        <v>1</v>
      </c>
      <c r="G513" s="83">
        <v>87.888000000000005</v>
      </c>
      <c r="H513" s="83">
        <v>85.823999999999998</v>
      </c>
      <c r="I513" s="84">
        <v>42286</v>
      </c>
      <c r="J513" s="85">
        <v>0.375</v>
      </c>
      <c r="K513" s="83">
        <v>86.977000000000004</v>
      </c>
      <c r="L513" s="84">
        <v>42290</v>
      </c>
      <c r="M513" s="85">
        <v>0.54166666666666663</v>
      </c>
      <c r="N513" s="86">
        <v>2.5000000000000001E-3</v>
      </c>
      <c r="O513" s="83">
        <v>-233.04</v>
      </c>
      <c r="P513" s="83">
        <v>-509.76000000000005</v>
      </c>
      <c r="Q513" s="83">
        <v>-0.46</v>
      </c>
      <c r="R513" s="83">
        <v>5</v>
      </c>
      <c r="T513" s="6">
        <f t="shared" si="86"/>
        <v>10</v>
      </c>
      <c r="U513">
        <f t="shared" si="88"/>
        <v>1</v>
      </c>
      <c r="V513">
        <f t="shared" si="89"/>
        <v>1</v>
      </c>
      <c r="W513">
        <f t="shared" si="90"/>
        <v>0</v>
      </c>
      <c r="X513">
        <f t="shared" si="91"/>
        <v>0</v>
      </c>
      <c r="Y513">
        <f t="shared" si="92"/>
        <v>1</v>
      </c>
      <c r="Z513">
        <f t="shared" si="93"/>
        <v>0</v>
      </c>
      <c r="AA513">
        <f t="shared" si="94"/>
        <v>1</v>
      </c>
      <c r="AB513" s="4">
        <f t="shared" si="95"/>
        <v>0</v>
      </c>
      <c r="AC513" s="4" t="str">
        <f t="shared" si="87"/>
        <v>AUDJPY</v>
      </c>
      <c r="AD513" s="4">
        <f t="shared" si="96"/>
        <v>-233.04</v>
      </c>
    </row>
    <row r="514" spans="1:30" x14ac:dyDescent="0.25">
      <c r="A514" s="82" t="s">
        <v>53</v>
      </c>
      <c r="B514" s="83">
        <v>0.01</v>
      </c>
      <c r="C514" s="83">
        <v>34</v>
      </c>
      <c r="D514" s="82" t="s">
        <v>16</v>
      </c>
      <c r="E514" s="83" t="b">
        <v>1</v>
      </c>
      <c r="F514" s="83" t="b">
        <v>1</v>
      </c>
      <c r="G514" s="83">
        <v>0.72911999999999999</v>
      </c>
      <c r="H514" s="83">
        <v>0.71479999999999999</v>
      </c>
      <c r="I514" s="84">
        <v>42286</v>
      </c>
      <c r="J514" s="85">
        <v>0.25</v>
      </c>
      <c r="K514" s="83">
        <v>0.72509000000000001</v>
      </c>
      <c r="L514" s="84">
        <v>42290</v>
      </c>
      <c r="M514" s="85">
        <v>0.83333333333333337</v>
      </c>
      <c r="N514" s="86">
        <v>2.5000000000000001E-3</v>
      </c>
      <c r="O514" s="83">
        <v>-157.41999999999999</v>
      </c>
      <c r="P514" s="83">
        <v>-507.28</v>
      </c>
      <c r="Q514" s="83">
        <v>-0.31</v>
      </c>
      <c r="R514" s="83">
        <v>5</v>
      </c>
      <c r="T514" s="6">
        <f t="shared" si="86"/>
        <v>10</v>
      </c>
      <c r="U514">
        <f t="shared" si="88"/>
        <v>1</v>
      </c>
      <c r="V514">
        <f t="shared" si="89"/>
        <v>1</v>
      </c>
      <c r="W514">
        <f t="shared" si="90"/>
        <v>0</v>
      </c>
      <c r="X514">
        <f t="shared" si="91"/>
        <v>0</v>
      </c>
      <c r="Y514">
        <f t="shared" si="92"/>
        <v>1</v>
      </c>
      <c r="Z514">
        <f t="shared" si="93"/>
        <v>0</v>
      </c>
      <c r="AA514">
        <f t="shared" si="94"/>
        <v>1</v>
      </c>
      <c r="AB514" s="4">
        <f t="shared" si="95"/>
        <v>0</v>
      </c>
      <c r="AC514" s="4" t="str">
        <f t="shared" si="87"/>
        <v>AUDUSD</v>
      </c>
      <c r="AD514" s="4">
        <f t="shared" si="96"/>
        <v>-157.41999999999999</v>
      </c>
    </row>
    <row r="515" spans="1:30" x14ac:dyDescent="0.25">
      <c r="A515" s="82" t="s">
        <v>18</v>
      </c>
      <c r="B515" s="83">
        <v>0.01</v>
      </c>
      <c r="C515" s="83">
        <v>24</v>
      </c>
      <c r="D515" s="82" t="s">
        <v>16</v>
      </c>
      <c r="E515" s="83" t="b">
        <v>0</v>
      </c>
      <c r="F515" s="83" t="b">
        <v>1</v>
      </c>
      <c r="G515" s="83">
        <v>2.1404999999999998</v>
      </c>
      <c r="H515" s="83">
        <v>2.161</v>
      </c>
      <c r="I515" s="84">
        <v>42286</v>
      </c>
      <c r="J515" s="85">
        <v>0.41666666666666669</v>
      </c>
      <c r="K515" s="83">
        <v>2.1501999999999999</v>
      </c>
      <c r="L515" s="84">
        <v>42290</v>
      </c>
      <c r="M515" s="85">
        <v>0.25</v>
      </c>
      <c r="N515" s="86">
        <v>2.5000000000000001E-3</v>
      </c>
      <c r="O515" s="83">
        <v>-247.2</v>
      </c>
      <c r="P515" s="83">
        <v>-506.40000000000003</v>
      </c>
      <c r="Q515" s="83">
        <v>-0.49</v>
      </c>
      <c r="R515" s="83">
        <v>5</v>
      </c>
      <c r="T515" s="6">
        <f t="shared" si="86"/>
        <v>10</v>
      </c>
      <c r="U515">
        <f t="shared" si="88"/>
        <v>1</v>
      </c>
      <c r="V515">
        <f t="shared" si="89"/>
        <v>0</v>
      </c>
      <c r="W515">
        <f t="shared" si="90"/>
        <v>1</v>
      </c>
      <c r="X515">
        <f t="shared" si="91"/>
        <v>0</v>
      </c>
      <c r="Y515">
        <f t="shared" si="92"/>
        <v>1</v>
      </c>
      <c r="Z515">
        <f t="shared" si="93"/>
        <v>0</v>
      </c>
      <c r="AA515">
        <f t="shared" si="94"/>
        <v>1</v>
      </c>
      <c r="AB515" s="4">
        <f t="shared" si="95"/>
        <v>0</v>
      </c>
      <c r="AC515" s="4" t="str">
        <f t="shared" si="87"/>
        <v>GBPSGD</v>
      </c>
      <c r="AD515" s="4">
        <f t="shared" si="96"/>
        <v>-247.2</v>
      </c>
    </row>
    <row r="516" spans="1:30" x14ac:dyDescent="0.25">
      <c r="A516" s="82" t="s">
        <v>50</v>
      </c>
      <c r="B516" s="83">
        <v>0.01</v>
      </c>
      <c r="C516" s="83">
        <v>55</v>
      </c>
      <c r="D516" s="82" t="s">
        <v>16</v>
      </c>
      <c r="E516" s="83" t="b">
        <v>1</v>
      </c>
      <c r="F516" s="83" t="b">
        <v>0</v>
      </c>
      <c r="G516" s="83">
        <v>0.85936000000000001</v>
      </c>
      <c r="H516" s="83">
        <v>0.85079000000000005</v>
      </c>
      <c r="I516" s="84">
        <v>42284</v>
      </c>
      <c r="J516" s="85">
        <v>0.22916666666666666</v>
      </c>
      <c r="K516" s="83">
        <v>0.86668999999999996</v>
      </c>
      <c r="L516" s="84">
        <v>42290</v>
      </c>
      <c r="M516" s="85">
        <v>0.83333333333333337</v>
      </c>
      <c r="N516" s="86">
        <v>2.5000000000000001E-3</v>
      </c>
      <c r="O516" s="83">
        <v>370.15</v>
      </c>
      <c r="P516" s="83">
        <v>-504.35</v>
      </c>
      <c r="Q516" s="83">
        <v>0.73</v>
      </c>
      <c r="R516" s="83">
        <v>7</v>
      </c>
      <c r="T516" s="6">
        <f t="shared" ref="T516:T579" si="97">IF(L516=0," ",MONTH(L516))</f>
        <v>10</v>
      </c>
      <c r="U516">
        <f t="shared" si="88"/>
        <v>1</v>
      </c>
      <c r="V516">
        <f t="shared" si="89"/>
        <v>1</v>
      </c>
      <c r="W516">
        <f t="shared" si="90"/>
        <v>0</v>
      </c>
      <c r="X516">
        <f t="shared" si="91"/>
        <v>1</v>
      </c>
      <c r="Y516">
        <f t="shared" si="92"/>
        <v>0</v>
      </c>
      <c r="Z516">
        <f t="shared" si="93"/>
        <v>1</v>
      </c>
      <c r="AA516">
        <f t="shared" si="94"/>
        <v>0</v>
      </c>
      <c r="AB516" s="4">
        <f t="shared" si="95"/>
        <v>370.15</v>
      </c>
      <c r="AC516" s="4" t="str">
        <f t="shared" ref="AC516:AC579" si="98">A516</f>
        <v>NZDCAD</v>
      </c>
      <c r="AD516" s="4">
        <f t="shared" si="96"/>
        <v>0</v>
      </c>
    </row>
    <row r="517" spans="1:30" x14ac:dyDescent="0.25">
      <c r="A517" s="82" t="s">
        <v>50</v>
      </c>
      <c r="B517" s="83">
        <v>0.01</v>
      </c>
      <c r="C517" s="83">
        <v>59</v>
      </c>
      <c r="D517" s="82" t="s">
        <v>17</v>
      </c>
      <c r="E517" s="83" t="b">
        <v>1</v>
      </c>
      <c r="F517" s="83" t="b">
        <v>0</v>
      </c>
      <c r="G517" s="83">
        <v>0.85860000000000003</v>
      </c>
      <c r="H517" s="83">
        <v>0.85077000000000003</v>
      </c>
      <c r="I517" s="84">
        <v>42284</v>
      </c>
      <c r="J517" s="85">
        <v>0.20833333333333334</v>
      </c>
      <c r="K517" s="83">
        <v>0.86651</v>
      </c>
      <c r="L517" s="84">
        <v>42290</v>
      </c>
      <c r="M517" s="85">
        <v>0.83333333333333337</v>
      </c>
      <c r="N517" s="86">
        <v>2.5000000000000001E-3</v>
      </c>
      <c r="O517" s="83">
        <v>431.29</v>
      </c>
      <c r="P517" s="83">
        <v>-497.37</v>
      </c>
      <c r="Q517" s="83">
        <v>0.87</v>
      </c>
      <c r="R517" s="83">
        <v>7</v>
      </c>
      <c r="T517" s="6">
        <f t="shared" si="97"/>
        <v>10</v>
      </c>
      <c r="U517">
        <f t="shared" si="88"/>
        <v>1</v>
      </c>
      <c r="V517">
        <f t="shared" si="89"/>
        <v>1</v>
      </c>
      <c r="W517">
        <f t="shared" si="90"/>
        <v>0</v>
      </c>
      <c r="X517">
        <f t="shared" si="91"/>
        <v>1</v>
      </c>
      <c r="Y517">
        <f t="shared" si="92"/>
        <v>0</v>
      </c>
      <c r="Z517">
        <f t="shared" si="93"/>
        <v>1</v>
      </c>
      <c r="AA517">
        <f t="shared" si="94"/>
        <v>0</v>
      </c>
      <c r="AB517" s="4">
        <f t="shared" si="95"/>
        <v>431.29</v>
      </c>
      <c r="AC517" s="4" t="str">
        <f t="shared" si="98"/>
        <v>NZDCAD</v>
      </c>
      <c r="AD517" s="4">
        <f t="shared" si="96"/>
        <v>0</v>
      </c>
    </row>
    <row r="518" spans="1:30" x14ac:dyDescent="0.25">
      <c r="A518" s="82" t="s">
        <v>29</v>
      </c>
      <c r="B518" s="83">
        <v>0.01</v>
      </c>
      <c r="C518" s="83">
        <v>52</v>
      </c>
      <c r="D518" s="82" t="s">
        <v>16</v>
      </c>
      <c r="E518" s="83" t="b">
        <v>1</v>
      </c>
      <c r="F518" s="83" t="b">
        <v>1</v>
      </c>
      <c r="G518" s="83">
        <v>0.65058000000000005</v>
      </c>
      <c r="H518" s="83">
        <v>0.64151999999999998</v>
      </c>
      <c r="I518" s="84">
        <v>42282</v>
      </c>
      <c r="J518" s="85">
        <v>0.33333333333333331</v>
      </c>
      <c r="K518" s="83">
        <v>0.66491</v>
      </c>
      <c r="L518" s="84">
        <v>42290</v>
      </c>
      <c r="M518" s="85">
        <v>0.83333333333333337</v>
      </c>
      <c r="N518" s="86">
        <v>2.5000000000000001E-3</v>
      </c>
      <c r="O518" s="83">
        <v>713.96</v>
      </c>
      <c r="P518" s="83">
        <v>-502.32</v>
      </c>
      <c r="Q518" s="83">
        <v>1.42</v>
      </c>
      <c r="R518" s="83">
        <v>9</v>
      </c>
      <c r="T518" s="6">
        <f t="shared" si="97"/>
        <v>10</v>
      </c>
      <c r="U518">
        <f t="shared" si="88"/>
        <v>1</v>
      </c>
      <c r="V518">
        <f t="shared" si="89"/>
        <v>1</v>
      </c>
      <c r="W518">
        <f t="shared" si="90"/>
        <v>0</v>
      </c>
      <c r="X518">
        <f t="shared" si="91"/>
        <v>0</v>
      </c>
      <c r="Y518">
        <f t="shared" si="92"/>
        <v>1</v>
      </c>
      <c r="Z518">
        <f t="shared" si="93"/>
        <v>1</v>
      </c>
      <c r="AA518">
        <f t="shared" si="94"/>
        <v>0</v>
      </c>
      <c r="AB518" s="4">
        <f t="shared" si="95"/>
        <v>713.96</v>
      </c>
      <c r="AC518" s="4" t="str">
        <f t="shared" si="98"/>
        <v>NZDUSD</v>
      </c>
      <c r="AD518" s="4">
        <f t="shared" si="96"/>
        <v>0</v>
      </c>
    </row>
    <row r="519" spans="1:30" x14ac:dyDescent="0.25">
      <c r="A519" s="82" t="s">
        <v>29</v>
      </c>
      <c r="B519" s="83">
        <v>0.01</v>
      </c>
      <c r="C519" s="83">
        <v>61</v>
      </c>
      <c r="D519" s="82" t="s">
        <v>17</v>
      </c>
      <c r="E519" s="83" t="b">
        <v>1</v>
      </c>
      <c r="F519" s="83" t="b">
        <v>1</v>
      </c>
      <c r="G519" s="83">
        <v>0.64590000000000003</v>
      </c>
      <c r="H519" s="83">
        <v>0.63829000000000002</v>
      </c>
      <c r="I519" s="84">
        <v>42282</v>
      </c>
      <c r="J519" s="85">
        <v>4.1666666666666664E-2</v>
      </c>
      <c r="K519" s="83">
        <v>0.66610999999999998</v>
      </c>
      <c r="L519" s="84">
        <v>42290</v>
      </c>
      <c r="M519" s="85">
        <v>0.83333333333333337</v>
      </c>
      <c r="N519" s="86">
        <v>2.5000000000000001E-3</v>
      </c>
      <c r="O519" s="83">
        <v>1196.21</v>
      </c>
      <c r="P519" s="83">
        <v>-500.81000000000006</v>
      </c>
      <c r="Q519" s="83">
        <v>2.39</v>
      </c>
      <c r="R519" s="83">
        <v>9</v>
      </c>
      <c r="T519" s="6">
        <f t="shared" si="97"/>
        <v>10</v>
      </c>
      <c r="U519">
        <f t="shared" si="88"/>
        <v>1</v>
      </c>
      <c r="V519">
        <f t="shared" si="89"/>
        <v>1</v>
      </c>
      <c r="W519">
        <f t="shared" si="90"/>
        <v>0</v>
      </c>
      <c r="X519">
        <f t="shared" si="91"/>
        <v>0</v>
      </c>
      <c r="Y519">
        <f t="shared" si="92"/>
        <v>1</v>
      </c>
      <c r="Z519">
        <f t="shared" si="93"/>
        <v>1</v>
      </c>
      <c r="AA519">
        <f t="shared" si="94"/>
        <v>0</v>
      </c>
      <c r="AB519" s="4">
        <f t="shared" si="95"/>
        <v>1196.21</v>
      </c>
      <c r="AC519" s="4" t="str">
        <f t="shared" si="98"/>
        <v>NZDUSD</v>
      </c>
      <c r="AD519" s="4">
        <f t="shared" si="96"/>
        <v>0</v>
      </c>
    </row>
    <row r="520" spans="1:30" x14ac:dyDescent="0.25">
      <c r="A520" s="82" t="s">
        <v>31</v>
      </c>
      <c r="B520" s="83">
        <v>0.01</v>
      </c>
      <c r="C520" s="83">
        <v>14</v>
      </c>
      <c r="D520" s="82" t="s">
        <v>16</v>
      </c>
      <c r="E520" s="83" t="b">
        <v>1</v>
      </c>
      <c r="F520" s="83" t="b">
        <v>0</v>
      </c>
      <c r="G520" s="83">
        <v>16937</v>
      </c>
      <c r="H520" s="83">
        <v>16574</v>
      </c>
      <c r="I520" s="84">
        <v>42285</v>
      </c>
      <c r="J520" s="85">
        <v>0.77083333333333337</v>
      </c>
      <c r="K520" s="83">
        <v>16911</v>
      </c>
      <c r="L520" s="84">
        <v>42291</v>
      </c>
      <c r="M520" s="85">
        <v>0.60416666666666663</v>
      </c>
      <c r="N520" s="86">
        <v>2.5000000000000001E-3</v>
      </c>
      <c r="O520" s="83">
        <v>-39.200000000000003</v>
      </c>
      <c r="P520" s="83">
        <v>-511</v>
      </c>
      <c r="Q520" s="83">
        <v>-0.08</v>
      </c>
      <c r="R520" s="83">
        <v>7</v>
      </c>
      <c r="T520" s="6">
        <f t="shared" si="97"/>
        <v>10</v>
      </c>
      <c r="U520">
        <f t="shared" si="88"/>
        <v>1</v>
      </c>
      <c r="V520">
        <f t="shared" si="89"/>
        <v>1</v>
      </c>
      <c r="W520">
        <f t="shared" si="90"/>
        <v>0</v>
      </c>
      <c r="X520">
        <f t="shared" si="91"/>
        <v>1</v>
      </c>
      <c r="Y520">
        <f t="shared" si="92"/>
        <v>0</v>
      </c>
      <c r="Z520">
        <f t="shared" si="93"/>
        <v>0</v>
      </c>
      <c r="AA520">
        <f t="shared" si="94"/>
        <v>1</v>
      </c>
      <c r="AB520" s="4">
        <f t="shared" si="95"/>
        <v>0</v>
      </c>
      <c r="AC520" s="4" t="str">
        <f t="shared" si="98"/>
        <v>DJI</v>
      </c>
      <c r="AD520" s="4">
        <f t="shared" si="96"/>
        <v>-39.200000000000003</v>
      </c>
    </row>
    <row r="521" spans="1:30" x14ac:dyDescent="0.25">
      <c r="A521" s="82" t="s">
        <v>31</v>
      </c>
      <c r="B521" s="83">
        <v>0.01</v>
      </c>
      <c r="C521" s="83">
        <v>13</v>
      </c>
      <c r="D521" s="82" t="s">
        <v>17</v>
      </c>
      <c r="E521" s="83" t="b">
        <v>1</v>
      </c>
      <c r="F521" s="83" t="b">
        <v>0</v>
      </c>
      <c r="G521" s="83">
        <v>16863</v>
      </c>
      <c r="H521" s="83">
        <v>16476</v>
      </c>
      <c r="I521" s="84">
        <v>42284</v>
      </c>
      <c r="J521" s="85">
        <v>0.58333333333333337</v>
      </c>
      <c r="K521" s="83">
        <v>16916</v>
      </c>
      <c r="L521" s="84">
        <v>42291</v>
      </c>
      <c r="M521" s="85">
        <v>0.58333333333333337</v>
      </c>
      <c r="N521" s="86">
        <v>2.5000000000000001E-3</v>
      </c>
      <c r="O521" s="83">
        <v>66.3</v>
      </c>
      <c r="P521" s="83">
        <v>-505.7</v>
      </c>
      <c r="Q521" s="83">
        <v>0.13</v>
      </c>
      <c r="R521" s="83">
        <v>8</v>
      </c>
      <c r="T521" s="6">
        <f t="shared" si="97"/>
        <v>10</v>
      </c>
      <c r="U521">
        <f t="shared" si="88"/>
        <v>1</v>
      </c>
      <c r="V521">
        <f t="shared" si="89"/>
        <v>1</v>
      </c>
      <c r="W521">
        <f t="shared" si="90"/>
        <v>0</v>
      </c>
      <c r="X521">
        <f t="shared" si="91"/>
        <v>1</v>
      </c>
      <c r="Y521">
        <f t="shared" si="92"/>
        <v>0</v>
      </c>
      <c r="Z521">
        <f t="shared" si="93"/>
        <v>1</v>
      </c>
      <c r="AA521">
        <f t="shared" si="94"/>
        <v>0</v>
      </c>
      <c r="AB521" s="4">
        <f t="shared" si="95"/>
        <v>66.3</v>
      </c>
      <c r="AC521" s="4" t="str">
        <f t="shared" si="98"/>
        <v>DJI</v>
      </c>
      <c r="AD521" s="4">
        <f t="shared" si="96"/>
        <v>0</v>
      </c>
    </row>
    <row r="522" spans="1:30" x14ac:dyDescent="0.25">
      <c r="A522" s="82" t="s">
        <v>20</v>
      </c>
      <c r="B522" s="83">
        <v>0.01</v>
      </c>
      <c r="C522" s="83">
        <v>38</v>
      </c>
      <c r="D522" s="82" t="s">
        <v>16</v>
      </c>
      <c r="E522" s="83" t="b">
        <v>1</v>
      </c>
      <c r="F522" s="83" t="b">
        <v>1</v>
      </c>
      <c r="G522" s="83">
        <v>136.24799999999999</v>
      </c>
      <c r="H522" s="83">
        <v>135.00299999999999</v>
      </c>
      <c r="I522" s="84">
        <v>42286</v>
      </c>
      <c r="J522" s="85">
        <v>0.3125</v>
      </c>
      <c r="K522" s="83">
        <v>136.26499999999999</v>
      </c>
      <c r="L522" s="84">
        <v>42291</v>
      </c>
      <c r="M522" s="85">
        <v>0.75</v>
      </c>
      <c r="N522" s="86">
        <v>2.5000000000000001E-3</v>
      </c>
      <c r="O522" s="83">
        <v>-16.34</v>
      </c>
      <c r="P522" s="83">
        <v>-495.90000000000003</v>
      </c>
      <c r="Q522" s="83">
        <v>-0.03</v>
      </c>
      <c r="R522" s="83">
        <v>6</v>
      </c>
      <c r="T522" s="6">
        <f t="shared" si="97"/>
        <v>10</v>
      </c>
      <c r="U522">
        <f t="shared" ref="U522:U585" si="99">COUNT(B522)</f>
        <v>1</v>
      </c>
      <c r="V522">
        <f t="shared" ref="V522:V585" si="100">IF(E522=TRUE,1,0)</f>
        <v>1</v>
      </c>
      <c r="W522">
        <f t="shared" ref="W522:W585" si="101">U522-V522</f>
        <v>0</v>
      </c>
      <c r="X522">
        <f t="shared" ref="X522:X585" si="102">U522-Y522</f>
        <v>0</v>
      </c>
      <c r="Y522">
        <f t="shared" ref="Y522:Y585" si="103">IF(F522=TRUE,1,0)</f>
        <v>1</v>
      </c>
      <c r="Z522">
        <f t="shared" ref="Z522:Z585" si="104">U522-AA522</f>
        <v>0</v>
      </c>
      <c r="AA522">
        <f t="shared" ref="AA522:AA585" si="105">IF(O522&lt;0,1,0)</f>
        <v>1</v>
      </c>
      <c r="AB522" s="4">
        <f t="shared" ref="AB522:AB585" si="106">IF(Z522=1,O522,0)</f>
        <v>0</v>
      </c>
      <c r="AC522" s="4" t="str">
        <f t="shared" si="98"/>
        <v>EURJPY</v>
      </c>
      <c r="AD522" s="4">
        <f t="shared" ref="AD522:AD585" si="107">IF(AA522=1,O522,0)</f>
        <v>-16.34</v>
      </c>
    </row>
    <row r="523" spans="1:30" x14ac:dyDescent="0.25">
      <c r="A523" s="82" t="s">
        <v>54</v>
      </c>
      <c r="B523" s="83">
        <v>0.01</v>
      </c>
      <c r="C523" s="83">
        <v>41</v>
      </c>
      <c r="D523" s="82" t="s">
        <v>16</v>
      </c>
      <c r="E523" s="83" t="b">
        <v>1</v>
      </c>
      <c r="F523" s="83" t="b">
        <v>1</v>
      </c>
      <c r="G523" s="83">
        <v>1.54616</v>
      </c>
      <c r="H523" s="83">
        <v>1.53467</v>
      </c>
      <c r="I523" s="84">
        <v>42291</v>
      </c>
      <c r="J523" s="85">
        <v>0.75</v>
      </c>
      <c r="K523" s="83">
        <v>1.5464899999999999</v>
      </c>
      <c r="L523" s="84">
        <v>42292</v>
      </c>
      <c r="M523" s="85">
        <v>0.3125</v>
      </c>
      <c r="N523" s="86">
        <v>2.5000000000000001E-3</v>
      </c>
      <c r="O523" s="83">
        <v>-11.07</v>
      </c>
      <c r="P523" s="83">
        <v>-495.69</v>
      </c>
      <c r="Q523" s="83">
        <v>-0.02</v>
      </c>
      <c r="R523" s="83">
        <v>2</v>
      </c>
      <c r="T523" s="6">
        <f t="shared" si="97"/>
        <v>10</v>
      </c>
      <c r="U523">
        <f t="shared" si="99"/>
        <v>1</v>
      </c>
      <c r="V523">
        <f t="shared" si="100"/>
        <v>1</v>
      </c>
      <c r="W523">
        <f t="shared" si="101"/>
        <v>0</v>
      </c>
      <c r="X523">
        <f t="shared" si="102"/>
        <v>0</v>
      </c>
      <c r="Y523">
        <f t="shared" si="103"/>
        <v>1</v>
      </c>
      <c r="Z523">
        <f t="shared" si="104"/>
        <v>0</v>
      </c>
      <c r="AA523">
        <f t="shared" si="105"/>
        <v>1</v>
      </c>
      <c r="AB523" s="4">
        <f t="shared" si="106"/>
        <v>0</v>
      </c>
      <c r="AC523" s="4" t="str">
        <f t="shared" si="98"/>
        <v>GBPUSD</v>
      </c>
      <c r="AD523" s="4">
        <f t="shared" si="107"/>
        <v>-11.07</v>
      </c>
    </row>
    <row r="524" spans="1:30" x14ac:dyDescent="0.25">
      <c r="A524" s="82" t="s">
        <v>51</v>
      </c>
      <c r="B524" s="83">
        <v>0.01</v>
      </c>
      <c r="C524" s="83">
        <v>41</v>
      </c>
      <c r="D524" s="82" t="s">
        <v>17</v>
      </c>
      <c r="E524" s="83" t="b">
        <v>0</v>
      </c>
      <c r="F524" s="83" t="b">
        <v>1</v>
      </c>
      <c r="G524" s="83">
        <v>118.619</v>
      </c>
      <c r="H524" s="83">
        <v>119.776</v>
      </c>
      <c r="I524" s="84">
        <v>42292</v>
      </c>
      <c r="J524" s="85">
        <v>0.29166666666666669</v>
      </c>
      <c r="K524" s="83">
        <v>119.498</v>
      </c>
      <c r="L524" s="84">
        <v>42293</v>
      </c>
      <c r="M524" s="85">
        <v>0.625</v>
      </c>
      <c r="N524" s="86">
        <v>2.5000000000000001E-3</v>
      </c>
      <c r="O524" s="83">
        <v>-384.99</v>
      </c>
      <c r="P524" s="83">
        <v>-498.96999999999997</v>
      </c>
      <c r="Q524" s="83">
        <v>-0.77</v>
      </c>
      <c r="R524" s="83">
        <v>2</v>
      </c>
      <c r="T524" s="6">
        <f t="shared" si="97"/>
        <v>10</v>
      </c>
      <c r="U524">
        <f t="shared" si="99"/>
        <v>1</v>
      </c>
      <c r="V524">
        <f t="shared" si="100"/>
        <v>0</v>
      </c>
      <c r="W524">
        <f t="shared" si="101"/>
        <v>1</v>
      </c>
      <c r="X524">
        <f t="shared" si="102"/>
        <v>0</v>
      </c>
      <c r="Y524">
        <f t="shared" si="103"/>
        <v>1</v>
      </c>
      <c r="Z524">
        <f t="shared" si="104"/>
        <v>0</v>
      </c>
      <c r="AA524">
        <f t="shared" si="105"/>
        <v>1</v>
      </c>
      <c r="AB524" s="4">
        <f t="shared" si="106"/>
        <v>0</v>
      </c>
      <c r="AC524" s="4" t="str">
        <f t="shared" si="98"/>
        <v>USDJPY</v>
      </c>
      <c r="AD524" s="4">
        <f t="shared" si="107"/>
        <v>-384.99</v>
      </c>
    </row>
    <row r="525" spans="1:30" x14ac:dyDescent="0.25">
      <c r="A525" s="82" t="s">
        <v>51</v>
      </c>
      <c r="B525" s="83">
        <v>0.01</v>
      </c>
      <c r="C525" s="83">
        <v>47</v>
      </c>
      <c r="D525" s="82" t="s">
        <v>16</v>
      </c>
      <c r="E525" s="83" t="b">
        <v>0</v>
      </c>
      <c r="F525" s="83" t="b">
        <v>1</v>
      </c>
      <c r="G525" s="83">
        <v>118.652</v>
      </c>
      <c r="H525" s="83">
        <v>119.664</v>
      </c>
      <c r="I525" s="84">
        <v>42291</v>
      </c>
      <c r="J525" s="85">
        <v>0.79166666666666663</v>
      </c>
      <c r="K525" s="83">
        <v>119.11799999999999</v>
      </c>
      <c r="L525" s="84">
        <v>42293</v>
      </c>
      <c r="M525" s="85">
        <v>0</v>
      </c>
      <c r="N525" s="86">
        <v>2.5000000000000001E-3</v>
      </c>
      <c r="O525" s="83">
        <v>-247.22</v>
      </c>
      <c r="P525" s="83">
        <v>-503.84000000000003</v>
      </c>
      <c r="Q525" s="83">
        <v>-0.49</v>
      </c>
      <c r="R525" s="83">
        <v>3</v>
      </c>
      <c r="T525" s="6">
        <f t="shared" si="97"/>
        <v>10</v>
      </c>
      <c r="U525">
        <f t="shared" si="99"/>
        <v>1</v>
      </c>
      <c r="V525">
        <f t="shared" si="100"/>
        <v>0</v>
      </c>
      <c r="W525">
        <f t="shared" si="101"/>
        <v>1</v>
      </c>
      <c r="X525">
        <f t="shared" si="102"/>
        <v>0</v>
      </c>
      <c r="Y525">
        <f t="shared" si="103"/>
        <v>1</v>
      </c>
      <c r="Z525">
        <f t="shared" si="104"/>
        <v>0</v>
      </c>
      <c r="AA525">
        <f t="shared" si="105"/>
        <v>1</v>
      </c>
      <c r="AB525" s="4">
        <f t="shared" si="106"/>
        <v>0</v>
      </c>
      <c r="AC525" s="4" t="str">
        <f t="shared" si="98"/>
        <v>USDJPY</v>
      </c>
      <c r="AD525" s="4">
        <f t="shared" si="107"/>
        <v>-247.22</v>
      </c>
    </row>
    <row r="526" spans="1:30" x14ac:dyDescent="0.25">
      <c r="A526" s="82" t="s">
        <v>18</v>
      </c>
      <c r="B526" s="83">
        <v>0.01</v>
      </c>
      <c r="C526" s="83">
        <v>21</v>
      </c>
      <c r="D526" s="82" t="s">
        <v>17</v>
      </c>
      <c r="E526" s="83" t="b">
        <v>0</v>
      </c>
      <c r="F526" s="83" t="b">
        <v>1</v>
      </c>
      <c r="G526" s="83">
        <v>2.1417000000000002</v>
      </c>
      <c r="H526" s="83">
        <v>2.1646999999999998</v>
      </c>
      <c r="I526" s="84">
        <v>42286</v>
      </c>
      <c r="J526" s="85">
        <v>0.33333333333333331</v>
      </c>
      <c r="K526" s="83">
        <v>2.1472000000000002</v>
      </c>
      <c r="L526" s="84">
        <v>42296</v>
      </c>
      <c r="M526" s="85">
        <v>0.91666666666666663</v>
      </c>
      <c r="N526" s="86">
        <v>2.5000000000000001E-3</v>
      </c>
      <c r="O526" s="83">
        <v>-128.1</v>
      </c>
      <c r="P526" s="83">
        <v>-495.6</v>
      </c>
      <c r="Q526" s="83">
        <v>-0.26</v>
      </c>
      <c r="R526" s="83">
        <v>11</v>
      </c>
      <c r="T526" s="6">
        <f t="shared" si="97"/>
        <v>10</v>
      </c>
      <c r="U526">
        <f t="shared" si="99"/>
        <v>1</v>
      </c>
      <c r="V526">
        <f t="shared" si="100"/>
        <v>0</v>
      </c>
      <c r="W526">
        <f t="shared" si="101"/>
        <v>1</v>
      </c>
      <c r="X526">
        <f t="shared" si="102"/>
        <v>0</v>
      </c>
      <c r="Y526">
        <f t="shared" si="103"/>
        <v>1</v>
      </c>
      <c r="Z526">
        <f t="shared" si="104"/>
        <v>0</v>
      </c>
      <c r="AA526">
        <f t="shared" si="105"/>
        <v>1</v>
      </c>
      <c r="AB526" s="4">
        <f t="shared" si="106"/>
        <v>0</v>
      </c>
      <c r="AC526" s="4" t="str">
        <f t="shared" si="98"/>
        <v>GBPSGD</v>
      </c>
      <c r="AD526" s="4">
        <f t="shared" si="107"/>
        <v>-128.1</v>
      </c>
    </row>
    <row r="527" spans="1:30" x14ac:dyDescent="0.25">
      <c r="A527" s="82" t="s">
        <v>29</v>
      </c>
      <c r="B527" s="83">
        <v>0.01</v>
      </c>
      <c r="C527" s="83">
        <v>55</v>
      </c>
      <c r="D527" s="82" t="s">
        <v>17</v>
      </c>
      <c r="E527" s="83" t="b">
        <v>1</v>
      </c>
      <c r="F527" s="83" t="b">
        <v>1</v>
      </c>
      <c r="G527" s="83">
        <v>0.67598000000000003</v>
      </c>
      <c r="H527" s="83">
        <v>0.66757</v>
      </c>
      <c r="I527" s="84">
        <v>42291</v>
      </c>
      <c r="J527" s="85">
        <v>0.5</v>
      </c>
      <c r="K527" s="83">
        <v>0.67828999999999995</v>
      </c>
      <c r="L527" s="84">
        <v>42296</v>
      </c>
      <c r="M527" s="85">
        <v>0.875</v>
      </c>
      <c r="N527" s="86">
        <v>2.5000000000000001E-3</v>
      </c>
      <c r="O527" s="83">
        <v>94.05</v>
      </c>
      <c r="P527" s="83">
        <v>-495.55</v>
      </c>
      <c r="Q527" s="83">
        <v>0.19</v>
      </c>
      <c r="R527" s="83">
        <v>6</v>
      </c>
      <c r="T527" s="6">
        <f t="shared" si="97"/>
        <v>10</v>
      </c>
      <c r="U527">
        <f t="shared" si="99"/>
        <v>1</v>
      </c>
      <c r="V527">
        <f t="shared" si="100"/>
        <v>1</v>
      </c>
      <c r="W527">
        <f t="shared" si="101"/>
        <v>0</v>
      </c>
      <c r="X527">
        <f t="shared" si="102"/>
        <v>0</v>
      </c>
      <c r="Y527">
        <f t="shared" si="103"/>
        <v>1</v>
      </c>
      <c r="Z527">
        <f t="shared" si="104"/>
        <v>1</v>
      </c>
      <c r="AA527">
        <f t="shared" si="105"/>
        <v>0</v>
      </c>
      <c r="AB527" s="4">
        <f t="shared" si="106"/>
        <v>94.05</v>
      </c>
      <c r="AC527" s="4" t="str">
        <f t="shared" si="98"/>
        <v>NZDUSD</v>
      </c>
      <c r="AD527" s="4">
        <f t="shared" si="107"/>
        <v>0</v>
      </c>
    </row>
    <row r="528" spans="1:30" x14ac:dyDescent="0.25">
      <c r="A528" s="82" t="s">
        <v>29</v>
      </c>
      <c r="B528" s="83">
        <v>0.01</v>
      </c>
      <c r="C528" s="83">
        <v>58</v>
      </c>
      <c r="D528" s="82" t="s">
        <v>16</v>
      </c>
      <c r="E528" s="83" t="b">
        <v>1</v>
      </c>
      <c r="F528" s="83" t="b">
        <v>1</v>
      </c>
      <c r="G528" s="83">
        <v>0.67527000000000004</v>
      </c>
      <c r="H528" s="83">
        <v>0.66724000000000006</v>
      </c>
      <c r="I528" s="84">
        <v>42291</v>
      </c>
      <c r="J528" s="85">
        <v>0.52083333333333337</v>
      </c>
      <c r="K528" s="83">
        <v>0.67862999999999996</v>
      </c>
      <c r="L528" s="84">
        <v>42296</v>
      </c>
      <c r="M528" s="85">
        <v>0.8125</v>
      </c>
      <c r="N528" s="86">
        <v>2.5000000000000001E-3</v>
      </c>
      <c r="O528" s="83">
        <v>160.08000000000001</v>
      </c>
      <c r="P528" s="83">
        <v>-500.54</v>
      </c>
      <c r="Q528" s="83">
        <v>0.32</v>
      </c>
      <c r="R528" s="83">
        <v>6</v>
      </c>
      <c r="T528" s="6">
        <f t="shared" si="97"/>
        <v>10</v>
      </c>
      <c r="U528">
        <f t="shared" si="99"/>
        <v>1</v>
      </c>
      <c r="V528">
        <f t="shared" si="100"/>
        <v>1</v>
      </c>
      <c r="W528">
        <f t="shared" si="101"/>
        <v>0</v>
      </c>
      <c r="X528">
        <f t="shared" si="102"/>
        <v>0</v>
      </c>
      <c r="Y528">
        <f t="shared" si="103"/>
        <v>1</v>
      </c>
      <c r="Z528">
        <f t="shared" si="104"/>
        <v>1</v>
      </c>
      <c r="AA528">
        <f t="shared" si="105"/>
        <v>0</v>
      </c>
      <c r="AB528" s="4">
        <f t="shared" si="106"/>
        <v>160.08000000000001</v>
      </c>
      <c r="AC528" s="4" t="str">
        <f t="shared" si="98"/>
        <v>NZDUSD</v>
      </c>
      <c r="AD528" s="4">
        <f t="shared" si="107"/>
        <v>0</v>
      </c>
    </row>
    <row r="529" spans="1:30" x14ac:dyDescent="0.25">
      <c r="A529" s="82" t="s">
        <v>28</v>
      </c>
      <c r="B529" s="83">
        <v>0.01</v>
      </c>
      <c r="C529" s="83">
        <v>29</v>
      </c>
      <c r="D529" s="82" t="s">
        <v>16</v>
      </c>
      <c r="E529" s="83" t="b">
        <v>0</v>
      </c>
      <c r="F529" s="83" t="b">
        <v>1</v>
      </c>
      <c r="G529" s="83">
        <v>1.3867700000000001</v>
      </c>
      <c r="H529" s="83">
        <v>1.40368</v>
      </c>
      <c r="I529" s="84">
        <v>42291</v>
      </c>
      <c r="J529" s="85">
        <v>0.29166666666666669</v>
      </c>
      <c r="K529" s="83">
        <v>1.38551</v>
      </c>
      <c r="L529" s="84">
        <v>42296</v>
      </c>
      <c r="M529" s="85">
        <v>0.5625</v>
      </c>
      <c r="N529" s="86">
        <v>2.5000000000000001E-3</v>
      </c>
      <c r="O529" s="83">
        <v>19.14</v>
      </c>
      <c r="P529" s="83">
        <v>-507.79</v>
      </c>
      <c r="Q529" s="83">
        <v>0.04</v>
      </c>
      <c r="R529" s="83">
        <v>6</v>
      </c>
      <c r="T529" s="6">
        <f t="shared" si="97"/>
        <v>10</v>
      </c>
      <c r="U529">
        <f t="shared" si="99"/>
        <v>1</v>
      </c>
      <c r="V529">
        <f t="shared" si="100"/>
        <v>0</v>
      </c>
      <c r="W529">
        <f t="shared" si="101"/>
        <v>1</v>
      </c>
      <c r="X529">
        <f t="shared" si="102"/>
        <v>0</v>
      </c>
      <c r="Y529">
        <f t="shared" si="103"/>
        <v>1</v>
      </c>
      <c r="Z529">
        <f t="shared" si="104"/>
        <v>1</v>
      </c>
      <c r="AA529">
        <f t="shared" si="105"/>
        <v>0</v>
      </c>
      <c r="AB529" s="4">
        <f t="shared" si="106"/>
        <v>19.14</v>
      </c>
      <c r="AC529" s="4" t="str">
        <f t="shared" si="98"/>
        <v>USDSGD</v>
      </c>
      <c r="AD529" s="4">
        <f t="shared" si="107"/>
        <v>0</v>
      </c>
    </row>
    <row r="530" spans="1:30" x14ac:dyDescent="0.25">
      <c r="A530" s="82" t="s">
        <v>52</v>
      </c>
      <c r="B530" s="83">
        <v>0.01</v>
      </c>
      <c r="C530" s="83">
        <v>262</v>
      </c>
      <c r="D530" s="82" t="s">
        <v>16</v>
      </c>
      <c r="E530" s="83" t="b">
        <v>1</v>
      </c>
      <c r="F530" s="83" t="b">
        <v>1</v>
      </c>
      <c r="G530" s="83">
        <v>1154.73</v>
      </c>
      <c r="H530" s="83">
        <v>1141.6400000000001</v>
      </c>
      <c r="I530" s="84">
        <v>42286</v>
      </c>
      <c r="J530" s="85">
        <v>0.41666666666666669</v>
      </c>
      <c r="K530" s="83">
        <v>1171.23</v>
      </c>
      <c r="L530" s="84">
        <v>42296</v>
      </c>
      <c r="M530" s="85">
        <v>0.14583333333333334</v>
      </c>
      <c r="N530" s="86">
        <v>2.5000000000000001E-3</v>
      </c>
      <c r="O530" s="83">
        <v>275.10000000000002</v>
      </c>
      <c r="P530" s="83">
        <v>-500.42</v>
      </c>
      <c r="Q530" s="83">
        <v>0.55000000000000004</v>
      </c>
      <c r="R530" s="83">
        <v>11</v>
      </c>
      <c r="T530" s="6">
        <f t="shared" si="97"/>
        <v>10</v>
      </c>
      <c r="U530">
        <f t="shared" si="99"/>
        <v>1</v>
      </c>
      <c r="V530">
        <f t="shared" si="100"/>
        <v>1</v>
      </c>
      <c r="W530">
        <f t="shared" si="101"/>
        <v>0</v>
      </c>
      <c r="X530">
        <f t="shared" si="102"/>
        <v>0</v>
      </c>
      <c r="Y530">
        <f t="shared" si="103"/>
        <v>1</v>
      </c>
      <c r="Z530">
        <f t="shared" si="104"/>
        <v>1</v>
      </c>
      <c r="AA530">
        <f t="shared" si="105"/>
        <v>0</v>
      </c>
      <c r="AB530" s="4">
        <f t="shared" si="106"/>
        <v>275.10000000000002</v>
      </c>
      <c r="AC530" s="4" t="str">
        <f t="shared" si="98"/>
        <v>XAUUSD</v>
      </c>
      <c r="AD530" s="4">
        <f t="shared" si="107"/>
        <v>0</v>
      </c>
    </row>
    <row r="531" spans="1:30" x14ac:dyDescent="0.25">
      <c r="A531" s="82" t="s">
        <v>52</v>
      </c>
      <c r="B531" s="83">
        <v>0.01</v>
      </c>
      <c r="C531" s="83">
        <v>238</v>
      </c>
      <c r="D531" s="82" t="s">
        <v>21</v>
      </c>
      <c r="E531" s="83" t="b">
        <v>1</v>
      </c>
      <c r="F531" s="83" t="b">
        <v>1</v>
      </c>
      <c r="G531" s="83">
        <v>1160.8</v>
      </c>
      <c r="H531" s="83">
        <v>1145.75</v>
      </c>
      <c r="I531" s="84">
        <v>42289</v>
      </c>
      <c r="J531" s="85">
        <v>0.16666666666666666</v>
      </c>
      <c r="K531" s="83">
        <v>1172.01</v>
      </c>
      <c r="L531" s="84">
        <v>42296</v>
      </c>
      <c r="M531" s="85">
        <v>0.16666666666666666</v>
      </c>
      <c r="N531" s="86">
        <v>2.5000000000000001E-3</v>
      </c>
      <c r="O531" s="83">
        <v>124</v>
      </c>
      <c r="P531" s="83">
        <v>-499.8</v>
      </c>
      <c r="Q531" s="83">
        <v>0.25</v>
      </c>
      <c r="R531" s="83">
        <v>8</v>
      </c>
      <c r="T531" s="6">
        <f t="shared" si="97"/>
        <v>10</v>
      </c>
      <c r="U531">
        <f t="shared" si="99"/>
        <v>1</v>
      </c>
      <c r="V531">
        <f t="shared" si="100"/>
        <v>1</v>
      </c>
      <c r="W531">
        <f t="shared" si="101"/>
        <v>0</v>
      </c>
      <c r="X531">
        <f t="shared" si="102"/>
        <v>0</v>
      </c>
      <c r="Y531">
        <f t="shared" si="103"/>
        <v>1</v>
      </c>
      <c r="Z531">
        <f t="shared" si="104"/>
        <v>1</v>
      </c>
      <c r="AA531">
        <f t="shared" si="105"/>
        <v>0</v>
      </c>
      <c r="AB531" s="4">
        <f t="shared" si="106"/>
        <v>124</v>
      </c>
      <c r="AC531" s="4" t="str">
        <f t="shared" si="98"/>
        <v>XAUUSD</v>
      </c>
      <c r="AD531" s="4">
        <f t="shared" si="107"/>
        <v>0</v>
      </c>
    </row>
    <row r="532" spans="1:30" x14ac:dyDescent="0.25">
      <c r="A532" s="82" t="s">
        <v>52</v>
      </c>
      <c r="B532" s="83">
        <v>0.01</v>
      </c>
      <c r="C532" s="83">
        <v>265</v>
      </c>
      <c r="D532" s="82" t="s">
        <v>17</v>
      </c>
      <c r="E532" s="83" t="b">
        <v>1</v>
      </c>
      <c r="F532" s="83" t="b">
        <v>1</v>
      </c>
      <c r="G532" s="83">
        <v>1154.45</v>
      </c>
      <c r="H532" s="83">
        <v>1141.5999999999999</v>
      </c>
      <c r="I532" s="84">
        <v>42286</v>
      </c>
      <c r="J532" s="85">
        <v>0.375</v>
      </c>
      <c r="K532" s="83">
        <v>1171.6500000000001</v>
      </c>
      <c r="L532" s="84">
        <v>42296</v>
      </c>
      <c r="M532" s="85">
        <v>0.29166666666666669</v>
      </c>
      <c r="N532" s="86">
        <v>2.5000000000000001E-3</v>
      </c>
      <c r="O532" s="83">
        <v>296.8</v>
      </c>
      <c r="P532" s="83">
        <v>-500.85</v>
      </c>
      <c r="Q532" s="83">
        <v>0.59</v>
      </c>
      <c r="R532" s="83">
        <v>11</v>
      </c>
      <c r="T532" s="6">
        <f t="shared" si="97"/>
        <v>10</v>
      </c>
      <c r="U532">
        <f t="shared" si="99"/>
        <v>1</v>
      </c>
      <c r="V532">
        <f t="shared" si="100"/>
        <v>1</v>
      </c>
      <c r="W532">
        <f t="shared" si="101"/>
        <v>0</v>
      </c>
      <c r="X532">
        <f t="shared" si="102"/>
        <v>0</v>
      </c>
      <c r="Y532">
        <f t="shared" si="103"/>
        <v>1</v>
      </c>
      <c r="Z532">
        <f t="shared" si="104"/>
        <v>1</v>
      </c>
      <c r="AA532">
        <f t="shared" si="105"/>
        <v>0</v>
      </c>
      <c r="AB532" s="4">
        <f t="shared" si="106"/>
        <v>296.8</v>
      </c>
      <c r="AC532" s="4" t="str">
        <f t="shared" si="98"/>
        <v>XAUUSD</v>
      </c>
      <c r="AD532" s="4">
        <f t="shared" si="107"/>
        <v>0</v>
      </c>
    </row>
    <row r="533" spans="1:30" x14ac:dyDescent="0.25">
      <c r="A533" s="82" t="s">
        <v>50</v>
      </c>
      <c r="B533" s="83">
        <v>0.01</v>
      </c>
      <c r="C533" s="83">
        <v>49</v>
      </c>
      <c r="D533" s="82" t="s">
        <v>21</v>
      </c>
      <c r="E533" s="83" t="b">
        <v>1</v>
      </c>
      <c r="F533" s="83" t="b">
        <v>0</v>
      </c>
      <c r="G533" s="83">
        <v>0.85857000000000006</v>
      </c>
      <c r="H533" s="83">
        <v>0.84889999999999999</v>
      </c>
      <c r="I533" s="84">
        <v>42284</v>
      </c>
      <c r="J533" s="85">
        <v>0.16666666666666666</v>
      </c>
      <c r="K533" s="83">
        <v>0.87590000000000001</v>
      </c>
      <c r="L533" s="84">
        <v>42297</v>
      </c>
      <c r="M533" s="85">
        <v>0.5</v>
      </c>
      <c r="N533" s="86">
        <v>2.5000000000000001E-3</v>
      </c>
      <c r="O533" s="83">
        <v>819.77</v>
      </c>
      <c r="P533" s="83">
        <v>-503.22999999999996</v>
      </c>
      <c r="Q533" s="83">
        <v>1.63</v>
      </c>
      <c r="R533" s="83">
        <v>14</v>
      </c>
      <c r="T533" s="6">
        <f t="shared" si="97"/>
        <v>10</v>
      </c>
      <c r="U533">
        <f t="shared" si="99"/>
        <v>1</v>
      </c>
      <c r="V533">
        <f t="shared" si="100"/>
        <v>1</v>
      </c>
      <c r="W533">
        <f t="shared" si="101"/>
        <v>0</v>
      </c>
      <c r="X533">
        <f t="shared" si="102"/>
        <v>1</v>
      </c>
      <c r="Y533">
        <f t="shared" si="103"/>
        <v>0</v>
      </c>
      <c r="Z533">
        <f t="shared" si="104"/>
        <v>1</v>
      </c>
      <c r="AA533">
        <f t="shared" si="105"/>
        <v>0</v>
      </c>
      <c r="AB533" s="4">
        <f t="shared" si="106"/>
        <v>819.77</v>
      </c>
      <c r="AC533" s="4" t="str">
        <f t="shared" si="98"/>
        <v>NZDCAD</v>
      </c>
      <c r="AD533" s="4">
        <f t="shared" si="107"/>
        <v>0</v>
      </c>
    </row>
    <row r="534" spans="1:30" x14ac:dyDescent="0.25">
      <c r="A534" s="82" t="s">
        <v>50</v>
      </c>
      <c r="B534" s="83">
        <v>0.01</v>
      </c>
      <c r="C534" s="83">
        <v>41</v>
      </c>
      <c r="D534" s="82" t="s">
        <v>17</v>
      </c>
      <c r="E534" s="83" t="b">
        <v>1</v>
      </c>
      <c r="F534" s="83" t="b">
        <v>0</v>
      </c>
      <c r="G534" s="83">
        <v>0.87760000000000005</v>
      </c>
      <c r="H534" s="83">
        <v>0.86600999999999995</v>
      </c>
      <c r="I534" s="84">
        <v>42291</v>
      </c>
      <c r="J534" s="85">
        <v>0.5</v>
      </c>
      <c r="K534" s="83">
        <v>0.87588999999999995</v>
      </c>
      <c r="L534" s="84">
        <v>42297</v>
      </c>
      <c r="M534" s="85">
        <v>0.58333333333333337</v>
      </c>
      <c r="N534" s="86">
        <v>2.5000000000000001E-3</v>
      </c>
      <c r="O534" s="83">
        <v>-94.71</v>
      </c>
      <c r="P534" s="83">
        <v>-499.78999999999996</v>
      </c>
      <c r="Q534" s="83">
        <v>-0.19</v>
      </c>
      <c r="R534" s="83">
        <v>7</v>
      </c>
      <c r="T534" s="6">
        <f t="shared" si="97"/>
        <v>10</v>
      </c>
      <c r="U534">
        <f t="shared" si="99"/>
        <v>1</v>
      </c>
      <c r="V534">
        <f t="shared" si="100"/>
        <v>1</v>
      </c>
      <c r="W534">
        <f t="shared" si="101"/>
        <v>0</v>
      </c>
      <c r="X534">
        <f t="shared" si="102"/>
        <v>1</v>
      </c>
      <c r="Y534">
        <f t="shared" si="103"/>
        <v>0</v>
      </c>
      <c r="Z534">
        <f t="shared" si="104"/>
        <v>0</v>
      </c>
      <c r="AA534">
        <f t="shared" si="105"/>
        <v>1</v>
      </c>
      <c r="AB534" s="4">
        <f t="shared" si="106"/>
        <v>0</v>
      </c>
      <c r="AC534" s="4" t="str">
        <f t="shared" si="98"/>
        <v>NZDCAD</v>
      </c>
      <c r="AD534" s="4">
        <f t="shared" si="107"/>
        <v>-94.71</v>
      </c>
    </row>
    <row r="535" spans="1:30" x14ac:dyDescent="0.25">
      <c r="A535" s="82" t="s">
        <v>50</v>
      </c>
      <c r="B535" s="83">
        <v>0.01</v>
      </c>
      <c r="C535" s="83">
        <v>41</v>
      </c>
      <c r="D535" s="82" t="s">
        <v>16</v>
      </c>
      <c r="E535" s="83" t="b">
        <v>1</v>
      </c>
      <c r="F535" s="83" t="b">
        <v>0</v>
      </c>
      <c r="G535" s="83">
        <v>0.87749999999999995</v>
      </c>
      <c r="H535" s="83">
        <v>0.86597000000000002</v>
      </c>
      <c r="I535" s="84">
        <v>42291</v>
      </c>
      <c r="J535" s="85">
        <v>0.52083333333333337</v>
      </c>
      <c r="K535" s="83">
        <v>0.87565999999999999</v>
      </c>
      <c r="L535" s="84">
        <v>42297</v>
      </c>
      <c r="M535" s="85">
        <v>0.60416666666666663</v>
      </c>
      <c r="N535" s="86">
        <v>2.5000000000000001E-3</v>
      </c>
      <c r="O535" s="83">
        <v>-100.04</v>
      </c>
      <c r="P535" s="83">
        <v>-497.33000000000004</v>
      </c>
      <c r="Q535" s="83">
        <v>-0.2</v>
      </c>
      <c r="R535" s="83">
        <v>7</v>
      </c>
      <c r="T535" s="6">
        <f t="shared" si="97"/>
        <v>10</v>
      </c>
      <c r="U535">
        <f t="shared" si="99"/>
        <v>1</v>
      </c>
      <c r="V535">
        <f t="shared" si="100"/>
        <v>1</v>
      </c>
      <c r="W535">
        <f t="shared" si="101"/>
        <v>0</v>
      </c>
      <c r="X535">
        <f t="shared" si="102"/>
        <v>1</v>
      </c>
      <c r="Y535">
        <f t="shared" si="103"/>
        <v>0</v>
      </c>
      <c r="Z535">
        <f t="shared" si="104"/>
        <v>0</v>
      </c>
      <c r="AA535">
        <f t="shared" si="105"/>
        <v>1</v>
      </c>
      <c r="AB535" s="4">
        <f t="shared" si="106"/>
        <v>0</v>
      </c>
      <c r="AC535" s="4" t="str">
        <f t="shared" si="98"/>
        <v>NZDCAD</v>
      </c>
      <c r="AD535" s="4">
        <f t="shared" si="107"/>
        <v>-100.04</v>
      </c>
    </row>
    <row r="536" spans="1:30" x14ac:dyDescent="0.25">
      <c r="A536" s="82" t="s">
        <v>54</v>
      </c>
      <c r="B536" s="83">
        <v>0.01</v>
      </c>
      <c r="C536" s="83">
        <v>27</v>
      </c>
      <c r="D536" s="82" t="s">
        <v>17</v>
      </c>
      <c r="E536" s="83" t="b">
        <v>1</v>
      </c>
      <c r="F536" s="83" t="b">
        <v>1</v>
      </c>
      <c r="G536" s="83">
        <v>1.54697</v>
      </c>
      <c r="H536" s="83">
        <v>1.5287200000000001</v>
      </c>
      <c r="I536" s="84">
        <v>42291</v>
      </c>
      <c r="J536" s="85">
        <v>0.75</v>
      </c>
      <c r="K536" s="83">
        <v>1.54156</v>
      </c>
      <c r="L536" s="84">
        <v>42298</v>
      </c>
      <c r="M536" s="85">
        <v>0.70833333333333337</v>
      </c>
      <c r="N536" s="86">
        <v>2.5000000000000001E-3</v>
      </c>
      <c r="O536" s="83">
        <v>-162.27000000000001</v>
      </c>
      <c r="P536" s="83">
        <v>-508.95000000000005</v>
      </c>
      <c r="Q536" s="83">
        <v>-0.32</v>
      </c>
      <c r="R536" s="83">
        <v>8</v>
      </c>
      <c r="T536" s="6">
        <f t="shared" si="97"/>
        <v>10</v>
      </c>
      <c r="U536">
        <f t="shared" si="99"/>
        <v>1</v>
      </c>
      <c r="V536">
        <f t="shared" si="100"/>
        <v>1</v>
      </c>
      <c r="W536">
        <f t="shared" si="101"/>
        <v>0</v>
      </c>
      <c r="X536">
        <f t="shared" si="102"/>
        <v>0</v>
      </c>
      <c r="Y536">
        <f t="shared" si="103"/>
        <v>1</v>
      </c>
      <c r="Z536">
        <f t="shared" si="104"/>
        <v>0</v>
      </c>
      <c r="AA536">
        <f t="shared" si="105"/>
        <v>1</v>
      </c>
      <c r="AB536" s="4">
        <f t="shared" si="106"/>
        <v>0</v>
      </c>
      <c r="AC536" s="4" t="str">
        <f t="shared" si="98"/>
        <v>GBPUSD</v>
      </c>
      <c r="AD536" s="4">
        <f t="shared" si="107"/>
        <v>-162.27000000000001</v>
      </c>
    </row>
    <row r="537" spans="1:30" x14ac:dyDescent="0.25">
      <c r="A537" s="82" t="s">
        <v>54</v>
      </c>
      <c r="B537" s="83">
        <v>0.01</v>
      </c>
      <c r="C537" s="83">
        <v>25</v>
      </c>
      <c r="D537" s="82" t="s">
        <v>21</v>
      </c>
      <c r="E537" s="83" t="b">
        <v>1</v>
      </c>
      <c r="F537" s="83" t="b">
        <v>1</v>
      </c>
      <c r="G537" s="83">
        <v>1.5487200000000001</v>
      </c>
      <c r="H537" s="83">
        <v>1.52894</v>
      </c>
      <c r="I537" s="84">
        <v>42291</v>
      </c>
      <c r="J537" s="85">
        <v>0.66666666666666663</v>
      </c>
      <c r="K537" s="83">
        <v>1.5431699999999999</v>
      </c>
      <c r="L537" s="84">
        <v>42298</v>
      </c>
      <c r="M537" s="85">
        <v>0.16666666666666666</v>
      </c>
      <c r="N537" s="86">
        <v>2.5000000000000001E-3</v>
      </c>
      <c r="O537" s="83">
        <v>-153.75</v>
      </c>
      <c r="P537" s="83">
        <v>-509.5</v>
      </c>
      <c r="Q537" s="83">
        <v>-0.3</v>
      </c>
      <c r="R537" s="83">
        <v>8</v>
      </c>
      <c r="T537" s="6">
        <f t="shared" si="97"/>
        <v>10</v>
      </c>
      <c r="U537">
        <f t="shared" si="99"/>
        <v>1</v>
      </c>
      <c r="V537">
        <f t="shared" si="100"/>
        <v>1</v>
      </c>
      <c r="W537">
        <f t="shared" si="101"/>
        <v>0</v>
      </c>
      <c r="X537">
        <f t="shared" si="102"/>
        <v>0</v>
      </c>
      <c r="Y537">
        <f t="shared" si="103"/>
        <v>1</v>
      </c>
      <c r="Z537">
        <f t="shared" si="104"/>
        <v>0</v>
      </c>
      <c r="AA537">
        <f t="shared" si="105"/>
        <v>1</v>
      </c>
      <c r="AB537" s="4">
        <f t="shared" si="106"/>
        <v>0</v>
      </c>
      <c r="AC537" s="4" t="str">
        <f t="shared" si="98"/>
        <v>GBPUSD</v>
      </c>
      <c r="AD537" s="4">
        <f t="shared" si="107"/>
        <v>-153.75</v>
      </c>
    </row>
    <row r="538" spans="1:30" x14ac:dyDescent="0.25">
      <c r="A538" s="82" t="s">
        <v>25</v>
      </c>
      <c r="B538" s="83">
        <v>0.01</v>
      </c>
      <c r="C538" s="83">
        <v>28</v>
      </c>
      <c r="D538" s="82" t="s">
        <v>17</v>
      </c>
      <c r="E538" s="83" t="b">
        <v>1</v>
      </c>
      <c r="F538" s="83" t="b">
        <v>0</v>
      </c>
      <c r="G538" s="83">
        <v>78.915999999999997</v>
      </c>
      <c r="H538" s="83">
        <v>77.212000000000003</v>
      </c>
      <c r="I538" s="84">
        <v>42284</v>
      </c>
      <c r="J538" s="85">
        <v>4.1666666666666664E-2</v>
      </c>
      <c r="K538" s="83">
        <v>80.697000000000003</v>
      </c>
      <c r="L538" s="84">
        <v>42298</v>
      </c>
      <c r="M538" s="85">
        <v>0.20833333333333334</v>
      </c>
      <c r="N538" s="86">
        <v>2.5000000000000001E-3</v>
      </c>
      <c r="O538" s="83">
        <v>481.88</v>
      </c>
      <c r="P538" s="83">
        <v>-493.92</v>
      </c>
      <c r="Q538" s="83">
        <v>0.98</v>
      </c>
      <c r="R538" s="83">
        <v>15</v>
      </c>
      <c r="T538" s="6">
        <f t="shared" si="97"/>
        <v>10</v>
      </c>
      <c r="U538">
        <f t="shared" si="99"/>
        <v>1</v>
      </c>
      <c r="V538">
        <f t="shared" si="100"/>
        <v>1</v>
      </c>
      <c r="W538">
        <f t="shared" si="101"/>
        <v>0</v>
      </c>
      <c r="X538">
        <f t="shared" si="102"/>
        <v>1</v>
      </c>
      <c r="Y538">
        <f t="shared" si="103"/>
        <v>0</v>
      </c>
      <c r="Z538">
        <f t="shared" si="104"/>
        <v>1</v>
      </c>
      <c r="AA538">
        <f t="shared" si="105"/>
        <v>0</v>
      </c>
      <c r="AB538" s="4">
        <f t="shared" si="106"/>
        <v>481.88</v>
      </c>
      <c r="AC538" s="4" t="str">
        <f t="shared" si="98"/>
        <v>NZDJPY</v>
      </c>
      <c r="AD538" s="4">
        <f t="shared" si="107"/>
        <v>0</v>
      </c>
    </row>
    <row r="539" spans="1:30" x14ac:dyDescent="0.25">
      <c r="A539" s="82" t="s">
        <v>55</v>
      </c>
      <c r="B539" s="83">
        <v>0.01</v>
      </c>
      <c r="C539" s="83">
        <v>52</v>
      </c>
      <c r="D539" s="82" t="s">
        <v>16</v>
      </c>
      <c r="E539" s="83" t="b">
        <v>0</v>
      </c>
      <c r="F539" s="83" t="b">
        <v>1</v>
      </c>
      <c r="G539" s="83">
        <v>0.96433000000000002</v>
      </c>
      <c r="H539" s="83">
        <v>0.97333000000000003</v>
      </c>
      <c r="I539" s="84">
        <v>42285</v>
      </c>
      <c r="J539" s="85">
        <v>0.75</v>
      </c>
      <c r="K539" s="83">
        <v>0.95759000000000005</v>
      </c>
      <c r="L539" s="84">
        <v>42298</v>
      </c>
      <c r="M539" s="85">
        <v>0.375</v>
      </c>
      <c r="N539" s="86">
        <v>2.5000000000000001E-3</v>
      </c>
      <c r="O539" s="83">
        <v>319.27999999999997</v>
      </c>
      <c r="P539" s="83">
        <v>-499.2</v>
      </c>
      <c r="Q539" s="83">
        <v>0.64</v>
      </c>
      <c r="R539" s="83">
        <v>14</v>
      </c>
      <c r="T539" s="6">
        <f t="shared" si="97"/>
        <v>10</v>
      </c>
      <c r="U539">
        <f t="shared" si="99"/>
        <v>1</v>
      </c>
      <c r="V539">
        <f t="shared" si="100"/>
        <v>0</v>
      </c>
      <c r="W539">
        <f t="shared" si="101"/>
        <v>1</v>
      </c>
      <c r="X539">
        <f t="shared" si="102"/>
        <v>0</v>
      </c>
      <c r="Y539">
        <f t="shared" si="103"/>
        <v>1</v>
      </c>
      <c r="Z539">
        <f t="shared" si="104"/>
        <v>1</v>
      </c>
      <c r="AA539">
        <f t="shared" si="105"/>
        <v>0</v>
      </c>
      <c r="AB539" s="4">
        <f t="shared" si="106"/>
        <v>319.27999999999997</v>
      </c>
      <c r="AC539" s="4" t="str">
        <f t="shared" si="98"/>
        <v>USDCHF</v>
      </c>
      <c r="AD539" s="4">
        <f t="shared" si="107"/>
        <v>0</v>
      </c>
    </row>
    <row r="540" spans="1:30" x14ac:dyDescent="0.25">
      <c r="A540" s="82" t="s">
        <v>23</v>
      </c>
      <c r="B540" s="83">
        <v>0.01</v>
      </c>
      <c r="C540" s="83">
        <v>27</v>
      </c>
      <c r="D540" s="82" t="s">
        <v>24</v>
      </c>
      <c r="E540" s="83" t="b">
        <v>0</v>
      </c>
      <c r="F540" s="83" t="b">
        <v>1</v>
      </c>
      <c r="G540" s="83">
        <v>5225.6000000000004</v>
      </c>
      <c r="H540" s="83">
        <v>5595</v>
      </c>
      <c r="I540" s="84">
        <v>42236</v>
      </c>
      <c r="J540" s="85">
        <v>0.83333333333333337</v>
      </c>
      <c r="K540" s="83">
        <v>5252</v>
      </c>
      <c r="L540" s="84">
        <v>42299</v>
      </c>
      <c r="M540" s="85">
        <v>0</v>
      </c>
      <c r="N540" s="86">
        <v>5.0000000000000001E-3</v>
      </c>
      <c r="O540" s="83">
        <v>-76.680000000000007</v>
      </c>
      <c r="P540" s="83">
        <v>-1002.78</v>
      </c>
      <c r="Q540" s="83">
        <v>-0.08</v>
      </c>
      <c r="R540" s="83">
        <v>64</v>
      </c>
      <c r="T540" s="6">
        <f t="shared" si="97"/>
        <v>10</v>
      </c>
      <c r="U540">
        <f t="shared" si="99"/>
        <v>1</v>
      </c>
      <c r="V540">
        <f t="shared" si="100"/>
        <v>0</v>
      </c>
      <c r="W540">
        <f t="shared" si="101"/>
        <v>1</v>
      </c>
      <c r="X540">
        <f t="shared" si="102"/>
        <v>0</v>
      </c>
      <c r="Y540">
        <f t="shared" si="103"/>
        <v>1</v>
      </c>
      <c r="Z540">
        <f t="shared" si="104"/>
        <v>0</v>
      </c>
      <c r="AA540">
        <f t="shared" si="105"/>
        <v>1</v>
      </c>
      <c r="AB540" s="4">
        <f t="shared" si="106"/>
        <v>0</v>
      </c>
      <c r="AC540" s="4" t="str">
        <f t="shared" si="98"/>
        <v>ASX</v>
      </c>
      <c r="AD540" s="4">
        <f t="shared" si="107"/>
        <v>-76.680000000000007</v>
      </c>
    </row>
    <row r="541" spans="1:30" x14ac:dyDescent="0.25">
      <c r="A541" s="82" t="s">
        <v>30</v>
      </c>
      <c r="B541" s="83">
        <v>0.01</v>
      </c>
      <c r="C541" s="83">
        <v>18</v>
      </c>
      <c r="D541" s="82" t="s">
        <v>24</v>
      </c>
      <c r="E541" s="83" t="b">
        <v>1</v>
      </c>
      <c r="F541" s="83" t="b">
        <v>1</v>
      </c>
      <c r="G541" s="83">
        <v>1.5181</v>
      </c>
      <c r="H541" s="83">
        <v>1.46279</v>
      </c>
      <c r="I541" s="84">
        <v>42213</v>
      </c>
      <c r="J541" s="85">
        <v>0.33333333333333331</v>
      </c>
      <c r="K541" s="83">
        <v>1.54948</v>
      </c>
      <c r="L541" s="84">
        <v>42299</v>
      </c>
      <c r="M541" s="85">
        <v>0</v>
      </c>
      <c r="N541" s="86">
        <v>5.0000000000000001E-3</v>
      </c>
      <c r="O541" s="83">
        <v>554.04</v>
      </c>
      <c r="P541" s="83">
        <v>-1006.3800000000001</v>
      </c>
      <c r="Q541" s="83">
        <v>0.55000000000000004</v>
      </c>
      <c r="R541" s="83">
        <v>87</v>
      </c>
      <c r="T541" s="6">
        <f t="shared" si="97"/>
        <v>10</v>
      </c>
      <c r="U541">
        <f t="shared" si="99"/>
        <v>1</v>
      </c>
      <c r="V541">
        <f t="shared" si="100"/>
        <v>1</v>
      </c>
      <c r="W541">
        <f t="shared" si="101"/>
        <v>0</v>
      </c>
      <c r="X541">
        <f t="shared" si="102"/>
        <v>0</v>
      </c>
      <c r="Y541">
        <f t="shared" si="103"/>
        <v>1</v>
      </c>
      <c r="Z541">
        <f t="shared" si="104"/>
        <v>1</v>
      </c>
      <c r="AA541">
        <f t="shared" si="105"/>
        <v>0</v>
      </c>
      <c r="AB541" s="4">
        <f t="shared" si="106"/>
        <v>554.04</v>
      </c>
      <c r="AC541" s="4" t="str">
        <f t="shared" si="98"/>
        <v>EURAUD</v>
      </c>
      <c r="AD541" s="4">
        <f t="shared" si="107"/>
        <v>0</v>
      </c>
    </row>
    <row r="542" spans="1:30" x14ac:dyDescent="0.25">
      <c r="A542" s="82" t="s">
        <v>30</v>
      </c>
      <c r="B542" s="83">
        <v>0.01</v>
      </c>
      <c r="C542" s="83">
        <v>44</v>
      </c>
      <c r="D542" s="82" t="s">
        <v>16</v>
      </c>
      <c r="E542" s="83" t="b">
        <v>0</v>
      </c>
      <c r="F542" s="83" t="b">
        <v>1</v>
      </c>
      <c r="G542" s="83">
        <v>1.53745</v>
      </c>
      <c r="H542" s="83">
        <v>1.5482100000000001</v>
      </c>
      <c r="I542" s="84">
        <v>42299</v>
      </c>
      <c r="J542" s="85">
        <v>0.89583333333333337</v>
      </c>
      <c r="K542" s="83">
        <v>1.5325500000000001</v>
      </c>
      <c r="L542" s="84">
        <v>42300</v>
      </c>
      <c r="M542" s="85">
        <v>0.54166666666666663</v>
      </c>
      <c r="N542" s="86">
        <v>2.5000000000000001E-3</v>
      </c>
      <c r="O542" s="83">
        <v>189.2</v>
      </c>
      <c r="P542" s="83">
        <v>-499.84</v>
      </c>
      <c r="Q542" s="83">
        <v>0.38</v>
      </c>
      <c r="R542" s="83">
        <v>2</v>
      </c>
      <c r="T542" s="6">
        <f t="shared" si="97"/>
        <v>10</v>
      </c>
      <c r="U542">
        <f t="shared" si="99"/>
        <v>1</v>
      </c>
      <c r="V542">
        <f t="shared" si="100"/>
        <v>0</v>
      </c>
      <c r="W542">
        <f t="shared" si="101"/>
        <v>1</v>
      </c>
      <c r="X542">
        <f t="shared" si="102"/>
        <v>0</v>
      </c>
      <c r="Y542">
        <f t="shared" si="103"/>
        <v>1</v>
      </c>
      <c r="Z542">
        <f t="shared" si="104"/>
        <v>1</v>
      </c>
      <c r="AA542">
        <f t="shared" si="105"/>
        <v>0</v>
      </c>
      <c r="AB542" s="4">
        <f t="shared" si="106"/>
        <v>189.2</v>
      </c>
      <c r="AC542" s="4" t="str">
        <f t="shared" si="98"/>
        <v>EURAUD</v>
      </c>
      <c r="AD542" s="4">
        <f t="shared" si="107"/>
        <v>0</v>
      </c>
    </row>
    <row r="543" spans="1:30" x14ac:dyDescent="0.25">
      <c r="A543" s="82" t="s">
        <v>20</v>
      </c>
      <c r="B543" s="83">
        <v>0.01</v>
      </c>
      <c r="C543" s="83">
        <v>42</v>
      </c>
      <c r="D543" s="82" t="s">
        <v>16</v>
      </c>
      <c r="E543" s="83" t="b">
        <v>0</v>
      </c>
      <c r="F543" s="83" t="b">
        <v>0</v>
      </c>
      <c r="G543" s="83">
        <v>134.636</v>
      </c>
      <c r="H543" s="83">
        <v>135.77600000000001</v>
      </c>
      <c r="I543" s="84">
        <v>42299</v>
      </c>
      <c r="J543" s="85">
        <v>0.52083333333333337</v>
      </c>
      <c r="K543" s="83">
        <v>133.798</v>
      </c>
      <c r="L543" s="84">
        <v>42302</v>
      </c>
      <c r="M543" s="85">
        <v>0.97916666666666663</v>
      </c>
      <c r="N543" s="86">
        <v>2.5000000000000001E-3</v>
      </c>
      <c r="O543" s="83">
        <v>326.76</v>
      </c>
      <c r="P543" s="83">
        <v>-504</v>
      </c>
      <c r="Q543" s="83">
        <v>0.65</v>
      </c>
      <c r="R543" s="83">
        <v>4</v>
      </c>
      <c r="T543" s="6">
        <f t="shared" si="97"/>
        <v>10</v>
      </c>
      <c r="U543">
        <f t="shared" si="99"/>
        <v>1</v>
      </c>
      <c r="V543">
        <f t="shared" si="100"/>
        <v>0</v>
      </c>
      <c r="W543">
        <f t="shared" si="101"/>
        <v>1</v>
      </c>
      <c r="X543">
        <f t="shared" si="102"/>
        <v>1</v>
      </c>
      <c r="Y543">
        <f t="shared" si="103"/>
        <v>0</v>
      </c>
      <c r="Z543">
        <f t="shared" si="104"/>
        <v>1</v>
      </c>
      <c r="AA543">
        <f t="shared" si="105"/>
        <v>0</v>
      </c>
      <c r="AB543" s="4">
        <f t="shared" si="106"/>
        <v>326.76</v>
      </c>
      <c r="AC543" s="4" t="str">
        <f t="shared" si="98"/>
        <v>EURJPY</v>
      </c>
      <c r="AD543" s="4">
        <f t="shared" si="107"/>
        <v>0</v>
      </c>
    </row>
    <row r="544" spans="1:30" x14ac:dyDescent="0.25">
      <c r="A544" s="82" t="s">
        <v>39</v>
      </c>
      <c r="B544" s="83">
        <v>0.01</v>
      </c>
      <c r="C544" s="83">
        <v>13</v>
      </c>
      <c r="D544" s="82" t="s">
        <v>16</v>
      </c>
      <c r="E544" s="83" t="b">
        <v>1</v>
      </c>
      <c r="F544" s="83" t="b">
        <v>0</v>
      </c>
      <c r="G544" s="83">
        <v>18552</v>
      </c>
      <c r="H544" s="83">
        <v>18182</v>
      </c>
      <c r="I544" s="84">
        <v>42298</v>
      </c>
      <c r="J544" s="85">
        <v>0.1875</v>
      </c>
      <c r="K544" s="83">
        <v>18753</v>
      </c>
      <c r="L544" s="84">
        <v>42304</v>
      </c>
      <c r="M544" s="85">
        <v>0.5625</v>
      </c>
      <c r="N544" s="86">
        <v>2.5000000000000001E-3</v>
      </c>
      <c r="O544" s="83">
        <v>258.7</v>
      </c>
      <c r="P544" s="83">
        <v>-483.6</v>
      </c>
      <c r="Q544" s="83">
        <v>0.53</v>
      </c>
      <c r="R544" s="83">
        <v>7</v>
      </c>
      <c r="T544" s="6">
        <f t="shared" si="97"/>
        <v>10</v>
      </c>
      <c r="U544">
        <f t="shared" si="99"/>
        <v>1</v>
      </c>
      <c r="V544">
        <f t="shared" si="100"/>
        <v>1</v>
      </c>
      <c r="W544">
        <f t="shared" si="101"/>
        <v>0</v>
      </c>
      <c r="X544">
        <f t="shared" si="102"/>
        <v>1</v>
      </c>
      <c r="Y544">
        <f t="shared" si="103"/>
        <v>0</v>
      </c>
      <c r="Z544">
        <f t="shared" si="104"/>
        <v>1</v>
      </c>
      <c r="AA544">
        <f t="shared" si="105"/>
        <v>0</v>
      </c>
      <c r="AB544" s="4">
        <f t="shared" si="106"/>
        <v>258.7</v>
      </c>
      <c r="AC544" s="4" t="str">
        <f t="shared" si="98"/>
        <v>NIK</v>
      </c>
      <c r="AD544" s="4">
        <f t="shared" si="107"/>
        <v>0</v>
      </c>
    </row>
    <row r="545" spans="1:30" x14ac:dyDescent="0.25">
      <c r="A545" s="82" t="s">
        <v>51</v>
      </c>
      <c r="B545" s="83">
        <v>0.01</v>
      </c>
      <c r="C545" s="83">
        <v>50</v>
      </c>
      <c r="D545" s="82" t="s">
        <v>17</v>
      </c>
      <c r="E545" s="83" t="b">
        <v>1</v>
      </c>
      <c r="F545" s="83" t="b">
        <v>0</v>
      </c>
      <c r="G545" s="83">
        <v>120.66800000000001</v>
      </c>
      <c r="H545" s="83">
        <v>119.72799999999999</v>
      </c>
      <c r="I545" s="84">
        <v>42299</v>
      </c>
      <c r="J545" s="85">
        <v>0.66666666666666663</v>
      </c>
      <c r="K545" s="83">
        <v>120.57299999999999</v>
      </c>
      <c r="L545" s="84">
        <v>42304</v>
      </c>
      <c r="M545" s="85">
        <v>8.3333333333333329E-2</v>
      </c>
      <c r="N545" s="86">
        <v>2.5000000000000001E-3</v>
      </c>
      <c r="O545" s="83">
        <v>-77.5</v>
      </c>
      <c r="P545" s="83">
        <v>-500</v>
      </c>
      <c r="Q545" s="83">
        <v>-0.16</v>
      </c>
      <c r="R545" s="83">
        <v>6</v>
      </c>
      <c r="T545" s="6">
        <f t="shared" si="97"/>
        <v>10</v>
      </c>
      <c r="U545">
        <f t="shared" si="99"/>
        <v>1</v>
      </c>
      <c r="V545">
        <f t="shared" si="100"/>
        <v>1</v>
      </c>
      <c r="W545">
        <f t="shared" si="101"/>
        <v>0</v>
      </c>
      <c r="X545">
        <f t="shared" si="102"/>
        <v>1</v>
      </c>
      <c r="Y545">
        <f t="shared" si="103"/>
        <v>0</v>
      </c>
      <c r="Z545">
        <f t="shared" si="104"/>
        <v>0</v>
      </c>
      <c r="AA545">
        <f t="shared" si="105"/>
        <v>1</v>
      </c>
      <c r="AB545" s="4">
        <f t="shared" si="106"/>
        <v>0</v>
      </c>
      <c r="AC545" s="4" t="str">
        <f t="shared" si="98"/>
        <v>USDJPY</v>
      </c>
      <c r="AD545" s="4">
        <f t="shared" si="107"/>
        <v>-77.5</v>
      </c>
    </row>
    <row r="546" spans="1:30" x14ac:dyDescent="0.25">
      <c r="A546" s="82" t="s">
        <v>51</v>
      </c>
      <c r="B546" s="83">
        <v>0.01</v>
      </c>
      <c r="C546" s="83">
        <v>106</v>
      </c>
      <c r="D546" s="82" t="s">
        <v>16</v>
      </c>
      <c r="E546" s="83" t="b">
        <v>1</v>
      </c>
      <c r="F546" s="83" t="b">
        <v>0</v>
      </c>
      <c r="G546" s="83">
        <v>120.1</v>
      </c>
      <c r="H546" s="83">
        <v>119.69</v>
      </c>
      <c r="I546" s="84">
        <v>42299</v>
      </c>
      <c r="J546" s="85">
        <v>0.52083333333333337</v>
      </c>
      <c r="K546" s="83">
        <v>120.565</v>
      </c>
      <c r="L546" s="84">
        <v>42304</v>
      </c>
      <c r="M546" s="85">
        <v>0.10416666666666667</v>
      </c>
      <c r="N546" s="86">
        <v>2.5000000000000001E-3</v>
      </c>
      <c r="O546" s="83">
        <v>429.3</v>
      </c>
      <c r="P546" s="83">
        <v>-498.20000000000005</v>
      </c>
      <c r="Q546" s="83">
        <v>0.86</v>
      </c>
      <c r="R546" s="83">
        <v>6</v>
      </c>
      <c r="T546" s="6">
        <f t="shared" si="97"/>
        <v>10</v>
      </c>
      <c r="U546">
        <f t="shared" si="99"/>
        <v>1</v>
      </c>
      <c r="V546">
        <f t="shared" si="100"/>
        <v>1</v>
      </c>
      <c r="W546">
        <f t="shared" si="101"/>
        <v>0</v>
      </c>
      <c r="X546">
        <f t="shared" si="102"/>
        <v>1</v>
      </c>
      <c r="Y546">
        <f t="shared" si="103"/>
        <v>0</v>
      </c>
      <c r="Z546">
        <f t="shared" si="104"/>
        <v>1</v>
      </c>
      <c r="AA546">
        <f t="shared" si="105"/>
        <v>0</v>
      </c>
      <c r="AB546" s="4">
        <f t="shared" si="106"/>
        <v>429.3</v>
      </c>
      <c r="AC546" s="4" t="str">
        <f t="shared" si="98"/>
        <v>USDJPY</v>
      </c>
      <c r="AD546" s="4">
        <f t="shared" si="107"/>
        <v>0</v>
      </c>
    </row>
    <row r="547" spans="1:30" x14ac:dyDescent="0.25">
      <c r="A547" s="82" t="s">
        <v>52</v>
      </c>
      <c r="B547" s="83">
        <v>0.01</v>
      </c>
      <c r="C547" s="83">
        <v>318</v>
      </c>
      <c r="D547" s="82" t="s">
        <v>16</v>
      </c>
      <c r="E547" s="83" t="b">
        <v>0</v>
      </c>
      <c r="F547" s="83" t="b">
        <v>0</v>
      </c>
      <c r="G547" s="83">
        <v>1162</v>
      </c>
      <c r="H547" s="83">
        <v>1171.74</v>
      </c>
      <c r="I547" s="84">
        <v>42300</v>
      </c>
      <c r="J547" s="85">
        <v>0.5625</v>
      </c>
      <c r="K547" s="83">
        <v>1167.33</v>
      </c>
      <c r="L547" s="84">
        <v>42304</v>
      </c>
      <c r="M547" s="85">
        <v>0.5</v>
      </c>
      <c r="N547" s="86">
        <v>2.5000000000000001E-3</v>
      </c>
      <c r="O547" s="83">
        <v>-360.29</v>
      </c>
      <c r="P547" s="83">
        <v>-499.26000000000005</v>
      </c>
      <c r="Q547" s="83">
        <v>-0.72</v>
      </c>
      <c r="R547" s="83">
        <v>5</v>
      </c>
      <c r="T547" s="6">
        <f t="shared" si="97"/>
        <v>10</v>
      </c>
      <c r="U547">
        <f t="shared" si="99"/>
        <v>1</v>
      </c>
      <c r="V547">
        <f t="shared" si="100"/>
        <v>0</v>
      </c>
      <c r="W547">
        <f t="shared" si="101"/>
        <v>1</v>
      </c>
      <c r="X547">
        <f t="shared" si="102"/>
        <v>1</v>
      </c>
      <c r="Y547">
        <f t="shared" si="103"/>
        <v>0</v>
      </c>
      <c r="Z547">
        <f t="shared" si="104"/>
        <v>0</v>
      </c>
      <c r="AA547">
        <f t="shared" si="105"/>
        <v>1</v>
      </c>
      <c r="AB547" s="4">
        <f t="shared" si="106"/>
        <v>0</v>
      </c>
      <c r="AC547" s="4" t="str">
        <f t="shared" si="98"/>
        <v>XAUUSD</v>
      </c>
      <c r="AD547" s="4">
        <f t="shared" si="107"/>
        <v>-360.29</v>
      </c>
    </row>
    <row r="548" spans="1:30" x14ac:dyDescent="0.25">
      <c r="A548" s="82" t="s">
        <v>30</v>
      </c>
      <c r="B548" s="83">
        <v>0.01</v>
      </c>
      <c r="C548" s="83">
        <v>13</v>
      </c>
      <c r="D548" s="82" t="s">
        <v>17</v>
      </c>
      <c r="E548" s="83" t="b">
        <v>0</v>
      </c>
      <c r="F548" s="83" t="b">
        <v>1</v>
      </c>
      <c r="G548" s="83">
        <v>1.5295799999999999</v>
      </c>
      <c r="H548" s="83">
        <v>1.5664499999999999</v>
      </c>
      <c r="I548" s="84">
        <v>42300</v>
      </c>
      <c r="J548" s="85">
        <v>0.25</v>
      </c>
      <c r="K548" s="83">
        <v>1.55402</v>
      </c>
      <c r="L548" s="84">
        <v>42305</v>
      </c>
      <c r="M548" s="85">
        <v>0.5</v>
      </c>
      <c r="N548" s="86">
        <v>2.5000000000000001E-3</v>
      </c>
      <c r="O548" s="83">
        <v>-325.52</v>
      </c>
      <c r="P548" s="83">
        <v>-487.11</v>
      </c>
      <c r="Q548" s="83">
        <v>-0.67</v>
      </c>
      <c r="R548" s="83">
        <v>6</v>
      </c>
      <c r="T548" s="6">
        <f t="shared" si="97"/>
        <v>10</v>
      </c>
      <c r="U548">
        <f t="shared" si="99"/>
        <v>1</v>
      </c>
      <c r="V548">
        <f t="shared" si="100"/>
        <v>0</v>
      </c>
      <c r="W548">
        <f t="shared" si="101"/>
        <v>1</v>
      </c>
      <c r="X548">
        <f t="shared" si="102"/>
        <v>0</v>
      </c>
      <c r="Y548">
        <f t="shared" si="103"/>
        <v>1</v>
      </c>
      <c r="Z548">
        <f t="shared" si="104"/>
        <v>0</v>
      </c>
      <c r="AA548">
        <f t="shared" si="105"/>
        <v>1</v>
      </c>
      <c r="AB548" s="4">
        <f t="shared" si="106"/>
        <v>0</v>
      </c>
      <c r="AC548" s="4" t="str">
        <f t="shared" si="98"/>
        <v>EURAUD</v>
      </c>
      <c r="AD548" s="4">
        <f t="shared" si="107"/>
        <v>-325.52</v>
      </c>
    </row>
    <row r="549" spans="1:30" x14ac:dyDescent="0.25">
      <c r="A549" s="82" t="s">
        <v>20</v>
      </c>
      <c r="B549" s="83">
        <v>0.01</v>
      </c>
      <c r="C549" s="83">
        <v>60</v>
      </c>
      <c r="D549" s="82" t="s">
        <v>16</v>
      </c>
      <c r="E549" s="83" t="b">
        <v>0</v>
      </c>
      <c r="F549" s="83" t="b">
        <v>0</v>
      </c>
      <c r="G549" s="83">
        <v>133.065</v>
      </c>
      <c r="H549" s="83">
        <v>133.839</v>
      </c>
      <c r="I549" s="84">
        <v>42304</v>
      </c>
      <c r="J549" s="85">
        <v>0.33333333333333331</v>
      </c>
      <c r="K549" s="83">
        <v>133.25200000000001</v>
      </c>
      <c r="L549" s="84">
        <v>42305</v>
      </c>
      <c r="M549" s="85">
        <v>0.45833333333333331</v>
      </c>
      <c r="N549" s="86">
        <v>2.5000000000000001E-3</v>
      </c>
      <c r="O549" s="83">
        <v>-148.19999999999999</v>
      </c>
      <c r="P549" s="83">
        <v>-500.4</v>
      </c>
      <c r="Q549" s="83">
        <v>-0.3</v>
      </c>
      <c r="R549" s="83">
        <v>2</v>
      </c>
      <c r="T549" s="6">
        <f t="shared" si="97"/>
        <v>10</v>
      </c>
      <c r="U549">
        <f t="shared" si="99"/>
        <v>1</v>
      </c>
      <c r="V549">
        <f t="shared" si="100"/>
        <v>0</v>
      </c>
      <c r="W549">
        <f t="shared" si="101"/>
        <v>1</v>
      </c>
      <c r="X549">
        <f t="shared" si="102"/>
        <v>1</v>
      </c>
      <c r="Y549">
        <f t="shared" si="103"/>
        <v>0</v>
      </c>
      <c r="Z549">
        <f t="shared" si="104"/>
        <v>0</v>
      </c>
      <c r="AA549">
        <f t="shared" si="105"/>
        <v>1</v>
      </c>
      <c r="AB549" s="4">
        <f t="shared" si="106"/>
        <v>0</v>
      </c>
      <c r="AC549" s="4" t="str">
        <f t="shared" si="98"/>
        <v>EURJPY</v>
      </c>
      <c r="AD549" s="4">
        <f t="shared" si="107"/>
        <v>-148.19999999999999</v>
      </c>
    </row>
    <row r="550" spans="1:30" x14ac:dyDescent="0.25">
      <c r="A550" s="82" t="s">
        <v>50</v>
      </c>
      <c r="B550" s="83">
        <v>0.01</v>
      </c>
      <c r="C550" s="83">
        <v>24</v>
      </c>
      <c r="D550" s="82" t="s">
        <v>21</v>
      </c>
      <c r="E550" s="83" t="b">
        <v>1</v>
      </c>
      <c r="F550" s="83" t="b">
        <v>0</v>
      </c>
      <c r="G550" s="83">
        <v>0.89154999999999995</v>
      </c>
      <c r="H550" s="83">
        <v>0.87160000000000004</v>
      </c>
      <c r="I550" s="84">
        <v>42299</v>
      </c>
      <c r="J550" s="85">
        <v>0.5</v>
      </c>
      <c r="K550" s="83">
        <v>0.87961</v>
      </c>
      <c r="L550" s="84">
        <v>42305</v>
      </c>
      <c r="M550" s="85">
        <v>0.66666666666666663</v>
      </c>
      <c r="N550" s="86">
        <v>2.5000000000000001E-3</v>
      </c>
      <c r="O550" s="83">
        <v>-300.95999999999998</v>
      </c>
      <c r="P550" s="83">
        <v>-493.20000000000005</v>
      </c>
      <c r="Q550" s="83">
        <v>-0.61</v>
      </c>
      <c r="R550" s="83">
        <v>7</v>
      </c>
      <c r="T550" s="6">
        <f t="shared" si="97"/>
        <v>10</v>
      </c>
      <c r="U550">
        <f t="shared" si="99"/>
        <v>1</v>
      </c>
      <c r="V550">
        <f t="shared" si="100"/>
        <v>1</v>
      </c>
      <c r="W550">
        <f t="shared" si="101"/>
        <v>0</v>
      </c>
      <c r="X550">
        <f t="shared" si="102"/>
        <v>1</v>
      </c>
      <c r="Y550">
        <f t="shared" si="103"/>
        <v>0</v>
      </c>
      <c r="Z550">
        <f t="shared" si="104"/>
        <v>0</v>
      </c>
      <c r="AA550">
        <f t="shared" si="105"/>
        <v>1</v>
      </c>
      <c r="AB550" s="4">
        <f t="shared" si="106"/>
        <v>0</v>
      </c>
      <c r="AC550" s="4" t="str">
        <f t="shared" si="98"/>
        <v>NZDCAD</v>
      </c>
      <c r="AD550" s="4">
        <f t="shared" si="107"/>
        <v>-300.95999999999998</v>
      </c>
    </row>
    <row r="551" spans="1:30" x14ac:dyDescent="0.25">
      <c r="A551" s="82" t="s">
        <v>50</v>
      </c>
      <c r="B551" s="83">
        <v>0.01</v>
      </c>
      <c r="C551" s="83">
        <v>29</v>
      </c>
      <c r="D551" s="82" t="s">
        <v>16</v>
      </c>
      <c r="E551" s="83" t="b">
        <v>1</v>
      </c>
      <c r="F551" s="83" t="b">
        <v>0</v>
      </c>
      <c r="G551" s="83">
        <v>0.89392000000000005</v>
      </c>
      <c r="H551" s="83">
        <v>0.87731000000000003</v>
      </c>
      <c r="I551" s="84">
        <v>42300</v>
      </c>
      <c r="J551" s="85">
        <v>2.0833333333333332E-2</v>
      </c>
      <c r="K551" s="83">
        <v>0.88461000000000001</v>
      </c>
      <c r="L551" s="84">
        <v>42305</v>
      </c>
      <c r="M551" s="85">
        <v>0.58333333333333337</v>
      </c>
      <c r="N551" s="86">
        <v>2.5000000000000001E-3</v>
      </c>
      <c r="O551" s="83">
        <v>-287.39</v>
      </c>
      <c r="P551" s="83">
        <v>-499.09000000000003</v>
      </c>
      <c r="Q551" s="83">
        <v>-0.57999999999999996</v>
      </c>
      <c r="R551" s="83">
        <v>6</v>
      </c>
      <c r="T551" s="6">
        <f t="shared" si="97"/>
        <v>10</v>
      </c>
      <c r="U551">
        <f t="shared" si="99"/>
        <v>1</v>
      </c>
      <c r="V551">
        <f t="shared" si="100"/>
        <v>1</v>
      </c>
      <c r="W551">
        <f t="shared" si="101"/>
        <v>0</v>
      </c>
      <c r="X551">
        <f t="shared" si="102"/>
        <v>1</v>
      </c>
      <c r="Y551">
        <f t="shared" si="103"/>
        <v>0</v>
      </c>
      <c r="Z551">
        <f t="shared" si="104"/>
        <v>0</v>
      </c>
      <c r="AA551">
        <f t="shared" si="105"/>
        <v>1</v>
      </c>
      <c r="AB551" s="4">
        <f t="shared" si="106"/>
        <v>0</v>
      </c>
      <c r="AC551" s="4" t="str">
        <f t="shared" si="98"/>
        <v>NZDCAD</v>
      </c>
      <c r="AD551" s="4">
        <f t="shared" si="107"/>
        <v>-287.39</v>
      </c>
    </row>
    <row r="552" spans="1:30" x14ac:dyDescent="0.25">
      <c r="A552" s="82" t="s">
        <v>25</v>
      </c>
      <c r="B552" s="83">
        <v>0.01</v>
      </c>
      <c r="C552" s="83">
        <v>21</v>
      </c>
      <c r="D552" s="82" t="s">
        <v>16</v>
      </c>
      <c r="E552" s="83" t="b">
        <v>1</v>
      </c>
      <c r="F552" s="83" t="b">
        <v>0</v>
      </c>
      <c r="G552" s="83">
        <v>80.11</v>
      </c>
      <c r="H552" s="83">
        <v>77.837000000000003</v>
      </c>
      <c r="I552" s="84">
        <v>42285</v>
      </c>
      <c r="J552" s="85">
        <v>0.75</v>
      </c>
      <c r="K552" s="83">
        <v>81.197999999999993</v>
      </c>
      <c r="L552" s="84">
        <v>42305</v>
      </c>
      <c r="M552" s="85">
        <v>2.0833333333333332E-2</v>
      </c>
      <c r="N552" s="86">
        <v>2.5000000000000001E-3</v>
      </c>
      <c r="O552" s="83">
        <v>215.88</v>
      </c>
      <c r="P552" s="83">
        <v>-489.93000000000006</v>
      </c>
      <c r="Q552" s="83">
        <v>0.44</v>
      </c>
      <c r="R552" s="83">
        <v>21</v>
      </c>
      <c r="T552" s="6">
        <f t="shared" si="97"/>
        <v>10</v>
      </c>
      <c r="U552">
        <f t="shared" si="99"/>
        <v>1</v>
      </c>
      <c r="V552">
        <f t="shared" si="100"/>
        <v>1</v>
      </c>
      <c r="W552">
        <f t="shared" si="101"/>
        <v>0</v>
      </c>
      <c r="X552">
        <f t="shared" si="102"/>
        <v>1</v>
      </c>
      <c r="Y552">
        <f t="shared" si="103"/>
        <v>0</v>
      </c>
      <c r="Z552">
        <f t="shared" si="104"/>
        <v>1</v>
      </c>
      <c r="AA552">
        <f t="shared" si="105"/>
        <v>0</v>
      </c>
      <c r="AB552" s="4">
        <f t="shared" si="106"/>
        <v>215.88</v>
      </c>
      <c r="AC552" s="4" t="str">
        <f t="shared" si="98"/>
        <v>NZDJPY</v>
      </c>
      <c r="AD552" s="4">
        <f t="shared" si="107"/>
        <v>0</v>
      </c>
    </row>
    <row r="553" spans="1:30" x14ac:dyDescent="0.25">
      <c r="A553" s="82" t="s">
        <v>31</v>
      </c>
      <c r="B553" s="83">
        <v>0.01</v>
      </c>
      <c r="C553" s="83">
        <v>31</v>
      </c>
      <c r="D553" s="82" t="s">
        <v>16</v>
      </c>
      <c r="E553" s="83" t="b">
        <v>1</v>
      </c>
      <c r="F553" s="83" t="b">
        <v>0</v>
      </c>
      <c r="G553" s="83">
        <v>17243</v>
      </c>
      <c r="H553" s="83">
        <v>17086</v>
      </c>
      <c r="I553" s="84">
        <v>42299</v>
      </c>
      <c r="J553" s="85">
        <v>0.5625</v>
      </c>
      <c r="K553" s="83">
        <v>17637</v>
      </c>
      <c r="L553" s="84">
        <v>42307</v>
      </c>
      <c r="M553" s="85">
        <v>0.77083333333333337</v>
      </c>
      <c r="N553" s="86">
        <v>2.5000000000000001E-3</v>
      </c>
      <c r="O553" s="83">
        <v>1215.2</v>
      </c>
      <c r="P553" s="83">
        <v>-492.90000000000003</v>
      </c>
      <c r="Q553" s="83">
        <v>2.4700000000000002</v>
      </c>
      <c r="R553" s="83">
        <v>9</v>
      </c>
      <c r="T553" s="6">
        <f t="shared" si="97"/>
        <v>10</v>
      </c>
      <c r="U553">
        <f t="shared" si="99"/>
        <v>1</v>
      </c>
      <c r="V553">
        <f t="shared" si="100"/>
        <v>1</v>
      </c>
      <c r="W553">
        <f t="shared" si="101"/>
        <v>0</v>
      </c>
      <c r="X553">
        <f t="shared" si="102"/>
        <v>1</v>
      </c>
      <c r="Y553">
        <f t="shared" si="103"/>
        <v>0</v>
      </c>
      <c r="Z553">
        <f t="shared" si="104"/>
        <v>1</v>
      </c>
      <c r="AA553">
        <f t="shared" si="105"/>
        <v>0</v>
      </c>
      <c r="AB553" s="4">
        <f t="shared" si="106"/>
        <v>1215.2</v>
      </c>
      <c r="AC553" s="4" t="str">
        <f t="shared" si="98"/>
        <v>DJI</v>
      </c>
      <c r="AD553" s="4">
        <f t="shared" si="107"/>
        <v>0</v>
      </c>
    </row>
    <row r="554" spans="1:30" x14ac:dyDescent="0.25">
      <c r="A554" s="82" t="s">
        <v>22</v>
      </c>
      <c r="B554" s="83">
        <v>0.01</v>
      </c>
      <c r="C554" s="83">
        <v>21</v>
      </c>
      <c r="D554" s="82" t="s">
        <v>17</v>
      </c>
      <c r="E554" s="83" t="b">
        <v>0</v>
      </c>
      <c r="F554" s="83" t="b">
        <v>0</v>
      </c>
      <c r="G554" s="83">
        <v>1.1055999999999999</v>
      </c>
      <c r="H554" s="83">
        <v>1.12923</v>
      </c>
      <c r="I554" s="84">
        <v>42300</v>
      </c>
      <c r="J554" s="85">
        <v>0.45833333333333331</v>
      </c>
      <c r="K554" s="83">
        <v>1.1049599999999999</v>
      </c>
      <c r="L554" s="84">
        <v>42307</v>
      </c>
      <c r="M554" s="85">
        <v>0.58333333333333337</v>
      </c>
      <c r="N554" s="86">
        <v>2.5000000000000001E-3</v>
      </c>
      <c r="O554" s="83">
        <v>0.84</v>
      </c>
      <c r="P554" s="83">
        <v>-508.83</v>
      </c>
      <c r="Q554" s="83">
        <v>0</v>
      </c>
      <c r="R554" s="83">
        <v>8</v>
      </c>
      <c r="T554" s="6">
        <f t="shared" si="97"/>
        <v>10</v>
      </c>
      <c r="U554">
        <f t="shared" si="99"/>
        <v>1</v>
      </c>
      <c r="V554">
        <f t="shared" si="100"/>
        <v>0</v>
      </c>
      <c r="W554">
        <f t="shared" si="101"/>
        <v>1</v>
      </c>
      <c r="X554">
        <f t="shared" si="102"/>
        <v>1</v>
      </c>
      <c r="Y554">
        <f t="shared" si="103"/>
        <v>0</v>
      </c>
      <c r="Z554">
        <f t="shared" si="104"/>
        <v>1</v>
      </c>
      <c r="AA554">
        <f t="shared" si="105"/>
        <v>0</v>
      </c>
      <c r="AB554" s="4">
        <f t="shared" si="106"/>
        <v>0.84</v>
      </c>
      <c r="AC554" s="4" t="str">
        <f t="shared" si="98"/>
        <v>EURUSD</v>
      </c>
      <c r="AD554" s="4">
        <f t="shared" si="107"/>
        <v>0</v>
      </c>
    </row>
    <row r="555" spans="1:30" x14ac:dyDescent="0.25">
      <c r="A555" s="82" t="s">
        <v>22</v>
      </c>
      <c r="B555" s="83">
        <v>0.01</v>
      </c>
      <c r="C555" s="83">
        <v>22</v>
      </c>
      <c r="D555" s="82" t="s">
        <v>16</v>
      </c>
      <c r="E555" s="83" t="b">
        <v>0</v>
      </c>
      <c r="F555" s="83" t="b">
        <v>0</v>
      </c>
      <c r="G555" s="83">
        <v>1.1068</v>
      </c>
      <c r="H555" s="83">
        <v>1.1291100000000001</v>
      </c>
      <c r="I555" s="84">
        <v>42300</v>
      </c>
      <c r="J555" s="85">
        <v>0.5</v>
      </c>
      <c r="K555" s="83">
        <v>1.10463</v>
      </c>
      <c r="L555" s="84">
        <v>42307</v>
      </c>
      <c r="M555" s="85">
        <v>0.58333333333333337</v>
      </c>
      <c r="N555" s="86">
        <v>2.5000000000000001E-3</v>
      </c>
      <c r="O555" s="83">
        <v>34.54</v>
      </c>
      <c r="P555" s="83">
        <v>-504.02</v>
      </c>
      <c r="Q555" s="83">
        <v>7.0000000000000007E-2</v>
      </c>
      <c r="R555" s="83">
        <v>8</v>
      </c>
      <c r="T555" s="6">
        <f t="shared" si="97"/>
        <v>10</v>
      </c>
      <c r="U555">
        <f t="shared" si="99"/>
        <v>1</v>
      </c>
      <c r="V555">
        <f t="shared" si="100"/>
        <v>0</v>
      </c>
      <c r="W555">
        <f t="shared" si="101"/>
        <v>1</v>
      </c>
      <c r="X555">
        <f t="shared" si="102"/>
        <v>1</v>
      </c>
      <c r="Y555">
        <f t="shared" si="103"/>
        <v>0</v>
      </c>
      <c r="Z555">
        <f t="shared" si="104"/>
        <v>1</v>
      </c>
      <c r="AA555">
        <f t="shared" si="105"/>
        <v>0</v>
      </c>
      <c r="AB555" s="4">
        <f t="shared" si="106"/>
        <v>34.54</v>
      </c>
      <c r="AC555" s="4" t="str">
        <f t="shared" si="98"/>
        <v>EURUSD</v>
      </c>
      <c r="AD555" s="4">
        <f t="shared" si="107"/>
        <v>0</v>
      </c>
    </row>
    <row r="556" spans="1:30" x14ac:dyDescent="0.25">
      <c r="A556" s="82" t="s">
        <v>52</v>
      </c>
      <c r="B556" s="83">
        <v>0.01</v>
      </c>
      <c r="C556" s="83">
        <v>198</v>
      </c>
      <c r="D556" s="82" t="s">
        <v>24</v>
      </c>
      <c r="E556" s="83" t="b">
        <v>1</v>
      </c>
      <c r="F556" s="83" t="b">
        <v>1</v>
      </c>
      <c r="G556" s="83">
        <v>1170.76</v>
      </c>
      <c r="H556" s="83">
        <v>1126.18</v>
      </c>
      <c r="I556" s="84">
        <v>42291</v>
      </c>
      <c r="J556" s="85">
        <v>0</v>
      </c>
      <c r="K556" s="83">
        <v>1140.24</v>
      </c>
      <c r="L556" s="84">
        <v>42307</v>
      </c>
      <c r="M556" s="85">
        <v>0</v>
      </c>
      <c r="N556" s="86">
        <v>5.0000000000000001E-3</v>
      </c>
      <c r="O556" s="83">
        <v>-723.1</v>
      </c>
      <c r="P556" s="83">
        <v>-1001.8800000000001</v>
      </c>
      <c r="Q556" s="83">
        <v>-0.72</v>
      </c>
      <c r="R556" s="83">
        <v>17</v>
      </c>
      <c r="T556" s="6">
        <f t="shared" si="97"/>
        <v>10</v>
      </c>
      <c r="U556">
        <f t="shared" si="99"/>
        <v>1</v>
      </c>
      <c r="V556">
        <f t="shared" si="100"/>
        <v>1</v>
      </c>
      <c r="W556">
        <f t="shared" si="101"/>
        <v>0</v>
      </c>
      <c r="X556">
        <f t="shared" si="102"/>
        <v>0</v>
      </c>
      <c r="Y556">
        <f t="shared" si="103"/>
        <v>1</v>
      </c>
      <c r="Z556">
        <f t="shared" si="104"/>
        <v>0</v>
      </c>
      <c r="AA556">
        <f t="shared" si="105"/>
        <v>1</v>
      </c>
      <c r="AB556" s="4">
        <f t="shared" si="106"/>
        <v>0</v>
      </c>
      <c r="AC556" s="4" t="str">
        <f t="shared" si="98"/>
        <v>XAUUSD</v>
      </c>
      <c r="AD556" s="4">
        <f t="shared" si="107"/>
        <v>-723.1</v>
      </c>
    </row>
    <row r="557" spans="1:30" x14ac:dyDescent="0.25">
      <c r="A557" s="82" t="s">
        <v>55</v>
      </c>
      <c r="B557" s="83">
        <v>0.01</v>
      </c>
      <c r="C557" s="83">
        <v>28</v>
      </c>
      <c r="D557" s="82" t="s">
        <v>21</v>
      </c>
      <c r="E557" s="83" t="b">
        <v>1</v>
      </c>
      <c r="F557" s="83" t="b">
        <v>0</v>
      </c>
      <c r="G557" s="83">
        <v>0.99097999999999997</v>
      </c>
      <c r="H557" s="83">
        <v>0.97394000000000003</v>
      </c>
      <c r="I557" s="84">
        <v>42305</v>
      </c>
      <c r="J557" s="85">
        <v>0.66666666666666663</v>
      </c>
      <c r="K557" s="83">
        <v>0.98507</v>
      </c>
      <c r="L557" s="84">
        <v>42309</v>
      </c>
      <c r="M557" s="85">
        <v>0.83333333333333337</v>
      </c>
      <c r="N557" s="86">
        <v>2.5000000000000001E-3</v>
      </c>
      <c r="O557" s="83">
        <v>-182.28</v>
      </c>
      <c r="P557" s="83">
        <v>-493.92</v>
      </c>
      <c r="Q557" s="83">
        <v>-0.37</v>
      </c>
      <c r="R557" s="83">
        <v>5</v>
      </c>
      <c r="T557" s="6">
        <f t="shared" si="97"/>
        <v>11</v>
      </c>
      <c r="U557">
        <f t="shared" si="99"/>
        <v>1</v>
      </c>
      <c r="V557">
        <f t="shared" si="100"/>
        <v>1</v>
      </c>
      <c r="W557">
        <f t="shared" si="101"/>
        <v>0</v>
      </c>
      <c r="X557">
        <f t="shared" si="102"/>
        <v>1</v>
      </c>
      <c r="Y557">
        <f t="shared" si="103"/>
        <v>0</v>
      </c>
      <c r="Z557">
        <f t="shared" si="104"/>
        <v>0</v>
      </c>
      <c r="AA557">
        <f t="shared" si="105"/>
        <v>1</v>
      </c>
      <c r="AB557" s="4">
        <f t="shared" si="106"/>
        <v>0</v>
      </c>
      <c r="AC557" s="4" t="str">
        <f t="shared" si="98"/>
        <v>USDCHF</v>
      </c>
      <c r="AD557" s="4">
        <f t="shared" si="107"/>
        <v>-182.28</v>
      </c>
    </row>
    <row r="558" spans="1:30" x14ac:dyDescent="0.25">
      <c r="A558" s="82" t="s">
        <v>55</v>
      </c>
      <c r="B558" s="83">
        <v>0.01</v>
      </c>
      <c r="C558" s="83">
        <v>33</v>
      </c>
      <c r="D558" s="82" t="s">
        <v>17</v>
      </c>
      <c r="E558" s="83" t="b">
        <v>1</v>
      </c>
      <c r="F558" s="83" t="b">
        <v>0</v>
      </c>
      <c r="G558" s="83">
        <v>0.98502999999999996</v>
      </c>
      <c r="H558" s="83">
        <v>0.97045999999999999</v>
      </c>
      <c r="I558" s="84">
        <v>42304</v>
      </c>
      <c r="J558" s="85">
        <v>0.625</v>
      </c>
      <c r="K558" s="83">
        <v>0.98612999999999995</v>
      </c>
      <c r="L558" s="84">
        <v>42310</v>
      </c>
      <c r="M558" s="85">
        <v>0.25</v>
      </c>
      <c r="N558" s="86">
        <v>2.5000000000000001E-3</v>
      </c>
      <c r="O558" s="83">
        <v>16.5</v>
      </c>
      <c r="P558" s="83">
        <v>-500.61</v>
      </c>
      <c r="Q558" s="83">
        <v>0.03</v>
      </c>
      <c r="R558" s="83">
        <v>7</v>
      </c>
      <c r="T558" s="6">
        <f t="shared" si="97"/>
        <v>11</v>
      </c>
      <c r="U558">
        <f t="shared" si="99"/>
        <v>1</v>
      </c>
      <c r="V558">
        <f t="shared" si="100"/>
        <v>1</v>
      </c>
      <c r="W558">
        <f t="shared" si="101"/>
        <v>0</v>
      </c>
      <c r="X558">
        <f t="shared" si="102"/>
        <v>1</v>
      </c>
      <c r="Y558">
        <f t="shared" si="103"/>
        <v>0</v>
      </c>
      <c r="Z558">
        <f t="shared" si="104"/>
        <v>1</v>
      </c>
      <c r="AA558">
        <f t="shared" si="105"/>
        <v>0</v>
      </c>
      <c r="AB558" s="4">
        <f t="shared" si="106"/>
        <v>16.5</v>
      </c>
      <c r="AC558" s="4" t="str">
        <f t="shared" si="98"/>
        <v>USDCHF</v>
      </c>
      <c r="AD558" s="4">
        <f t="shared" si="107"/>
        <v>0</v>
      </c>
    </row>
    <row r="559" spans="1:30" x14ac:dyDescent="0.25">
      <c r="A559" s="82" t="s">
        <v>55</v>
      </c>
      <c r="B559" s="83">
        <v>0.01</v>
      </c>
      <c r="C559" s="83">
        <v>30</v>
      </c>
      <c r="D559" s="82" t="s">
        <v>16</v>
      </c>
      <c r="E559" s="83" t="b">
        <v>1</v>
      </c>
      <c r="F559" s="83" t="b">
        <v>0</v>
      </c>
      <c r="G559" s="83">
        <v>0.97704999999999997</v>
      </c>
      <c r="H559" s="83">
        <v>0.96101999999999999</v>
      </c>
      <c r="I559" s="84">
        <v>42300</v>
      </c>
      <c r="J559" s="85">
        <v>0.5625</v>
      </c>
      <c r="K559" s="83">
        <v>0.98579000000000006</v>
      </c>
      <c r="L559" s="84">
        <v>42310</v>
      </c>
      <c r="M559" s="85">
        <v>0.25</v>
      </c>
      <c r="N559" s="86">
        <v>2.5000000000000001E-3</v>
      </c>
      <c r="O559" s="83">
        <v>244.2</v>
      </c>
      <c r="P559" s="83">
        <v>-498.9</v>
      </c>
      <c r="Q559" s="83">
        <v>0.49</v>
      </c>
      <c r="R559" s="83">
        <v>11</v>
      </c>
      <c r="T559" s="6">
        <f t="shared" si="97"/>
        <v>11</v>
      </c>
      <c r="U559">
        <f t="shared" si="99"/>
        <v>1</v>
      </c>
      <c r="V559">
        <f t="shared" si="100"/>
        <v>1</v>
      </c>
      <c r="W559">
        <f t="shared" si="101"/>
        <v>0</v>
      </c>
      <c r="X559">
        <f t="shared" si="102"/>
        <v>1</v>
      </c>
      <c r="Y559">
        <f t="shared" si="103"/>
        <v>0</v>
      </c>
      <c r="Z559">
        <f t="shared" si="104"/>
        <v>1</v>
      </c>
      <c r="AA559">
        <f t="shared" si="105"/>
        <v>0</v>
      </c>
      <c r="AB559" s="4">
        <f t="shared" si="106"/>
        <v>244.2</v>
      </c>
      <c r="AC559" s="4" t="str">
        <f t="shared" si="98"/>
        <v>USDCHF</v>
      </c>
      <c r="AD559" s="4">
        <f t="shared" si="107"/>
        <v>0</v>
      </c>
    </row>
    <row r="560" spans="1:30" x14ac:dyDescent="0.25">
      <c r="A560" s="82" t="s">
        <v>50</v>
      </c>
      <c r="B560" s="83">
        <v>0.01</v>
      </c>
      <c r="C560" s="83">
        <v>34</v>
      </c>
      <c r="D560" s="82" t="s">
        <v>24</v>
      </c>
      <c r="E560" s="83" t="b">
        <v>1</v>
      </c>
      <c r="F560" s="83" t="b">
        <v>0</v>
      </c>
      <c r="G560" s="83">
        <v>0.88393999999999995</v>
      </c>
      <c r="H560" s="83">
        <v>0.85521000000000003</v>
      </c>
      <c r="I560" s="84">
        <v>42292</v>
      </c>
      <c r="J560" s="85">
        <v>0</v>
      </c>
      <c r="K560" s="83">
        <v>0.88016000000000005</v>
      </c>
      <c r="L560" s="84">
        <v>42311</v>
      </c>
      <c r="M560" s="85">
        <v>0</v>
      </c>
      <c r="N560" s="86">
        <v>5.0000000000000001E-3</v>
      </c>
      <c r="O560" s="83">
        <v>-148.91999999999999</v>
      </c>
      <c r="P560" s="83">
        <v>-997.22</v>
      </c>
      <c r="Q560" s="83">
        <v>-0.15</v>
      </c>
      <c r="R560" s="83">
        <v>20</v>
      </c>
      <c r="T560" s="6">
        <f t="shared" si="97"/>
        <v>11</v>
      </c>
      <c r="U560">
        <f t="shared" si="99"/>
        <v>1</v>
      </c>
      <c r="V560">
        <f t="shared" si="100"/>
        <v>1</v>
      </c>
      <c r="W560">
        <f t="shared" si="101"/>
        <v>0</v>
      </c>
      <c r="X560">
        <f t="shared" si="102"/>
        <v>1</v>
      </c>
      <c r="Y560">
        <f t="shared" si="103"/>
        <v>0</v>
      </c>
      <c r="Z560">
        <f t="shared" si="104"/>
        <v>0</v>
      </c>
      <c r="AA560">
        <f t="shared" si="105"/>
        <v>1</v>
      </c>
      <c r="AB560" s="4">
        <f t="shared" si="106"/>
        <v>0</v>
      </c>
      <c r="AC560" s="4" t="str">
        <f t="shared" si="98"/>
        <v>NZDCAD</v>
      </c>
      <c r="AD560" s="4">
        <f t="shared" si="107"/>
        <v>-148.91999999999999</v>
      </c>
    </row>
    <row r="561" spans="1:30" x14ac:dyDescent="0.25">
      <c r="A561" s="82" t="s">
        <v>31</v>
      </c>
      <c r="B561" s="83">
        <v>0.01</v>
      </c>
      <c r="C561" s="83">
        <v>52</v>
      </c>
      <c r="D561" s="82" t="s">
        <v>16</v>
      </c>
      <c r="E561" s="83" t="b">
        <v>1</v>
      </c>
      <c r="F561" s="83" t="b">
        <v>0</v>
      </c>
      <c r="G561" s="83">
        <v>17798</v>
      </c>
      <c r="H561" s="83">
        <v>17703</v>
      </c>
      <c r="I561" s="84">
        <v>42311</v>
      </c>
      <c r="J561" s="85">
        <v>0.64583333333333337</v>
      </c>
      <c r="K561" s="83">
        <v>17818</v>
      </c>
      <c r="L561" s="84">
        <v>42312</v>
      </c>
      <c r="M561" s="85">
        <v>0.60416666666666663</v>
      </c>
      <c r="N561" s="86">
        <v>2.5000000000000001E-3</v>
      </c>
      <c r="O561" s="83">
        <v>93.6</v>
      </c>
      <c r="P561" s="83">
        <v>-504.40000000000003</v>
      </c>
      <c r="Q561" s="83">
        <v>0.19</v>
      </c>
      <c r="R561" s="83">
        <v>2</v>
      </c>
      <c r="T561" s="6">
        <f t="shared" si="97"/>
        <v>11</v>
      </c>
      <c r="U561">
        <f t="shared" si="99"/>
        <v>1</v>
      </c>
      <c r="V561">
        <f t="shared" si="100"/>
        <v>1</v>
      </c>
      <c r="W561">
        <f t="shared" si="101"/>
        <v>0</v>
      </c>
      <c r="X561">
        <f t="shared" si="102"/>
        <v>1</v>
      </c>
      <c r="Y561">
        <f t="shared" si="103"/>
        <v>0</v>
      </c>
      <c r="Z561">
        <f t="shared" si="104"/>
        <v>1</v>
      </c>
      <c r="AA561">
        <f t="shared" si="105"/>
        <v>0</v>
      </c>
      <c r="AB561" s="4">
        <f t="shared" si="106"/>
        <v>93.6</v>
      </c>
      <c r="AC561" s="4" t="str">
        <f t="shared" si="98"/>
        <v>DJI</v>
      </c>
      <c r="AD561" s="4">
        <f t="shared" si="107"/>
        <v>0</v>
      </c>
    </row>
    <row r="562" spans="1:30" x14ac:dyDescent="0.25">
      <c r="A562" s="82" t="s">
        <v>20</v>
      </c>
      <c r="B562" s="83">
        <v>0.01</v>
      </c>
      <c r="C562" s="83">
        <v>19</v>
      </c>
      <c r="D562" s="82" t="s">
        <v>17</v>
      </c>
      <c r="E562" s="83" t="b">
        <v>0</v>
      </c>
      <c r="F562" s="83" t="b">
        <v>0</v>
      </c>
      <c r="G562" s="83">
        <v>132.00200000000001</v>
      </c>
      <c r="H562" s="83">
        <v>134.536</v>
      </c>
      <c r="I562" s="84">
        <v>42305</v>
      </c>
      <c r="J562" s="85">
        <v>0.75</v>
      </c>
      <c r="K562" s="83">
        <v>132.54</v>
      </c>
      <c r="L562" s="84">
        <v>42314</v>
      </c>
      <c r="M562" s="85">
        <v>0.20833333333333334</v>
      </c>
      <c r="N562" s="86">
        <v>2.5000000000000001E-3</v>
      </c>
      <c r="O562" s="83">
        <v>-113.62</v>
      </c>
      <c r="P562" s="83">
        <v>-492.86</v>
      </c>
      <c r="Q562" s="83">
        <v>-0.23</v>
      </c>
      <c r="R562" s="83">
        <v>10</v>
      </c>
      <c r="T562" s="6">
        <f t="shared" si="97"/>
        <v>11</v>
      </c>
      <c r="U562">
        <f t="shared" si="99"/>
        <v>1</v>
      </c>
      <c r="V562">
        <f t="shared" si="100"/>
        <v>0</v>
      </c>
      <c r="W562">
        <f t="shared" si="101"/>
        <v>1</v>
      </c>
      <c r="X562">
        <f t="shared" si="102"/>
        <v>1</v>
      </c>
      <c r="Y562">
        <f t="shared" si="103"/>
        <v>0</v>
      </c>
      <c r="Z562">
        <f t="shared" si="104"/>
        <v>0</v>
      </c>
      <c r="AA562">
        <f t="shared" si="105"/>
        <v>1</v>
      </c>
      <c r="AB562" s="4">
        <f t="shared" si="106"/>
        <v>0</v>
      </c>
      <c r="AC562" s="4" t="str">
        <f t="shared" si="98"/>
        <v>EURJPY</v>
      </c>
      <c r="AD562" s="4">
        <f t="shared" si="107"/>
        <v>-113.62</v>
      </c>
    </row>
    <row r="563" spans="1:30" x14ac:dyDescent="0.25">
      <c r="A563" s="82" t="s">
        <v>20</v>
      </c>
      <c r="B563" s="83">
        <v>0.01</v>
      </c>
      <c r="C563" s="83">
        <v>19</v>
      </c>
      <c r="D563" s="82" t="s">
        <v>21</v>
      </c>
      <c r="E563" s="83" t="b">
        <v>0</v>
      </c>
      <c r="F563" s="83" t="b">
        <v>0</v>
      </c>
      <c r="G563" s="83">
        <v>131.86699999999999</v>
      </c>
      <c r="H563" s="83">
        <v>134.423</v>
      </c>
      <c r="I563" s="84">
        <v>42306</v>
      </c>
      <c r="J563" s="85">
        <v>0</v>
      </c>
      <c r="K563" s="83">
        <v>132.52699999999999</v>
      </c>
      <c r="L563" s="84">
        <v>42314</v>
      </c>
      <c r="M563" s="85">
        <v>0.16666666666666666</v>
      </c>
      <c r="N563" s="86">
        <v>2.5000000000000001E-3</v>
      </c>
      <c r="O563" s="83">
        <v>-136.80000000000001</v>
      </c>
      <c r="P563" s="83">
        <v>-497.04</v>
      </c>
      <c r="Q563" s="83">
        <v>-0.28000000000000003</v>
      </c>
      <c r="R563" s="83">
        <v>9</v>
      </c>
      <c r="T563" s="6">
        <f t="shared" si="97"/>
        <v>11</v>
      </c>
      <c r="U563">
        <f t="shared" si="99"/>
        <v>1</v>
      </c>
      <c r="V563">
        <f t="shared" si="100"/>
        <v>0</v>
      </c>
      <c r="W563">
        <f t="shared" si="101"/>
        <v>1</v>
      </c>
      <c r="X563">
        <f t="shared" si="102"/>
        <v>1</v>
      </c>
      <c r="Y563">
        <f t="shared" si="103"/>
        <v>0</v>
      </c>
      <c r="Z563">
        <f t="shared" si="104"/>
        <v>0</v>
      </c>
      <c r="AA563">
        <f t="shared" si="105"/>
        <v>1</v>
      </c>
      <c r="AB563" s="4">
        <f t="shared" si="106"/>
        <v>0</v>
      </c>
      <c r="AC563" s="4" t="str">
        <f t="shared" si="98"/>
        <v>EURJPY</v>
      </c>
      <c r="AD563" s="4">
        <f t="shared" si="107"/>
        <v>-136.80000000000001</v>
      </c>
    </row>
    <row r="564" spans="1:30" x14ac:dyDescent="0.25">
      <c r="A564" s="82" t="s">
        <v>52</v>
      </c>
      <c r="B564" s="83">
        <v>0.01</v>
      </c>
      <c r="C564" s="83">
        <v>309</v>
      </c>
      <c r="D564" s="82" t="s">
        <v>16</v>
      </c>
      <c r="E564" s="83" t="b">
        <v>0</v>
      </c>
      <c r="F564" s="83" t="b">
        <v>0</v>
      </c>
      <c r="G564" s="83">
        <v>1149.82</v>
      </c>
      <c r="H564" s="83">
        <v>1160.02</v>
      </c>
      <c r="I564" s="84">
        <v>42306</v>
      </c>
      <c r="J564" s="85">
        <v>0.60416666666666663</v>
      </c>
      <c r="K564" s="83">
        <v>1108.54</v>
      </c>
      <c r="L564" s="84">
        <v>42314</v>
      </c>
      <c r="M564" s="85">
        <v>0.22916666666666666</v>
      </c>
      <c r="N564" s="86">
        <v>2.5000000000000001E-3</v>
      </c>
      <c r="O564" s="83">
        <v>1090.1500000000001</v>
      </c>
      <c r="P564" s="83">
        <v>-500.58000000000004</v>
      </c>
      <c r="Q564" s="83">
        <v>2.1800000000000002</v>
      </c>
      <c r="R564" s="83">
        <v>9</v>
      </c>
      <c r="T564" s="6">
        <f t="shared" si="97"/>
        <v>11</v>
      </c>
      <c r="U564">
        <f t="shared" si="99"/>
        <v>1</v>
      </c>
      <c r="V564">
        <f t="shared" si="100"/>
        <v>0</v>
      </c>
      <c r="W564">
        <f t="shared" si="101"/>
        <v>1</v>
      </c>
      <c r="X564">
        <f t="shared" si="102"/>
        <v>1</v>
      </c>
      <c r="Y564">
        <f t="shared" si="103"/>
        <v>0</v>
      </c>
      <c r="Z564">
        <f t="shared" si="104"/>
        <v>1</v>
      </c>
      <c r="AA564">
        <f t="shared" si="105"/>
        <v>0</v>
      </c>
      <c r="AB564" s="4">
        <f t="shared" si="106"/>
        <v>1090.1500000000001</v>
      </c>
      <c r="AC564" s="4" t="str">
        <f t="shared" si="98"/>
        <v>XAUUSD</v>
      </c>
      <c r="AD564" s="4">
        <f t="shared" si="107"/>
        <v>0</v>
      </c>
    </row>
    <row r="565" spans="1:30" x14ac:dyDescent="0.25">
      <c r="A565" s="82" t="s">
        <v>54</v>
      </c>
      <c r="B565" s="83">
        <v>0.01</v>
      </c>
      <c r="C565" s="83">
        <v>32</v>
      </c>
      <c r="D565" s="82" t="s">
        <v>16</v>
      </c>
      <c r="E565" s="83" t="b">
        <v>0</v>
      </c>
      <c r="F565" s="83" t="b">
        <v>0</v>
      </c>
      <c r="G565" s="83">
        <v>1.5229600000000001</v>
      </c>
      <c r="H565" s="83">
        <v>1.5381100000000001</v>
      </c>
      <c r="I565" s="84">
        <v>42313</v>
      </c>
      <c r="J565" s="85">
        <v>0.5625</v>
      </c>
      <c r="K565" s="83">
        <v>1.5096499999999999</v>
      </c>
      <c r="L565" s="84">
        <v>42317</v>
      </c>
      <c r="M565" s="85">
        <v>0.47916666666666669</v>
      </c>
      <c r="N565" s="86">
        <v>2.5000000000000001E-3</v>
      </c>
      <c r="O565" s="83">
        <v>406.72</v>
      </c>
      <c r="P565" s="83">
        <v>-504</v>
      </c>
      <c r="Q565" s="83">
        <v>0.81</v>
      </c>
      <c r="R565" s="83">
        <v>5</v>
      </c>
      <c r="T565" s="6">
        <f t="shared" si="97"/>
        <v>11</v>
      </c>
      <c r="U565">
        <f t="shared" si="99"/>
        <v>1</v>
      </c>
      <c r="V565">
        <f t="shared" si="100"/>
        <v>0</v>
      </c>
      <c r="W565">
        <f t="shared" si="101"/>
        <v>1</v>
      </c>
      <c r="X565">
        <f t="shared" si="102"/>
        <v>1</v>
      </c>
      <c r="Y565">
        <f t="shared" si="103"/>
        <v>0</v>
      </c>
      <c r="Z565">
        <f t="shared" si="104"/>
        <v>1</v>
      </c>
      <c r="AA565">
        <f t="shared" si="105"/>
        <v>0</v>
      </c>
      <c r="AB565" s="4">
        <f t="shared" si="106"/>
        <v>406.72</v>
      </c>
      <c r="AC565" s="4" t="str">
        <f t="shared" si="98"/>
        <v>GBPUSD</v>
      </c>
      <c r="AD565" s="4">
        <f t="shared" si="107"/>
        <v>0</v>
      </c>
    </row>
    <row r="566" spans="1:30" x14ac:dyDescent="0.25">
      <c r="A566" s="82" t="s">
        <v>23</v>
      </c>
      <c r="B566" s="83">
        <v>0.01</v>
      </c>
      <c r="C566" s="83">
        <v>51</v>
      </c>
      <c r="D566" s="82" t="s">
        <v>16</v>
      </c>
      <c r="E566" s="83" t="b">
        <v>0</v>
      </c>
      <c r="F566" s="83" t="b">
        <v>1</v>
      </c>
      <c r="G566" s="83">
        <v>5117</v>
      </c>
      <c r="H566" s="83">
        <v>5191</v>
      </c>
      <c r="I566" s="84">
        <v>42317</v>
      </c>
      <c r="J566" s="85">
        <v>0.10416666666666667</v>
      </c>
      <c r="K566" s="83">
        <v>5101</v>
      </c>
      <c r="L566" s="84">
        <v>42318</v>
      </c>
      <c r="M566" s="85">
        <v>0.97916666666666663</v>
      </c>
      <c r="N566" s="86">
        <v>2.5000000000000001E-3</v>
      </c>
      <c r="O566" s="83">
        <v>71.400000000000006</v>
      </c>
      <c r="P566" s="83">
        <v>-387.6</v>
      </c>
      <c r="Q566" s="83">
        <v>0.18</v>
      </c>
      <c r="R566" s="83">
        <v>2</v>
      </c>
      <c r="T566" s="6">
        <f t="shared" si="97"/>
        <v>11</v>
      </c>
      <c r="U566">
        <f t="shared" si="99"/>
        <v>1</v>
      </c>
      <c r="V566">
        <f t="shared" si="100"/>
        <v>0</v>
      </c>
      <c r="W566">
        <f t="shared" si="101"/>
        <v>1</v>
      </c>
      <c r="X566">
        <f t="shared" si="102"/>
        <v>0</v>
      </c>
      <c r="Y566">
        <f t="shared" si="103"/>
        <v>1</v>
      </c>
      <c r="Z566">
        <f t="shared" si="104"/>
        <v>1</v>
      </c>
      <c r="AA566">
        <f t="shared" si="105"/>
        <v>0</v>
      </c>
      <c r="AB566" s="4">
        <f t="shared" si="106"/>
        <v>71.400000000000006</v>
      </c>
      <c r="AC566" s="4" t="str">
        <f t="shared" si="98"/>
        <v>ASX</v>
      </c>
      <c r="AD566" s="4">
        <f t="shared" si="107"/>
        <v>0</v>
      </c>
    </row>
    <row r="567" spans="1:30" x14ac:dyDescent="0.25">
      <c r="A567" s="82" t="s">
        <v>31</v>
      </c>
      <c r="B567" s="83">
        <v>0.01</v>
      </c>
      <c r="C567" s="83">
        <v>18</v>
      </c>
      <c r="D567" s="82" t="s">
        <v>17</v>
      </c>
      <c r="E567" s="83" t="b">
        <v>1</v>
      </c>
      <c r="F567" s="83" t="b">
        <v>0</v>
      </c>
      <c r="G567" s="83">
        <v>17235</v>
      </c>
      <c r="H567" s="83">
        <v>16957</v>
      </c>
      <c r="I567" s="84">
        <v>42299</v>
      </c>
      <c r="J567" s="85">
        <v>0.54166666666666663</v>
      </c>
      <c r="K567" s="83">
        <v>17647</v>
      </c>
      <c r="L567" s="84">
        <v>42318</v>
      </c>
      <c r="M567" s="85">
        <v>0.375</v>
      </c>
      <c r="N567" s="86">
        <v>2.5000000000000001E-3</v>
      </c>
      <c r="O567" s="83">
        <v>738</v>
      </c>
      <c r="P567" s="83">
        <v>-504</v>
      </c>
      <c r="Q567" s="83">
        <v>1.46</v>
      </c>
      <c r="R567" s="83">
        <v>20</v>
      </c>
      <c r="T567" s="6">
        <f t="shared" si="97"/>
        <v>11</v>
      </c>
      <c r="U567">
        <f t="shared" si="99"/>
        <v>1</v>
      </c>
      <c r="V567">
        <f t="shared" si="100"/>
        <v>1</v>
      </c>
      <c r="W567">
        <f t="shared" si="101"/>
        <v>0</v>
      </c>
      <c r="X567">
        <f t="shared" si="102"/>
        <v>1</v>
      </c>
      <c r="Y567">
        <f t="shared" si="103"/>
        <v>0</v>
      </c>
      <c r="Z567">
        <f t="shared" si="104"/>
        <v>1</v>
      </c>
      <c r="AA567">
        <f t="shared" si="105"/>
        <v>0</v>
      </c>
      <c r="AB567" s="4">
        <f t="shared" si="106"/>
        <v>738</v>
      </c>
      <c r="AC567" s="4" t="str">
        <f t="shared" si="98"/>
        <v>DJI</v>
      </c>
      <c r="AD567" s="4">
        <f t="shared" si="107"/>
        <v>0</v>
      </c>
    </row>
    <row r="568" spans="1:30" x14ac:dyDescent="0.25">
      <c r="A568" s="82" t="s">
        <v>31</v>
      </c>
      <c r="B568" s="83">
        <v>0.01</v>
      </c>
      <c r="C568" s="83">
        <v>10</v>
      </c>
      <c r="D568" s="82" t="s">
        <v>21</v>
      </c>
      <c r="E568" s="83" t="b">
        <v>1</v>
      </c>
      <c r="F568" s="83" t="b">
        <v>0</v>
      </c>
      <c r="G568" s="83">
        <v>17739</v>
      </c>
      <c r="H568" s="83">
        <v>17240</v>
      </c>
      <c r="I568" s="84">
        <v>42307</v>
      </c>
      <c r="J568" s="85">
        <v>0</v>
      </c>
      <c r="K568" s="83">
        <v>17637</v>
      </c>
      <c r="L568" s="84">
        <v>42318</v>
      </c>
      <c r="M568" s="85">
        <v>0.33333333333333331</v>
      </c>
      <c r="N568" s="86">
        <v>2.5000000000000001E-3</v>
      </c>
      <c r="O568" s="83">
        <v>-104</v>
      </c>
      <c r="P568" s="83">
        <v>-501</v>
      </c>
      <c r="Q568" s="83">
        <v>-0.21</v>
      </c>
      <c r="R568" s="83">
        <v>12</v>
      </c>
      <c r="T568" s="6">
        <f t="shared" si="97"/>
        <v>11</v>
      </c>
      <c r="U568">
        <f t="shared" si="99"/>
        <v>1</v>
      </c>
      <c r="V568">
        <f t="shared" si="100"/>
        <v>1</v>
      </c>
      <c r="W568">
        <f t="shared" si="101"/>
        <v>0</v>
      </c>
      <c r="X568">
        <f t="shared" si="102"/>
        <v>1</v>
      </c>
      <c r="Y568">
        <f t="shared" si="103"/>
        <v>0</v>
      </c>
      <c r="Z568">
        <f t="shared" si="104"/>
        <v>0</v>
      </c>
      <c r="AA568">
        <f t="shared" si="105"/>
        <v>1</v>
      </c>
      <c r="AB568" s="4">
        <f t="shared" si="106"/>
        <v>0</v>
      </c>
      <c r="AC568" s="4" t="str">
        <f t="shared" si="98"/>
        <v>DJI</v>
      </c>
      <c r="AD568" s="4">
        <f t="shared" si="107"/>
        <v>-104</v>
      </c>
    </row>
    <row r="569" spans="1:30" x14ac:dyDescent="0.25">
      <c r="A569" s="82" t="s">
        <v>54</v>
      </c>
      <c r="B569" s="83">
        <v>0.01</v>
      </c>
      <c r="C569" s="83">
        <v>31</v>
      </c>
      <c r="D569" s="82" t="s">
        <v>17</v>
      </c>
      <c r="E569" s="83" t="b">
        <v>0</v>
      </c>
      <c r="F569" s="83" t="b">
        <v>0</v>
      </c>
      <c r="G569" s="83">
        <v>1.51867</v>
      </c>
      <c r="H569" s="83">
        <v>1.53406</v>
      </c>
      <c r="I569" s="84">
        <v>42314</v>
      </c>
      <c r="J569" s="85">
        <v>0.25</v>
      </c>
      <c r="K569" s="83">
        <v>1.512</v>
      </c>
      <c r="L569" s="84">
        <v>42318</v>
      </c>
      <c r="M569" s="85">
        <v>0.95833333333333337</v>
      </c>
      <c r="N569" s="86">
        <v>2.5000000000000001E-3</v>
      </c>
      <c r="O569" s="83">
        <v>188.17</v>
      </c>
      <c r="P569" s="83">
        <v>-495.69</v>
      </c>
      <c r="Q569" s="83">
        <v>0.38</v>
      </c>
      <c r="R569" s="83">
        <v>5</v>
      </c>
      <c r="T569" s="6">
        <f t="shared" si="97"/>
        <v>11</v>
      </c>
      <c r="U569">
        <f t="shared" si="99"/>
        <v>1</v>
      </c>
      <c r="V569">
        <f t="shared" si="100"/>
        <v>0</v>
      </c>
      <c r="W569">
        <f t="shared" si="101"/>
        <v>1</v>
      </c>
      <c r="X569">
        <f t="shared" si="102"/>
        <v>1</v>
      </c>
      <c r="Y569">
        <f t="shared" si="103"/>
        <v>0</v>
      </c>
      <c r="Z569">
        <f t="shared" si="104"/>
        <v>1</v>
      </c>
      <c r="AA569">
        <f t="shared" si="105"/>
        <v>0</v>
      </c>
      <c r="AB569" s="4">
        <f t="shared" si="106"/>
        <v>188.17</v>
      </c>
      <c r="AC569" s="4" t="str">
        <f t="shared" si="98"/>
        <v>GBPUSD</v>
      </c>
      <c r="AD569" s="4">
        <f t="shared" si="107"/>
        <v>0</v>
      </c>
    </row>
    <row r="570" spans="1:30" x14ac:dyDescent="0.25">
      <c r="A570" s="82" t="s">
        <v>55</v>
      </c>
      <c r="B570" s="83">
        <v>0.01</v>
      </c>
      <c r="C570" s="83">
        <v>98</v>
      </c>
      <c r="D570" s="82" t="s">
        <v>16</v>
      </c>
      <c r="E570" s="83" t="b">
        <v>1</v>
      </c>
      <c r="F570" s="83" t="b">
        <v>0</v>
      </c>
      <c r="G570" s="83">
        <v>0.99851000000000001</v>
      </c>
      <c r="H570" s="83">
        <v>0.99399000000000004</v>
      </c>
      <c r="I570" s="84">
        <v>42314</v>
      </c>
      <c r="J570" s="85">
        <v>0.5625</v>
      </c>
      <c r="K570" s="83">
        <v>1.0035799999999999</v>
      </c>
      <c r="L570" s="84">
        <v>42319</v>
      </c>
      <c r="M570" s="85">
        <v>0.625</v>
      </c>
      <c r="N570" s="86">
        <v>2.5000000000000001E-3</v>
      </c>
      <c r="O570" s="83">
        <v>438.06</v>
      </c>
      <c r="P570" s="83">
        <v>-501.76</v>
      </c>
      <c r="Q570" s="83">
        <v>0.87</v>
      </c>
      <c r="R570" s="83">
        <v>6</v>
      </c>
      <c r="T570" s="6">
        <f t="shared" si="97"/>
        <v>11</v>
      </c>
      <c r="U570">
        <f t="shared" si="99"/>
        <v>1</v>
      </c>
      <c r="V570">
        <f t="shared" si="100"/>
        <v>1</v>
      </c>
      <c r="W570">
        <f t="shared" si="101"/>
        <v>0</v>
      </c>
      <c r="X570">
        <f t="shared" si="102"/>
        <v>1</v>
      </c>
      <c r="Y570">
        <f t="shared" si="103"/>
        <v>0</v>
      </c>
      <c r="Z570">
        <f t="shared" si="104"/>
        <v>1</v>
      </c>
      <c r="AA570">
        <f t="shared" si="105"/>
        <v>0</v>
      </c>
      <c r="AB570" s="4">
        <f t="shared" si="106"/>
        <v>438.06</v>
      </c>
      <c r="AC570" s="4" t="str">
        <f t="shared" si="98"/>
        <v>USDCHF</v>
      </c>
      <c r="AD570" s="4">
        <f t="shared" si="107"/>
        <v>0</v>
      </c>
    </row>
    <row r="571" spans="1:30" x14ac:dyDescent="0.25">
      <c r="A571" s="82" t="s">
        <v>23</v>
      </c>
      <c r="B571" s="83">
        <v>0.01</v>
      </c>
      <c r="C571" s="83">
        <v>49</v>
      </c>
      <c r="D571" s="82" t="s">
        <v>17</v>
      </c>
      <c r="E571" s="83" t="b">
        <v>0</v>
      </c>
      <c r="F571" s="83" t="b">
        <v>1</v>
      </c>
      <c r="G571" s="83">
        <v>5116</v>
      </c>
      <c r="H571" s="83">
        <v>5216</v>
      </c>
      <c r="I571" s="84">
        <v>42317</v>
      </c>
      <c r="J571" s="85">
        <v>8.3333333333333329E-2</v>
      </c>
      <c r="K571" s="83">
        <v>5146</v>
      </c>
      <c r="L571" s="84">
        <v>42320</v>
      </c>
      <c r="M571" s="85">
        <v>0.16666666666666666</v>
      </c>
      <c r="N571" s="86">
        <v>2.5000000000000001E-3</v>
      </c>
      <c r="O571" s="83">
        <v>-156.80000000000001</v>
      </c>
      <c r="P571" s="83">
        <v>-499.80000000000007</v>
      </c>
      <c r="Q571" s="83">
        <v>-0.31</v>
      </c>
      <c r="R571" s="83">
        <v>4</v>
      </c>
      <c r="T571" s="6">
        <f t="shared" si="97"/>
        <v>11</v>
      </c>
      <c r="U571">
        <f t="shared" si="99"/>
        <v>1</v>
      </c>
      <c r="V571">
        <f t="shared" si="100"/>
        <v>0</v>
      </c>
      <c r="W571">
        <f t="shared" si="101"/>
        <v>1</v>
      </c>
      <c r="X571">
        <f t="shared" si="102"/>
        <v>0</v>
      </c>
      <c r="Y571">
        <f t="shared" si="103"/>
        <v>1</v>
      </c>
      <c r="Z571">
        <f t="shared" si="104"/>
        <v>0</v>
      </c>
      <c r="AA571">
        <f t="shared" si="105"/>
        <v>1</v>
      </c>
      <c r="AB571" s="4">
        <f t="shared" si="106"/>
        <v>0</v>
      </c>
      <c r="AC571" s="4" t="str">
        <f t="shared" si="98"/>
        <v>ASX</v>
      </c>
      <c r="AD571" s="4">
        <f t="shared" si="107"/>
        <v>-156.80000000000001</v>
      </c>
    </row>
    <row r="572" spans="1:30" x14ac:dyDescent="0.25">
      <c r="A572" s="82" t="s">
        <v>48</v>
      </c>
      <c r="B572" s="83">
        <v>0.01</v>
      </c>
      <c r="C572" s="83">
        <v>8</v>
      </c>
      <c r="D572" s="82" t="s">
        <v>16</v>
      </c>
      <c r="E572" s="83" t="b">
        <v>1</v>
      </c>
      <c r="F572" s="83" t="b">
        <v>0</v>
      </c>
      <c r="G572" s="83">
        <v>10686.7</v>
      </c>
      <c r="H572" s="83">
        <v>10098</v>
      </c>
      <c r="I572" s="84">
        <v>42300</v>
      </c>
      <c r="J572" s="85">
        <v>0.39583333333333331</v>
      </c>
      <c r="K572" s="83">
        <v>10810.5</v>
      </c>
      <c r="L572" s="84">
        <v>42320</v>
      </c>
      <c r="M572" s="85">
        <v>0.54166666666666663</v>
      </c>
      <c r="N572" s="86">
        <v>2.5000000000000001E-3</v>
      </c>
      <c r="O572" s="83">
        <v>97.44</v>
      </c>
      <c r="P572" s="83">
        <v>-472.56</v>
      </c>
      <c r="Q572" s="83">
        <v>0.21</v>
      </c>
      <c r="R572" s="83">
        <v>21</v>
      </c>
      <c r="T572" s="6">
        <f t="shared" si="97"/>
        <v>11</v>
      </c>
      <c r="U572">
        <f t="shared" si="99"/>
        <v>1</v>
      </c>
      <c r="V572">
        <f t="shared" si="100"/>
        <v>1</v>
      </c>
      <c r="W572">
        <f t="shared" si="101"/>
        <v>0</v>
      </c>
      <c r="X572">
        <f t="shared" si="102"/>
        <v>1</v>
      </c>
      <c r="Y572">
        <f t="shared" si="103"/>
        <v>0</v>
      </c>
      <c r="Z572">
        <f t="shared" si="104"/>
        <v>1</v>
      </c>
      <c r="AA572">
        <f t="shared" si="105"/>
        <v>0</v>
      </c>
      <c r="AB572" s="4">
        <f t="shared" si="106"/>
        <v>97.44</v>
      </c>
      <c r="AC572" s="4" t="str">
        <f t="shared" si="98"/>
        <v>DAX</v>
      </c>
      <c r="AD572" s="4">
        <f t="shared" si="107"/>
        <v>0</v>
      </c>
    </row>
    <row r="573" spans="1:30" x14ac:dyDescent="0.25">
      <c r="A573" s="82" t="s">
        <v>48</v>
      </c>
      <c r="B573" s="83">
        <v>0.01</v>
      </c>
      <c r="C573" s="83">
        <v>8</v>
      </c>
      <c r="D573" s="82" t="s">
        <v>17</v>
      </c>
      <c r="E573" s="83" t="b">
        <v>1</v>
      </c>
      <c r="F573" s="83" t="b">
        <v>0</v>
      </c>
      <c r="G573" s="83">
        <v>10774</v>
      </c>
      <c r="H573" s="83">
        <v>10111.4</v>
      </c>
      <c r="I573" s="84">
        <v>42300</v>
      </c>
      <c r="J573" s="85">
        <v>0.45833333333333331</v>
      </c>
      <c r="K573" s="83">
        <v>10817.7</v>
      </c>
      <c r="L573" s="84">
        <v>42320</v>
      </c>
      <c r="M573" s="85">
        <v>0.54166666666666663</v>
      </c>
      <c r="N573" s="86">
        <v>2.5000000000000001E-3</v>
      </c>
      <c r="O573" s="83">
        <v>33.36</v>
      </c>
      <c r="P573" s="83">
        <v>-531.68000000000006</v>
      </c>
      <c r="Q573" s="83">
        <v>0.06</v>
      </c>
      <c r="R573" s="83">
        <v>21</v>
      </c>
      <c r="T573" s="6">
        <f t="shared" si="97"/>
        <v>11</v>
      </c>
      <c r="U573">
        <f t="shared" si="99"/>
        <v>1</v>
      </c>
      <c r="V573">
        <f t="shared" si="100"/>
        <v>1</v>
      </c>
      <c r="W573">
        <f t="shared" si="101"/>
        <v>0</v>
      </c>
      <c r="X573">
        <f t="shared" si="102"/>
        <v>1</v>
      </c>
      <c r="Y573">
        <f t="shared" si="103"/>
        <v>0</v>
      </c>
      <c r="Z573">
        <f t="shared" si="104"/>
        <v>1</v>
      </c>
      <c r="AA573">
        <f t="shared" si="105"/>
        <v>0</v>
      </c>
      <c r="AB573" s="4">
        <f t="shared" si="106"/>
        <v>33.36</v>
      </c>
      <c r="AC573" s="4" t="str">
        <f t="shared" si="98"/>
        <v>DAX</v>
      </c>
      <c r="AD573" s="4">
        <f t="shared" si="107"/>
        <v>0</v>
      </c>
    </row>
    <row r="574" spans="1:30" x14ac:dyDescent="0.25">
      <c r="A574" s="82" t="s">
        <v>39</v>
      </c>
      <c r="B574" s="83">
        <v>0.01</v>
      </c>
      <c r="C574" s="83">
        <v>27</v>
      </c>
      <c r="D574" s="82" t="s">
        <v>16</v>
      </c>
      <c r="E574" s="83" t="b">
        <v>1</v>
      </c>
      <c r="F574" s="83" t="b">
        <v>0</v>
      </c>
      <c r="G574" s="83">
        <v>19216</v>
      </c>
      <c r="H574" s="83">
        <v>19034</v>
      </c>
      <c r="I574" s="84">
        <v>42313</v>
      </c>
      <c r="J574" s="85">
        <v>0.41666666666666669</v>
      </c>
      <c r="K574" s="83">
        <v>19596</v>
      </c>
      <c r="L574" s="84">
        <v>42320</v>
      </c>
      <c r="M574" s="85">
        <v>0.54166666666666663</v>
      </c>
      <c r="N574" s="86">
        <v>2.5000000000000001E-3</v>
      </c>
      <c r="O574" s="83">
        <v>1020.6</v>
      </c>
      <c r="P574" s="83">
        <v>-496.80000000000007</v>
      </c>
      <c r="Q574" s="83">
        <v>2.0499999999999998</v>
      </c>
      <c r="R574" s="83">
        <v>8</v>
      </c>
      <c r="T574" s="6">
        <f t="shared" si="97"/>
        <v>11</v>
      </c>
      <c r="U574">
        <f t="shared" si="99"/>
        <v>1</v>
      </c>
      <c r="V574">
        <f t="shared" si="100"/>
        <v>1</v>
      </c>
      <c r="W574">
        <f t="shared" si="101"/>
        <v>0</v>
      </c>
      <c r="X574">
        <f t="shared" si="102"/>
        <v>1</v>
      </c>
      <c r="Y574">
        <f t="shared" si="103"/>
        <v>0</v>
      </c>
      <c r="Z574">
        <f t="shared" si="104"/>
        <v>1</v>
      </c>
      <c r="AA574">
        <f t="shared" si="105"/>
        <v>0</v>
      </c>
      <c r="AB574" s="4">
        <f t="shared" si="106"/>
        <v>1020.6</v>
      </c>
      <c r="AC574" s="4" t="str">
        <f t="shared" si="98"/>
        <v>NIK</v>
      </c>
      <c r="AD574" s="4">
        <f t="shared" si="107"/>
        <v>0</v>
      </c>
    </row>
    <row r="575" spans="1:30" x14ac:dyDescent="0.25">
      <c r="A575" s="82" t="s">
        <v>31</v>
      </c>
      <c r="B575" s="83">
        <v>0.01</v>
      </c>
      <c r="C575" s="83">
        <v>10</v>
      </c>
      <c r="D575" s="82" t="s">
        <v>24</v>
      </c>
      <c r="E575" s="83" t="b">
        <v>1</v>
      </c>
      <c r="F575" s="83" t="b">
        <v>0</v>
      </c>
      <c r="G575" s="83">
        <v>17563</v>
      </c>
      <c r="H575" s="83">
        <v>16559</v>
      </c>
      <c r="I575" s="84">
        <v>42300</v>
      </c>
      <c r="J575" s="85">
        <v>0</v>
      </c>
      <c r="K575" s="83">
        <v>17166</v>
      </c>
      <c r="L575" s="84">
        <v>42321</v>
      </c>
      <c r="M575" s="85">
        <v>0</v>
      </c>
      <c r="N575" s="86">
        <v>5.0000000000000001E-3</v>
      </c>
      <c r="O575" s="83">
        <v>-399</v>
      </c>
      <c r="P575" s="83">
        <v>-1006.0000000000001</v>
      </c>
      <c r="Q575" s="83">
        <v>-0.4</v>
      </c>
      <c r="R575" s="83">
        <v>22</v>
      </c>
      <c r="T575" s="6">
        <f t="shared" si="97"/>
        <v>11</v>
      </c>
      <c r="U575">
        <f t="shared" si="99"/>
        <v>1</v>
      </c>
      <c r="V575">
        <f t="shared" si="100"/>
        <v>1</v>
      </c>
      <c r="W575">
        <f t="shared" si="101"/>
        <v>0</v>
      </c>
      <c r="X575">
        <f t="shared" si="102"/>
        <v>1</v>
      </c>
      <c r="Y575">
        <f t="shared" si="103"/>
        <v>0</v>
      </c>
      <c r="Z575">
        <f t="shared" si="104"/>
        <v>0</v>
      </c>
      <c r="AA575">
        <f t="shared" si="105"/>
        <v>1</v>
      </c>
      <c r="AB575" s="4">
        <f t="shared" si="106"/>
        <v>0</v>
      </c>
      <c r="AC575" s="4" t="str">
        <f t="shared" si="98"/>
        <v>DJI</v>
      </c>
      <c r="AD575" s="4">
        <f t="shared" si="107"/>
        <v>-399</v>
      </c>
    </row>
    <row r="576" spans="1:30" x14ac:dyDescent="0.25">
      <c r="A576" s="82" t="s">
        <v>51</v>
      </c>
      <c r="B576" s="83">
        <v>0.01</v>
      </c>
      <c r="C576" s="83">
        <v>54</v>
      </c>
      <c r="D576" s="82" t="s">
        <v>17</v>
      </c>
      <c r="E576" s="83" t="b">
        <v>1</v>
      </c>
      <c r="F576" s="83" t="b">
        <v>0</v>
      </c>
      <c r="G576" s="83">
        <v>121.58799999999999</v>
      </c>
      <c r="H576" s="83">
        <v>120.723</v>
      </c>
      <c r="I576" s="84">
        <v>42312</v>
      </c>
      <c r="J576" s="85">
        <v>0.625</v>
      </c>
      <c r="K576" s="83">
        <v>122.583</v>
      </c>
      <c r="L576" s="84">
        <v>42321</v>
      </c>
      <c r="M576" s="85">
        <v>0.45833333333333331</v>
      </c>
      <c r="N576" s="86">
        <v>2.5000000000000001E-3</v>
      </c>
      <c r="O576" s="83">
        <v>504.9</v>
      </c>
      <c r="P576" s="83">
        <v>-499.5</v>
      </c>
      <c r="Q576" s="83">
        <v>1.01</v>
      </c>
      <c r="R576" s="83">
        <v>10</v>
      </c>
      <c r="T576" s="6">
        <f t="shared" si="97"/>
        <v>11</v>
      </c>
      <c r="U576">
        <f t="shared" si="99"/>
        <v>1</v>
      </c>
      <c r="V576">
        <f t="shared" si="100"/>
        <v>1</v>
      </c>
      <c r="W576">
        <f t="shared" si="101"/>
        <v>0</v>
      </c>
      <c r="X576">
        <f t="shared" si="102"/>
        <v>1</v>
      </c>
      <c r="Y576">
        <f t="shared" si="103"/>
        <v>0</v>
      </c>
      <c r="Z576">
        <f t="shared" si="104"/>
        <v>1</v>
      </c>
      <c r="AA576">
        <f t="shared" si="105"/>
        <v>0</v>
      </c>
      <c r="AB576" s="4">
        <f t="shared" si="106"/>
        <v>504.9</v>
      </c>
      <c r="AC576" s="4" t="str">
        <f t="shared" si="98"/>
        <v>USDJPY</v>
      </c>
      <c r="AD576" s="4">
        <f t="shared" si="107"/>
        <v>0</v>
      </c>
    </row>
    <row r="577" spans="1:30" x14ac:dyDescent="0.25">
      <c r="A577" s="82" t="s">
        <v>51</v>
      </c>
      <c r="B577" s="83">
        <v>0.01</v>
      </c>
      <c r="C577" s="83">
        <v>54</v>
      </c>
      <c r="D577" s="82" t="s">
        <v>16</v>
      </c>
      <c r="E577" s="83" t="b">
        <v>1</v>
      </c>
      <c r="F577" s="83" t="b">
        <v>0</v>
      </c>
      <c r="G577" s="83">
        <v>121.595</v>
      </c>
      <c r="H577" s="83">
        <v>120.724</v>
      </c>
      <c r="I577" s="84">
        <v>42312</v>
      </c>
      <c r="J577" s="85">
        <v>0.64583333333333337</v>
      </c>
      <c r="K577" s="83">
        <v>122.584</v>
      </c>
      <c r="L577" s="84">
        <v>42321</v>
      </c>
      <c r="M577" s="85">
        <v>0.45833333333333331</v>
      </c>
      <c r="N577" s="86">
        <v>2.5000000000000001E-3</v>
      </c>
      <c r="O577" s="83">
        <v>501.66</v>
      </c>
      <c r="P577" s="83">
        <v>-502.74</v>
      </c>
      <c r="Q577" s="83">
        <v>1</v>
      </c>
      <c r="R577" s="83">
        <v>10</v>
      </c>
      <c r="T577" s="6">
        <f t="shared" si="97"/>
        <v>11</v>
      </c>
      <c r="U577">
        <f t="shared" si="99"/>
        <v>1</v>
      </c>
      <c r="V577">
        <f t="shared" si="100"/>
        <v>1</v>
      </c>
      <c r="W577">
        <f t="shared" si="101"/>
        <v>0</v>
      </c>
      <c r="X577">
        <f t="shared" si="102"/>
        <v>1</v>
      </c>
      <c r="Y577">
        <f t="shared" si="103"/>
        <v>0</v>
      </c>
      <c r="Z577">
        <f t="shared" si="104"/>
        <v>1</v>
      </c>
      <c r="AA577">
        <f t="shared" si="105"/>
        <v>0</v>
      </c>
      <c r="AB577" s="4">
        <f t="shared" si="106"/>
        <v>501.66</v>
      </c>
      <c r="AC577" s="4" t="str">
        <f t="shared" si="98"/>
        <v>USDJPY</v>
      </c>
      <c r="AD577" s="4">
        <f t="shared" si="107"/>
        <v>0</v>
      </c>
    </row>
    <row r="578" spans="1:30" x14ac:dyDescent="0.25">
      <c r="A578" s="82" t="s">
        <v>47</v>
      </c>
      <c r="B578" s="83">
        <v>0.01</v>
      </c>
      <c r="C578" s="83">
        <v>48</v>
      </c>
      <c r="D578" s="82" t="s">
        <v>17</v>
      </c>
      <c r="E578" s="83" t="b">
        <v>1</v>
      </c>
      <c r="F578" s="83" t="b">
        <v>1</v>
      </c>
      <c r="G578" s="83">
        <v>0.94538</v>
      </c>
      <c r="H578" s="83">
        <v>0.93555999999999995</v>
      </c>
      <c r="I578" s="84">
        <v>42320</v>
      </c>
      <c r="J578" s="85">
        <v>0</v>
      </c>
      <c r="K578" s="83">
        <v>0.94754000000000005</v>
      </c>
      <c r="L578" s="84">
        <v>42323</v>
      </c>
      <c r="M578" s="85">
        <v>0.91666666666666663</v>
      </c>
      <c r="N578" s="86">
        <v>2.5000000000000001E-3</v>
      </c>
      <c r="O578" s="83">
        <v>74.88</v>
      </c>
      <c r="P578" s="83">
        <v>-500.15999999999997</v>
      </c>
      <c r="Q578" s="83">
        <v>0.15</v>
      </c>
      <c r="R578" s="83">
        <v>4</v>
      </c>
      <c r="T578" s="6">
        <f t="shared" si="97"/>
        <v>11</v>
      </c>
      <c r="U578">
        <f t="shared" si="99"/>
        <v>1</v>
      </c>
      <c r="V578">
        <f t="shared" si="100"/>
        <v>1</v>
      </c>
      <c r="W578">
        <f t="shared" si="101"/>
        <v>0</v>
      </c>
      <c r="X578">
        <f t="shared" si="102"/>
        <v>0</v>
      </c>
      <c r="Y578">
        <f t="shared" si="103"/>
        <v>1</v>
      </c>
      <c r="Z578">
        <f t="shared" si="104"/>
        <v>1</v>
      </c>
      <c r="AA578">
        <f t="shared" si="105"/>
        <v>0</v>
      </c>
      <c r="AB578" s="4">
        <f t="shared" si="106"/>
        <v>74.88</v>
      </c>
      <c r="AC578" s="4" t="str">
        <f t="shared" si="98"/>
        <v>AUDCAD</v>
      </c>
      <c r="AD578" s="4">
        <f t="shared" si="107"/>
        <v>0</v>
      </c>
    </row>
    <row r="579" spans="1:30" x14ac:dyDescent="0.25">
      <c r="A579" s="82" t="s">
        <v>47</v>
      </c>
      <c r="B579" s="83">
        <v>0.01</v>
      </c>
      <c r="C579" s="83">
        <v>49</v>
      </c>
      <c r="D579" s="82" t="s">
        <v>16</v>
      </c>
      <c r="E579" s="83" t="b">
        <v>1</v>
      </c>
      <c r="F579" s="83" t="b">
        <v>1</v>
      </c>
      <c r="G579" s="83">
        <v>0.94530000000000003</v>
      </c>
      <c r="H579" s="83">
        <v>0.93567999999999996</v>
      </c>
      <c r="I579" s="84">
        <v>42320</v>
      </c>
      <c r="J579" s="85">
        <v>2.0833333333333332E-2</v>
      </c>
      <c r="K579" s="83">
        <v>0.94735000000000003</v>
      </c>
      <c r="L579" s="84">
        <v>42323</v>
      </c>
      <c r="M579" s="85">
        <v>0.91666666666666663</v>
      </c>
      <c r="N579" s="86">
        <v>2.5000000000000001E-3</v>
      </c>
      <c r="O579" s="83">
        <v>71.05</v>
      </c>
      <c r="P579" s="83">
        <v>-500.78000000000003</v>
      </c>
      <c r="Q579" s="83">
        <v>0.14000000000000001</v>
      </c>
      <c r="R579" s="83">
        <v>4</v>
      </c>
      <c r="T579" s="6">
        <f t="shared" si="97"/>
        <v>11</v>
      </c>
      <c r="U579">
        <f t="shared" si="99"/>
        <v>1</v>
      </c>
      <c r="V579">
        <f t="shared" si="100"/>
        <v>1</v>
      </c>
      <c r="W579">
        <f t="shared" si="101"/>
        <v>0</v>
      </c>
      <c r="X579">
        <f t="shared" si="102"/>
        <v>0</v>
      </c>
      <c r="Y579">
        <f t="shared" si="103"/>
        <v>1</v>
      </c>
      <c r="Z579">
        <f t="shared" si="104"/>
        <v>1</v>
      </c>
      <c r="AA579">
        <f t="shared" si="105"/>
        <v>0</v>
      </c>
      <c r="AB579" s="4">
        <f t="shared" si="106"/>
        <v>71.05</v>
      </c>
      <c r="AC579" s="4" t="str">
        <f t="shared" si="98"/>
        <v>AUDCAD</v>
      </c>
      <c r="AD579" s="4">
        <f t="shared" si="107"/>
        <v>0</v>
      </c>
    </row>
    <row r="580" spans="1:30" x14ac:dyDescent="0.25">
      <c r="A580" s="82" t="s">
        <v>52</v>
      </c>
      <c r="B580" s="83">
        <v>0.01</v>
      </c>
      <c r="C580" s="83">
        <v>212</v>
      </c>
      <c r="D580" s="82" t="s">
        <v>16</v>
      </c>
      <c r="E580" s="83" t="b">
        <v>0</v>
      </c>
      <c r="F580" s="83" t="b">
        <v>0</v>
      </c>
      <c r="G580" s="83">
        <v>1101.01</v>
      </c>
      <c r="H580" s="83">
        <v>1118.57</v>
      </c>
      <c r="I580" s="84">
        <v>42314</v>
      </c>
      <c r="J580" s="85">
        <v>0.5625</v>
      </c>
      <c r="K580" s="83">
        <v>1088.8</v>
      </c>
      <c r="L580" s="84">
        <v>42323</v>
      </c>
      <c r="M580" s="85">
        <v>0.95833333333333337</v>
      </c>
      <c r="N580" s="86">
        <v>2.5000000000000001E-3</v>
      </c>
      <c r="O580" s="83">
        <v>131.65</v>
      </c>
      <c r="P580" s="83">
        <v>-500.32</v>
      </c>
      <c r="Q580" s="83">
        <v>0.26</v>
      </c>
      <c r="R580" s="83">
        <v>10</v>
      </c>
      <c r="T580" s="6">
        <f t="shared" ref="T580:T643" si="108">IF(L580=0," ",MONTH(L580))</f>
        <v>11</v>
      </c>
      <c r="U580">
        <f t="shared" si="99"/>
        <v>1</v>
      </c>
      <c r="V580">
        <f t="shared" si="100"/>
        <v>0</v>
      </c>
      <c r="W580">
        <f t="shared" si="101"/>
        <v>1</v>
      </c>
      <c r="X580">
        <f t="shared" si="102"/>
        <v>1</v>
      </c>
      <c r="Y580">
        <f t="shared" si="103"/>
        <v>0</v>
      </c>
      <c r="Z580">
        <f t="shared" si="104"/>
        <v>1</v>
      </c>
      <c r="AA580">
        <f t="shared" si="105"/>
        <v>0</v>
      </c>
      <c r="AB580" s="4">
        <f t="shared" si="106"/>
        <v>131.65</v>
      </c>
      <c r="AC580" s="4" t="str">
        <f t="shared" ref="AC580:AC643" si="109">A580</f>
        <v>XAUUSD</v>
      </c>
      <c r="AD580" s="4">
        <f t="shared" si="107"/>
        <v>0</v>
      </c>
    </row>
    <row r="581" spans="1:30" x14ac:dyDescent="0.25">
      <c r="A581" s="82" t="s">
        <v>23</v>
      </c>
      <c r="B581" s="83">
        <v>0.01</v>
      </c>
      <c r="C581" s="83">
        <v>114</v>
      </c>
      <c r="D581" s="82" t="s">
        <v>16</v>
      </c>
      <c r="E581" s="83" t="b">
        <v>0</v>
      </c>
      <c r="F581" s="83" t="b">
        <v>1</v>
      </c>
      <c r="G581" s="83">
        <v>5001</v>
      </c>
      <c r="H581" s="83">
        <v>5043</v>
      </c>
      <c r="I581" s="84">
        <v>42321</v>
      </c>
      <c r="J581" s="85">
        <v>0.625</v>
      </c>
      <c r="K581" s="83">
        <v>5022</v>
      </c>
      <c r="L581" s="84">
        <v>42324</v>
      </c>
      <c r="M581" s="85">
        <v>0</v>
      </c>
      <c r="N581" s="86">
        <v>2.5000000000000001E-3</v>
      </c>
      <c r="O581" s="83">
        <v>-262.2</v>
      </c>
      <c r="P581" s="83">
        <v>-501.6</v>
      </c>
      <c r="Q581" s="83">
        <v>-0.52</v>
      </c>
      <c r="R581" s="83">
        <v>4</v>
      </c>
      <c r="T581" s="6">
        <f t="shared" si="108"/>
        <v>11</v>
      </c>
      <c r="U581">
        <f t="shared" si="99"/>
        <v>1</v>
      </c>
      <c r="V581">
        <f t="shared" si="100"/>
        <v>0</v>
      </c>
      <c r="W581">
        <f t="shared" si="101"/>
        <v>1</v>
      </c>
      <c r="X581">
        <f t="shared" si="102"/>
        <v>0</v>
      </c>
      <c r="Y581">
        <f t="shared" si="103"/>
        <v>1</v>
      </c>
      <c r="Z581">
        <f t="shared" si="104"/>
        <v>0</v>
      </c>
      <c r="AA581">
        <f t="shared" si="105"/>
        <v>1</v>
      </c>
      <c r="AB581" s="4">
        <f t="shared" si="106"/>
        <v>0</v>
      </c>
      <c r="AC581" s="4" t="str">
        <f t="shared" si="109"/>
        <v>ASX</v>
      </c>
      <c r="AD581" s="4">
        <f t="shared" si="107"/>
        <v>-262.2</v>
      </c>
    </row>
    <row r="582" spans="1:30" x14ac:dyDescent="0.25">
      <c r="A582" s="82" t="s">
        <v>48</v>
      </c>
      <c r="B582" s="83">
        <v>0.01</v>
      </c>
      <c r="C582" s="83">
        <v>21</v>
      </c>
      <c r="D582" s="82" t="s">
        <v>16</v>
      </c>
      <c r="E582" s="83" t="b">
        <v>0</v>
      </c>
      <c r="F582" s="83" t="b">
        <v>1</v>
      </c>
      <c r="G582" s="83">
        <v>10593.1</v>
      </c>
      <c r="H582" s="83">
        <v>10824.5</v>
      </c>
      <c r="I582" s="84">
        <v>42324</v>
      </c>
      <c r="J582" s="85">
        <v>0.3125</v>
      </c>
      <c r="K582" s="83">
        <v>10783.2</v>
      </c>
      <c r="L582" s="84">
        <v>42324</v>
      </c>
      <c r="M582" s="85">
        <v>0.79166666666666663</v>
      </c>
      <c r="N582" s="86">
        <v>2.5000000000000001E-3</v>
      </c>
      <c r="O582" s="83">
        <v>-403.41</v>
      </c>
      <c r="P582" s="83">
        <v>-490.14</v>
      </c>
      <c r="Q582" s="83">
        <v>-0.82</v>
      </c>
      <c r="R582" s="83">
        <v>1</v>
      </c>
      <c r="T582" s="6">
        <f t="shared" si="108"/>
        <v>11</v>
      </c>
      <c r="U582">
        <f t="shared" si="99"/>
        <v>1</v>
      </c>
      <c r="V582">
        <f t="shared" si="100"/>
        <v>0</v>
      </c>
      <c r="W582">
        <f t="shared" si="101"/>
        <v>1</v>
      </c>
      <c r="X582">
        <f t="shared" si="102"/>
        <v>0</v>
      </c>
      <c r="Y582">
        <f t="shared" si="103"/>
        <v>1</v>
      </c>
      <c r="Z582">
        <f t="shared" si="104"/>
        <v>0</v>
      </c>
      <c r="AA582">
        <f t="shared" si="105"/>
        <v>1</v>
      </c>
      <c r="AB582" s="4">
        <f t="shared" si="106"/>
        <v>0</v>
      </c>
      <c r="AC582" s="4" t="str">
        <f t="shared" si="109"/>
        <v>DAX</v>
      </c>
      <c r="AD582" s="4">
        <f t="shared" si="107"/>
        <v>-403.41</v>
      </c>
    </row>
    <row r="583" spans="1:30" x14ac:dyDescent="0.25">
      <c r="A583" s="82" t="s">
        <v>56</v>
      </c>
      <c r="B583" s="83">
        <v>0.01</v>
      </c>
      <c r="C583" s="83">
        <v>71</v>
      </c>
      <c r="D583" s="82" t="s">
        <v>16</v>
      </c>
      <c r="E583" s="83" t="b">
        <v>0</v>
      </c>
      <c r="F583" s="83" t="b">
        <v>0</v>
      </c>
      <c r="G583" s="83">
        <v>6221.2</v>
      </c>
      <c r="H583" s="83">
        <v>6289.6</v>
      </c>
      <c r="I583" s="84">
        <v>42320</v>
      </c>
      <c r="J583" s="85">
        <v>0.58333333333333337</v>
      </c>
      <c r="K583" s="83">
        <v>6171.7</v>
      </c>
      <c r="L583" s="84">
        <v>42324</v>
      </c>
      <c r="M583" s="85">
        <v>0.75</v>
      </c>
      <c r="N583" s="86">
        <v>2.5000000000000001E-3</v>
      </c>
      <c r="O583" s="83">
        <v>337.25</v>
      </c>
      <c r="P583" s="83">
        <v>-499.84</v>
      </c>
      <c r="Q583" s="83">
        <v>0.67</v>
      </c>
      <c r="R583" s="83">
        <v>5</v>
      </c>
      <c r="T583" s="6">
        <f t="shared" si="108"/>
        <v>11</v>
      </c>
      <c r="U583">
        <f t="shared" si="99"/>
        <v>1</v>
      </c>
      <c r="V583">
        <f t="shared" si="100"/>
        <v>0</v>
      </c>
      <c r="W583">
        <f t="shared" si="101"/>
        <v>1</v>
      </c>
      <c r="X583">
        <f t="shared" si="102"/>
        <v>1</v>
      </c>
      <c r="Y583">
        <f t="shared" si="103"/>
        <v>0</v>
      </c>
      <c r="Z583">
        <f t="shared" si="104"/>
        <v>1</v>
      </c>
      <c r="AA583">
        <f t="shared" si="105"/>
        <v>0</v>
      </c>
      <c r="AB583" s="4">
        <f t="shared" si="106"/>
        <v>337.25</v>
      </c>
      <c r="AC583" s="4" t="str">
        <f t="shared" si="109"/>
        <v>FTSE</v>
      </c>
      <c r="AD583" s="4">
        <f t="shared" si="107"/>
        <v>0</v>
      </c>
    </row>
    <row r="584" spans="1:30" x14ac:dyDescent="0.25">
      <c r="A584" s="82" t="s">
        <v>56</v>
      </c>
      <c r="B584" s="83">
        <v>0.01</v>
      </c>
      <c r="C584" s="83">
        <v>33</v>
      </c>
      <c r="D584" s="82" t="s">
        <v>17</v>
      </c>
      <c r="E584" s="83" t="b">
        <v>0</v>
      </c>
      <c r="F584" s="83" t="b">
        <v>0</v>
      </c>
      <c r="G584" s="83">
        <v>6111.8</v>
      </c>
      <c r="H584" s="83">
        <v>6261</v>
      </c>
      <c r="I584" s="84">
        <v>42321</v>
      </c>
      <c r="J584" s="85">
        <v>0.45833333333333331</v>
      </c>
      <c r="K584" s="83">
        <v>6172.2</v>
      </c>
      <c r="L584" s="84">
        <v>42324</v>
      </c>
      <c r="M584" s="85">
        <v>0.75</v>
      </c>
      <c r="N584" s="86">
        <v>2.5000000000000001E-3</v>
      </c>
      <c r="O584" s="83">
        <v>-205.92</v>
      </c>
      <c r="P584" s="83">
        <v>-498.96000000000004</v>
      </c>
      <c r="Q584" s="83">
        <v>-0.41</v>
      </c>
      <c r="R584" s="83">
        <v>4</v>
      </c>
      <c r="T584" s="6">
        <f t="shared" si="108"/>
        <v>11</v>
      </c>
      <c r="U584">
        <f t="shared" si="99"/>
        <v>1</v>
      </c>
      <c r="V584">
        <f t="shared" si="100"/>
        <v>0</v>
      </c>
      <c r="W584">
        <f t="shared" si="101"/>
        <v>1</v>
      </c>
      <c r="X584">
        <f t="shared" si="102"/>
        <v>1</v>
      </c>
      <c r="Y584">
        <f t="shared" si="103"/>
        <v>0</v>
      </c>
      <c r="Z584">
        <f t="shared" si="104"/>
        <v>0</v>
      </c>
      <c r="AA584">
        <f t="shared" si="105"/>
        <v>1</v>
      </c>
      <c r="AB584" s="4">
        <f t="shared" si="106"/>
        <v>0</v>
      </c>
      <c r="AC584" s="4" t="str">
        <f t="shared" si="109"/>
        <v>FTSE</v>
      </c>
      <c r="AD584" s="4">
        <f t="shared" si="107"/>
        <v>-205.92</v>
      </c>
    </row>
    <row r="585" spans="1:30" x14ac:dyDescent="0.25">
      <c r="A585" s="82" t="s">
        <v>18</v>
      </c>
      <c r="B585" s="83">
        <v>0.01</v>
      </c>
      <c r="C585" s="83">
        <v>43</v>
      </c>
      <c r="D585" s="82" t="s">
        <v>16</v>
      </c>
      <c r="E585" s="83" t="b">
        <v>1</v>
      </c>
      <c r="F585" s="83" t="b">
        <v>0</v>
      </c>
      <c r="G585" s="83">
        <v>2.1667000000000001</v>
      </c>
      <c r="H585" s="83">
        <v>2.1556000000000002</v>
      </c>
      <c r="I585" s="84">
        <v>42321</v>
      </c>
      <c r="J585" s="85">
        <v>0.5625</v>
      </c>
      <c r="K585" s="83">
        <v>2.1589999999999998</v>
      </c>
      <c r="L585" s="84">
        <v>42324</v>
      </c>
      <c r="M585" s="85">
        <v>0.33333333333333331</v>
      </c>
      <c r="N585" s="86">
        <v>2.5000000000000001E-3</v>
      </c>
      <c r="O585" s="83">
        <v>-356.9</v>
      </c>
      <c r="P585" s="83">
        <v>-503.1</v>
      </c>
      <c r="Q585" s="83">
        <v>-0.71</v>
      </c>
      <c r="R585" s="83">
        <v>4</v>
      </c>
      <c r="T585" s="6">
        <f t="shared" si="108"/>
        <v>11</v>
      </c>
      <c r="U585">
        <f t="shared" si="99"/>
        <v>1</v>
      </c>
      <c r="V585">
        <f t="shared" si="100"/>
        <v>1</v>
      </c>
      <c r="W585">
        <f t="shared" si="101"/>
        <v>0</v>
      </c>
      <c r="X585">
        <f t="shared" si="102"/>
        <v>1</v>
      </c>
      <c r="Y585">
        <f t="shared" si="103"/>
        <v>0</v>
      </c>
      <c r="Z585">
        <f t="shared" si="104"/>
        <v>0</v>
      </c>
      <c r="AA585">
        <f t="shared" si="105"/>
        <v>1</v>
      </c>
      <c r="AB585" s="4">
        <f t="shared" si="106"/>
        <v>0</v>
      </c>
      <c r="AC585" s="4" t="str">
        <f t="shared" si="109"/>
        <v>GBPSGD</v>
      </c>
      <c r="AD585" s="4">
        <f t="shared" si="107"/>
        <v>-356.9</v>
      </c>
    </row>
    <row r="586" spans="1:30" x14ac:dyDescent="0.25">
      <c r="A586" s="82" t="s">
        <v>52</v>
      </c>
      <c r="B586" s="83">
        <v>0.01</v>
      </c>
      <c r="C586" s="83">
        <v>211</v>
      </c>
      <c r="D586" s="82" t="s">
        <v>17</v>
      </c>
      <c r="E586" s="83" t="b">
        <v>0</v>
      </c>
      <c r="F586" s="83" t="b">
        <v>0</v>
      </c>
      <c r="G586" s="83">
        <v>1150.71</v>
      </c>
      <c r="H586" s="83">
        <v>1168.3900000000001</v>
      </c>
      <c r="I586" s="84">
        <v>42306</v>
      </c>
      <c r="J586" s="85">
        <v>0.54166666666666663</v>
      </c>
      <c r="K586" s="83">
        <v>1093.53</v>
      </c>
      <c r="L586" s="84">
        <v>42324</v>
      </c>
      <c r="M586" s="85">
        <v>0.20833333333333334</v>
      </c>
      <c r="N586" s="86">
        <v>2.5000000000000001E-3</v>
      </c>
      <c r="O586" s="83">
        <v>1079.9000000000001</v>
      </c>
      <c r="P586" s="83">
        <v>-500.07000000000005</v>
      </c>
      <c r="Q586" s="83">
        <v>2.16</v>
      </c>
      <c r="R586" s="83">
        <v>19</v>
      </c>
      <c r="T586" s="6">
        <f t="shared" si="108"/>
        <v>11</v>
      </c>
      <c r="U586">
        <f t="shared" ref="U586:U649" si="110">COUNT(B586)</f>
        <v>1</v>
      </c>
      <c r="V586">
        <f t="shared" ref="V586:V649" si="111">IF(E586=TRUE,1,0)</f>
        <v>0</v>
      </c>
      <c r="W586">
        <f t="shared" ref="W586:W649" si="112">U586-V586</f>
        <v>1</v>
      </c>
      <c r="X586">
        <f t="shared" ref="X586:X649" si="113">U586-Y586</f>
        <v>1</v>
      </c>
      <c r="Y586">
        <f t="shared" ref="Y586:Y649" si="114">IF(F586=TRUE,1,0)</f>
        <v>0</v>
      </c>
      <c r="Z586">
        <f t="shared" ref="Z586:Z649" si="115">U586-AA586</f>
        <v>1</v>
      </c>
      <c r="AA586">
        <f t="shared" ref="AA586:AA649" si="116">IF(O586&lt;0,1,0)</f>
        <v>0</v>
      </c>
      <c r="AB586" s="4">
        <f t="shared" ref="AB586:AB649" si="117">IF(Z586=1,O586,0)</f>
        <v>1079.9000000000001</v>
      </c>
      <c r="AC586" s="4" t="str">
        <f t="shared" si="109"/>
        <v>XAUUSD</v>
      </c>
      <c r="AD586" s="4">
        <f t="shared" ref="AD586:AD649" si="118">IF(AA586=1,O586,0)</f>
        <v>0</v>
      </c>
    </row>
    <row r="587" spans="1:30" x14ac:dyDescent="0.25">
      <c r="A587" s="82" t="s">
        <v>23</v>
      </c>
      <c r="B587" s="83">
        <v>0.01</v>
      </c>
      <c r="C587" s="83">
        <v>36</v>
      </c>
      <c r="D587" s="82" t="s">
        <v>17</v>
      </c>
      <c r="E587" s="83" t="b">
        <v>0</v>
      </c>
      <c r="F587" s="83" t="b">
        <v>1</v>
      </c>
      <c r="G587" s="83">
        <v>5006</v>
      </c>
      <c r="H587" s="83">
        <v>5141</v>
      </c>
      <c r="I587" s="84">
        <v>42321</v>
      </c>
      <c r="J587" s="85">
        <v>0.58333333333333337</v>
      </c>
      <c r="K587" s="83">
        <v>5109</v>
      </c>
      <c r="L587" s="84">
        <v>42325</v>
      </c>
      <c r="M587" s="85">
        <v>0.20833333333333334</v>
      </c>
      <c r="N587" s="86">
        <v>2.5000000000000001E-3</v>
      </c>
      <c r="O587" s="83">
        <v>-378</v>
      </c>
      <c r="P587" s="83">
        <v>-493.20000000000005</v>
      </c>
      <c r="Q587" s="83">
        <v>-0.77</v>
      </c>
      <c r="R587" s="83">
        <v>5</v>
      </c>
      <c r="T587" s="6">
        <f t="shared" si="108"/>
        <v>11</v>
      </c>
      <c r="U587">
        <f t="shared" si="110"/>
        <v>1</v>
      </c>
      <c r="V587">
        <f t="shared" si="111"/>
        <v>0</v>
      </c>
      <c r="W587">
        <f t="shared" si="112"/>
        <v>1</v>
      </c>
      <c r="X587">
        <f t="shared" si="113"/>
        <v>0</v>
      </c>
      <c r="Y587">
        <f t="shared" si="114"/>
        <v>1</v>
      </c>
      <c r="Z587">
        <f t="shared" si="115"/>
        <v>0</v>
      </c>
      <c r="AA587">
        <f t="shared" si="116"/>
        <v>1</v>
      </c>
      <c r="AB587" s="4">
        <f t="shared" si="117"/>
        <v>0</v>
      </c>
      <c r="AC587" s="4" t="str">
        <f t="shared" si="109"/>
        <v>ASX</v>
      </c>
      <c r="AD587" s="4">
        <f t="shared" si="118"/>
        <v>-378</v>
      </c>
    </row>
    <row r="588" spans="1:30" x14ac:dyDescent="0.25">
      <c r="A588" s="82" t="s">
        <v>31</v>
      </c>
      <c r="B588" s="83">
        <v>0.01</v>
      </c>
      <c r="C588" s="83">
        <v>16</v>
      </c>
      <c r="D588" s="82" t="s">
        <v>17</v>
      </c>
      <c r="E588" s="83" t="b">
        <v>0</v>
      </c>
      <c r="F588" s="83" t="b">
        <v>1</v>
      </c>
      <c r="G588" s="83">
        <v>17329</v>
      </c>
      <c r="H588" s="83">
        <v>17645</v>
      </c>
      <c r="I588" s="84">
        <v>42321</v>
      </c>
      <c r="J588" s="85">
        <v>0.58333333333333337</v>
      </c>
      <c r="K588" s="83">
        <v>17507</v>
      </c>
      <c r="L588" s="84">
        <v>42325</v>
      </c>
      <c r="M588" s="85">
        <v>0.45833333333333331</v>
      </c>
      <c r="N588" s="86">
        <v>2.5000000000000001E-3</v>
      </c>
      <c r="O588" s="83">
        <v>-288</v>
      </c>
      <c r="P588" s="83">
        <v>-508.8</v>
      </c>
      <c r="Q588" s="83">
        <v>-0.56999999999999995</v>
      </c>
      <c r="R588" s="83">
        <v>5</v>
      </c>
      <c r="T588" s="6">
        <f t="shared" si="108"/>
        <v>11</v>
      </c>
      <c r="U588">
        <f t="shared" si="110"/>
        <v>1</v>
      </c>
      <c r="V588">
        <f t="shared" si="111"/>
        <v>0</v>
      </c>
      <c r="W588">
        <f t="shared" si="112"/>
        <v>1</v>
      </c>
      <c r="X588">
        <f t="shared" si="113"/>
        <v>0</v>
      </c>
      <c r="Y588">
        <f t="shared" si="114"/>
        <v>1</v>
      </c>
      <c r="Z588">
        <f t="shared" si="115"/>
        <v>0</v>
      </c>
      <c r="AA588">
        <f t="shared" si="116"/>
        <v>1</v>
      </c>
      <c r="AB588" s="4">
        <f t="shared" si="117"/>
        <v>0</v>
      </c>
      <c r="AC588" s="4" t="str">
        <f t="shared" si="109"/>
        <v>DJI</v>
      </c>
      <c r="AD588" s="4">
        <f t="shared" si="118"/>
        <v>-288</v>
      </c>
    </row>
    <row r="589" spans="1:30" x14ac:dyDescent="0.25">
      <c r="A589" s="82" t="s">
        <v>31</v>
      </c>
      <c r="B589" s="83">
        <v>0.01</v>
      </c>
      <c r="C589" s="83">
        <v>19</v>
      </c>
      <c r="D589" s="82" t="s">
        <v>16</v>
      </c>
      <c r="E589" s="83" t="b">
        <v>0</v>
      </c>
      <c r="F589" s="83" t="b">
        <v>1</v>
      </c>
      <c r="G589" s="83">
        <v>17450</v>
      </c>
      <c r="H589" s="83">
        <v>17718</v>
      </c>
      <c r="I589" s="84">
        <v>42320</v>
      </c>
      <c r="J589" s="85">
        <v>0.70833333333333337</v>
      </c>
      <c r="K589" s="83">
        <v>17518</v>
      </c>
      <c r="L589" s="84">
        <v>42325</v>
      </c>
      <c r="M589" s="85">
        <v>0.45833333333333331</v>
      </c>
      <c r="N589" s="86">
        <v>2.5000000000000001E-3</v>
      </c>
      <c r="O589" s="83">
        <v>-133</v>
      </c>
      <c r="P589" s="83">
        <v>-513</v>
      </c>
      <c r="Q589" s="83">
        <v>-0.26</v>
      </c>
      <c r="R589" s="83">
        <v>6</v>
      </c>
      <c r="T589" s="6">
        <f t="shared" si="108"/>
        <v>11</v>
      </c>
      <c r="U589">
        <f t="shared" si="110"/>
        <v>1</v>
      </c>
      <c r="V589">
        <f t="shared" si="111"/>
        <v>0</v>
      </c>
      <c r="W589">
        <f t="shared" si="112"/>
        <v>1</v>
      </c>
      <c r="X589">
        <f t="shared" si="113"/>
        <v>0</v>
      </c>
      <c r="Y589">
        <f t="shared" si="114"/>
        <v>1</v>
      </c>
      <c r="Z589">
        <f t="shared" si="115"/>
        <v>0</v>
      </c>
      <c r="AA589">
        <f t="shared" si="116"/>
        <v>1</v>
      </c>
      <c r="AB589" s="4">
        <f t="shared" si="117"/>
        <v>0</v>
      </c>
      <c r="AC589" s="4" t="str">
        <f t="shared" si="109"/>
        <v>DJI</v>
      </c>
      <c r="AD589" s="4">
        <f t="shared" si="118"/>
        <v>-133</v>
      </c>
    </row>
    <row r="590" spans="1:30" x14ac:dyDescent="0.25">
      <c r="A590" s="82" t="s">
        <v>47</v>
      </c>
      <c r="B590" s="83">
        <v>0.01</v>
      </c>
      <c r="C590" s="83">
        <v>15</v>
      </c>
      <c r="D590" s="82" t="s">
        <v>24</v>
      </c>
      <c r="E590" s="83" t="b">
        <v>0</v>
      </c>
      <c r="F590" s="83" t="b">
        <v>0</v>
      </c>
      <c r="G590" s="83">
        <v>0.93389999999999995</v>
      </c>
      <c r="H590" s="83">
        <v>0.96631999999999996</v>
      </c>
      <c r="I590" s="84">
        <v>42247</v>
      </c>
      <c r="J590" s="85">
        <v>0</v>
      </c>
      <c r="K590" s="83">
        <v>0.95496999999999999</v>
      </c>
      <c r="L590" s="84">
        <v>42327</v>
      </c>
      <c r="M590" s="85">
        <v>0</v>
      </c>
      <c r="N590" s="86">
        <v>2.5000000000000001E-3</v>
      </c>
      <c r="O590" s="83">
        <v>-325.05</v>
      </c>
      <c r="P590" s="83">
        <v>-495.30000000000007</v>
      </c>
      <c r="Q590" s="83">
        <v>-0.66</v>
      </c>
      <c r="R590" s="83">
        <v>81</v>
      </c>
      <c r="T590" s="6">
        <f t="shared" si="108"/>
        <v>11</v>
      </c>
      <c r="U590">
        <f t="shared" si="110"/>
        <v>1</v>
      </c>
      <c r="V590">
        <f t="shared" si="111"/>
        <v>0</v>
      </c>
      <c r="W590">
        <f t="shared" si="112"/>
        <v>1</v>
      </c>
      <c r="X590">
        <f t="shared" si="113"/>
        <v>1</v>
      </c>
      <c r="Y590">
        <f t="shared" si="114"/>
        <v>0</v>
      </c>
      <c r="Z590">
        <f t="shared" si="115"/>
        <v>0</v>
      </c>
      <c r="AA590">
        <f t="shared" si="116"/>
        <v>1</v>
      </c>
      <c r="AB590" s="4">
        <f t="shared" si="117"/>
        <v>0</v>
      </c>
      <c r="AC590" s="4" t="str">
        <f t="shared" si="109"/>
        <v>AUDCAD</v>
      </c>
      <c r="AD590" s="4">
        <f t="shared" si="118"/>
        <v>-325.05</v>
      </c>
    </row>
    <row r="591" spans="1:30" x14ac:dyDescent="0.25">
      <c r="A591" s="82" t="s">
        <v>53</v>
      </c>
      <c r="B591" s="83">
        <v>0.01</v>
      </c>
      <c r="C591" s="83">
        <v>95</v>
      </c>
      <c r="D591" s="82" t="s">
        <v>16</v>
      </c>
      <c r="E591" s="83" t="b">
        <v>1</v>
      </c>
      <c r="F591" s="83" t="b">
        <v>1</v>
      </c>
      <c r="G591" s="83">
        <v>0.72094000000000003</v>
      </c>
      <c r="H591" s="83">
        <v>0.71626000000000001</v>
      </c>
      <c r="I591" s="84">
        <v>42327</v>
      </c>
      <c r="J591" s="85">
        <v>0.6875</v>
      </c>
      <c r="K591" s="83">
        <v>0.71916999999999998</v>
      </c>
      <c r="L591" s="84">
        <v>42327</v>
      </c>
      <c r="M591" s="85">
        <v>0.91666666666666663</v>
      </c>
      <c r="N591" s="86">
        <v>2.5000000000000001E-3</v>
      </c>
      <c r="O591" s="83">
        <v>-225.15</v>
      </c>
      <c r="P591" s="83">
        <v>-501.6</v>
      </c>
      <c r="Q591" s="83">
        <v>-0.45</v>
      </c>
      <c r="R591" s="83">
        <v>1</v>
      </c>
      <c r="T591" s="6">
        <f t="shared" si="108"/>
        <v>11</v>
      </c>
      <c r="U591">
        <f t="shared" si="110"/>
        <v>1</v>
      </c>
      <c r="V591">
        <f t="shared" si="111"/>
        <v>1</v>
      </c>
      <c r="W591">
        <f t="shared" si="112"/>
        <v>0</v>
      </c>
      <c r="X591">
        <f t="shared" si="113"/>
        <v>0</v>
      </c>
      <c r="Y591">
        <f t="shared" si="114"/>
        <v>1</v>
      </c>
      <c r="Z591">
        <f t="shared" si="115"/>
        <v>0</v>
      </c>
      <c r="AA591">
        <f t="shared" si="116"/>
        <v>1</v>
      </c>
      <c r="AB591" s="4">
        <f t="shared" si="117"/>
        <v>0</v>
      </c>
      <c r="AC591" s="4" t="str">
        <f t="shared" si="109"/>
        <v>AUDUSD</v>
      </c>
      <c r="AD591" s="4">
        <f t="shared" si="118"/>
        <v>-225.15</v>
      </c>
    </row>
    <row r="592" spans="1:30" x14ac:dyDescent="0.25">
      <c r="A592" s="82" t="s">
        <v>48</v>
      </c>
      <c r="B592" s="83">
        <v>0.01</v>
      </c>
      <c r="C592" s="83">
        <v>50</v>
      </c>
      <c r="D592" s="82" t="s">
        <v>16</v>
      </c>
      <c r="E592" s="83" t="b">
        <v>1</v>
      </c>
      <c r="F592" s="83" t="b">
        <v>0</v>
      </c>
      <c r="G592" s="83">
        <v>11068.6</v>
      </c>
      <c r="H592" s="83">
        <v>10970.4</v>
      </c>
      <c r="I592" s="84">
        <v>42327</v>
      </c>
      <c r="J592" s="85">
        <v>0.3125</v>
      </c>
      <c r="K592" s="83">
        <v>11061.8</v>
      </c>
      <c r="L592" s="84">
        <v>42327</v>
      </c>
      <c r="M592" s="85">
        <v>0.58333333333333337</v>
      </c>
      <c r="N592" s="86">
        <v>2.5000000000000001E-3</v>
      </c>
      <c r="O592" s="83">
        <v>-44</v>
      </c>
      <c r="P592" s="83">
        <v>-501</v>
      </c>
      <c r="Q592" s="83">
        <v>-0.09</v>
      </c>
      <c r="R592" s="83">
        <v>1</v>
      </c>
      <c r="T592" s="6">
        <f t="shared" si="108"/>
        <v>11</v>
      </c>
      <c r="U592">
        <f t="shared" si="110"/>
        <v>1</v>
      </c>
      <c r="V592">
        <f t="shared" si="111"/>
        <v>1</v>
      </c>
      <c r="W592">
        <f t="shared" si="112"/>
        <v>0</v>
      </c>
      <c r="X592">
        <f t="shared" si="113"/>
        <v>1</v>
      </c>
      <c r="Y592">
        <f t="shared" si="114"/>
        <v>0</v>
      </c>
      <c r="Z592">
        <f t="shared" si="115"/>
        <v>0</v>
      </c>
      <c r="AA592">
        <f t="shared" si="116"/>
        <v>1</v>
      </c>
      <c r="AB592" s="4">
        <f t="shared" si="117"/>
        <v>0</v>
      </c>
      <c r="AC592" s="4" t="str">
        <f t="shared" si="109"/>
        <v>DAX</v>
      </c>
      <c r="AD592" s="4">
        <f t="shared" si="118"/>
        <v>-44</v>
      </c>
    </row>
    <row r="593" spans="1:30" x14ac:dyDescent="0.25">
      <c r="A593" s="82" t="s">
        <v>56</v>
      </c>
      <c r="B593" s="83">
        <v>0.01</v>
      </c>
      <c r="C593" s="83">
        <v>127</v>
      </c>
      <c r="D593" s="82" t="s">
        <v>16</v>
      </c>
      <c r="E593" s="83" t="b">
        <v>1</v>
      </c>
      <c r="F593" s="83" t="b">
        <v>1</v>
      </c>
      <c r="G593" s="83">
        <v>6332.9</v>
      </c>
      <c r="H593" s="83">
        <v>6295.5</v>
      </c>
      <c r="I593" s="84">
        <v>42327</v>
      </c>
      <c r="J593" s="85">
        <v>0.33333333333333331</v>
      </c>
      <c r="K593" s="83">
        <v>6328</v>
      </c>
      <c r="L593" s="84">
        <v>42327</v>
      </c>
      <c r="M593" s="85">
        <v>0.58333333333333337</v>
      </c>
      <c r="N593" s="86">
        <v>2.5000000000000001E-3</v>
      </c>
      <c r="O593" s="83">
        <v>-87.63</v>
      </c>
      <c r="P593" s="83">
        <v>-500.38</v>
      </c>
      <c r="Q593" s="83">
        <v>-0.18</v>
      </c>
      <c r="R593" s="83">
        <v>1</v>
      </c>
      <c r="T593" s="6">
        <f t="shared" si="108"/>
        <v>11</v>
      </c>
      <c r="U593">
        <f t="shared" si="110"/>
        <v>1</v>
      </c>
      <c r="V593">
        <f t="shared" si="111"/>
        <v>1</v>
      </c>
      <c r="W593">
        <f t="shared" si="112"/>
        <v>0</v>
      </c>
      <c r="X593">
        <f t="shared" si="113"/>
        <v>0</v>
      </c>
      <c r="Y593">
        <f t="shared" si="114"/>
        <v>1</v>
      </c>
      <c r="Z593">
        <f t="shared" si="115"/>
        <v>0</v>
      </c>
      <c r="AA593">
        <f t="shared" si="116"/>
        <v>1</v>
      </c>
      <c r="AB593" s="4">
        <f t="shared" si="117"/>
        <v>0</v>
      </c>
      <c r="AC593" s="4" t="str">
        <f t="shared" si="109"/>
        <v>FTSE</v>
      </c>
      <c r="AD593" s="4">
        <f t="shared" si="118"/>
        <v>-87.63</v>
      </c>
    </row>
    <row r="594" spans="1:30" x14ac:dyDescent="0.25">
      <c r="A594" s="82" t="s">
        <v>50</v>
      </c>
      <c r="B594" s="83">
        <v>0.01</v>
      </c>
      <c r="C594" s="83">
        <v>57</v>
      </c>
      <c r="D594" s="82" t="s">
        <v>16</v>
      </c>
      <c r="E594" s="83" t="b">
        <v>0</v>
      </c>
      <c r="F594" s="83" t="b">
        <v>0</v>
      </c>
      <c r="G594" s="83">
        <v>0.86177999999999999</v>
      </c>
      <c r="H594" s="83">
        <v>0.86987999999999999</v>
      </c>
      <c r="I594" s="84">
        <v>42325</v>
      </c>
      <c r="J594" s="85">
        <v>4.1666666666666664E-2</v>
      </c>
      <c r="K594" s="83">
        <v>0.86714999999999998</v>
      </c>
      <c r="L594" s="84">
        <v>42327</v>
      </c>
      <c r="M594" s="85">
        <v>6.25E-2</v>
      </c>
      <c r="N594" s="86">
        <v>2.5000000000000001E-3</v>
      </c>
      <c r="O594" s="83">
        <v>-340.29</v>
      </c>
      <c r="P594" s="83">
        <v>-495.90000000000003</v>
      </c>
      <c r="Q594" s="83">
        <v>-0.69</v>
      </c>
      <c r="R594" s="83">
        <v>3</v>
      </c>
      <c r="T594" s="6">
        <f t="shared" si="108"/>
        <v>11</v>
      </c>
      <c r="U594">
        <f t="shared" si="110"/>
        <v>1</v>
      </c>
      <c r="V594">
        <f t="shared" si="111"/>
        <v>0</v>
      </c>
      <c r="W594">
        <f t="shared" si="112"/>
        <v>1</v>
      </c>
      <c r="X594">
        <f t="shared" si="113"/>
        <v>1</v>
      </c>
      <c r="Y594">
        <f t="shared" si="114"/>
        <v>0</v>
      </c>
      <c r="Z594">
        <f t="shared" si="115"/>
        <v>0</v>
      </c>
      <c r="AA594">
        <f t="shared" si="116"/>
        <v>1</v>
      </c>
      <c r="AB594" s="4">
        <f t="shared" si="117"/>
        <v>0</v>
      </c>
      <c r="AC594" s="4" t="str">
        <f t="shared" si="109"/>
        <v>NZDCAD</v>
      </c>
      <c r="AD594" s="4">
        <f t="shared" si="118"/>
        <v>-340.29</v>
      </c>
    </row>
    <row r="595" spans="1:30" x14ac:dyDescent="0.25">
      <c r="A595" s="82" t="s">
        <v>29</v>
      </c>
      <c r="B595" s="83">
        <v>0.01</v>
      </c>
      <c r="C595" s="83">
        <v>33</v>
      </c>
      <c r="D595" s="82" t="s">
        <v>17</v>
      </c>
      <c r="E595" s="83" t="b">
        <v>0</v>
      </c>
      <c r="F595" s="83" t="b">
        <v>0</v>
      </c>
      <c r="G595" s="83">
        <v>0.66</v>
      </c>
      <c r="H595" s="83">
        <v>0.67461000000000004</v>
      </c>
      <c r="I595" s="84">
        <v>42312</v>
      </c>
      <c r="J595" s="85">
        <v>0.54166666666666663</v>
      </c>
      <c r="K595" s="83">
        <v>0.65749000000000002</v>
      </c>
      <c r="L595" s="84">
        <v>42327</v>
      </c>
      <c r="M595" s="85">
        <v>0.625</v>
      </c>
      <c r="N595" s="86">
        <v>2.5000000000000001E-3</v>
      </c>
      <c r="O595" s="83">
        <v>63.03</v>
      </c>
      <c r="P595" s="83">
        <v>-501.93</v>
      </c>
      <c r="Q595" s="83">
        <v>0.13</v>
      </c>
      <c r="R595" s="83">
        <v>16</v>
      </c>
      <c r="T595" s="6">
        <f t="shared" si="108"/>
        <v>11</v>
      </c>
      <c r="U595">
        <f t="shared" si="110"/>
        <v>1</v>
      </c>
      <c r="V595">
        <f t="shared" si="111"/>
        <v>0</v>
      </c>
      <c r="W595">
        <f t="shared" si="112"/>
        <v>1</v>
      </c>
      <c r="X595">
        <f t="shared" si="113"/>
        <v>1</v>
      </c>
      <c r="Y595">
        <f t="shared" si="114"/>
        <v>0</v>
      </c>
      <c r="Z595">
        <f t="shared" si="115"/>
        <v>1</v>
      </c>
      <c r="AA595">
        <f t="shared" si="116"/>
        <v>0</v>
      </c>
      <c r="AB595" s="4">
        <f t="shared" si="117"/>
        <v>63.03</v>
      </c>
      <c r="AC595" s="4" t="str">
        <f t="shared" si="109"/>
        <v>NZDUSD</v>
      </c>
      <c r="AD595" s="4">
        <f t="shared" si="118"/>
        <v>0</v>
      </c>
    </row>
    <row r="596" spans="1:30" x14ac:dyDescent="0.25">
      <c r="A596" s="82" t="s">
        <v>29</v>
      </c>
      <c r="B596" s="83">
        <v>0.01</v>
      </c>
      <c r="C596" s="83">
        <v>37</v>
      </c>
      <c r="D596" s="82" t="s">
        <v>16</v>
      </c>
      <c r="E596" s="83" t="b">
        <v>0</v>
      </c>
      <c r="F596" s="83" t="b">
        <v>0</v>
      </c>
      <c r="G596" s="83">
        <v>0.66169</v>
      </c>
      <c r="H596" s="83">
        <v>0.67462</v>
      </c>
      <c r="I596" s="84">
        <v>42312</v>
      </c>
      <c r="J596" s="85">
        <v>0.54166666666666663</v>
      </c>
      <c r="K596" s="83">
        <v>0.65758000000000005</v>
      </c>
      <c r="L596" s="84">
        <v>42327</v>
      </c>
      <c r="M596" s="85">
        <v>0.64583333333333337</v>
      </c>
      <c r="N596" s="86">
        <v>2.5000000000000001E-3</v>
      </c>
      <c r="O596" s="83">
        <v>129.87</v>
      </c>
      <c r="P596" s="83">
        <v>-500.61</v>
      </c>
      <c r="Q596" s="83">
        <v>0.26</v>
      </c>
      <c r="R596" s="83">
        <v>16</v>
      </c>
      <c r="T596" s="6">
        <f t="shared" si="108"/>
        <v>11</v>
      </c>
      <c r="U596">
        <f t="shared" si="110"/>
        <v>1</v>
      </c>
      <c r="V596">
        <f t="shared" si="111"/>
        <v>0</v>
      </c>
      <c r="W596">
        <f t="shared" si="112"/>
        <v>1</v>
      </c>
      <c r="X596">
        <f t="shared" si="113"/>
        <v>1</v>
      </c>
      <c r="Y596">
        <f t="shared" si="114"/>
        <v>0</v>
      </c>
      <c r="Z596">
        <f t="shared" si="115"/>
        <v>1</v>
      </c>
      <c r="AA596">
        <f t="shared" si="116"/>
        <v>0</v>
      </c>
      <c r="AB596" s="4">
        <f t="shared" si="117"/>
        <v>129.87</v>
      </c>
      <c r="AC596" s="4" t="str">
        <f t="shared" si="109"/>
        <v>NZDUSD</v>
      </c>
      <c r="AD596" s="4">
        <f t="shared" si="118"/>
        <v>0</v>
      </c>
    </row>
    <row r="597" spans="1:30" x14ac:dyDescent="0.25">
      <c r="A597" s="82" t="s">
        <v>57</v>
      </c>
      <c r="B597" s="83">
        <v>0.01</v>
      </c>
      <c r="C597" s="83">
        <v>84</v>
      </c>
      <c r="D597" s="82" t="s">
        <v>21</v>
      </c>
      <c r="E597" s="83" t="b">
        <v>0</v>
      </c>
      <c r="F597" s="83" t="b">
        <v>0</v>
      </c>
      <c r="G597" s="83">
        <v>1439.3</v>
      </c>
      <c r="H597" s="83">
        <v>1493.1</v>
      </c>
      <c r="I597" s="84">
        <v>42318</v>
      </c>
      <c r="J597" s="85">
        <v>0.5</v>
      </c>
      <c r="K597" s="83">
        <v>1434.3</v>
      </c>
      <c r="L597" s="84">
        <v>42327</v>
      </c>
      <c r="M597" s="85">
        <v>0.5</v>
      </c>
      <c r="N597" s="86">
        <v>2.5000000000000001E-3</v>
      </c>
      <c r="O597" s="83">
        <v>-8.4</v>
      </c>
      <c r="P597" s="83">
        <v>-502.32000000000005</v>
      </c>
      <c r="Q597" s="83">
        <v>-0.02</v>
      </c>
      <c r="R597" s="83">
        <v>10</v>
      </c>
      <c r="T597" s="6">
        <f t="shared" si="108"/>
        <v>11</v>
      </c>
      <c r="U597">
        <f t="shared" si="110"/>
        <v>1</v>
      </c>
      <c r="V597">
        <f t="shared" si="111"/>
        <v>0</v>
      </c>
      <c r="W597">
        <f t="shared" si="112"/>
        <v>1</v>
      </c>
      <c r="X597">
        <f t="shared" si="113"/>
        <v>1</v>
      </c>
      <c r="Y597">
        <f t="shared" si="114"/>
        <v>0</v>
      </c>
      <c r="Z597">
        <f t="shared" si="115"/>
        <v>0</v>
      </c>
      <c r="AA597">
        <f t="shared" si="116"/>
        <v>1</v>
      </c>
      <c r="AB597" s="4">
        <f t="shared" si="117"/>
        <v>0</v>
      </c>
      <c r="AC597" s="4" t="str">
        <f t="shared" si="109"/>
        <v>XAGUSD</v>
      </c>
      <c r="AD597" s="4">
        <f t="shared" si="118"/>
        <v>-8.4</v>
      </c>
    </row>
    <row r="598" spans="1:30" x14ac:dyDescent="0.25">
      <c r="A598" s="82" t="s">
        <v>57</v>
      </c>
      <c r="B598" s="83">
        <v>0.01</v>
      </c>
      <c r="C598" s="83">
        <v>118</v>
      </c>
      <c r="D598" s="82" t="s">
        <v>16</v>
      </c>
      <c r="E598" s="83" t="b">
        <v>0</v>
      </c>
      <c r="F598" s="83" t="b">
        <v>0</v>
      </c>
      <c r="G598" s="83">
        <v>1482</v>
      </c>
      <c r="H598" s="83">
        <v>1518.2</v>
      </c>
      <c r="I598" s="84">
        <v>42314</v>
      </c>
      <c r="J598" s="85">
        <v>0.5625</v>
      </c>
      <c r="K598" s="83">
        <v>1433.9</v>
      </c>
      <c r="L598" s="84">
        <v>42327</v>
      </c>
      <c r="M598" s="85">
        <v>0.60416666666666663</v>
      </c>
      <c r="N598" s="86">
        <v>2.5000000000000001E-3</v>
      </c>
      <c r="O598" s="83">
        <v>496.78</v>
      </c>
      <c r="P598" s="83">
        <v>-497.96</v>
      </c>
      <c r="Q598" s="83">
        <v>1</v>
      </c>
      <c r="R598" s="83">
        <v>14</v>
      </c>
      <c r="T598" s="6">
        <f t="shared" si="108"/>
        <v>11</v>
      </c>
      <c r="U598">
        <f t="shared" si="110"/>
        <v>1</v>
      </c>
      <c r="V598">
        <f t="shared" si="111"/>
        <v>0</v>
      </c>
      <c r="W598">
        <f t="shared" si="112"/>
        <v>1</v>
      </c>
      <c r="X598">
        <f t="shared" si="113"/>
        <v>1</v>
      </c>
      <c r="Y598">
        <f t="shared" si="114"/>
        <v>0</v>
      </c>
      <c r="Z598">
        <f t="shared" si="115"/>
        <v>1</v>
      </c>
      <c r="AA598">
        <f t="shared" si="116"/>
        <v>0</v>
      </c>
      <c r="AB598" s="4">
        <f t="shared" si="117"/>
        <v>496.78</v>
      </c>
      <c r="AC598" s="4" t="str">
        <f t="shared" si="109"/>
        <v>XAGUSD</v>
      </c>
      <c r="AD598" s="4">
        <f t="shared" si="118"/>
        <v>0</v>
      </c>
    </row>
    <row r="599" spans="1:30" x14ac:dyDescent="0.25">
      <c r="A599" s="82" t="s">
        <v>57</v>
      </c>
      <c r="B599" s="83">
        <v>0.01</v>
      </c>
      <c r="C599" s="83">
        <v>131</v>
      </c>
      <c r="D599" s="82" t="s">
        <v>17</v>
      </c>
      <c r="E599" s="83" t="b">
        <v>0</v>
      </c>
      <c r="F599" s="83" t="b">
        <v>0</v>
      </c>
      <c r="G599" s="83">
        <v>1502.9</v>
      </c>
      <c r="H599" s="83">
        <v>1535.1</v>
      </c>
      <c r="I599" s="84">
        <v>42312</v>
      </c>
      <c r="J599" s="85">
        <v>0.95833333333333337</v>
      </c>
      <c r="K599" s="83">
        <v>1435.2</v>
      </c>
      <c r="L599" s="84">
        <v>42327</v>
      </c>
      <c r="M599" s="85">
        <v>0.58333333333333337</v>
      </c>
      <c r="N599" s="86">
        <v>2.5000000000000001E-3</v>
      </c>
      <c r="O599" s="83">
        <v>808.27</v>
      </c>
      <c r="P599" s="83">
        <v>-500.42</v>
      </c>
      <c r="Q599" s="83">
        <v>1.62</v>
      </c>
      <c r="R599" s="83">
        <v>16</v>
      </c>
      <c r="T599" s="6">
        <f t="shared" si="108"/>
        <v>11</v>
      </c>
      <c r="U599">
        <f t="shared" si="110"/>
        <v>1</v>
      </c>
      <c r="V599">
        <f t="shared" si="111"/>
        <v>0</v>
      </c>
      <c r="W599">
        <f t="shared" si="112"/>
        <v>1</v>
      </c>
      <c r="X599">
        <f t="shared" si="113"/>
        <v>1</v>
      </c>
      <c r="Y599">
        <f t="shared" si="114"/>
        <v>0</v>
      </c>
      <c r="Z599">
        <f t="shared" si="115"/>
        <v>1</v>
      </c>
      <c r="AA599">
        <f t="shared" si="116"/>
        <v>0</v>
      </c>
      <c r="AB599" s="4">
        <f t="shared" si="117"/>
        <v>808.27</v>
      </c>
      <c r="AC599" s="4" t="str">
        <f t="shared" si="109"/>
        <v>XAGUSD</v>
      </c>
      <c r="AD599" s="4">
        <f t="shared" si="118"/>
        <v>0</v>
      </c>
    </row>
    <row r="600" spans="1:30" x14ac:dyDescent="0.25">
      <c r="A600" s="82" t="s">
        <v>52</v>
      </c>
      <c r="B600" s="83">
        <v>0.01</v>
      </c>
      <c r="C600" s="83">
        <v>188</v>
      </c>
      <c r="D600" s="82" t="s">
        <v>17</v>
      </c>
      <c r="E600" s="83" t="b">
        <v>0</v>
      </c>
      <c r="F600" s="83" t="b">
        <v>0</v>
      </c>
      <c r="G600" s="83">
        <v>1068.31</v>
      </c>
      <c r="H600" s="83">
        <v>1088.95</v>
      </c>
      <c r="I600" s="84">
        <v>42325</v>
      </c>
      <c r="J600" s="85">
        <v>0.66666666666666663</v>
      </c>
      <c r="K600" s="83">
        <v>1080.6099999999999</v>
      </c>
      <c r="L600" s="84">
        <v>42327</v>
      </c>
      <c r="M600" s="85">
        <v>0.58333333333333337</v>
      </c>
      <c r="N600" s="86">
        <v>2.5000000000000001E-3</v>
      </c>
      <c r="O600" s="83">
        <v>-344.04</v>
      </c>
      <c r="P600" s="83">
        <v>-500.08000000000004</v>
      </c>
      <c r="Q600" s="83">
        <v>-0.69</v>
      </c>
      <c r="R600" s="83">
        <v>3</v>
      </c>
      <c r="T600" s="6">
        <f t="shared" si="108"/>
        <v>11</v>
      </c>
      <c r="U600">
        <f t="shared" si="110"/>
        <v>1</v>
      </c>
      <c r="V600">
        <f t="shared" si="111"/>
        <v>0</v>
      </c>
      <c r="W600">
        <f t="shared" si="112"/>
        <v>1</v>
      </c>
      <c r="X600">
        <f t="shared" si="113"/>
        <v>1</v>
      </c>
      <c r="Y600">
        <f t="shared" si="114"/>
        <v>0</v>
      </c>
      <c r="Z600">
        <f t="shared" si="115"/>
        <v>0</v>
      </c>
      <c r="AA600">
        <f t="shared" si="116"/>
        <v>1</v>
      </c>
      <c r="AB600" s="4">
        <f t="shared" si="117"/>
        <v>0</v>
      </c>
      <c r="AC600" s="4" t="str">
        <f t="shared" si="109"/>
        <v>XAUUSD</v>
      </c>
      <c r="AD600" s="4">
        <f t="shared" si="118"/>
        <v>-344.04</v>
      </c>
    </row>
    <row r="601" spans="1:30" x14ac:dyDescent="0.25">
      <c r="A601" s="82" t="s">
        <v>52</v>
      </c>
      <c r="B601" s="83">
        <v>0.01</v>
      </c>
      <c r="C601" s="83">
        <v>214</v>
      </c>
      <c r="D601" s="82" t="s">
        <v>16</v>
      </c>
      <c r="E601" s="83" t="b">
        <v>0</v>
      </c>
      <c r="F601" s="83" t="b">
        <v>0</v>
      </c>
      <c r="G601" s="83">
        <v>1071.3499999999999</v>
      </c>
      <c r="H601" s="83">
        <v>1088.7</v>
      </c>
      <c r="I601" s="84">
        <v>42325</v>
      </c>
      <c r="J601" s="85">
        <v>0.6875</v>
      </c>
      <c r="K601" s="83">
        <v>1080.42</v>
      </c>
      <c r="L601" s="84">
        <v>42327</v>
      </c>
      <c r="M601" s="85">
        <v>0.60416666666666663</v>
      </c>
      <c r="N601" s="86">
        <v>2.5000000000000001E-3</v>
      </c>
      <c r="O601" s="83">
        <v>-322.5</v>
      </c>
      <c r="P601" s="83">
        <v>-500.76</v>
      </c>
      <c r="Q601" s="83">
        <v>-0.64</v>
      </c>
      <c r="R601" s="83">
        <v>3</v>
      </c>
      <c r="T601" s="6">
        <f t="shared" si="108"/>
        <v>11</v>
      </c>
      <c r="U601">
        <f t="shared" si="110"/>
        <v>1</v>
      </c>
      <c r="V601">
        <f t="shared" si="111"/>
        <v>0</v>
      </c>
      <c r="W601">
        <f t="shared" si="112"/>
        <v>1</v>
      </c>
      <c r="X601">
        <f t="shared" si="113"/>
        <v>1</v>
      </c>
      <c r="Y601">
        <f t="shared" si="114"/>
        <v>0</v>
      </c>
      <c r="Z601">
        <f t="shared" si="115"/>
        <v>0</v>
      </c>
      <c r="AA601">
        <f t="shared" si="116"/>
        <v>1</v>
      </c>
      <c r="AB601" s="4">
        <f t="shared" si="117"/>
        <v>0</v>
      </c>
      <c r="AC601" s="4" t="str">
        <f t="shared" si="109"/>
        <v>XAUUSD</v>
      </c>
      <c r="AD601" s="4">
        <f t="shared" si="118"/>
        <v>-322.5</v>
      </c>
    </row>
    <row r="602" spans="1:30" x14ac:dyDescent="0.25">
      <c r="A602" s="82" t="s">
        <v>23</v>
      </c>
      <c r="B602" s="83">
        <v>0.01</v>
      </c>
      <c r="C602" s="83">
        <v>45</v>
      </c>
      <c r="D602" s="82" t="s">
        <v>17</v>
      </c>
      <c r="E602" s="83" t="b">
        <v>1</v>
      </c>
      <c r="F602" s="83" t="b">
        <v>1</v>
      </c>
      <c r="G602" s="83">
        <v>5273</v>
      </c>
      <c r="H602" s="83">
        <v>5165</v>
      </c>
      <c r="I602" s="84">
        <v>42327</v>
      </c>
      <c r="J602" s="85">
        <v>0.375</v>
      </c>
      <c r="K602" s="83">
        <v>5267</v>
      </c>
      <c r="L602" s="84">
        <v>42328</v>
      </c>
      <c r="M602" s="85">
        <v>0.79166666666666663</v>
      </c>
      <c r="N602" s="86">
        <v>2.5000000000000001E-3</v>
      </c>
      <c r="O602" s="83">
        <v>-36</v>
      </c>
      <c r="P602" s="83">
        <v>-495</v>
      </c>
      <c r="Q602" s="83">
        <v>-7.0000000000000007E-2</v>
      </c>
      <c r="R602" s="83">
        <v>2</v>
      </c>
      <c r="T602" s="6">
        <f t="shared" si="108"/>
        <v>11</v>
      </c>
      <c r="U602">
        <f t="shared" si="110"/>
        <v>1</v>
      </c>
      <c r="V602">
        <f t="shared" si="111"/>
        <v>1</v>
      </c>
      <c r="W602">
        <f t="shared" si="112"/>
        <v>0</v>
      </c>
      <c r="X602">
        <f t="shared" si="113"/>
        <v>0</v>
      </c>
      <c r="Y602">
        <f t="shared" si="114"/>
        <v>1</v>
      </c>
      <c r="Z602">
        <f t="shared" si="115"/>
        <v>0</v>
      </c>
      <c r="AA602">
        <f t="shared" si="116"/>
        <v>1</v>
      </c>
      <c r="AB602" s="4">
        <f t="shared" si="117"/>
        <v>0</v>
      </c>
      <c r="AC602" s="4" t="str">
        <f t="shared" si="109"/>
        <v>ASX</v>
      </c>
      <c r="AD602" s="4">
        <f t="shared" si="118"/>
        <v>-36</v>
      </c>
    </row>
    <row r="603" spans="1:30" x14ac:dyDescent="0.25">
      <c r="A603" s="82" t="s">
        <v>48</v>
      </c>
      <c r="B603" s="83">
        <v>0.01</v>
      </c>
      <c r="C603" s="83">
        <v>29</v>
      </c>
      <c r="D603" s="82" t="s">
        <v>17</v>
      </c>
      <c r="E603" s="83" t="b">
        <v>1</v>
      </c>
      <c r="F603" s="83" t="b">
        <v>0</v>
      </c>
      <c r="G603" s="83">
        <v>11091</v>
      </c>
      <c r="H603" s="83">
        <v>10922.4</v>
      </c>
      <c r="I603" s="84">
        <v>42327</v>
      </c>
      <c r="J603" s="85">
        <v>0.33333333333333331</v>
      </c>
      <c r="K603" s="83">
        <v>11061.1</v>
      </c>
      <c r="L603" s="84">
        <v>42328</v>
      </c>
      <c r="M603" s="85">
        <v>0.375</v>
      </c>
      <c r="N603" s="86">
        <v>2.5000000000000001E-3</v>
      </c>
      <c r="O603" s="83">
        <v>-92.51</v>
      </c>
      <c r="P603" s="83">
        <v>-494.73999999999995</v>
      </c>
      <c r="Q603" s="83">
        <v>-0.19</v>
      </c>
      <c r="R603" s="83">
        <v>2</v>
      </c>
      <c r="T603" s="6">
        <f t="shared" si="108"/>
        <v>11</v>
      </c>
      <c r="U603">
        <f t="shared" si="110"/>
        <v>1</v>
      </c>
      <c r="V603">
        <f t="shared" si="111"/>
        <v>1</v>
      </c>
      <c r="W603">
        <f t="shared" si="112"/>
        <v>0</v>
      </c>
      <c r="X603">
        <f t="shared" si="113"/>
        <v>1</v>
      </c>
      <c r="Y603">
        <f t="shared" si="114"/>
        <v>0</v>
      </c>
      <c r="Z603">
        <f t="shared" si="115"/>
        <v>0</v>
      </c>
      <c r="AA603">
        <f t="shared" si="116"/>
        <v>1</v>
      </c>
      <c r="AB603" s="4">
        <f t="shared" si="117"/>
        <v>0</v>
      </c>
      <c r="AC603" s="4" t="str">
        <f t="shared" si="109"/>
        <v>DAX</v>
      </c>
      <c r="AD603" s="4">
        <f t="shared" si="118"/>
        <v>-92.51</v>
      </c>
    </row>
    <row r="604" spans="1:30" x14ac:dyDescent="0.25">
      <c r="A604" s="82" t="s">
        <v>56</v>
      </c>
      <c r="B604" s="83">
        <v>0.01</v>
      </c>
      <c r="C604" s="83">
        <v>65</v>
      </c>
      <c r="D604" s="82" t="s">
        <v>17</v>
      </c>
      <c r="E604" s="83" t="b">
        <v>1</v>
      </c>
      <c r="F604" s="83" t="b">
        <v>1</v>
      </c>
      <c r="G604" s="83">
        <v>6334.3</v>
      </c>
      <c r="H604" s="83">
        <v>6258.9</v>
      </c>
      <c r="I604" s="84">
        <v>42327</v>
      </c>
      <c r="J604" s="85">
        <v>0.33333333333333331</v>
      </c>
      <c r="K604" s="83">
        <v>6324.2</v>
      </c>
      <c r="L604" s="84">
        <v>42328</v>
      </c>
      <c r="M604" s="85">
        <v>0.33333333333333331</v>
      </c>
      <c r="N604" s="86">
        <v>2.5000000000000001E-3</v>
      </c>
      <c r="O604" s="83">
        <v>-78.650000000000006</v>
      </c>
      <c r="P604" s="83">
        <v>-503.1</v>
      </c>
      <c r="Q604" s="83">
        <v>-0.16</v>
      </c>
      <c r="R604" s="83">
        <v>2</v>
      </c>
      <c r="T604" s="6">
        <f t="shared" si="108"/>
        <v>11</v>
      </c>
      <c r="U604">
        <f t="shared" si="110"/>
        <v>1</v>
      </c>
      <c r="V604">
        <f t="shared" si="111"/>
        <v>1</v>
      </c>
      <c r="W604">
        <f t="shared" si="112"/>
        <v>0</v>
      </c>
      <c r="X604">
        <f t="shared" si="113"/>
        <v>0</v>
      </c>
      <c r="Y604">
        <f t="shared" si="114"/>
        <v>1</v>
      </c>
      <c r="Z604">
        <f t="shared" si="115"/>
        <v>0</v>
      </c>
      <c r="AA604">
        <f t="shared" si="116"/>
        <v>1</v>
      </c>
      <c r="AB604" s="4">
        <f t="shared" si="117"/>
        <v>0</v>
      </c>
      <c r="AC604" s="4" t="str">
        <f t="shared" si="109"/>
        <v>FTSE</v>
      </c>
      <c r="AD604" s="4">
        <f t="shared" si="118"/>
        <v>-78.650000000000006</v>
      </c>
    </row>
    <row r="605" spans="1:30" x14ac:dyDescent="0.25">
      <c r="A605" s="82" t="s">
        <v>54</v>
      </c>
      <c r="B605" s="83">
        <v>0.01</v>
      </c>
      <c r="C605" s="83">
        <v>80</v>
      </c>
      <c r="D605" s="82" t="s">
        <v>16</v>
      </c>
      <c r="E605" s="83" t="b">
        <v>1</v>
      </c>
      <c r="F605" s="83" t="b">
        <v>1</v>
      </c>
      <c r="G605" s="83">
        <v>1.52677</v>
      </c>
      <c r="H605" s="83">
        <v>1.52115</v>
      </c>
      <c r="I605" s="84">
        <v>42327</v>
      </c>
      <c r="J605" s="85">
        <v>6.25E-2</v>
      </c>
      <c r="K605" s="83">
        <v>1.5268600000000001</v>
      </c>
      <c r="L605" s="84">
        <v>42328</v>
      </c>
      <c r="M605" s="85">
        <v>0.35416666666666669</v>
      </c>
      <c r="N605" s="86">
        <v>2.5000000000000001E-3</v>
      </c>
      <c r="O605" s="83">
        <v>-40.799999999999997</v>
      </c>
      <c r="P605" s="83">
        <v>-497.59999999999997</v>
      </c>
      <c r="Q605" s="83">
        <v>-0.08</v>
      </c>
      <c r="R605" s="83">
        <v>2</v>
      </c>
      <c r="T605" s="6">
        <f t="shared" si="108"/>
        <v>11</v>
      </c>
      <c r="U605">
        <f t="shared" si="110"/>
        <v>1</v>
      </c>
      <c r="V605">
        <f t="shared" si="111"/>
        <v>1</v>
      </c>
      <c r="W605">
        <f t="shared" si="112"/>
        <v>0</v>
      </c>
      <c r="X605">
        <f t="shared" si="113"/>
        <v>0</v>
      </c>
      <c r="Y605">
        <f t="shared" si="114"/>
        <v>1</v>
      </c>
      <c r="Z605">
        <f t="shared" si="115"/>
        <v>0</v>
      </c>
      <c r="AA605">
        <f t="shared" si="116"/>
        <v>1</v>
      </c>
      <c r="AB605" s="4">
        <f t="shared" si="117"/>
        <v>0</v>
      </c>
      <c r="AC605" s="4" t="str">
        <f t="shared" si="109"/>
        <v>GBPUSD</v>
      </c>
      <c r="AD605" s="4">
        <f t="shared" si="118"/>
        <v>-40.799999999999997</v>
      </c>
    </row>
    <row r="606" spans="1:30" x14ac:dyDescent="0.25">
      <c r="A606" s="82" t="s">
        <v>50</v>
      </c>
      <c r="B606" s="83">
        <v>0.01</v>
      </c>
      <c r="C606" s="83">
        <v>61</v>
      </c>
      <c r="D606" s="82" t="s">
        <v>17</v>
      </c>
      <c r="E606" s="83" t="b">
        <v>1</v>
      </c>
      <c r="F606" s="83" t="b">
        <v>0</v>
      </c>
      <c r="G606" s="83">
        <v>0.87639</v>
      </c>
      <c r="H606" s="83">
        <v>0.86877000000000004</v>
      </c>
      <c r="I606" s="84">
        <v>42328</v>
      </c>
      <c r="J606" s="85">
        <v>8.3333333333333329E-2</v>
      </c>
      <c r="K606" s="83">
        <v>0.87260000000000004</v>
      </c>
      <c r="L606" s="84">
        <v>42328</v>
      </c>
      <c r="M606" s="85">
        <v>0.41666666666666669</v>
      </c>
      <c r="N606" s="86">
        <v>2.5000000000000001E-3</v>
      </c>
      <c r="O606" s="83">
        <v>-267.79000000000002</v>
      </c>
      <c r="P606" s="83">
        <v>-501.42</v>
      </c>
      <c r="Q606" s="83">
        <v>-0.53</v>
      </c>
      <c r="R606" s="83">
        <v>1</v>
      </c>
      <c r="T606" s="6">
        <f t="shared" si="108"/>
        <v>11</v>
      </c>
      <c r="U606">
        <f t="shared" si="110"/>
        <v>1</v>
      </c>
      <c r="V606">
        <f t="shared" si="111"/>
        <v>1</v>
      </c>
      <c r="W606">
        <f t="shared" si="112"/>
        <v>0</v>
      </c>
      <c r="X606">
        <f t="shared" si="113"/>
        <v>1</v>
      </c>
      <c r="Y606">
        <f t="shared" si="114"/>
        <v>0</v>
      </c>
      <c r="Z606">
        <f t="shared" si="115"/>
        <v>0</v>
      </c>
      <c r="AA606">
        <f t="shared" si="116"/>
        <v>1</v>
      </c>
      <c r="AB606" s="4">
        <f t="shared" si="117"/>
        <v>0</v>
      </c>
      <c r="AC606" s="4" t="str">
        <f t="shared" si="109"/>
        <v>NZDCAD</v>
      </c>
      <c r="AD606" s="4">
        <f t="shared" si="118"/>
        <v>-267.79000000000002</v>
      </c>
    </row>
    <row r="607" spans="1:30" x14ac:dyDescent="0.25">
      <c r="A607" s="82" t="s">
        <v>23</v>
      </c>
      <c r="B607" s="83">
        <v>0.01</v>
      </c>
      <c r="C607" s="83">
        <v>90</v>
      </c>
      <c r="D607" s="82" t="s">
        <v>16</v>
      </c>
      <c r="E607" s="83" t="b">
        <v>1</v>
      </c>
      <c r="F607" s="83" t="b">
        <v>1</v>
      </c>
      <c r="G607" s="83">
        <v>5170</v>
      </c>
      <c r="H607" s="83">
        <v>5116</v>
      </c>
      <c r="I607" s="84">
        <v>42326</v>
      </c>
      <c r="J607" s="85">
        <v>0.66666666666666663</v>
      </c>
      <c r="K607" s="83">
        <v>5264</v>
      </c>
      <c r="L607" s="84">
        <v>42331</v>
      </c>
      <c r="M607" s="85">
        <v>0.33333333333333331</v>
      </c>
      <c r="N607" s="86">
        <v>2.5000000000000001E-3</v>
      </c>
      <c r="O607" s="83">
        <v>834.3</v>
      </c>
      <c r="P607" s="83">
        <v>-497.70000000000005</v>
      </c>
      <c r="Q607" s="83">
        <v>1.68</v>
      </c>
      <c r="R607" s="83">
        <v>6</v>
      </c>
      <c r="T607" s="6">
        <f t="shared" si="108"/>
        <v>11</v>
      </c>
      <c r="U607">
        <f t="shared" si="110"/>
        <v>1</v>
      </c>
      <c r="V607">
        <f t="shared" si="111"/>
        <v>1</v>
      </c>
      <c r="W607">
        <f t="shared" si="112"/>
        <v>0</v>
      </c>
      <c r="X607">
        <f t="shared" si="113"/>
        <v>0</v>
      </c>
      <c r="Y607">
        <f t="shared" si="114"/>
        <v>1</v>
      </c>
      <c r="Z607">
        <f t="shared" si="115"/>
        <v>1</v>
      </c>
      <c r="AA607">
        <f t="shared" si="116"/>
        <v>0</v>
      </c>
      <c r="AB607" s="4">
        <f t="shared" si="117"/>
        <v>834.3</v>
      </c>
      <c r="AC607" s="4" t="str">
        <f t="shared" si="109"/>
        <v>ASX</v>
      </c>
      <c r="AD607" s="4">
        <f t="shared" si="118"/>
        <v>0</v>
      </c>
    </row>
    <row r="608" spans="1:30" x14ac:dyDescent="0.25">
      <c r="A608" s="82" t="s">
        <v>47</v>
      </c>
      <c r="B608" s="83">
        <v>0.01</v>
      </c>
      <c r="C608" s="83">
        <v>66</v>
      </c>
      <c r="D608" s="82" t="s">
        <v>17</v>
      </c>
      <c r="E608" s="83" t="b">
        <v>1</v>
      </c>
      <c r="F608" s="83" t="b">
        <v>1</v>
      </c>
      <c r="G608" s="83">
        <v>0.95362000000000002</v>
      </c>
      <c r="H608" s="83">
        <v>0.94708999999999999</v>
      </c>
      <c r="I608" s="84">
        <v>42327</v>
      </c>
      <c r="J608" s="85">
        <v>0.625</v>
      </c>
      <c r="K608" s="83">
        <v>0.96021999999999996</v>
      </c>
      <c r="L608" s="84">
        <v>42331</v>
      </c>
      <c r="M608" s="85">
        <v>0.95833333333333337</v>
      </c>
      <c r="N608" s="86">
        <v>2.5000000000000001E-3</v>
      </c>
      <c r="O608" s="83">
        <v>363</v>
      </c>
      <c r="P608" s="83">
        <v>-503.58</v>
      </c>
      <c r="Q608" s="83">
        <v>0.72</v>
      </c>
      <c r="R608" s="83">
        <v>5</v>
      </c>
      <c r="T608" s="6">
        <f t="shared" si="108"/>
        <v>11</v>
      </c>
      <c r="U608">
        <f t="shared" si="110"/>
        <v>1</v>
      </c>
      <c r="V608">
        <f t="shared" si="111"/>
        <v>1</v>
      </c>
      <c r="W608">
        <f t="shared" si="112"/>
        <v>0</v>
      </c>
      <c r="X608">
        <f t="shared" si="113"/>
        <v>0</v>
      </c>
      <c r="Y608">
        <f t="shared" si="114"/>
        <v>1</v>
      </c>
      <c r="Z608">
        <f t="shared" si="115"/>
        <v>1</v>
      </c>
      <c r="AA608">
        <f t="shared" si="116"/>
        <v>0</v>
      </c>
      <c r="AB608" s="4">
        <f t="shared" si="117"/>
        <v>363</v>
      </c>
      <c r="AC608" s="4" t="str">
        <f t="shared" si="109"/>
        <v>AUDCAD</v>
      </c>
      <c r="AD608" s="4">
        <f t="shared" si="118"/>
        <v>0</v>
      </c>
    </row>
    <row r="609" spans="1:30" x14ac:dyDescent="0.25">
      <c r="A609" s="82" t="s">
        <v>47</v>
      </c>
      <c r="B609" s="83">
        <v>0.01</v>
      </c>
      <c r="C609" s="83">
        <v>134</v>
      </c>
      <c r="D609" s="82" t="s">
        <v>16</v>
      </c>
      <c r="E609" s="83" t="b">
        <v>1</v>
      </c>
      <c r="F609" s="83" t="b">
        <v>1</v>
      </c>
      <c r="G609" s="83">
        <v>0.95245999999999997</v>
      </c>
      <c r="H609" s="83">
        <v>0.94982999999999995</v>
      </c>
      <c r="I609" s="84">
        <v>42327</v>
      </c>
      <c r="J609" s="85">
        <v>0.625</v>
      </c>
      <c r="K609" s="83">
        <v>0.96287</v>
      </c>
      <c r="L609" s="84">
        <v>42331</v>
      </c>
      <c r="M609" s="85">
        <v>4.1666666666666664E-2</v>
      </c>
      <c r="N609" s="86">
        <v>2.5000000000000001E-3</v>
      </c>
      <c r="O609" s="83">
        <v>1247.54</v>
      </c>
      <c r="P609" s="83">
        <v>-499.82</v>
      </c>
      <c r="Q609" s="83">
        <v>2.5</v>
      </c>
      <c r="R609" s="83">
        <v>5</v>
      </c>
      <c r="T609" s="6">
        <f t="shared" si="108"/>
        <v>11</v>
      </c>
      <c r="U609">
        <f t="shared" si="110"/>
        <v>1</v>
      </c>
      <c r="V609">
        <f t="shared" si="111"/>
        <v>1</v>
      </c>
      <c r="W609">
        <f t="shared" si="112"/>
        <v>0</v>
      </c>
      <c r="X609">
        <f t="shared" si="113"/>
        <v>0</v>
      </c>
      <c r="Y609">
        <f t="shared" si="114"/>
        <v>1</v>
      </c>
      <c r="Z609">
        <f t="shared" si="115"/>
        <v>1</v>
      </c>
      <c r="AA609">
        <f t="shared" si="116"/>
        <v>0</v>
      </c>
      <c r="AB609" s="4">
        <f t="shared" si="117"/>
        <v>1247.54</v>
      </c>
      <c r="AC609" s="4" t="str">
        <f t="shared" si="109"/>
        <v>AUDCAD</v>
      </c>
      <c r="AD609" s="4">
        <f t="shared" si="118"/>
        <v>0</v>
      </c>
    </row>
    <row r="610" spans="1:30" x14ac:dyDescent="0.25">
      <c r="A610" s="82" t="s">
        <v>26</v>
      </c>
      <c r="B610" s="83">
        <v>0.01</v>
      </c>
      <c r="C610" s="83">
        <v>62</v>
      </c>
      <c r="D610" s="82" t="s">
        <v>16</v>
      </c>
      <c r="E610" s="83" t="b">
        <v>1</v>
      </c>
      <c r="F610" s="83" t="b">
        <v>1</v>
      </c>
      <c r="G610" s="83">
        <v>88.302999999999997</v>
      </c>
      <c r="H610" s="83">
        <v>87.572000000000003</v>
      </c>
      <c r="I610" s="84">
        <v>42327</v>
      </c>
      <c r="J610" s="85">
        <v>6.25E-2</v>
      </c>
      <c r="K610" s="83">
        <v>88.241</v>
      </c>
      <c r="L610" s="84">
        <v>42331</v>
      </c>
      <c r="M610" s="85">
        <v>0.10416666666666667</v>
      </c>
      <c r="N610" s="86">
        <v>2.5000000000000001E-3</v>
      </c>
      <c r="O610" s="83">
        <v>-88.04</v>
      </c>
      <c r="P610" s="83">
        <v>-502.81999999999994</v>
      </c>
      <c r="Q610" s="83">
        <v>-0.18</v>
      </c>
      <c r="R610" s="83">
        <v>5</v>
      </c>
      <c r="T610" s="6">
        <f t="shared" si="108"/>
        <v>11</v>
      </c>
      <c r="U610">
        <f t="shared" si="110"/>
        <v>1</v>
      </c>
      <c r="V610">
        <f t="shared" si="111"/>
        <v>1</v>
      </c>
      <c r="W610">
        <f t="shared" si="112"/>
        <v>0</v>
      </c>
      <c r="X610">
        <f t="shared" si="113"/>
        <v>0</v>
      </c>
      <c r="Y610">
        <f t="shared" si="114"/>
        <v>1</v>
      </c>
      <c r="Z610">
        <f t="shared" si="115"/>
        <v>0</v>
      </c>
      <c r="AA610">
        <f t="shared" si="116"/>
        <v>1</v>
      </c>
      <c r="AB610" s="4">
        <f t="shared" si="117"/>
        <v>0</v>
      </c>
      <c r="AC610" s="4" t="str">
        <f t="shared" si="109"/>
        <v>AUDJPY</v>
      </c>
      <c r="AD610" s="4">
        <f t="shared" si="118"/>
        <v>-88.04</v>
      </c>
    </row>
    <row r="611" spans="1:30" x14ac:dyDescent="0.25">
      <c r="A611" s="82" t="s">
        <v>53</v>
      </c>
      <c r="B611" s="83">
        <v>0.01</v>
      </c>
      <c r="C611" s="83">
        <v>89</v>
      </c>
      <c r="D611" s="82" t="s">
        <v>16</v>
      </c>
      <c r="E611" s="83" t="b">
        <v>1</v>
      </c>
      <c r="F611" s="83" t="b">
        <v>1</v>
      </c>
      <c r="G611" s="83">
        <v>0.72435000000000005</v>
      </c>
      <c r="H611" s="83">
        <v>0.71943999999999997</v>
      </c>
      <c r="I611" s="84">
        <v>42328</v>
      </c>
      <c r="J611" s="85">
        <v>0.58333333333333337</v>
      </c>
      <c r="K611" s="83">
        <v>0.72138999999999998</v>
      </c>
      <c r="L611" s="84">
        <v>42331</v>
      </c>
      <c r="M611" s="85">
        <v>2.0833333333333332E-2</v>
      </c>
      <c r="N611" s="86">
        <v>2.5000000000000001E-3</v>
      </c>
      <c r="O611" s="83">
        <v>-325.74</v>
      </c>
      <c r="P611" s="83">
        <v>-499.29</v>
      </c>
      <c r="Q611" s="83">
        <v>-0.65</v>
      </c>
      <c r="R611" s="83">
        <v>4</v>
      </c>
      <c r="T611" s="6">
        <f t="shared" si="108"/>
        <v>11</v>
      </c>
      <c r="U611">
        <f t="shared" si="110"/>
        <v>1</v>
      </c>
      <c r="V611">
        <f t="shared" si="111"/>
        <v>1</v>
      </c>
      <c r="W611">
        <f t="shared" si="112"/>
        <v>0</v>
      </c>
      <c r="X611">
        <f t="shared" si="113"/>
        <v>0</v>
      </c>
      <c r="Y611">
        <f t="shared" si="114"/>
        <v>1</v>
      </c>
      <c r="Z611">
        <f t="shared" si="115"/>
        <v>0</v>
      </c>
      <c r="AA611">
        <f t="shared" si="116"/>
        <v>1</v>
      </c>
      <c r="AB611" s="4">
        <f t="shared" si="117"/>
        <v>0</v>
      </c>
      <c r="AC611" s="4" t="str">
        <f t="shared" si="109"/>
        <v>AUDUSD</v>
      </c>
      <c r="AD611" s="4">
        <f t="shared" si="118"/>
        <v>-325.74</v>
      </c>
    </row>
    <row r="612" spans="1:30" x14ac:dyDescent="0.25">
      <c r="A612" s="82" t="s">
        <v>53</v>
      </c>
      <c r="B612" s="83">
        <v>0.01</v>
      </c>
      <c r="C612" s="83">
        <v>66</v>
      </c>
      <c r="D612" s="82" t="s">
        <v>17</v>
      </c>
      <c r="E612" s="83" t="b">
        <v>1</v>
      </c>
      <c r="F612" s="83" t="b">
        <v>1</v>
      </c>
      <c r="G612" s="83">
        <v>0.72287999999999997</v>
      </c>
      <c r="H612" s="83">
        <v>0.71606000000000003</v>
      </c>
      <c r="I612" s="84">
        <v>42328</v>
      </c>
      <c r="J612" s="85">
        <v>0.54166666666666663</v>
      </c>
      <c r="K612" s="83">
        <v>0.71853</v>
      </c>
      <c r="L612" s="84">
        <v>42331</v>
      </c>
      <c r="M612" s="85">
        <v>8.3333333333333329E-2</v>
      </c>
      <c r="N612" s="86">
        <v>2.5000000000000001E-3</v>
      </c>
      <c r="O612" s="83">
        <v>-333.3</v>
      </c>
      <c r="P612" s="83">
        <v>-496.32000000000005</v>
      </c>
      <c r="Q612" s="83">
        <v>-0.67</v>
      </c>
      <c r="R612" s="83">
        <v>4</v>
      </c>
      <c r="T612" s="6">
        <f t="shared" si="108"/>
        <v>11</v>
      </c>
      <c r="U612">
        <f t="shared" si="110"/>
        <v>1</v>
      </c>
      <c r="V612">
        <f t="shared" si="111"/>
        <v>1</v>
      </c>
      <c r="W612">
        <f t="shared" si="112"/>
        <v>0</v>
      </c>
      <c r="X612">
        <f t="shared" si="113"/>
        <v>0</v>
      </c>
      <c r="Y612">
        <f t="shared" si="114"/>
        <v>1</v>
      </c>
      <c r="Z612">
        <f t="shared" si="115"/>
        <v>0</v>
      </c>
      <c r="AA612">
        <f t="shared" si="116"/>
        <v>1</v>
      </c>
      <c r="AB612" s="4">
        <f t="shared" si="117"/>
        <v>0</v>
      </c>
      <c r="AC612" s="4" t="str">
        <f t="shared" si="109"/>
        <v>AUDUSD</v>
      </c>
      <c r="AD612" s="4">
        <f t="shared" si="118"/>
        <v>-333.3</v>
      </c>
    </row>
    <row r="613" spans="1:30" x14ac:dyDescent="0.25">
      <c r="A613" s="82" t="s">
        <v>27</v>
      </c>
      <c r="B613" s="83">
        <v>0.01</v>
      </c>
      <c r="C613" s="83">
        <v>118</v>
      </c>
      <c r="D613" s="82" t="s">
        <v>16</v>
      </c>
      <c r="E613" s="83" t="b">
        <v>0</v>
      </c>
      <c r="F613" s="83" t="b">
        <v>0</v>
      </c>
      <c r="G613" s="83">
        <v>92.051000000000002</v>
      </c>
      <c r="H613" s="83">
        <v>92.385999999999996</v>
      </c>
      <c r="I613" s="84">
        <v>42328</v>
      </c>
      <c r="J613" s="85">
        <v>0.66666666666666663</v>
      </c>
      <c r="K613" s="83">
        <v>92.102000000000004</v>
      </c>
      <c r="L613" s="84">
        <v>42331</v>
      </c>
      <c r="M613" s="85">
        <v>0.5</v>
      </c>
      <c r="N613" s="86">
        <v>2.5000000000000001E-3</v>
      </c>
      <c r="O613" s="83">
        <v>-201.78</v>
      </c>
      <c r="P613" s="83">
        <v>-536.9</v>
      </c>
      <c r="Q613" s="83">
        <v>-0.38</v>
      </c>
      <c r="R613" s="83">
        <v>4</v>
      </c>
      <c r="T613" s="6">
        <f t="shared" si="108"/>
        <v>11</v>
      </c>
      <c r="U613">
        <f t="shared" si="110"/>
        <v>1</v>
      </c>
      <c r="V613">
        <f t="shared" si="111"/>
        <v>0</v>
      </c>
      <c r="W613">
        <f t="shared" si="112"/>
        <v>1</v>
      </c>
      <c r="X613">
        <f t="shared" si="113"/>
        <v>1</v>
      </c>
      <c r="Y613">
        <f t="shared" si="114"/>
        <v>0</v>
      </c>
      <c r="Z613">
        <f t="shared" si="115"/>
        <v>0</v>
      </c>
      <c r="AA613">
        <f t="shared" si="116"/>
        <v>1</v>
      </c>
      <c r="AB613" s="4">
        <f t="shared" si="117"/>
        <v>0</v>
      </c>
      <c r="AC613" s="4" t="str">
        <f t="shared" si="109"/>
        <v>CADJPY</v>
      </c>
      <c r="AD613" s="4">
        <f t="shared" si="118"/>
        <v>-201.78</v>
      </c>
    </row>
    <row r="614" spans="1:30" x14ac:dyDescent="0.25">
      <c r="A614" s="82" t="s">
        <v>31</v>
      </c>
      <c r="B614" s="83">
        <v>0.01</v>
      </c>
      <c r="C614" s="83">
        <v>24</v>
      </c>
      <c r="D614" s="82" t="s">
        <v>17</v>
      </c>
      <c r="E614" s="83" t="b">
        <v>1</v>
      </c>
      <c r="F614" s="83" t="b">
        <v>0</v>
      </c>
      <c r="G614" s="83">
        <v>17838</v>
      </c>
      <c r="H614" s="83">
        <v>17630</v>
      </c>
      <c r="I614" s="84">
        <v>42328</v>
      </c>
      <c r="J614" s="85">
        <v>0.58333333333333337</v>
      </c>
      <c r="K614" s="83">
        <v>17746</v>
      </c>
      <c r="L614" s="84">
        <v>42331</v>
      </c>
      <c r="M614" s="85">
        <v>0.45833333333333331</v>
      </c>
      <c r="N614" s="86">
        <v>2.5000000000000001E-3</v>
      </c>
      <c r="O614" s="83">
        <v>-224.16</v>
      </c>
      <c r="P614" s="83">
        <v>-502.56000000000006</v>
      </c>
      <c r="Q614" s="83">
        <v>-0.45</v>
      </c>
      <c r="R614" s="83">
        <v>4</v>
      </c>
      <c r="T614" s="6">
        <f t="shared" si="108"/>
        <v>11</v>
      </c>
      <c r="U614">
        <f t="shared" si="110"/>
        <v>1</v>
      </c>
      <c r="V614">
        <f t="shared" si="111"/>
        <v>1</v>
      </c>
      <c r="W614">
        <f t="shared" si="112"/>
        <v>0</v>
      </c>
      <c r="X614">
        <f t="shared" si="113"/>
        <v>1</v>
      </c>
      <c r="Y614">
        <f t="shared" si="114"/>
        <v>0</v>
      </c>
      <c r="Z614">
        <f t="shared" si="115"/>
        <v>0</v>
      </c>
      <c r="AA614">
        <f t="shared" si="116"/>
        <v>1</v>
      </c>
      <c r="AB614" s="4">
        <f t="shared" si="117"/>
        <v>0</v>
      </c>
      <c r="AC614" s="4" t="str">
        <f t="shared" si="109"/>
        <v>DJI</v>
      </c>
      <c r="AD614" s="4">
        <f t="shared" si="118"/>
        <v>-224.16</v>
      </c>
    </row>
    <row r="615" spans="1:30" x14ac:dyDescent="0.25">
      <c r="A615" s="82" t="s">
        <v>18</v>
      </c>
      <c r="B615" s="83">
        <v>0.01</v>
      </c>
      <c r="C615" s="83">
        <v>46</v>
      </c>
      <c r="D615" s="82" t="s">
        <v>16</v>
      </c>
      <c r="E615" s="83" t="b">
        <v>0</v>
      </c>
      <c r="F615" s="83" t="b">
        <v>1</v>
      </c>
      <c r="G615" s="83">
        <v>2.1490999999999998</v>
      </c>
      <c r="H615" s="83">
        <v>2.1595</v>
      </c>
      <c r="I615" s="84">
        <v>42328</v>
      </c>
      <c r="J615" s="85">
        <v>0.58333333333333337</v>
      </c>
      <c r="K615" s="83">
        <v>2.1511</v>
      </c>
      <c r="L615" s="84">
        <v>42331</v>
      </c>
      <c r="M615" s="85">
        <v>0.60416666666666663</v>
      </c>
      <c r="N615" s="86">
        <v>2.5000000000000001E-3</v>
      </c>
      <c r="O615" s="83">
        <v>-118.22</v>
      </c>
      <c r="P615" s="83">
        <v>-504.62</v>
      </c>
      <c r="Q615" s="83">
        <v>-0.23</v>
      </c>
      <c r="R615" s="83">
        <v>4</v>
      </c>
      <c r="T615" s="6">
        <f t="shared" si="108"/>
        <v>11</v>
      </c>
      <c r="U615">
        <f t="shared" si="110"/>
        <v>1</v>
      </c>
      <c r="V615">
        <f t="shared" si="111"/>
        <v>0</v>
      </c>
      <c r="W615">
        <f t="shared" si="112"/>
        <v>1</v>
      </c>
      <c r="X615">
        <f t="shared" si="113"/>
        <v>0</v>
      </c>
      <c r="Y615">
        <f t="shared" si="114"/>
        <v>1</v>
      </c>
      <c r="Z615">
        <f t="shared" si="115"/>
        <v>0</v>
      </c>
      <c r="AA615">
        <f t="shared" si="116"/>
        <v>1</v>
      </c>
      <c r="AB615" s="4">
        <f t="shared" si="117"/>
        <v>0</v>
      </c>
      <c r="AC615" s="4" t="str">
        <f t="shared" si="109"/>
        <v>GBPSGD</v>
      </c>
      <c r="AD615" s="4">
        <f t="shared" si="118"/>
        <v>-118.22</v>
      </c>
    </row>
    <row r="616" spans="1:30" x14ac:dyDescent="0.25">
      <c r="A616" s="82" t="s">
        <v>54</v>
      </c>
      <c r="B616" s="83">
        <v>0.01</v>
      </c>
      <c r="C616" s="83">
        <v>68</v>
      </c>
      <c r="D616" s="82" t="s">
        <v>16</v>
      </c>
      <c r="E616" s="83" t="b">
        <v>0</v>
      </c>
      <c r="F616" s="83" t="b">
        <v>0</v>
      </c>
      <c r="G616" s="83">
        <v>1.51451</v>
      </c>
      <c r="H616" s="83">
        <v>1.5210300000000001</v>
      </c>
      <c r="I616" s="84">
        <v>42331</v>
      </c>
      <c r="J616" s="85">
        <v>0.29166666666666669</v>
      </c>
      <c r="K616" s="83">
        <v>1.51833</v>
      </c>
      <c r="L616" s="84">
        <v>42331</v>
      </c>
      <c r="M616" s="85">
        <v>0.60416666666666663</v>
      </c>
      <c r="N616" s="86">
        <v>2.5000000000000001E-3</v>
      </c>
      <c r="O616" s="83">
        <v>-314.16000000000003</v>
      </c>
      <c r="P616" s="83">
        <v>-497.76</v>
      </c>
      <c r="Q616" s="83">
        <v>-0.63</v>
      </c>
      <c r="R616" s="83">
        <v>1</v>
      </c>
      <c r="T616" s="6">
        <f t="shared" si="108"/>
        <v>11</v>
      </c>
      <c r="U616">
        <f t="shared" si="110"/>
        <v>1</v>
      </c>
      <c r="V616">
        <f t="shared" si="111"/>
        <v>0</v>
      </c>
      <c r="W616">
        <f t="shared" si="112"/>
        <v>1</v>
      </c>
      <c r="X616">
        <f t="shared" si="113"/>
        <v>1</v>
      </c>
      <c r="Y616">
        <f t="shared" si="114"/>
        <v>0</v>
      </c>
      <c r="Z616">
        <f t="shared" si="115"/>
        <v>0</v>
      </c>
      <c r="AA616">
        <f t="shared" si="116"/>
        <v>1</v>
      </c>
      <c r="AB616" s="4">
        <f t="shared" si="117"/>
        <v>0</v>
      </c>
      <c r="AC616" s="4" t="str">
        <f t="shared" si="109"/>
        <v>GBPUSD</v>
      </c>
      <c r="AD616" s="4">
        <f t="shared" si="118"/>
        <v>-314.16000000000003</v>
      </c>
    </row>
    <row r="617" spans="1:30" x14ac:dyDescent="0.25">
      <c r="A617" s="82" t="s">
        <v>39</v>
      </c>
      <c r="B617" s="83">
        <v>0.01</v>
      </c>
      <c r="C617" s="83">
        <v>27</v>
      </c>
      <c r="D617" s="82" t="s">
        <v>16</v>
      </c>
      <c r="E617" s="83" t="b">
        <v>1</v>
      </c>
      <c r="F617" s="83" t="b">
        <v>0</v>
      </c>
      <c r="G617" s="83">
        <v>20001</v>
      </c>
      <c r="H617" s="83">
        <v>19821</v>
      </c>
      <c r="I617" s="84">
        <v>42331</v>
      </c>
      <c r="J617" s="85">
        <v>0.10416666666666667</v>
      </c>
      <c r="K617" s="83">
        <v>19880</v>
      </c>
      <c r="L617" s="84">
        <v>42331</v>
      </c>
      <c r="M617" s="85">
        <v>0.60416666666666663</v>
      </c>
      <c r="N617" s="86">
        <v>2.5000000000000001E-3</v>
      </c>
      <c r="O617" s="83">
        <v>-337.5</v>
      </c>
      <c r="P617" s="83">
        <v>-496.80000000000007</v>
      </c>
      <c r="Q617" s="83">
        <v>-0.68</v>
      </c>
      <c r="R617" s="83">
        <v>1</v>
      </c>
      <c r="T617" s="6">
        <f t="shared" si="108"/>
        <v>11</v>
      </c>
      <c r="U617">
        <f t="shared" si="110"/>
        <v>1</v>
      </c>
      <c r="V617">
        <f t="shared" si="111"/>
        <v>1</v>
      </c>
      <c r="W617">
        <f t="shared" si="112"/>
        <v>0</v>
      </c>
      <c r="X617">
        <f t="shared" si="113"/>
        <v>1</v>
      </c>
      <c r="Y617">
        <f t="shared" si="114"/>
        <v>0</v>
      </c>
      <c r="Z617">
        <f t="shared" si="115"/>
        <v>0</v>
      </c>
      <c r="AA617">
        <f t="shared" si="116"/>
        <v>1</v>
      </c>
      <c r="AB617" s="4">
        <f t="shared" si="117"/>
        <v>0</v>
      </c>
      <c r="AC617" s="4" t="str">
        <f t="shared" si="109"/>
        <v>NIK</v>
      </c>
      <c r="AD617" s="4">
        <f t="shared" si="118"/>
        <v>-337.5</v>
      </c>
    </row>
    <row r="618" spans="1:30" x14ac:dyDescent="0.25">
      <c r="A618" s="82" t="s">
        <v>19</v>
      </c>
      <c r="B618" s="83">
        <v>0.01</v>
      </c>
      <c r="C618" s="83">
        <v>80</v>
      </c>
      <c r="D618" s="82" t="s">
        <v>16</v>
      </c>
      <c r="E618" s="83" t="b">
        <v>1</v>
      </c>
      <c r="F618" s="83" t="b">
        <v>0</v>
      </c>
      <c r="G618" s="83">
        <v>1.3371</v>
      </c>
      <c r="H618" s="83">
        <v>1.3316399999999999</v>
      </c>
      <c r="I618" s="84">
        <v>42331</v>
      </c>
      <c r="J618" s="85">
        <v>6.25E-2</v>
      </c>
      <c r="K618" s="83">
        <v>1.3349899999999999</v>
      </c>
      <c r="L618" s="84">
        <v>42331</v>
      </c>
      <c r="M618" s="85">
        <v>0.5</v>
      </c>
      <c r="N618" s="86">
        <v>2.5000000000000001E-3</v>
      </c>
      <c r="O618" s="83">
        <v>-232.8</v>
      </c>
      <c r="P618" s="83">
        <v>-500.79999999999995</v>
      </c>
      <c r="Q618" s="83">
        <v>-0.46</v>
      </c>
      <c r="R618" s="83">
        <v>1</v>
      </c>
      <c r="T618" s="6">
        <f t="shared" si="108"/>
        <v>11</v>
      </c>
      <c r="U618">
        <f t="shared" si="110"/>
        <v>1</v>
      </c>
      <c r="V618">
        <f t="shared" si="111"/>
        <v>1</v>
      </c>
      <c r="W618">
        <f t="shared" si="112"/>
        <v>0</v>
      </c>
      <c r="X618">
        <f t="shared" si="113"/>
        <v>1</v>
      </c>
      <c r="Y618">
        <f t="shared" si="114"/>
        <v>0</v>
      </c>
      <c r="Z618">
        <f t="shared" si="115"/>
        <v>0</v>
      </c>
      <c r="AA618">
        <f t="shared" si="116"/>
        <v>1</v>
      </c>
      <c r="AB618" s="4">
        <f t="shared" si="117"/>
        <v>0</v>
      </c>
      <c r="AC618" s="4" t="str">
        <f t="shared" si="109"/>
        <v>USDCAD</v>
      </c>
      <c r="AD618" s="4">
        <f t="shared" si="118"/>
        <v>-232.8</v>
      </c>
    </row>
    <row r="619" spans="1:30" x14ac:dyDescent="0.25">
      <c r="A619" s="82" t="s">
        <v>51</v>
      </c>
      <c r="B619" s="83">
        <v>0.01</v>
      </c>
      <c r="C619" s="83">
        <v>41</v>
      </c>
      <c r="D619" s="82" t="s">
        <v>21</v>
      </c>
      <c r="E619" s="83" t="b">
        <v>1</v>
      </c>
      <c r="F619" s="83" t="b">
        <v>0</v>
      </c>
      <c r="G619" s="83">
        <v>121.839</v>
      </c>
      <c r="H619" s="83">
        <v>120.678</v>
      </c>
      <c r="I619" s="84">
        <v>42313</v>
      </c>
      <c r="J619" s="85">
        <v>0.33333333333333331</v>
      </c>
      <c r="K619" s="83">
        <v>122.768</v>
      </c>
      <c r="L619" s="84">
        <v>42331</v>
      </c>
      <c r="M619" s="85">
        <v>0.66666666666666663</v>
      </c>
      <c r="N619" s="86">
        <v>2.5000000000000001E-3</v>
      </c>
      <c r="O619" s="83">
        <v>356.29</v>
      </c>
      <c r="P619" s="83">
        <v>-500.61</v>
      </c>
      <c r="Q619" s="83">
        <v>0.71</v>
      </c>
      <c r="R619" s="83">
        <v>19</v>
      </c>
      <c r="T619" s="6">
        <f t="shared" si="108"/>
        <v>11</v>
      </c>
      <c r="U619">
        <f t="shared" si="110"/>
        <v>1</v>
      </c>
      <c r="V619">
        <f t="shared" si="111"/>
        <v>1</v>
      </c>
      <c r="W619">
        <f t="shared" si="112"/>
        <v>0</v>
      </c>
      <c r="X619">
        <f t="shared" si="113"/>
        <v>1</v>
      </c>
      <c r="Y619">
        <f t="shared" si="114"/>
        <v>0</v>
      </c>
      <c r="Z619">
        <f t="shared" si="115"/>
        <v>1</v>
      </c>
      <c r="AA619">
        <f t="shared" si="116"/>
        <v>0</v>
      </c>
      <c r="AB619" s="4">
        <f t="shared" si="117"/>
        <v>356.29</v>
      </c>
      <c r="AC619" s="4" t="str">
        <f t="shared" si="109"/>
        <v>USDJPY</v>
      </c>
      <c r="AD619" s="4">
        <f t="shared" si="118"/>
        <v>0</v>
      </c>
    </row>
    <row r="620" spans="1:30" x14ac:dyDescent="0.25">
      <c r="A620" s="82" t="s">
        <v>20</v>
      </c>
      <c r="B620" s="83">
        <v>0.01</v>
      </c>
      <c r="C620" s="83">
        <v>81</v>
      </c>
      <c r="D620" s="82" t="s">
        <v>16</v>
      </c>
      <c r="E620" s="83" t="b">
        <v>0</v>
      </c>
      <c r="F620" s="83" t="b">
        <v>0</v>
      </c>
      <c r="G620" s="83">
        <v>130.53899999999999</v>
      </c>
      <c r="H620" s="83">
        <v>131.07599999999999</v>
      </c>
      <c r="I620" s="84">
        <v>42331</v>
      </c>
      <c r="J620" s="85">
        <v>0.64583333333333337</v>
      </c>
      <c r="K620" s="83">
        <v>130.55699999999999</v>
      </c>
      <c r="L620" s="84">
        <v>42332</v>
      </c>
      <c r="M620" s="85">
        <v>0.54166666666666663</v>
      </c>
      <c r="N620" s="86">
        <v>2.5000000000000001E-3</v>
      </c>
      <c r="O620" s="83">
        <v>-79.38</v>
      </c>
      <c r="P620" s="83">
        <v>-499.77</v>
      </c>
      <c r="Q620" s="83">
        <v>-0.16</v>
      </c>
      <c r="R620" s="83">
        <v>2</v>
      </c>
      <c r="T620" s="6">
        <f t="shared" si="108"/>
        <v>11</v>
      </c>
      <c r="U620">
        <f t="shared" si="110"/>
        <v>1</v>
      </c>
      <c r="V620">
        <f t="shared" si="111"/>
        <v>0</v>
      </c>
      <c r="W620">
        <f t="shared" si="112"/>
        <v>1</v>
      </c>
      <c r="X620">
        <f t="shared" si="113"/>
        <v>1</v>
      </c>
      <c r="Y620">
        <f t="shared" si="114"/>
        <v>0</v>
      </c>
      <c r="Z620">
        <f t="shared" si="115"/>
        <v>0</v>
      </c>
      <c r="AA620">
        <f t="shared" si="116"/>
        <v>1</v>
      </c>
      <c r="AB620" s="4">
        <f t="shared" si="117"/>
        <v>0</v>
      </c>
      <c r="AC620" s="4" t="str">
        <f t="shared" si="109"/>
        <v>EURJPY</v>
      </c>
      <c r="AD620" s="4">
        <f t="shared" si="118"/>
        <v>-79.38</v>
      </c>
    </row>
    <row r="621" spans="1:30" x14ac:dyDescent="0.25">
      <c r="A621" s="82" t="s">
        <v>55</v>
      </c>
      <c r="B621" s="83">
        <v>0.01</v>
      </c>
      <c r="C621" s="83">
        <v>57</v>
      </c>
      <c r="D621" s="82" t="s">
        <v>17</v>
      </c>
      <c r="E621" s="83" t="b">
        <v>1</v>
      </c>
      <c r="F621" s="83" t="b">
        <v>0</v>
      </c>
      <c r="G621" s="83">
        <v>0.99790999999999996</v>
      </c>
      <c r="H621" s="83">
        <v>0.98975000000000002</v>
      </c>
      <c r="I621" s="84">
        <v>42314</v>
      </c>
      <c r="J621" s="85">
        <v>0.54166666666666663</v>
      </c>
      <c r="K621" s="83">
        <v>1.0154700000000001</v>
      </c>
      <c r="L621" s="84">
        <v>42332</v>
      </c>
      <c r="M621" s="85">
        <v>0.66666666666666663</v>
      </c>
      <c r="N621" s="86">
        <v>2.5000000000000001E-3</v>
      </c>
      <c r="O621" s="83">
        <v>966.72</v>
      </c>
      <c r="P621" s="83">
        <v>-499.32</v>
      </c>
      <c r="Q621" s="83">
        <v>1.94</v>
      </c>
      <c r="R621" s="83">
        <v>19</v>
      </c>
      <c r="T621" s="6">
        <f t="shared" si="108"/>
        <v>11</v>
      </c>
      <c r="U621">
        <f t="shared" si="110"/>
        <v>1</v>
      </c>
      <c r="V621">
        <f t="shared" si="111"/>
        <v>1</v>
      </c>
      <c r="W621">
        <f t="shared" si="112"/>
        <v>0</v>
      </c>
      <c r="X621">
        <f t="shared" si="113"/>
        <v>1</v>
      </c>
      <c r="Y621">
        <f t="shared" si="114"/>
        <v>0</v>
      </c>
      <c r="Z621">
        <f t="shared" si="115"/>
        <v>1</v>
      </c>
      <c r="AA621">
        <f t="shared" si="116"/>
        <v>0</v>
      </c>
      <c r="AB621" s="4">
        <f t="shared" si="117"/>
        <v>966.72</v>
      </c>
      <c r="AC621" s="4" t="str">
        <f t="shared" si="109"/>
        <v>USDCHF</v>
      </c>
      <c r="AD621" s="4">
        <f t="shared" si="118"/>
        <v>0</v>
      </c>
    </row>
    <row r="622" spans="1:30" x14ac:dyDescent="0.25">
      <c r="A622" s="82" t="s">
        <v>55</v>
      </c>
      <c r="B622" s="83">
        <v>0.01</v>
      </c>
      <c r="C622" s="83">
        <v>53</v>
      </c>
      <c r="D622" s="82" t="s">
        <v>16</v>
      </c>
      <c r="E622" s="83" t="b">
        <v>1</v>
      </c>
      <c r="F622" s="83" t="b">
        <v>0</v>
      </c>
      <c r="G622" s="83">
        <v>1.0129900000000001</v>
      </c>
      <c r="H622" s="83">
        <v>1.00414</v>
      </c>
      <c r="I622" s="84">
        <v>42325</v>
      </c>
      <c r="J622" s="85">
        <v>0.35416666666666669</v>
      </c>
      <c r="K622" s="83">
        <v>1.01434</v>
      </c>
      <c r="L622" s="84">
        <v>42332</v>
      </c>
      <c r="M622" s="85">
        <v>0.8125</v>
      </c>
      <c r="N622" s="86">
        <v>2.5000000000000001E-3</v>
      </c>
      <c r="O622" s="83">
        <v>39.75</v>
      </c>
      <c r="P622" s="83">
        <v>-500.85000000000008</v>
      </c>
      <c r="Q622" s="83">
        <v>0.08</v>
      </c>
      <c r="R622" s="83">
        <v>8</v>
      </c>
      <c r="T622" s="6">
        <f t="shared" si="108"/>
        <v>11</v>
      </c>
      <c r="U622">
        <f t="shared" si="110"/>
        <v>1</v>
      </c>
      <c r="V622">
        <f t="shared" si="111"/>
        <v>1</v>
      </c>
      <c r="W622">
        <f t="shared" si="112"/>
        <v>0</v>
      </c>
      <c r="X622">
        <f t="shared" si="113"/>
        <v>1</v>
      </c>
      <c r="Y622">
        <f t="shared" si="114"/>
        <v>0</v>
      </c>
      <c r="Z622">
        <f t="shared" si="115"/>
        <v>1</v>
      </c>
      <c r="AA622">
        <f t="shared" si="116"/>
        <v>0</v>
      </c>
      <c r="AB622" s="4">
        <f t="shared" si="117"/>
        <v>39.75</v>
      </c>
      <c r="AC622" s="4" t="str">
        <f t="shared" si="109"/>
        <v>USDCHF</v>
      </c>
      <c r="AD622" s="4">
        <f t="shared" si="118"/>
        <v>0</v>
      </c>
    </row>
    <row r="623" spans="1:30" x14ac:dyDescent="0.25">
      <c r="A623" s="82" t="s">
        <v>53</v>
      </c>
      <c r="B623" s="83">
        <v>0.01</v>
      </c>
      <c r="C623" s="83">
        <v>96</v>
      </c>
      <c r="D623" s="82" t="s">
        <v>16</v>
      </c>
      <c r="E623" s="83" t="b">
        <v>1</v>
      </c>
      <c r="F623" s="83" t="b">
        <v>1</v>
      </c>
      <c r="G623" s="83">
        <v>0.72553000000000001</v>
      </c>
      <c r="H623" s="83">
        <v>0.72111000000000003</v>
      </c>
      <c r="I623" s="84">
        <v>42332</v>
      </c>
      <c r="J623" s="85">
        <v>0.91666666666666663</v>
      </c>
      <c r="K623" s="83">
        <v>0.72411000000000003</v>
      </c>
      <c r="L623" s="84">
        <v>42333</v>
      </c>
      <c r="M623" s="85">
        <v>0.52083333333333337</v>
      </c>
      <c r="N623" s="86">
        <v>2.5000000000000001E-3</v>
      </c>
      <c r="O623" s="83">
        <v>-213.12</v>
      </c>
      <c r="P623" s="83">
        <v>-501.12</v>
      </c>
      <c r="Q623" s="83">
        <v>-0.43</v>
      </c>
      <c r="R623" s="83">
        <v>2</v>
      </c>
      <c r="T623" s="6">
        <f t="shared" si="108"/>
        <v>11</v>
      </c>
      <c r="U623">
        <f t="shared" si="110"/>
        <v>1</v>
      </c>
      <c r="V623">
        <f t="shared" si="111"/>
        <v>1</v>
      </c>
      <c r="W623">
        <f t="shared" si="112"/>
        <v>0</v>
      </c>
      <c r="X623">
        <f t="shared" si="113"/>
        <v>0</v>
      </c>
      <c r="Y623">
        <f t="shared" si="114"/>
        <v>1</v>
      </c>
      <c r="Z623">
        <f t="shared" si="115"/>
        <v>0</v>
      </c>
      <c r="AA623">
        <f t="shared" si="116"/>
        <v>1</v>
      </c>
      <c r="AB623" s="4">
        <f t="shared" si="117"/>
        <v>0</v>
      </c>
      <c r="AC623" s="4" t="str">
        <f t="shared" si="109"/>
        <v>AUDUSD</v>
      </c>
      <c r="AD623" s="4">
        <f t="shared" si="118"/>
        <v>-213.12</v>
      </c>
    </row>
    <row r="624" spans="1:30" x14ac:dyDescent="0.25">
      <c r="A624" s="82" t="s">
        <v>54</v>
      </c>
      <c r="B624" s="83">
        <v>0.01</v>
      </c>
      <c r="C624" s="83">
        <v>61</v>
      </c>
      <c r="D624" s="82" t="s">
        <v>16</v>
      </c>
      <c r="E624" s="83" t="b">
        <v>0</v>
      </c>
      <c r="F624" s="83" t="b">
        <v>0</v>
      </c>
      <c r="G624" s="83">
        <v>1.5078499999999999</v>
      </c>
      <c r="H624" s="83">
        <v>1.51528</v>
      </c>
      <c r="I624" s="84">
        <v>42332</v>
      </c>
      <c r="J624" s="85">
        <v>0.52083333333333337</v>
      </c>
      <c r="K624" s="83">
        <v>1.51071</v>
      </c>
      <c r="L624" s="84">
        <v>42333</v>
      </c>
      <c r="M624" s="85">
        <v>0.10416666666666667</v>
      </c>
      <c r="N624" s="86">
        <v>2.5000000000000001E-3</v>
      </c>
      <c r="O624" s="83">
        <v>-223.26</v>
      </c>
      <c r="P624" s="83">
        <v>-502.03000000000003</v>
      </c>
      <c r="Q624" s="83">
        <v>-0.44</v>
      </c>
      <c r="R624" s="83">
        <v>2</v>
      </c>
      <c r="T624" s="6">
        <f t="shared" si="108"/>
        <v>11</v>
      </c>
      <c r="U624">
        <f t="shared" si="110"/>
        <v>1</v>
      </c>
      <c r="V624">
        <f t="shared" si="111"/>
        <v>0</v>
      </c>
      <c r="W624">
        <f t="shared" si="112"/>
        <v>1</v>
      </c>
      <c r="X624">
        <f t="shared" si="113"/>
        <v>1</v>
      </c>
      <c r="Y624">
        <f t="shared" si="114"/>
        <v>0</v>
      </c>
      <c r="Z624">
        <f t="shared" si="115"/>
        <v>0</v>
      </c>
      <c r="AA624">
        <f t="shared" si="116"/>
        <v>1</v>
      </c>
      <c r="AB624" s="4">
        <f t="shared" si="117"/>
        <v>0</v>
      </c>
      <c r="AC624" s="4" t="str">
        <f t="shared" si="109"/>
        <v>GBPUSD</v>
      </c>
      <c r="AD624" s="4">
        <f t="shared" si="118"/>
        <v>-223.26</v>
      </c>
    </row>
    <row r="625" spans="1:30" x14ac:dyDescent="0.25">
      <c r="A625" s="82" t="s">
        <v>28</v>
      </c>
      <c r="B625" s="83">
        <v>0.01</v>
      </c>
      <c r="C625" s="83">
        <v>72</v>
      </c>
      <c r="D625" s="82" t="s">
        <v>16</v>
      </c>
      <c r="E625" s="83" t="b">
        <v>0</v>
      </c>
      <c r="F625" s="83" t="b">
        <v>1</v>
      </c>
      <c r="G625" s="83">
        <v>1.40768</v>
      </c>
      <c r="H625" s="83">
        <v>1.41307</v>
      </c>
      <c r="I625" s="84">
        <v>42333</v>
      </c>
      <c r="J625" s="85">
        <v>0</v>
      </c>
      <c r="K625" s="83">
        <v>1.4079999999999999</v>
      </c>
      <c r="L625" s="84">
        <v>42333</v>
      </c>
      <c r="M625" s="85">
        <v>0.60416666666666663</v>
      </c>
      <c r="N625" s="86">
        <v>2.5000000000000001E-3</v>
      </c>
      <c r="O625" s="83">
        <v>-138.24</v>
      </c>
      <c r="P625" s="83">
        <v>-503.28000000000003</v>
      </c>
      <c r="Q625" s="83">
        <v>-0.27</v>
      </c>
      <c r="R625" s="83">
        <v>1</v>
      </c>
      <c r="T625" s="6">
        <f t="shared" si="108"/>
        <v>11</v>
      </c>
      <c r="U625">
        <f t="shared" si="110"/>
        <v>1</v>
      </c>
      <c r="V625">
        <f t="shared" si="111"/>
        <v>0</v>
      </c>
      <c r="W625">
        <f t="shared" si="112"/>
        <v>1</v>
      </c>
      <c r="X625">
        <f t="shared" si="113"/>
        <v>0</v>
      </c>
      <c r="Y625">
        <f t="shared" si="114"/>
        <v>1</v>
      </c>
      <c r="Z625">
        <f t="shared" si="115"/>
        <v>0</v>
      </c>
      <c r="AA625">
        <f t="shared" si="116"/>
        <v>1</v>
      </c>
      <c r="AB625" s="4">
        <f t="shared" si="117"/>
        <v>0</v>
      </c>
      <c r="AC625" s="4" t="str">
        <f t="shared" si="109"/>
        <v>USDSGD</v>
      </c>
      <c r="AD625" s="4">
        <f t="shared" si="118"/>
        <v>-138.24</v>
      </c>
    </row>
    <row r="626" spans="1:30" x14ac:dyDescent="0.25">
      <c r="A626" s="82" t="s">
        <v>52</v>
      </c>
      <c r="B626" s="83">
        <v>0.01</v>
      </c>
      <c r="C626" s="83">
        <v>196</v>
      </c>
      <c r="D626" s="82" t="s">
        <v>24</v>
      </c>
      <c r="E626" s="83" t="b">
        <v>0</v>
      </c>
      <c r="F626" s="83" t="b">
        <v>0</v>
      </c>
      <c r="G626" s="83">
        <v>1097.1600000000001</v>
      </c>
      <c r="H626" s="83">
        <v>1142.28</v>
      </c>
      <c r="I626" s="84">
        <v>42314</v>
      </c>
      <c r="J626" s="85">
        <v>0</v>
      </c>
      <c r="K626" s="83">
        <v>1078.17</v>
      </c>
      <c r="L626" s="84">
        <v>42333</v>
      </c>
      <c r="M626" s="85">
        <v>0</v>
      </c>
      <c r="N626" s="86">
        <v>5.0000000000000001E-3</v>
      </c>
      <c r="O626" s="83">
        <v>254.6</v>
      </c>
      <c r="P626" s="83">
        <v>-1001.5600000000001</v>
      </c>
      <c r="Q626" s="83">
        <v>0.25</v>
      </c>
      <c r="R626" s="83">
        <v>20</v>
      </c>
      <c r="T626" s="6">
        <f t="shared" si="108"/>
        <v>11</v>
      </c>
      <c r="U626">
        <f t="shared" si="110"/>
        <v>1</v>
      </c>
      <c r="V626">
        <f t="shared" si="111"/>
        <v>0</v>
      </c>
      <c r="W626">
        <f t="shared" si="112"/>
        <v>1</v>
      </c>
      <c r="X626">
        <f t="shared" si="113"/>
        <v>1</v>
      </c>
      <c r="Y626">
        <f t="shared" si="114"/>
        <v>0</v>
      </c>
      <c r="Z626">
        <f t="shared" si="115"/>
        <v>1</v>
      </c>
      <c r="AA626">
        <f t="shared" si="116"/>
        <v>0</v>
      </c>
      <c r="AB626" s="4">
        <f t="shared" si="117"/>
        <v>254.6</v>
      </c>
      <c r="AC626" s="4" t="str">
        <f t="shared" si="109"/>
        <v>XAUUSD</v>
      </c>
      <c r="AD626" s="4">
        <f t="shared" si="118"/>
        <v>0</v>
      </c>
    </row>
    <row r="627" spans="1:30" x14ac:dyDescent="0.25">
      <c r="A627" s="82" t="s">
        <v>52</v>
      </c>
      <c r="B627" s="83">
        <v>0.01</v>
      </c>
      <c r="C627" s="83">
        <v>137</v>
      </c>
      <c r="D627" s="82" t="s">
        <v>21</v>
      </c>
      <c r="E627" s="83" t="b">
        <v>0</v>
      </c>
      <c r="F627" s="83" t="b">
        <v>0</v>
      </c>
      <c r="G627" s="83">
        <v>1128.94</v>
      </c>
      <c r="H627" s="83">
        <v>1156.32</v>
      </c>
      <c r="I627" s="84">
        <v>42311</v>
      </c>
      <c r="J627" s="85">
        <v>0.5</v>
      </c>
      <c r="K627" s="83">
        <v>1080.0899999999999</v>
      </c>
      <c r="L627" s="84">
        <v>42333</v>
      </c>
      <c r="M627" s="85">
        <v>0</v>
      </c>
      <c r="N627" s="86">
        <v>2.5000000000000001E-3</v>
      </c>
      <c r="O627" s="83">
        <v>545.95000000000005</v>
      </c>
      <c r="P627" s="83">
        <v>-498.68</v>
      </c>
      <c r="Q627" s="83">
        <v>1.0900000000000001</v>
      </c>
      <c r="R627" s="83">
        <v>23</v>
      </c>
      <c r="T627" s="6">
        <f t="shared" si="108"/>
        <v>11</v>
      </c>
      <c r="U627">
        <f t="shared" si="110"/>
        <v>1</v>
      </c>
      <c r="V627">
        <f t="shared" si="111"/>
        <v>0</v>
      </c>
      <c r="W627">
        <f t="shared" si="112"/>
        <v>1</v>
      </c>
      <c r="X627">
        <f t="shared" si="113"/>
        <v>1</v>
      </c>
      <c r="Y627">
        <f t="shared" si="114"/>
        <v>0</v>
      </c>
      <c r="Z627">
        <f t="shared" si="115"/>
        <v>1</v>
      </c>
      <c r="AA627">
        <f t="shared" si="116"/>
        <v>0</v>
      </c>
      <c r="AB627" s="4">
        <f t="shared" si="117"/>
        <v>545.95000000000005</v>
      </c>
      <c r="AC627" s="4" t="str">
        <f t="shared" si="109"/>
        <v>XAUUSD</v>
      </c>
      <c r="AD627" s="4">
        <f t="shared" si="118"/>
        <v>0</v>
      </c>
    </row>
    <row r="628" spans="1:30" x14ac:dyDescent="0.25">
      <c r="A628" s="82" t="s">
        <v>53</v>
      </c>
      <c r="B628" s="83">
        <v>0.01</v>
      </c>
      <c r="C628" s="83">
        <v>55</v>
      </c>
      <c r="D628" s="82" t="s">
        <v>17</v>
      </c>
      <c r="E628" s="83" t="b">
        <v>1</v>
      </c>
      <c r="F628" s="83" t="b">
        <v>1</v>
      </c>
      <c r="G628" s="83">
        <v>0.72706999999999999</v>
      </c>
      <c r="H628" s="83">
        <v>0.71884999999999999</v>
      </c>
      <c r="I628" s="84">
        <v>42332</v>
      </c>
      <c r="J628" s="85">
        <v>0.91666666666666663</v>
      </c>
      <c r="K628" s="83">
        <v>0.72179000000000004</v>
      </c>
      <c r="L628" s="84">
        <v>42334</v>
      </c>
      <c r="M628" s="85">
        <v>0</v>
      </c>
      <c r="N628" s="86">
        <v>2.5000000000000001E-3</v>
      </c>
      <c r="O628" s="83">
        <v>-334.4</v>
      </c>
      <c r="P628" s="83">
        <v>-496.09999999999997</v>
      </c>
      <c r="Q628" s="83">
        <v>-0.67</v>
      </c>
      <c r="R628" s="83">
        <v>3</v>
      </c>
      <c r="T628" s="6">
        <f t="shared" si="108"/>
        <v>11</v>
      </c>
      <c r="U628">
        <f t="shared" si="110"/>
        <v>1</v>
      </c>
      <c r="V628">
        <f t="shared" si="111"/>
        <v>1</v>
      </c>
      <c r="W628">
        <f t="shared" si="112"/>
        <v>0</v>
      </c>
      <c r="X628">
        <f t="shared" si="113"/>
        <v>0</v>
      </c>
      <c r="Y628">
        <f t="shared" si="114"/>
        <v>1</v>
      </c>
      <c r="Z628">
        <f t="shared" si="115"/>
        <v>0</v>
      </c>
      <c r="AA628">
        <f t="shared" si="116"/>
        <v>1</v>
      </c>
      <c r="AB628" s="4">
        <f t="shared" si="117"/>
        <v>0</v>
      </c>
      <c r="AC628" s="4" t="str">
        <f t="shared" si="109"/>
        <v>AUDUSD</v>
      </c>
      <c r="AD628" s="4">
        <f t="shared" si="118"/>
        <v>-334.4</v>
      </c>
    </row>
    <row r="629" spans="1:30" x14ac:dyDescent="0.25">
      <c r="A629" s="82" t="s">
        <v>20</v>
      </c>
      <c r="B629" s="83">
        <v>0.01</v>
      </c>
      <c r="C629" s="83">
        <v>53</v>
      </c>
      <c r="D629" s="82" t="s">
        <v>16</v>
      </c>
      <c r="E629" s="83" t="b">
        <v>0</v>
      </c>
      <c r="F629" s="83" t="b">
        <v>0</v>
      </c>
      <c r="G629" s="83">
        <v>129.77000000000001</v>
      </c>
      <c r="H629" s="83">
        <v>130.637</v>
      </c>
      <c r="I629" s="84">
        <v>42333</v>
      </c>
      <c r="J629" s="85">
        <v>0.45833333333333331</v>
      </c>
      <c r="K629" s="83">
        <v>130.131</v>
      </c>
      <c r="L629" s="84">
        <v>42334</v>
      </c>
      <c r="M629" s="85">
        <v>0.60416666666666663</v>
      </c>
      <c r="N629" s="86">
        <v>2.5000000000000001E-3</v>
      </c>
      <c r="O629" s="83">
        <v>-233.73</v>
      </c>
      <c r="P629" s="83">
        <v>-501.91</v>
      </c>
      <c r="Q629" s="83">
        <v>-0.47</v>
      </c>
      <c r="R629" s="83">
        <v>2</v>
      </c>
      <c r="T629" s="6">
        <f t="shared" si="108"/>
        <v>11</v>
      </c>
      <c r="U629">
        <f t="shared" si="110"/>
        <v>1</v>
      </c>
      <c r="V629">
        <f t="shared" si="111"/>
        <v>0</v>
      </c>
      <c r="W629">
        <f t="shared" si="112"/>
        <v>1</v>
      </c>
      <c r="X629">
        <f t="shared" si="113"/>
        <v>1</v>
      </c>
      <c r="Y629">
        <f t="shared" si="114"/>
        <v>0</v>
      </c>
      <c r="Z629">
        <f t="shared" si="115"/>
        <v>0</v>
      </c>
      <c r="AA629">
        <f t="shared" si="116"/>
        <v>1</v>
      </c>
      <c r="AB629" s="4">
        <f t="shared" si="117"/>
        <v>0</v>
      </c>
      <c r="AC629" s="4" t="str">
        <f t="shared" si="109"/>
        <v>EURJPY</v>
      </c>
      <c r="AD629" s="4">
        <f t="shared" si="118"/>
        <v>-233.73</v>
      </c>
    </row>
    <row r="630" spans="1:30" x14ac:dyDescent="0.25">
      <c r="A630" s="82" t="s">
        <v>18</v>
      </c>
      <c r="B630" s="83">
        <v>0.01</v>
      </c>
      <c r="C630" s="83">
        <v>38</v>
      </c>
      <c r="D630" s="82" t="s">
        <v>16</v>
      </c>
      <c r="E630" s="83" t="b">
        <v>0</v>
      </c>
      <c r="F630" s="83" t="b">
        <v>1</v>
      </c>
      <c r="G630" s="83">
        <v>2.1355</v>
      </c>
      <c r="H630" s="83">
        <v>2.1482000000000001</v>
      </c>
      <c r="I630" s="84">
        <v>42332</v>
      </c>
      <c r="J630" s="85">
        <v>0.41666666666666669</v>
      </c>
      <c r="K630" s="83">
        <v>2.1276000000000002</v>
      </c>
      <c r="L630" s="84">
        <v>42334</v>
      </c>
      <c r="M630" s="85">
        <v>0.64583333333333337</v>
      </c>
      <c r="N630" s="86">
        <v>2.5000000000000001E-3</v>
      </c>
      <c r="O630" s="83">
        <v>281.2</v>
      </c>
      <c r="P630" s="83">
        <v>-501.6</v>
      </c>
      <c r="Q630" s="83">
        <v>0.56000000000000005</v>
      </c>
      <c r="R630" s="83">
        <v>3</v>
      </c>
      <c r="T630" s="6">
        <f t="shared" si="108"/>
        <v>11</v>
      </c>
      <c r="U630">
        <f t="shared" si="110"/>
        <v>1</v>
      </c>
      <c r="V630">
        <f t="shared" si="111"/>
        <v>0</v>
      </c>
      <c r="W630">
        <f t="shared" si="112"/>
        <v>1</v>
      </c>
      <c r="X630">
        <f t="shared" si="113"/>
        <v>0</v>
      </c>
      <c r="Y630">
        <f t="shared" si="114"/>
        <v>1</v>
      </c>
      <c r="Z630">
        <f t="shared" si="115"/>
        <v>1</v>
      </c>
      <c r="AA630">
        <f t="shared" si="116"/>
        <v>0</v>
      </c>
      <c r="AB630" s="4">
        <f t="shared" si="117"/>
        <v>281.2</v>
      </c>
      <c r="AC630" s="4" t="str">
        <f t="shared" si="109"/>
        <v>GBPSGD</v>
      </c>
      <c r="AD630" s="4">
        <f t="shared" si="118"/>
        <v>0</v>
      </c>
    </row>
    <row r="631" spans="1:30" x14ac:dyDescent="0.25">
      <c r="A631" s="82" t="s">
        <v>18</v>
      </c>
      <c r="B631" s="83">
        <v>0.01</v>
      </c>
      <c r="C631" s="83">
        <v>24</v>
      </c>
      <c r="D631" s="82" t="s">
        <v>17</v>
      </c>
      <c r="E631" s="83" t="b">
        <v>0</v>
      </c>
      <c r="F631" s="83" t="b">
        <v>1</v>
      </c>
      <c r="G631" s="83">
        <v>2.1259000000000001</v>
      </c>
      <c r="H631" s="83">
        <v>2.1463999999999999</v>
      </c>
      <c r="I631" s="84">
        <v>42332</v>
      </c>
      <c r="J631" s="85">
        <v>0.66666666666666663</v>
      </c>
      <c r="K631" s="83">
        <v>2.1274999999999999</v>
      </c>
      <c r="L631" s="84">
        <v>42334</v>
      </c>
      <c r="M631" s="85">
        <v>0.625</v>
      </c>
      <c r="N631" s="86">
        <v>2.5000000000000001E-3</v>
      </c>
      <c r="O631" s="83">
        <v>-50.4</v>
      </c>
      <c r="P631" s="83">
        <v>-504</v>
      </c>
      <c r="Q631" s="83">
        <v>-0.1</v>
      </c>
      <c r="R631" s="83">
        <v>3</v>
      </c>
      <c r="T631" s="6">
        <f t="shared" si="108"/>
        <v>11</v>
      </c>
      <c r="U631">
        <f t="shared" si="110"/>
        <v>1</v>
      </c>
      <c r="V631">
        <f t="shared" si="111"/>
        <v>0</v>
      </c>
      <c r="W631">
        <f t="shared" si="112"/>
        <v>1</v>
      </c>
      <c r="X631">
        <f t="shared" si="113"/>
        <v>0</v>
      </c>
      <c r="Y631">
        <f t="shared" si="114"/>
        <v>1</v>
      </c>
      <c r="Z631">
        <f t="shared" si="115"/>
        <v>0</v>
      </c>
      <c r="AA631">
        <f t="shared" si="116"/>
        <v>1</v>
      </c>
      <c r="AB631" s="4">
        <f t="shared" si="117"/>
        <v>0</v>
      </c>
      <c r="AC631" s="4" t="str">
        <f t="shared" si="109"/>
        <v>GBPSGD</v>
      </c>
      <c r="AD631" s="4">
        <f t="shared" si="118"/>
        <v>-50.4</v>
      </c>
    </row>
    <row r="632" spans="1:30" x14ac:dyDescent="0.25">
      <c r="A632" s="82" t="s">
        <v>19</v>
      </c>
      <c r="B632" s="83">
        <v>0.01</v>
      </c>
      <c r="C632" s="83">
        <v>25</v>
      </c>
      <c r="D632" s="82" t="s">
        <v>17</v>
      </c>
      <c r="E632" s="83" t="b">
        <v>1</v>
      </c>
      <c r="F632" s="83" t="b">
        <v>0</v>
      </c>
      <c r="G632" s="83">
        <v>1.3293200000000001</v>
      </c>
      <c r="H632" s="83">
        <v>1.3102199999999999</v>
      </c>
      <c r="I632" s="84">
        <v>42314</v>
      </c>
      <c r="J632" s="85">
        <v>0.625</v>
      </c>
      <c r="K632" s="83">
        <v>1.3287800000000001</v>
      </c>
      <c r="L632" s="84">
        <v>42334</v>
      </c>
      <c r="M632" s="85">
        <v>0.70833333333333337</v>
      </c>
      <c r="N632" s="86">
        <v>2.5000000000000001E-3</v>
      </c>
      <c r="O632" s="83">
        <v>-28.5</v>
      </c>
      <c r="P632" s="83">
        <v>-492.5</v>
      </c>
      <c r="Q632" s="83">
        <v>-0.06</v>
      </c>
      <c r="R632" s="83">
        <v>21</v>
      </c>
      <c r="T632" s="6">
        <f t="shared" si="108"/>
        <v>11</v>
      </c>
      <c r="U632">
        <f t="shared" si="110"/>
        <v>1</v>
      </c>
      <c r="V632">
        <f t="shared" si="111"/>
        <v>1</v>
      </c>
      <c r="W632">
        <f t="shared" si="112"/>
        <v>0</v>
      </c>
      <c r="X632">
        <f t="shared" si="113"/>
        <v>1</v>
      </c>
      <c r="Y632">
        <f t="shared" si="114"/>
        <v>0</v>
      </c>
      <c r="Z632">
        <f t="shared" si="115"/>
        <v>0</v>
      </c>
      <c r="AA632">
        <f t="shared" si="116"/>
        <v>1</v>
      </c>
      <c r="AB632" s="4">
        <f t="shared" si="117"/>
        <v>0</v>
      </c>
      <c r="AC632" s="4" t="str">
        <f t="shared" si="109"/>
        <v>USDCAD</v>
      </c>
      <c r="AD632" s="4">
        <f t="shared" si="118"/>
        <v>-28.5</v>
      </c>
    </row>
    <row r="633" spans="1:30" x14ac:dyDescent="0.25">
      <c r="A633" s="82" t="s">
        <v>26</v>
      </c>
      <c r="B633" s="83">
        <v>0.01</v>
      </c>
      <c r="C633" s="83">
        <v>51</v>
      </c>
      <c r="D633" s="82" t="s">
        <v>17</v>
      </c>
      <c r="E633" s="83" t="b">
        <v>1</v>
      </c>
      <c r="F633" s="83" t="b">
        <v>1</v>
      </c>
      <c r="G633" s="83">
        <v>88.119</v>
      </c>
      <c r="H633" s="83">
        <v>87.191999999999993</v>
      </c>
      <c r="I633" s="84">
        <v>42327</v>
      </c>
      <c r="J633" s="85">
        <v>0</v>
      </c>
      <c r="K633" s="83">
        <v>88.311000000000007</v>
      </c>
      <c r="L633" s="84">
        <v>42335</v>
      </c>
      <c r="M633" s="85">
        <v>0.29166666666666669</v>
      </c>
      <c r="N633" s="86">
        <v>2.5000000000000001E-3</v>
      </c>
      <c r="O633" s="83">
        <v>67.319999999999993</v>
      </c>
      <c r="P633" s="83">
        <v>-503.37000000000006</v>
      </c>
      <c r="Q633" s="83">
        <v>0.13</v>
      </c>
      <c r="R633" s="83">
        <v>9</v>
      </c>
      <c r="T633" s="6">
        <f t="shared" si="108"/>
        <v>11</v>
      </c>
      <c r="U633">
        <f t="shared" si="110"/>
        <v>1</v>
      </c>
      <c r="V633">
        <f t="shared" si="111"/>
        <v>1</v>
      </c>
      <c r="W633">
        <f t="shared" si="112"/>
        <v>0</v>
      </c>
      <c r="X633">
        <f t="shared" si="113"/>
        <v>0</v>
      </c>
      <c r="Y633">
        <f t="shared" si="114"/>
        <v>1</v>
      </c>
      <c r="Z633">
        <f t="shared" si="115"/>
        <v>1</v>
      </c>
      <c r="AA633">
        <f t="shared" si="116"/>
        <v>0</v>
      </c>
      <c r="AB633" s="4">
        <f t="shared" si="117"/>
        <v>67.319999999999993</v>
      </c>
      <c r="AC633" s="4" t="str">
        <f t="shared" si="109"/>
        <v>AUDJPY</v>
      </c>
      <c r="AD633" s="4">
        <f t="shared" si="118"/>
        <v>0</v>
      </c>
    </row>
    <row r="634" spans="1:30" x14ac:dyDescent="0.25">
      <c r="A634" s="82" t="s">
        <v>56</v>
      </c>
      <c r="B634" s="83">
        <v>0.01</v>
      </c>
      <c r="C634" s="83">
        <v>107</v>
      </c>
      <c r="D634" s="82" t="s">
        <v>16</v>
      </c>
      <c r="E634" s="83" t="b">
        <v>1</v>
      </c>
      <c r="F634" s="83" t="b">
        <v>1</v>
      </c>
      <c r="G634" s="83">
        <v>6380.8</v>
      </c>
      <c r="H634" s="83">
        <v>6338.1</v>
      </c>
      <c r="I634" s="84">
        <v>42334</v>
      </c>
      <c r="J634" s="85">
        <v>0.47916666666666669</v>
      </c>
      <c r="K634" s="83">
        <v>6368</v>
      </c>
      <c r="L634" s="84">
        <v>42335</v>
      </c>
      <c r="M634" s="85">
        <v>0.125</v>
      </c>
      <c r="N634" s="86">
        <v>2.5000000000000001E-3</v>
      </c>
      <c r="O634" s="83">
        <v>-179.76</v>
      </c>
      <c r="P634" s="83">
        <v>-499.69</v>
      </c>
      <c r="Q634" s="83">
        <v>-0.36</v>
      </c>
      <c r="R634" s="83">
        <v>2</v>
      </c>
      <c r="T634" s="6">
        <f t="shared" si="108"/>
        <v>11</v>
      </c>
      <c r="U634">
        <f t="shared" si="110"/>
        <v>1</v>
      </c>
      <c r="V634">
        <f t="shared" si="111"/>
        <v>1</v>
      </c>
      <c r="W634">
        <f t="shared" si="112"/>
        <v>0</v>
      </c>
      <c r="X634">
        <f t="shared" si="113"/>
        <v>0</v>
      </c>
      <c r="Y634">
        <f t="shared" si="114"/>
        <v>1</v>
      </c>
      <c r="Z634">
        <f t="shared" si="115"/>
        <v>0</v>
      </c>
      <c r="AA634">
        <f t="shared" si="116"/>
        <v>1</v>
      </c>
      <c r="AB634" s="4">
        <f t="shared" si="117"/>
        <v>0</v>
      </c>
      <c r="AC634" s="4" t="str">
        <f t="shared" si="109"/>
        <v>FTSE</v>
      </c>
      <c r="AD634" s="4">
        <f t="shared" si="118"/>
        <v>-179.76</v>
      </c>
    </row>
    <row r="635" spans="1:30" x14ac:dyDescent="0.25">
      <c r="A635" s="82" t="s">
        <v>26</v>
      </c>
      <c r="B635" s="83">
        <v>0.01</v>
      </c>
      <c r="C635" s="83">
        <v>12</v>
      </c>
      <c r="D635" s="82" t="s">
        <v>32</v>
      </c>
      <c r="E635" s="83" t="b">
        <v>0</v>
      </c>
      <c r="F635" s="83" t="b">
        <v>0</v>
      </c>
      <c r="G635" s="83">
        <v>85.388999999999996</v>
      </c>
      <c r="H635" s="83">
        <v>93.55</v>
      </c>
      <c r="I635" s="84">
        <v>42240</v>
      </c>
      <c r="J635" s="85">
        <v>0.58333333333333337</v>
      </c>
      <c r="K635" s="83">
        <v>89.899000000000001</v>
      </c>
      <c r="L635" s="84">
        <v>42337</v>
      </c>
      <c r="M635" s="85">
        <v>0</v>
      </c>
      <c r="N635" s="86">
        <v>5.0000000000000001E-3</v>
      </c>
      <c r="O635" s="83">
        <v>-548.4</v>
      </c>
      <c r="P635" s="83">
        <v>-986.5200000000001</v>
      </c>
      <c r="Q635" s="83">
        <v>-0.56000000000000005</v>
      </c>
      <c r="R635" s="83">
        <v>98</v>
      </c>
      <c r="T635" s="6">
        <f t="shared" si="108"/>
        <v>11</v>
      </c>
      <c r="U635">
        <f t="shared" si="110"/>
        <v>1</v>
      </c>
      <c r="V635">
        <f t="shared" si="111"/>
        <v>0</v>
      </c>
      <c r="W635">
        <f t="shared" si="112"/>
        <v>1</v>
      </c>
      <c r="X635">
        <f t="shared" si="113"/>
        <v>1</v>
      </c>
      <c r="Y635">
        <f t="shared" si="114"/>
        <v>0</v>
      </c>
      <c r="Z635">
        <f t="shared" si="115"/>
        <v>0</v>
      </c>
      <c r="AA635">
        <f t="shared" si="116"/>
        <v>1</v>
      </c>
      <c r="AB635" s="4">
        <f t="shared" si="117"/>
        <v>0</v>
      </c>
      <c r="AC635" s="4" t="str">
        <f t="shared" si="109"/>
        <v>AUDJPY</v>
      </c>
      <c r="AD635" s="4">
        <f t="shared" si="118"/>
        <v>-548.4</v>
      </c>
    </row>
    <row r="636" spans="1:30" x14ac:dyDescent="0.25">
      <c r="A636" s="82" t="s">
        <v>53</v>
      </c>
      <c r="B636" s="83">
        <v>0.01</v>
      </c>
      <c r="C636" s="83">
        <v>123</v>
      </c>
      <c r="D636" s="82" t="s">
        <v>16</v>
      </c>
      <c r="E636" s="83" t="b">
        <v>0</v>
      </c>
      <c r="F636" s="83" t="b">
        <v>0</v>
      </c>
      <c r="G636" s="83">
        <v>0.71769000000000005</v>
      </c>
      <c r="H636" s="83">
        <v>0.72096000000000005</v>
      </c>
      <c r="I636" s="84">
        <v>42338</v>
      </c>
      <c r="J636" s="85">
        <v>0</v>
      </c>
      <c r="K636" s="83">
        <v>0.72023000000000004</v>
      </c>
      <c r="L636" s="84">
        <v>42338</v>
      </c>
      <c r="M636" s="85">
        <v>0.3125</v>
      </c>
      <c r="N636" s="86">
        <v>2.5000000000000001E-3</v>
      </c>
      <c r="O636" s="83">
        <v>-410.82</v>
      </c>
      <c r="P636" s="83">
        <v>-500.61</v>
      </c>
      <c r="Q636" s="83">
        <v>-0.82</v>
      </c>
      <c r="R636" s="83">
        <v>1</v>
      </c>
      <c r="T636" s="6">
        <f t="shared" si="108"/>
        <v>11</v>
      </c>
      <c r="U636">
        <f t="shared" si="110"/>
        <v>1</v>
      </c>
      <c r="V636">
        <f t="shared" si="111"/>
        <v>0</v>
      </c>
      <c r="W636">
        <f t="shared" si="112"/>
        <v>1</v>
      </c>
      <c r="X636">
        <f t="shared" si="113"/>
        <v>1</v>
      </c>
      <c r="Y636">
        <f t="shared" si="114"/>
        <v>0</v>
      </c>
      <c r="Z636">
        <f t="shared" si="115"/>
        <v>0</v>
      </c>
      <c r="AA636">
        <f t="shared" si="116"/>
        <v>1</v>
      </c>
      <c r="AB636" s="4">
        <f t="shared" si="117"/>
        <v>0</v>
      </c>
      <c r="AC636" s="4" t="str">
        <f t="shared" si="109"/>
        <v>AUDUSD</v>
      </c>
      <c r="AD636" s="4">
        <f t="shared" si="118"/>
        <v>-410.82</v>
      </c>
    </row>
    <row r="637" spans="1:30" x14ac:dyDescent="0.25">
      <c r="A637" s="82" t="s">
        <v>54</v>
      </c>
      <c r="B637" s="83">
        <v>0.01</v>
      </c>
      <c r="C637" s="83">
        <v>100</v>
      </c>
      <c r="D637" s="82" t="s">
        <v>16</v>
      </c>
      <c r="E637" s="83" t="b">
        <v>0</v>
      </c>
      <c r="F637" s="83" t="b">
        <v>0</v>
      </c>
      <c r="G637" s="83">
        <v>1.5015499999999999</v>
      </c>
      <c r="H637" s="83">
        <v>1.5057700000000001</v>
      </c>
      <c r="I637" s="84">
        <v>42338</v>
      </c>
      <c r="J637" s="85">
        <v>0.35416666666666669</v>
      </c>
      <c r="K637" s="83">
        <v>1.5044200000000001</v>
      </c>
      <c r="L637" s="84">
        <v>42338</v>
      </c>
      <c r="M637" s="85">
        <v>0.60416666666666663</v>
      </c>
      <c r="N637" s="86">
        <v>2.5000000000000001E-3</v>
      </c>
      <c r="O637" s="83">
        <v>-367</v>
      </c>
      <c r="P637" s="83">
        <v>-502.00000000000006</v>
      </c>
      <c r="Q637" s="83">
        <v>-0.73</v>
      </c>
      <c r="R637" s="83">
        <v>1</v>
      </c>
      <c r="T637" s="6">
        <f t="shared" si="108"/>
        <v>11</v>
      </c>
      <c r="U637">
        <f t="shared" si="110"/>
        <v>1</v>
      </c>
      <c r="V637">
        <f t="shared" si="111"/>
        <v>0</v>
      </c>
      <c r="W637">
        <f t="shared" si="112"/>
        <v>1</v>
      </c>
      <c r="X637">
        <f t="shared" si="113"/>
        <v>1</v>
      </c>
      <c r="Y637">
        <f t="shared" si="114"/>
        <v>0</v>
      </c>
      <c r="Z637">
        <f t="shared" si="115"/>
        <v>0</v>
      </c>
      <c r="AA637">
        <f t="shared" si="116"/>
        <v>1</v>
      </c>
      <c r="AB637" s="4">
        <f t="shared" si="117"/>
        <v>0</v>
      </c>
      <c r="AC637" s="4" t="str">
        <f t="shared" si="109"/>
        <v>GBPUSD</v>
      </c>
      <c r="AD637" s="4">
        <f t="shared" si="118"/>
        <v>-367</v>
      </c>
    </row>
    <row r="638" spans="1:30" x14ac:dyDescent="0.25">
      <c r="A638" s="82" t="s">
        <v>25</v>
      </c>
      <c r="B638" s="83">
        <v>0.01</v>
      </c>
      <c r="C638" s="83">
        <v>12</v>
      </c>
      <c r="D638" s="82" t="s">
        <v>24</v>
      </c>
      <c r="E638" s="83" t="b">
        <v>0</v>
      </c>
      <c r="F638" s="83" t="b">
        <v>1</v>
      </c>
      <c r="G638" s="83">
        <v>77.944000000000003</v>
      </c>
      <c r="H638" s="83">
        <v>86.281000000000006</v>
      </c>
      <c r="I638" s="84">
        <v>42240</v>
      </c>
      <c r="J638" s="85">
        <v>0.58333333333333337</v>
      </c>
      <c r="K638" s="83">
        <v>81.087999999999994</v>
      </c>
      <c r="L638" s="84">
        <v>42338</v>
      </c>
      <c r="M638" s="85">
        <v>0</v>
      </c>
      <c r="N638" s="86">
        <v>5.0000000000000001E-3</v>
      </c>
      <c r="O638" s="83">
        <v>-384.48</v>
      </c>
      <c r="P638" s="83">
        <v>-1007.64</v>
      </c>
      <c r="Q638" s="83">
        <v>-0.38</v>
      </c>
      <c r="R638" s="83">
        <v>99</v>
      </c>
      <c r="T638" s="6">
        <f t="shared" si="108"/>
        <v>11</v>
      </c>
      <c r="U638">
        <f t="shared" si="110"/>
        <v>1</v>
      </c>
      <c r="V638">
        <f t="shared" si="111"/>
        <v>0</v>
      </c>
      <c r="W638">
        <f t="shared" si="112"/>
        <v>1</v>
      </c>
      <c r="X638">
        <f t="shared" si="113"/>
        <v>0</v>
      </c>
      <c r="Y638">
        <f t="shared" si="114"/>
        <v>1</v>
      </c>
      <c r="Z638">
        <f t="shared" si="115"/>
        <v>0</v>
      </c>
      <c r="AA638">
        <f t="shared" si="116"/>
        <v>1</v>
      </c>
      <c r="AB638" s="4">
        <f t="shared" si="117"/>
        <v>0</v>
      </c>
      <c r="AC638" s="4" t="str">
        <f t="shared" si="109"/>
        <v>NZDJPY</v>
      </c>
      <c r="AD638" s="4">
        <f t="shared" si="118"/>
        <v>-384.48</v>
      </c>
    </row>
    <row r="639" spans="1:30" x14ac:dyDescent="0.25">
      <c r="A639" s="82" t="s">
        <v>52</v>
      </c>
      <c r="B639" s="83">
        <v>0.01</v>
      </c>
      <c r="C639" s="83">
        <v>510</v>
      </c>
      <c r="D639" s="82" t="s">
        <v>16</v>
      </c>
      <c r="E639" s="83" t="b">
        <v>0</v>
      </c>
      <c r="F639" s="83" t="b">
        <v>0</v>
      </c>
      <c r="G639" s="83">
        <v>1061.96</v>
      </c>
      <c r="H639" s="83">
        <v>1070.54</v>
      </c>
      <c r="I639" s="84">
        <v>42335</v>
      </c>
      <c r="J639" s="85">
        <v>0.54166666666666663</v>
      </c>
      <c r="K639" s="83">
        <v>1064.1500000000001</v>
      </c>
      <c r="L639" s="84">
        <v>42338</v>
      </c>
      <c r="M639" s="85">
        <v>0.75</v>
      </c>
      <c r="N639" s="86">
        <v>2.5000000000000001E-3</v>
      </c>
      <c r="O639" s="83">
        <v>-172.89</v>
      </c>
      <c r="P639" s="83">
        <v>-499.8</v>
      </c>
      <c r="Q639" s="83">
        <v>-0.35</v>
      </c>
      <c r="R639" s="83">
        <v>4</v>
      </c>
      <c r="T639" s="6">
        <f t="shared" si="108"/>
        <v>11</v>
      </c>
      <c r="U639">
        <f t="shared" si="110"/>
        <v>1</v>
      </c>
      <c r="V639">
        <f t="shared" si="111"/>
        <v>0</v>
      </c>
      <c r="W639">
        <f t="shared" si="112"/>
        <v>1</v>
      </c>
      <c r="X639">
        <f t="shared" si="113"/>
        <v>1</v>
      </c>
      <c r="Y639">
        <f t="shared" si="114"/>
        <v>0</v>
      </c>
      <c r="Z639">
        <f t="shared" si="115"/>
        <v>0</v>
      </c>
      <c r="AA639">
        <f t="shared" si="116"/>
        <v>1</v>
      </c>
      <c r="AB639" s="4">
        <f t="shared" si="117"/>
        <v>0</v>
      </c>
      <c r="AC639" s="4" t="str">
        <f t="shared" si="109"/>
        <v>XAUUSD</v>
      </c>
      <c r="AD639" s="4">
        <f t="shared" si="118"/>
        <v>-172.89</v>
      </c>
    </row>
    <row r="640" spans="1:30" x14ac:dyDescent="0.25">
      <c r="A640" s="82" t="s">
        <v>53</v>
      </c>
      <c r="B640" s="83">
        <v>0.01</v>
      </c>
      <c r="C640" s="83">
        <v>18</v>
      </c>
      <c r="D640" s="82" t="s">
        <v>24</v>
      </c>
      <c r="E640" s="83" t="b">
        <v>0</v>
      </c>
      <c r="F640" s="83" t="b">
        <v>0</v>
      </c>
      <c r="G640" s="83">
        <v>0.74209999999999998</v>
      </c>
      <c r="H640" s="83">
        <v>0.79591000000000001</v>
      </c>
      <c r="I640" s="84">
        <v>42192</v>
      </c>
      <c r="J640" s="85">
        <v>0.41666666666666669</v>
      </c>
      <c r="K640" s="83">
        <v>0.72860000000000003</v>
      </c>
      <c r="L640" s="84">
        <v>42339</v>
      </c>
      <c r="M640" s="85">
        <v>0</v>
      </c>
      <c r="N640" s="86">
        <v>5.0000000000000001E-3</v>
      </c>
      <c r="O640" s="83">
        <v>232.2</v>
      </c>
      <c r="P640" s="83">
        <v>-979.38000000000011</v>
      </c>
      <c r="Q640" s="83">
        <v>0.24</v>
      </c>
      <c r="R640" s="83">
        <v>148</v>
      </c>
      <c r="T640" s="6">
        <f t="shared" si="108"/>
        <v>12</v>
      </c>
      <c r="U640">
        <f t="shared" si="110"/>
        <v>1</v>
      </c>
      <c r="V640">
        <f t="shared" si="111"/>
        <v>0</v>
      </c>
      <c r="W640">
        <f t="shared" si="112"/>
        <v>1</v>
      </c>
      <c r="X640">
        <f t="shared" si="113"/>
        <v>1</v>
      </c>
      <c r="Y640">
        <f t="shared" si="114"/>
        <v>0</v>
      </c>
      <c r="Z640">
        <f t="shared" si="115"/>
        <v>1</v>
      </c>
      <c r="AA640">
        <f t="shared" si="116"/>
        <v>0</v>
      </c>
      <c r="AB640" s="4">
        <f t="shared" si="117"/>
        <v>232.2</v>
      </c>
      <c r="AC640" s="4" t="str">
        <f t="shared" si="109"/>
        <v>AUDUSD</v>
      </c>
      <c r="AD640" s="4">
        <f t="shared" si="118"/>
        <v>0</v>
      </c>
    </row>
    <row r="641" spans="1:30" x14ac:dyDescent="0.25">
      <c r="A641" s="82" t="s">
        <v>30</v>
      </c>
      <c r="B641" s="83">
        <v>0.01</v>
      </c>
      <c r="C641" s="83">
        <v>5</v>
      </c>
      <c r="D641" s="82" t="s">
        <v>33</v>
      </c>
      <c r="E641" s="83" t="b">
        <v>1</v>
      </c>
      <c r="F641" s="83" t="b">
        <v>0</v>
      </c>
      <c r="G641" s="83">
        <v>1.6315999999999999</v>
      </c>
      <c r="H641" s="83">
        <v>1.419</v>
      </c>
      <c r="I641" s="84">
        <v>42240</v>
      </c>
      <c r="J641" s="85">
        <v>0.58333333333333337</v>
      </c>
      <c r="K641" s="83">
        <v>1.4488399999999999</v>
      </c>
      <c r="L641" s="84">
        <v>42339</v>
      </c>
      <c r="M641" s="85">
        <v>0</v>
      </c>
      <c r="N641" s="86">
        <v>5.0000000000000001E-3</v>
      </c>
      <c r="O641" s="83">
        <v>-916.8</v>
      </c>
      <c r="P641" s="83">
        <v>-1066</v>
      </c>
      <c r="Q641" s="83">
        <v>-0.86</v>
      </c>
      <c r="R641" s="83">
        <v>100</v>
      </c>
      <c r="T641" s="6">
        <f t="shared" si="108"/>
        <v>12</v>
      </c>
      <c r="U641">
        <f t="shared" si="110"/>
        <v>1</v>
      </c>
      <c r="V641">
        <f t="shared" si="111"/>
        <v>1</v>
      </c>
      <c r="W641">
        <f t="shared" si="112"/>
        <v>0</v>
      </c>
      <c r="X641">
        <f t="shared" si="113"/>
        <v>1</v>
      </c>
      <c r="Y641">
        <f t="shared" si="114"/>
        <v>0</v>
      </c>
      <c r="Z641">
        <f t="shared" si="115"/>
        <v>0</v>
      </c>
      <c r="AA641">
        <f t="shared" si="116"/>
        <v>1</v>
      </c>
      <c r="AB641" s="4">
        <f t="shared" si="117"/>
        <v>0</v>
      </c>
      <c r="AC641" s="4" t="str">
        <f t="shared" si="109"/>
        <v>EURAUD</v>
      </c>
      <c r="AD641" s="4">
        <f t="shared" si="118"/>
        <v>-916.8</v>
      </c>
    </row>
    <row r="642" spans="1:30" x14ac:dyDescent="0.25">
      <c r="A642" s="82" t="s">
        <v>29</v>
      </c>
      <c r="B642" s="83">
        <v>0.01</v>
      </c>
      <c r="C642" s="83">
        <v>12</v>
      </c>
      <c r="D642" s="82" t="s">
        <v>33</v>
      </c>
      <c r="E642" s="83" t="b">
        <v>0</v>
      </c>
      <c r="F642" s="83" t="b">
        <v>0</v>
      </c>
      <c r="G642" s="83">
        <v>0.64880000000000004</v>
      </c>
      <c r="H642" s="83">
        <v>0.73412999999999995</v>
      </c>
      <c r="I642" s="84">
        <v>42228</v>
      </c>
      <c r="J642" s="85">
        <v>0.125</v>
      </c>
      <c r="K642" s="83">
        <v>0.66525999999999996</v>
      </c>
      <c r="L642" s="84">
        <v>42339</v>
      </c>
      <c r="M642" s="85">
        <v>0.29166666666666669</v>
      </c>
      <c r="N642" s="86">
        <v>5.0000000000000001E-3</v>
      </c>
      <c r="O642" s="83">
        <v>-204.72</v>
      </c>
      <c r="P642" s="83">
        <v>-1031.1600000000001</v>
      </c>
      <c r="Q642" s="83">
        <v>-0.2</v>
      </c>
      <c r="R642" s="83">
        <v>112</v>
      </c>
      <c r="T642" s="6">
        <f t="shared" si="108"/>
        <v>12</v>
      </c>
      <c r="U642">
        <f t="shared" si="110"/>
        <v>1</v>
      </c>
      <c r="V642">
        <f t="shared" si="111"/>
        <v>0</v>
      </c>
      <c r="W642">
        <f t="shared" si="112"/>
        <v>1</v>
      </c>
      <c r="X642">
        <f t="shared" si="113"/>
        <v>1</v>
      </c>
      <c r="Y642">
        <f t="shared" si="114"/>
        <v>0</v>
      </c>
      <c r="Z642">
        <f t="shared" si="115"/>
        <v>0</v>
      </c>
      <c r="AA642">
        <f t="shared" si="116"/>
        <v>1</v>
      </c>
      <c r="AB642" s="4">
        <f t="shared" si="117"/>
        <v>0</v>
      </c>
      <c r="AC642" s="4" t="str">
        <f t="shared" si="109"/>
        <v>NZDUSD</v>
      </c>
      <c r="AD642" s="4">
        <f t="shared" si="118"/>
        <v>-204.72</v>
      </c>
    </row>
    <row r="643" spans="1:30" x14ac:dyDescent="0.25">
      <c r="A643" s="82" t="s">
        <v>52</v>
      </c>
      <c r="B643" s="83">
        <v>0.01</v>
      </c>
      <c r="C643" s="83">
        <v>235</v>
      </c>
      <c r="D643" s="82" t="s">
        <v>17</v>
      </c>
      <c r="E643" s="83" t="b">
        <v>0</v>
      </c>
      <c r="F643" s="83" t="b">
        <v>0</v>
      </c>
      <c r="G643" s="83">
        <v>1054.95</v>
      </c>
      <c r="H643" s="83">
        <v>1073.8499999999999</v>
      </c>
      <c r="I643" s="84">
        <v>42335</v>
      </c>
      <c r="J643" s="85">
        <v>0.54166666666666663</v>
      </c>
      <c r="K643" s="83">
        <v>1070.8800000000001</v>
      </c>
      <c r="L643" s="84">
        <v>42339</v>
      </c>
      <c r="M643" s="85">
        <v>8.3333333333333329E-2</v>
      </c>
      <c r="N643" s="86">
        <v>2.5000000000000001E-3</v>
      </c>
      <c r="O643" s="83">
        <v>-430.76</v>
      </c>
      <c r="P643" s="83">
        <v>-500.54999999999995</v>
      </c>
      <c r="Q643" s="83">
        <v>-0.86</v>
      </c>
      <c r="R643" s="83">
        <v>5</v>
      </c>
      <c r="T643" s="6">
        <f t="shared" si="108"/>
        <v>12</v>
      </c>
      <c r="U643">
        <f t="shared" si="110"/>
        <v>1</v>
      </c>
      <c r="V643">
        <f t="shared" si="111"/>
        <v>0</v>
      </c>
      <c r="W643">
        <f t="shared" si="112"/>
        <v>1</v>
      </c>
      <c r="X643">
        <f t="shared" si="113"/>
        <v>1</v>
      </c>
      <c r="Y643">
        <f t="shared" si="114"/>
        <v>0</v>
      </c>
      <c r="Z643">
        <f t="shared" si="115"/>
        <v>0</v>
      </c>
      <c r="AA643">
        <f t="shared" si="116"/>
        <v>1</v>
      </c>
      <c r="AB643" s="4">
        <f t="shared" si="117"/>
        <v>0</v>
      </c>
      <c r="AC643" s="4" t="str">
        <f t="shared" si="109"/>
        <v>XAUUSD</v>
      </c>
      <c r="AD643" s="4">
        <f t="shared" si="118"/>
        <v>-430.76</v>
      </c>
    </row>
    <row r="644" spans="1:30" x14ac:dyDescent="0.25">
      <c r="A644" s="82" t="s">
        <v>47</v>
      </c>
      <c r="B644" s="83">
        <v>0.01</v>
      </c>
      <c r="C644" s="83">
        <v>67</v>
      </c>
      <c r="D644" s="82" t="s">
        <v>17</v>
      </c>
      <c r="E644" s="83" t="b">
        <v>1</v>
      </c>
      <c r="F644" s="83" t="b">
        <v>1</v>
      </c>
      <c r="G644" s="83">
        <v>0.97204000000000002</v>
      </c>
      <c r="H644" s="83">
        <v>0.96621000000000001</v>
      </c>
      <c r="I644" s="84">
        <v>42339</v>
      </c>
      <c r="J644" s="85">
        <v>0.54166666666666663</v>
      </c>
      <c r="K644" s="83">
        <v>0.97475000000000001</v>
      </c>
      <c r="L644" s="84">
        <v>42340</v>
      </c>
      <c r="M644" s="85">
        <v>0.625</v>
      </c>
      <c r="N644" s="86">
        <v>2.5000000000000001E-3</v>
      </c>
      <c r="O644" s="83">
        <v>74.37</v>
      </c>
      <c r="P644" s="83">
        <v>-497.81</v>
      </c>
      <c r="Q644" s="83">
        <v>0.15</v>
      </c>
      <c r="R644" s="83">
        <v>2</v>
      </c>
      <c r="T644" s="6">
        <f t="shared" ref="T644:T707" si="119">IF(L644=0," ",MONTH(L644))</f>
        <v>12</v>
      </c>
      <c r="U644">
        <f t="shared" si="110"/>
        <v>1</v>
      </c>
      <c r="V644">
        <f t="shared" si="111"/>
        <v>1</v>
      </c>
      <c r="W644">
        <f t="shared" si="112"/>
        <v>0</v>
      </c>
      <c r="X644">
        <f t="shared" si="113"/>
        <v>0</v>
      </c>
      <c r="Y644">
        <f t="shared" si="114"/>
        <v>1</v>
      </c>
      <c r="Z644">
        <f t="shared" si="115"/>
        <v>1</v>
      </c>
      <c r="AA644">
        <f t="shared" si="116"/>
        <v>0</v>
      </c>
      <c r="AB644" s="4">
        <f t="shared" si="117"/>
        <v>74.37</v>
      </c>
      <c r="AC644" s="4" t="str">
        <f t="shared" ref="AC644:AC707" si="120">A644</f>
        <v>AUDCAD</v>
      </c>
      <c r="AD644" s="4">
        <f t="shared" si="118"/>
        <v>0</v>
      </c>
    </row>
    <row r="645" spans="1:30" x14ac:dyDescent="0.25">
      <c r="A645" s="82" t="s">
        <v>47</v>
      </c>
      <c r="B645" s="83">
        <v>0.01</v>
      </c>
      <c r="C645" s="83">
        <v>73</v>
      </c>
      <c r="D645" s="82" t="s">
        <v>16</v>
      </c>
      <c r="E645" s="83" t="b">
        <v>1</v>
      </c>
      <c r="F645" s="83" t="b">
        <v>1</v>
      </c>
      <c r="G645" s="83">
        <v>0.96894000000000002</v>
      </c>
      <c r="H645" s="83">
        <v>0.96367999999999998</v>
      </c>
      <c r="I645" s="84">
        <v>42339</v>
      </c>
      <c r="J645" s="85">
        <v>8.3333333333333329E-2</v>
      </c>
      <c r="K645" s="83">
        <v>0.97506000000000004</v>
      </c>
      <c r="L645" s="84">
        <v>42340</v>
      </c>
      <c r="M645" s="85">
        <v>0.625</v>
      </c>
      <c r="N645" s="86">
        <v>2.5000000000000001E-3</v>
      </c>
      <c r="O645" s="83">
        <v>329.96</v>
      </c>
      <c r="P645" s="83">
        <v>-500.78000000000003</v>
      </c>
      <c r="Q645" s="83">
        <v>0.66</v>
      </c>
      <c r="R645" s="83">
        <v>2</v>
      </c>
      <c r="T645" s="6">
        <f t="shared" si="119"/>
        <v>12</v>
      </c>
      <c r="U645">
        <f t="shared" si="110"/>
        <v>1</v>
      </c>
      <c r="V645">
        <f t="shared" si="111"/>
        <v>1</v>
      </c>
      <c r="W645">
        <f t="shared" si="112"/>
        <v>0</v>
      </c>
      <c r="X645">
        <f t="shared" si="113"/>
        <v>0</v>
      </c>
      <c r="Y645">
        <f t="shared" si="114"/>
        <v>1</v>
      </c>
      <c r="Z645">
        <f t="shared" si="115"/>
        <v>1</v>
      </c>
      <c r="AA645">
        <f t="shared" si="116"/>
        <v>0</v>
      </c>
      <c r="AB645" s="4">
        <f t="shared" si="117"/>
        <v>329.96</v>
      </c>
      <c r="AC645" s="4" t="str">
        <f t="shared" si="120"/>
        <v>AUDCAD</v>
      </c>
      <c r="AD645" s="4">
        <f t="shared" si="118"/>
        <v>0</v>
      </c>
    </row>
    <row r="646" spans="1:30" x14ac:dyDescent="0.25">
      <c r="A646" s="82" t="s">
        <v>26</v>
      </c>
      <c r="B646" s="83">
        <v>0.01</v>
      </c>
      <c r="C646" s="83">
        <v>87</v>
      </c>
      <c r="D646" s="82" t="s">
        <v>16</v>
      </c>
      <c r="E646" s="83" t="b">
        <v>1</v>
      </c>
      <c r="F646" s="83" t="b">
        <v>1</v>
      </c>
      <c r="G646" s="83">
        <v>89.531999999999996</v>
      </c>
      <c r="H646" s="83">
        <v>89.06</v>
      </c>
      <c r="I646" s="84">
        <v>42339</v>
      </c>
      <c r="J646" s="85">
        <v>0.35416666666666669</v>
      </c>
      <c r="K646" s="83">
        <v>89.89</v>
      </c>
      <c r="L646" s="84">
        <v>42340</v>
      </c>
      <c r="M646" s="85">
        <v>0.20833333333333334</v>
      </c>
      <c r="N646" s="86">
        <v>2.5000000000000001E-3</v>
      </c>
      <c r="O646" s="83">
        <v>224.46</v>
      </c>
      <c r="P646" s="83">
        <v>-497.64</v>
      </c>
      <c r="Q646" s="83">
        <v>0.45</v>
      </c>
      <c r="R646" s="83">
        <v>2</v>
      </c>
      <c r="T646" s="6">
        <f t="shared" si="119"/>
        <v>12</v>
      </c>
      <c r="U646">
        <f t="shared" si="110"/>
        <v>1</v>
      </c>
      <c r="V646">
        <f t="shared" si="111"/>
        <v>1</v>
      </c>
      <c r="W646">
        <f t="shared" si="112"/>
        <v>0</v>
      </c>
      <c r="X646">
        <f t="shared" si="113"/>
        <v>0</v>
      </c>
      <c r="Y646">
        <f t="shared" si="114"/>
        <v>1</v>
      </c>
      <c r="Z646">
        <f t="shared" si="115"/>
        <v>1</v>
      </c>
      <c r="AA646">
        <f t="shared" si="116"/>
        <v>0</v>
      </c>
      <c r="AB646" s="4">
        <f t="shared" si="117"/>
        <v>224.46</v>
      </c>
      <c r="AC646" s="4" t="str">
        <f t="shared" si="120"/>
        <v>AUDJPY</v>
      </c>
      <c r="AD646" s="4">
        <f t="shared" si="118"/>
        <v>0</v>
      </c>
    </row>
    <row r="647" spans="1:30" x14ac:dyDescent="0.25">
      <c r="A647" s="82" t="s">
        <v>53</v>
      </c>
      <c r="B647" s="83">
        <v>0.01</v>
      </c>
      <c r="C647" s="83">
        <v>99</v>
      </c>
      <c r="D647" s="82" t="s">
        <v>16</v>
      </c>
      <c r="E647" s="83" t="b">
        <v>1</v>
      </c>
      <c r="F647" s="83" t="b">
        <v>1</v>
      </c>
      <c r="G647" s="83">
        <v>0.72636999999999996</v>
      </c>
      <c r="H647" s="83">
        <v>0.72213000000000005</v>
      </c>
      <c r="I647" s="84">
        <v>42339</v>
      </c>
      <c r="J647" s="85">
        <v>4.1666666666666664E-2</v>
      </c>
      <c r="K647" s="83">
        <v>0.73236999999999997</v>
      </c>
      <c r="L647" s="84">
        <v>42340</v>
      </c>
      <c r="M647" s="85">
        <v>0.54166666666666663</v>
      </c>
      <c r="N647" s="86">
        <v>2.5000000000000001E-3</v>
      </c>
      <c r="O647" s="83">
        <v>514.79999999999995</v>
      </c>
      <c r="P647" s="83">
        <v>-498.96</v>
      </c>
      <c r="Q647" s="83">
        <v>1.03</v>
      </c>
      <c r="R647" s="83">
        <v>2</v>
      </c>
      <c r="T647" s="6">
        <f t="shared" si="119"/>
        <v>12</v>
      </c>
      <c r="U647">
        <f t="shared" si="110"/>
        <v>1</v>
      </c>
      <c r="V647">
        <f t="shared" si="111"/>
        <v>1</v>
      </c>
      <c r="W647">
        <f t="shared" si="112"/>
        <v>0</v>
      </c>
      <c r="X647">
        <f t="shared" si="113"/>
        <v>0</v>
      </c>
      <c r="Y647">
        <f t="shared" si="114"/>
        <v>1</v>
      </c>
      <c r="Z647">
        <f t="shared" si="115"/>
        <v>1</v>
      </c>
      <c r="AA647">
        <f t="shared" si="116"/>
        <v>0</v>
      </c>
      <c r="AB647" s="4">
        <f t="shared" si="117"/>
        <v>514.79999999999995</v>
      </c>
      <c r="AC647" s="4" t="str">
        <f t="shared" si="120"/>
        <v>AUDUSD</v>
      </c>
      <c r="AD647" s="4">
        <f t="shared" si="118"/>
        <v>0</v>
      </c>
    </row>
    <row r="648" spans="1:30" x14ac:dyDescent="0.25">
      <c r="A648" s="82" t="s">
        <v>56</v>
      </c>
      <c r="B648" s="83">
        <v>0.01</v>
      </c>
      <c r="C648" s="83">
        <v>107</v>
      </c>
      <c r="D648" s="82" t="s">
        <v>16</v>
      </c>
      <c r="E648" s="83" t="b">
        <v>1</v>
      </c>
      <c r="F648" s="83" t="b">
        <v>0</v>
      </c>
      <c r="G648" s="83">
        <v>6418.8</v>
      </c>
      <c r="H648" s="83">
        <v>6389.4</v>
      </c>
      <c r="I648" s="84">
        <v>42339</v>
      </c>
      <c r="J648" s="85">
        <v>0.85416666666666663</v>
      </c>
      <c r="K648" s="83">
        <v>6402</v>
      </c>
      <c r="L648" s="84">
        <v>42340</v>
      </c>
      <c r="M648" s="85">
        <v>0.33333333333333331</v>
      </c>
      <c r="N648" s="86">
        <v>2.5000000000000001E-3</v>
      </c>
      <c r="O648" s="83">
        <v>-265.36</v>
      </c>
      <c r="P648" s="83">
        <v>-400.18</v>
      </c>
      <c r="Q648" s="83">
        <v>-0.66</v>
      </c>
      <c r="R648" s="83">
        <v>2</v>
      </c>
      <c r="T648" s="6">
        <f t="shared" si="119"/>
        <v>12</v>
      </c>
      <c r="U648">
        <f t="shared" si="110"/>
        <v>1</v>
      </c>
      <c r="V648">
        <f t="shared" si="111"/>
        <v>1</v>
      </c>
      <c r="W648">
        <f t="shared" si="112"/>
        <v>0</v>
      </c>
      <c r="X648">
        <f t="shared" si="113"/>
        <v>1</v>
      </c>
      <c r="Y648">
        <f t="shared" si="114"/>
        <v>0</v>
      </c>
      <c r="Z648">
        <f t="shared" si="115"/>
        <v>0</v>
      </c>
      <c r="AA648">
        <f t="shared" si="116"/>
        <v>1</v>
      </c>
      <c r="AB648" s="4">
        <f t="shared" si="117"/>
        <v>0</v>
      </c>
      <c r="AC648" s="4" t="str">
        <f t="shared" si="120"/>
        <v>FTSE</v>
      </c>
      <c r="AD648" s="4">
        <f t="shared" si="118"/>
        <v>-265.36</v>
      </c>
    </row>
    <row r="649" spans="1:30" x14ac:dyDescent="0.25">
      <c r="A649" s="82" t="s">
        <v>50</v>
      </c>
      <c r="B649" s="83">
        <v>0.01</v>
      </c>
      <c r="C649" s="83">
        <v>103</v>
      </c>
      <c r="D649" s="82" t="s">
        <v>16</v>
      </c>
      <c r="E649" s="83" t="b">
        <v>1</v>
      </c>
      <c r="F649" s="83" t="b">
        <v>0</v>
      </c>
      <c r="G649" s="83">
        <v>0.87939999999999996</v>
      </c>
      <c r="H649" s="83">
        <v>0.87614000000000003</v>
      </c>
      <c r="I649" s="84">
        <v>42338</v>
      </c>
      <c r="J649" s="85">
        <v>0.89583333333333337</v>
      </c>
      <c r="K649" s="83">
        <v>0.88990999999999998</v>
      </c>
      <c r="L649" s="84">
        <v>42340</v>
      </c>
      <c r="M649" s="85">
        <v>0.20833333333333334</v>
      </c>
      <c r="N649" s="86">
        <v>2.5000000000000001E-3</v>
      </c>
      <c r="O649" s="83">
        <v>917.73</v>
      </c>
      <c r="P649" s="83">
        <v>-500.58000000000004</v>
      </c>
      <c r="Q649" s="83">
        <v>1.83</v>
      </c>
      <c r="R649" s="83">
        <v>3</v>
      </c>
      <c r="T649" s="6">
        <f t="shared" si="119"/>
        <v>12</v>
      </c>
      <c r="U649">
        <f t="shared" si="110"/>
        <v>1</v>
      </c>
      <c r="V649">
        <f t="shared" si="111"/>
        <v>1</v>
      </c>
      <c r="W649">
        <f t="shared" si="112"/>
        <v>0</v>
      </c>
      <c r="X649">
        <f t="shared" si="113"/>
        <v>1</v>
      </c>
      <c r="Y649">
        <f t="shared" si="114"/>
        <v>0</v>
      </c>
      <c r="Z649">
        <f t="shared" si="115"/>
        <v>1</v>
      </c>
      <c r="AA649">
        <f t="shared" si="116"/>
        <v>0</v>
      </c>
      <c r="AB649" s="4">
        <f t="shared" si="117"/>
        <v>917.73</v>
      </c>
      <c r="AC649" s="4" t="str">
        <f t="shared" si="120"/>
        <v>NZDCAD</v>
      </c>
      <c r="AD649" s="4">
        <f t="shared" si="118"/>
        <v>0</v>
      </c>
    </row>
    <row r="650" spans="1:30" x14ac:dyDescent="0.25">
      <c r="A650" s="82" t="s">
        <v>25</v>
      </c>
      <c r="B650" s="83">
        <v>0.01</v>
      </c>
      <c r="C650" s="83">
        <v>81</v>
      </c>
      <c r="D650" s="82" t="s">
        <v>16</v>
      </c>
      <c r="E650" s="83" t="b">
        <v>1</v>
      </c>
      <c r="F650" s="83" t="b">
        <v>0</v>
      </c>
      <c r="G650" s="83">
        <v>81.402000000000001</v>
      </c>
      <c r="H650" s="83">
        <v>80.927999999999997</v>
      </c>
      <c r="I650" s="84">
        <v>42339</v>
      </c>
      <c r="J650" s="85">
        <v>2.0833333333333332E-2</v>
      </c>
      <c r="K650" s="83">
        <v>81.799000000000007</v>
      </c>
      <c r="L650" s="84">
        <v>42340</v>
      </c>
      <c r="M650" s="85">
        <v>2.0833333333333332E-2</v>
      </c>
      <c r="N650" s="86">
        <v>2.5000000000000001E-3</v>
      </c>
      <c r="O650" s="83">
        <v>208.17</v>
      </c>
      <c r="P650" s="83">
        <v>-497.34000000000003</v>
      </c>
      <c r="Q650" s="83">
        <v>0.42</v>
      </c>
      <c r="R650" s="83">
        <v>2</v>
      </c>
      <c r="T650" s="6">
        <f t="shared" si="119"/>
        <v>12</v>
      </c>
      <c r="U650">
        <f t="shared" ref="U650:U713" si="121">COUNT(B650)</f>
        <v>1</v>
      </c>
      <c r="V650">
        <f t="shared" ref="V650:V713" si="122">IF(E650=TRUE,1,0)</f>
        <v>1</v>
      </c>
      <c r="W650">
        <f t="shared" ref="W650:W713" si="123">U650-V650</f>
        <v>0</v>
      </c>
      <c r="X650">
        <f t="shared" ref="X650:X713" si="124">U650-Y650</f>
        <v>1</v>
      </c>
      <c r="Y650">
        <f t="shared" ref="Y650:Y713" si="125">IF(F650=TRUE,1,0)</f>
        <v>0</v>
      </c>
      <c r="Z650">
        <f t="shared" ref="Z650:Z713" si="126">U650-AA650</f>
        <v>1</v>
      </c>
      <c r="AA650">
        <f t="shared" ref="AA650:AA713" si="127">IF(O650&lt;0,1,0)</f>
        <v>0</v>
      </c>
      <c r="AB650" s="4">
        <f t="shared" ref="AB650:AB713" si="128">IF(Z650=1,O650,0)</f>
        <v>208.17</v>
      </c>
      <c r="AC650" s="4" t="str">
        <f t="shared" si="120"/>
        <v>NZDJPY</v>
      </c>
      <c r="AD650" s="4">
        <f t="shared" ref="AD650:AD713" si="129">IF(AA650=1,O650,0)</f>
        <v>0</v>
      </c>
    </row>
    <row r="651" spans="1:30" x14ac:dyDescent="0.25">
      <c r="A651" s="82" t="s">
        <v>29</v>
      </c>
      <c r="B651" s="83">
        <v>0.01</v>
      </c>
      <c r="C651" s="83">
        <v>75</v>
      </c>
      <c r="D651" s="82" t="s">
        <v>16</v>
      </c>
      <c r="E651" s="83" t="b">
        <v>1</v>
      </c>
      <c r="F651" s="83" t="b">
        <v>1</v>
      </c>
      <c r="G651" s="83">
        <v>0.66356000000000004</v>
      </c>
      <c r="H651" s="83">
        <v>0.65788000000000002</v>
      </c>
      <c r="I651" s="84">
        <v>42339</v>
      </c>
      <c r="J651" s="85">
        <v>8.3333333333333329E-2</v>
      </c>
      <c r="K651" s="83">
        <v>0.66534000000000004</v>
      </c>
      <c r="L651" s="84">
        <v>42340</v>
      </c>
      <c r="M651" s="85">
        <v>6.25E-2</v>
      </c>
      <c r="N651" s="86">
        <v>2.5000000000000001E-3</v>
      </c>
      <c r="O651" s="83">
        <v>58.5</v>
      </c>
      <c r="P651" s="83">
        <v>-501</v>
      </c>
      <c r="Q651" s="83">
        <v>0.12</v>
      </c>
      <c r="R651" s="83">
        <v>2</v>
      </c>
      <c r="T651" s="6">
        <f t="shared" si="119"/>
        <v>12</v>
      </c>
      <c r="U651">
        <f t="shared" si="121"/>
        <v>1</v>
      </c>
      <c r="V651">
        <f t="shared" si="122"/>
        <v>1</v>
      </c>
      <c r="W651">
        <f t="shared" si="123"/>
        <v>0</v>
      </c>
      <c r="X651">
        <f t="shared" si="124"/>
        <v>0</v>
      </c>
      <c r="Y651">
        <f t="shared" si="125"/>
        <v>1</v>
      </c>
      <c r="Z651">
        <f t="shared" si="126"/>
        <v>1</v>
      </c>
      <c r="AA651">
        <f t="shared" si="127"/>
        <v>0</v>
      </c>
      <c r="AB651" s="4">
        <f t="shared" si="128"/>
        <v>58.5</v>
      </c>
      <c r="AC651" s="4" t="str">
        <f t="shared" si="120"/>
        <v>NZDUSD</v>
      </c>
      <c r="AD651" s="4">
        <f t="shared" si="129"/>
        <v>0</v>
      </c>
    </row>
    <row r="652" spans="1:30" x14ac:dyDescent="0.25">
      <c r="A652" s="82" t="s">
        <v>55</v>
      </c>
      <c r="B652" s="83">
        <v>0.01</v>
      </c>
      <c r="C652" s="83">
        <v>68</v>
      </c>
      <c r="D652" s="82" t="s">
        <v>16</v>
      </c>
      <c r="E652" s="83" t="b">
        <v>1</v>
      </c>
      <c r="F652" s="83" t="b">
        <v>0</v>
      </c>
      <c r="G652" s="83">
        <v>1.0267599999999999</v>
      </c>
      <c r="H652" s="83">
        <v>1.0201800000000001</v>
      </c>
      <c r="I652" s="84">
        <v>42335</v>
      </c>
      <c r="J652" s="85">
        <v>0.39583333333333331</v>
      </c>
      <c r="K652" s="83">
        <v>1.02518</v>
      </c>
      <c r="L652" s="84">
        <v>42340</v>
      </c>
      <c r="M652" s="85">
        <v>0.72916666666666663</v>
      </c>
      <c r="N652" s="86">
        <v>2.5000000000000001E-3</v>
      </c>
      <c r="O652" s="83">
        <v>-161.84</v>
      </c>
      <c r="P652" s="83">
        <v>-501.84</v>
      </c>
      <c r="Q652" s="83">
        <v>-0.32</v>
      </c>
      <c r="R652" s="83">
        <v>6</v>
      </c>
      <c r="T652" s="6">
        <f t="shared" si="119"/>
        <v>12</v>
      </c>
      <c r="U652">
        <f t="shared" si="121"/>
        <v>1</v>
      </c>
      <c r="V652">
        <f t="shared" si="122"/>
        <v>1</v>
      </c>
      <c r="W652">
        <f t="shared" si="123"/>
        <v>0</v>
      </c>
      <c r="X652">
        <f t="shared" si="124"/>
        <v>1</v>
      </c>
      <c r="Y652">
        <f t="shared" si="125"/>
        <v>0</v>
      </c>
      <c r="Z652">
        <f t="shared" si="126"/>
        <v>0</v>
      </c>
      <c r="AA652">
        <f t="shared" si="127"/>
        <v>1</v>
      </c>
      <c r="AB652" s="4">
        <f t="shared" si="128"/>
        <v>0</v>
      </c>
      <c r="AC652" s="4" t="str">
        <f t="shared" si="120"/>
        <v>USDCHF</v>
      </c>
      <c r="AD652" s="4">
        <f t="shared" si="129"/>
        <v>-161.84</v>
      </c>
    </row>
    <row r="653" spans="1:30" x14ac:dyDescent="0.25">
      <c r="A653" s="82" t="s">
        <v>55</v>
      </c>
      <c r="B653" s="83">
        <v>0.01</v>
      </c>
      <c r="C653" s="83">
        <v>58</v>
      </c>
      <c r="D653" s="82" t="s">
        <v>17</v>
      </c>
      <c r="E653" s="83" t="b">
        <v>1</v>
      </c>
      <c r="F653" s="83" t="b">
        <v>0</v>
      </c>
      <c r="G653" s="83">
        <v>1.02372</v>
      </c>
      <c r="H653" s="83">
        <v>1.0159400000000001</v>
      </c>
      <c r="I653" s="84">
        <v>42333</v>
      </c>
      <c r="J653" s="85">
        <v>0.58333333333333337</v>
      </c>
      <c r="K653" s="83">
        <v>1.02474</v>
      </c>
      <c r="L653" s="84">
        <v>42340</v>
      </c>
      <c r="M653" s="85">
        <v>0.70833333333333337</v>
      </c>
      <c r="N653" s="86">
        <v>2.5000000000000001E-3</v>
      </c>
      <c r="O653" s="83">
        <v>12.76</v>
      </c>
      <c r="P653" s="83">
        <v>-497.64</v>
      </c>
      <c r="Q653" s="83">
        <v>0.03</v>
      </c>
      <c r="R653" s="83">
        <v>8</v>
      </c>
      <c r="T653" s="6">
        <f t="shared" si="119"/>
        <v>12</v>
      </c>
      <c r="U653">
        <f t="shared" si="121"/>
        <v>1</v>
      </c>
      <c r="V653">
        <f t="shared" si="122"/>
        <v>1</v>
      </c>
      <c r="W653">
        <f t="shared" si="123"/>
        <v>0</v>
      </c>
      <c r="X653">
        <f t="shared" si="124"/>
        <v>1</v>
      </c>
      <c r="Y653">
        <f t="shared" si="125"/>
        <v>0</v>
      </c>
      <c r="Z653">
        <f t="shared" si="126"/>
        <v>1</v>
      </c>
      <c r="AA653">
        <f t="shared" si="127"/>
        <v>0</v>
      </c>
      <c r="AB653" s="4">
        <f t="shared" si="128"/>
        <v>12.76</v>
      </c>
      <c r="AC653" s="4" t="str">
        <f t="shared" si="120"/>
        <v>USDCHF</v>
      </c>
      <c r="AD653" s="4">
        <f t="shared" si="129"/>
        <v>0</v>
      </c>
    </row>
    <row r="654" spans="1:30" x14ac:dyDescent="0.25">
      <c r="A654" s="82" t="s">
        <v>48</v>
      </c>
      <c r="B654" s="83">
        <v>0.01</v>
      </c>
      <c r="C654" s="83">
        <v>10</v>
      </c>
      <c r="D654" s="82" t="s">
        <v>21</v>
      </c>
      <c r="E654" s="83" t="b">
        <v>1</v>
      </c>
      <c r="F654" s="83" t="b">
        <v>0</v>
      </c>
      <c r="G654" s="83">
        <v>11307.7</v>
      </c>
      <c r="H654" s="83">
        <v>10813.7</v>
      </c>
      <c r="I654" s="84">
        <v>42334</v>
      </c>
      <c r="J654" s="85">
        <v>0.33333333333333331</v>
      </c>
      <c r="K654" s="83">
        <v>10996.9</v>
      </c>
      <c r="L654" s="84">
        <v>42341</v>
      </c>
      <c r="M654" s="85">
        <v>0.5</v>
      </c>
      <c r="N654" s="86">
        <v>2.5000000000000001E-3</v>
      </c>
      <c r="O654" s="83">
        <v>-316.8</v>
      </c>
      <c r="P654" s="83">
        <v>-500</v>
      </c>
      <c r="Q654" s="83">
        <v>-0.63</v>
      </c>
      <c r="R654" s="83">
        <v>8</v>
      </c>
      <c r="T654" s="6">
        <f t="shared" si="119"/>
        <v>12</v>
      </c>
      <c r="U654">
        <f t="shared" si="121"/>
        <v>1</v>
      </c>
      <c r="V654">
        <f t="shared" si="122"/>
        <v>1</v>
      </c>
      <c r="W654">
        <f t="shared" si="123"/>
        <v>0</v>
      </c>
      <c r="X654">
        <f t="shared" si="124"/>
        <v>1</v>
      </c>
      <c r="Y654">
        <f t="shared" si="125"/>
        <v>0</v>
      </c>
      <c r="Z654">
        <f t="shared" si="126"/>
        <v>0</v>
      </c>
      <c r="AA654">
        <f t="shared" si="127"/>
        <v>1</v>
      </c>
      <c r="AB654" s="4">
        <f t="shared" si="128"/>
        <v>0</v>
      </c>
      <c r="AC654" s="4" t="str">
        <f t="shared" si="120"/>
        <v>DAX</v>
      </c>
      <c r="AD654" s="4">
        <f t="shared" si="129"/>
        <v>-316.8</v>
      </c>
    </row>
    <row r="655" spans="1:30" x14ac:dyDescent="0.25">
      <c r="A655" s="82" t="s">
        <v>30</v>
      </c>
      <c r="B655" s="83">
        <v>0.01</v>
      </c>
      <c r="C655" s="83">
        <v>29</v>
      </c>
      <c r="D655" s="82" t="s">
        <v>16</v>
      </c>
      <c r="E655" s="83" t="b">
        <v>0</v>
      </c>
      <c r="F655" s="83" t="b">
        <v>1</v>
      </c>
      <c r="G655" s="83">
        <v>1.50865</v>
      </c>
      <c r="H655" s="83">
        <v>1.5254300000000001</v>
      </c>
      <c r="I655" s="84">
        <v>42320</v>
      </c>
      <c r="J655" s="85">
        <v>2.0833333333333332E-2</v>
      </c>
      <c r="K655" s="83">
        <v>1.4635</v>
      </c>
      <c r="L655" s="84">
        <v>42341</v>
      </c>
      <c r="M655" s="85">
        <v>0.5625</v>
      </c>
      <c r="N655" s="86">
        <v>2.5000000000000001E-3</v>
      </c>
      <c r="O655" s="83">
        <v>1291.95</v>
      </c>
      <c r="P655" s="83">
        <v>-504.02</v>
      </c>
      <c r="Q655" s="83">
        <v>2.56</v>
      </c>
      <c r="R655" s="83">
        <v>22</v>
      </c>
      <c r="T655" s="6">
        <f t="shared" si="119"/>
        <v>12</v>
      </c>
      <c r="U655">
        <f t="shared" si="121"/>
        <v>1</v>
      </c>
      <c r="V655">
        <f t="shared" si="122"/>
        <v>0</v>
      </c>
      <c r="W655">
        <f t="shared" si="123"/>
        <v>1</v>
      </c>
      <c r="X655">
        <f t="shared" si="124"/>
        <v>0</v>
      </c>
      <c r="Y655">
        <f t="shared" si="125"/>
        <v>1</v>
      </c>
      <c r="Z655">
        <f t="shared" si="126"/>
        <v>1</v>
      </c>
      <c r="AA655">
        <f t="shared" si="127"/>
        <v>0</v>
      </c>
      <c r="AB655" s="4">
        <f t="shared" si="128"/>
        <v>1291.95</v>
      </c>
      <c r="AC655" s="4" t="str">
        <f t="shared" si="120"/>
        <v>EURAUD</v>
      </c>
      <c r="AD655" s="4">
        <f t="shared" si="129"/>
        <v>0</v>
      </c>
    </row>
    <row r="656" spans="1:30" x14ac:dyDescent="0.25">
      <c r="A656" s="82" t="s">
        <v>49</v>
      </c>
      <c r="B656" s="83">
        <v>0.01</v>
      </c>
      <c r="C656" s="83">
        <v>18</v>
      </c>
      <c r="D656" s="82" t="s">
        <v>17</v>
      </c>
      <c r="E656" s="83" t="b">
        <v>0</v>
      </c>
      <c r="F656" s="83" t="b">
        <v>0</v>
      </c>
      <c r="G656" s="83">
        <v>1.4535100000000001</v>
      </c>
      <c r="H656" s="83">
        <v>1.4811799999999999</v>
      </c>
      <c r="I656" s="84">
        <v>42299</v>
      </c>
      <c r="J656" s="85">
        <v>0.875</v>
      </c>
      <c r="K656" s="83">
        <v>1.42672</v>
      </c>
      <c r="L656" s="84">
        <v>42341</v>
      </c>
      <c r="M656" s="85">
        <v>0.5</v>
      </c>
      <c r="N656" s="86">
        <v>2.5000000000000001E-3</v>
      </c>
      <c r="O656" s="83">
        <v>471.42</v>
      </c>
      <c r="P656" s="83">
        <v>-508.86</v>
      </c>
      <c r="Q656" s="83">
        <v>0.93</v>
      </c>
      <c r="R656" s="83">
        <v>43</v>
      </c>
      <c r="T656" s="6">
        <f t="shared" si="119"/>
        <v>12</v>
      </c>
      <c r="U656">
        <f t="shared" si="121"/>
        <v>1</v>
      </c>
      <c r="V656">
        <f t="shared" si="122"/>
        <v>0</v>
      </c>
      <c r="W656">
        <f t="shared" si="123"/>
        <v>1</v>
      </c>
      <c r="X656">
        <f t="shared" si="124"/>
        <v>1</v>
      </c>
      <c r="Y656">
        <f t="shared" si="125"/>
        <v>0</v>
      </c>
      <c r="Z656">
        <f t="shared" si="126"/>
        <v>1</v>
      </c>
      <c r="AA656">
        <f t="shared" si="127"/>
        <v>0</v>
      </c>
      <c r="AB656" s="4">
        <f t="shared" si="128"/>
        <v>471.42</v>
      </c>
      <c r="AC656" s="4" t="str">
        <f t="shared" si="120"/>
        <v>EURCAD</v>
      </c>
      <c r="AD656" s="4">
        <f t="shared" si="129"/>
        <v>0</v>
      </c>
    </row>
    <row r="657" spans="1:30" x14ac:dyDescent="0.25">
      <c r="A657" s="82" t="s">
        <v>49</v>
      </c>
      <c r="B657" s="83">
        <v>0.01</v>
      </c>
      <c r="C657" s="83">
        <v>18</v>
      </c>
      <c r="D657" s="82" t="s">
        <v>16</v>
      </c>
      <c r="E657" s="83" t="b">
        <v>0</v>
      </c>
      <c r="F657" s="83" t="b">
        <v>0</v>
      </c>
      <c r="G657" s="83">
        <v>1.4545999999999999</v>
      </c>
      <c r="H657" s="83">
        <v>1.4813000000000001</v>
      </c>
      <c r="I657" s="84">
        <v>42299</v>
      </c>
      <c r="J657" s="85">
        <v>0.83333333333333337</v>
      </c>
      <c r="K657" s="83">
        <v>1.4269799999999999</v>
      </c>
      <c r="L657" s="84">
        <v>42341</v>
      </c>
      <c r="M657" s="85">
        <v>0.54166666666666663</v>
      </c>
      <c r="N657" s="86">
        <v>2.5000000000000001E-3</v>
      </c>
      <c r="O657" s="83">
        <v>486.36</v>
      </c>
      <c r="P657" s="83">
        <v>-491.40000000000003</v>
      </c>
      <c r="Q657" s="83">
        <v>0.99</v>
      </c>
      <c r="R657" s="83">
        <v>43</v>
      </c>
      <c r="T657" s="6">
        <f t="shared" si="119"/>
        <v>12</v>
      </c>
      <c r="U657">
        <f t="shared" si="121"/>
        <v>1</v>
      </c>
      <c r="V657">
        <f t="shared" si="122"/>
        <v>0</v>
      </c>
      <c r="W657">
        <f t="shared" si="123"/>
        <v>1</v>
      </c>
      <c r="X657">
        <f t="shared" si="124"/>
        <v>1</v>
      </c>
      <c r="Y657">
        <f t="shared" si="125"/>
        <v>0</v>
      </c>
      <c r="Z657">
        <f t="shared" si="126"/>
        <v>1</v>
      </c>
      <c r="AA657">
        <f t="shared" si="127"/>
        <v>0</v>
      </c>
      <c r="AB657" s="4">
        <f t="shared" si="128"/>
        <v>486.36</v>
      </c>
      <c r="AC657" s="4" t="str">
        <f t="shared" si="120"/>
        <v>EURCAD</v>
      </c>
      <c r="AD657" s="4">
        <f t="shared" si="129"/>
        <v>0</v>
      </c>
    </row>
    <row r="658" spans="1:30" x14ac:dyDescent="0.25">
      <c r="A658" s="82" t="s">
        <v>49</v>
      </c>
      <c r="B658" s="83">
        <v>0.01</v>
      </c>
      <c r="C658" s="83">
        <v>17</v>
      </c>
      <c r="D658" s="82" t="s">
        <v>21</v>
      </c>
      <c r="E658" s="83" t="b">
        <v>0</v>
      </c>
      <c r="F658" s="83" t="b">
        <v>0</v>
      </c>
      <c r="G658" s="83">
        <v>1.4093100000000001</v>
      </c>
      <c r="H658" s="83">
        <v>1.4369499999999999</v>
      </c>
      <c r="I658" s="84">
        <v>42333</v>
      </c>
      <c r="J658" s="85">
        <v>0.33333333333333331</v>
      </c>
      <c r="K658" s="83">
        <v>1.4265000000000001</v>
      </c>
      <c r="L658" s="84">
        <v>42341</v>
      </c>
      <c r="M658" s="85">
        <v>0.5</v>
      </c>
      <c r="N658" s="86">
        <v>2.5000000000000001E-3</v>
      </c>
      <c r="O658" s="83">
        <v>-322.83</v>
      </c>
      <c r="P658" s="83">
        <v>-500.48</v>
      </c>
      <c r="Q658" s="83">
        <v>-0.65</v>
      </c>
      <c r="R658" s="83">
        <v>9</v>
      </c>
      <c r="T658" s="6">
        <f t="shared" si="119"/>
        <v>12</v>
      </c>
      <c r="U658">
        <f t="shared" si="121"/>
        <v>1</v>
      </c>
      <c r="V658">
        <f t="shared" si="122"/>
        <v>0</v>
      </c>
      <c r="W658">
        <f t="shared" si="123"/>
        <v>1</v>
      </c>
      <c r="X658">
        <f t="shared" si="124"/>
        <v>1</v>
      </c>
      <c r="Y658">
        <f t="shared" si="125"/>
        <v>0</v>
      </c>
      <c r="Z658">
        <f t="shared" si="126"/>
        <v>0</v>
      </c>
      <c r="AA658">
        <f t="shared" si="127"/>
        <v>1</v>
      </c>
      <c r="AB658" s="4">
        <f t="shared" si="128"/>
        <v>0</v>
      </c>
      <c r="AC658" s="4" t="str">
        <f t="shared" si="120"/>
        <v>EURCAD</v>
      </c>
      <c r="AD658" s="4">
        <f t="shared" si="129"/>
        <v>-322.83</v>
      </c>
    </row>
    <row r="659" spans="1:30" x14ac:dyDescent="0.25">
      <c r="A659" s="82" t="s">
        <v>20</v>
      </c>
      <c r="B659" s="83">
        <v>0.01</v>
      </c>
      <c r="C659" s="83">
        <v>29</v>
      </c>
      <c r="D659" s="82" t="s">
        <v>17</v>
      </c>
      <c r="E659" s="83" t="b">
        <v>0</v>
      </c>
      <c r="F659" s="83" t="b">
        <v>0</v>
      </c>
      <c r="G659" s="83">
        <v>130.249</v>
      </c>
      <c r="H659" s="83">
        <v>131.892</v>
      </c>
      <c r="I659" s="84">
        <v>42332</v>
      </c>
      <c r="J659" s="85">
        <v>0.625</v>
      </c>
      <c r="K659" s="83">
        <v>130.947</v>
      </c>
      <c r="L659" s="84">
        <v>42341</v>
      </c>
      <c r="M659" s="85">
        <v>0.5</v>
      </c>
      <c r="N659" s="86">
        <v>2.5000000000000001E-3</v>
      </c>
      <c r="O659" s="83">
        <v>-225.62</v>
      </c>
      <c r="P659" s="83">
        <v>-499.67</v>
      </c>
      <c r="Q659" s="83">
        <v>-0.45</v>
      </c>
      <c r="R659" s="83">
        <v>10</v>
      </c>
      <c r="T659" s="6">
        <f t="shared" si="119"/>
        <v>12</v>
      </c>
      <c r="U659">
        <f t="shared" si="121"/>
        <v>1</v>
      </c>
      <c r="V659">
        <f t="shared" si="122"/>
        <v>0</v>
      </c>
      <c r="W659">
        <f t="shared" si="123"/>
        <v>1</v>
      </c>
      <c r="X659">
        <f t="shared" si="124"/>
        <v>1</v>
      </c>
      <c r="Y659">
        <f t="shared" si="125"/>
        <v>0</v>
      </c>
      <c r="Z659">
        <f t="shared" si="126"/>
        <v>0</v>
      </c>
      <c r="AA659">
        <f t="shared" si="127"/>
        <v>1</v>
      </c>
      <c r="AB659" s="4">
        <f t="shared" si="128"/>
        <v>0</v>
      </c>
      <c r="AC659" s="4" t="str">
        <f t="shared" si="120"/>
        <v>EURJPY</v>
      </c>
      <c r="AD659" s="4">
        <f t="shared" si="129"/>
        <v>-225.62</v>
      </c>
    </row>
    <row r="660" spans="1:30" x14ac:dyDescent="0.25">
      <c r="A660" s="82" t="s">
        <v>22</v>
      </c>
      <c r="B660" s="83">
        <v>0.01</v>
      </c>
      <c r="C660" s="83">
        <v>28</v>
      </c>
      <c r="D660" s="82" t="s">
        <v>21</v>
      </c>
      <c r="E660" s="83" t="b">
        <v>0</v>
      </c>
      <c r="F660" s="83" t="b">
        <v>0</v>
      </c>
      <c r="G660" s="83">
        <v>1.08772</v>
      </c>
      <c r="H660" s="83">
        <v>1.10504</v>
      </c>
      <c r="I660" s="84">
        <v>42312</v>
      </c>
      <c r="J660" s="85">
        <v>0.5</v>
      </c>
      <c r="K660" s="83">
        <v>1.0694300000000001</v>
      </c>
      <c r="L660" s="84">
        <v>42341</v>
      </c>
      <c r="M660" s="85">
        <v>0.5</v>
      </c>
      <c r="N660" s="86">
        <v>2.5000000000000001E-3</v>
      </c>
      <c r="O660" s="83">
        <v>495.32</v>
      </c>
      <c r="P660" s="83">
        <v>-501.76000000000005</v>
      </c>
      <c r="Q660" s="83">
        <v>0.99</v>
      </c>
      <c r="R660" s="83">
        <v>30</v>
      </c>
      <c r="T660" s="6">
        <f t="shared" si="119"/>
        <v>12</v>
      </c>
      <c r="U660">
        <f t="shared" si="121"/>
        <v>1</v>
      </c>
      <c r="V660">
        <f t="shared" si="122"/>
        <v>0</v>
      </c>
      <c r="W660">
        <f t="shared" si="123"/>
        <v>1</v>
      </c>
      <c r="X660">
        <f t="shared" si="124"/>
        <v>1</v>
      </c>
      <c r="Y660">
        <f t="shared" si="125"/>
        <v>0</v>
      </c>
      <c r="Z660">
        <f t="shared" si="126"/>
        <v>1</v>
      </c>
      <c r="AA660">
        <f t="shared" si="127"/>
        <v>0</v>
      </c>
      <c r="AB660" s="4">
        <f t="shared" si="128"/>
        <v>495.32</v>
      </c>
      <c r="AC660" s="4" t="str">
        <f t="shared" si="120"/>
        <v>EURUSD</v>
      </c>
      <c r="AD660" s="4">
        <f t="shared" si="129"/>
        <v>0</v>
      </c>
    </row>
    <row r="661" spans="1:30" x14ac:dyDescent="0.25">
      <c r="A661" s="82" t="s">
        <v>22</v>
      </c>
      <c r="B661" s="83">
        <v>0.01</v>
      </c>
      <c r="C661" s="83">
        <v>26</v>
      </c>
      <c r="D661" s="82" t="s">
        <v>17</v>
      </c>
      <c r="E661" s="83" t="b">
        <v>0</v>
      </c>
      <c r="F661" s="83" t="b">
        <v>0</v>
      </c>
      <c r="G661" s="83">
        <v>1.0858099999999999</v>
      </c>
      <c r="H661" s="83">
        <v>1.10456</v>
      </c>
      <c r="I661" s="84">
        <v>42312</v>
      </c>
      <c r="J661" s="85">
        <v>0.625</v>
      </c>
      <c r="K661" s="83">
        <v>1.0689500000000001</v>
      </c>
      <c r="L661" s="84">
        <v>42341</v>
      </c>
      <c r="M661" s="85">
        <v>0.54166666666666663</v>
      </c>
      <c r="N661" s="86">
        <v>2.5000000000000001E-3</v>
      </c>
      <c r="O661" s="83">
        <v>422.76</v>
      </c>
      <c r="P661" s="83">
        <v>-503.1</v>
      </c>
      <c r="Q661" s="83">
        <v>0.84</v>
      </c>
      <c r="R661" s="83">
        <v>30</v>
      </c>
      <c r="T661" s="6">
        <f t="shared" si="119"/>
        <v>12</v>
      </c>
      <c r="U661">
        <f t="shared" si="121"/>
        <v>1</v>
      </c>
      <c r="V661">
        <f t="shared" si="122"/>
        <v>0</v>
      </c>
      <c r="W661">
        <f t="shared" si="123"/>
        <v>1</v>
      </c>
      <c r="X661">
        <f t="shared" si="124"/>
        <v>1</v>
      </c>
      <c r="Y661">
        <f t="shared" si="125"/>
        <v>0</v>
      </c>
      <c r="Z661">
        <f t="shared" si="126"/>
        <v>1</v>
      </c>
      <c r="AA661">
        <f t="shared" si="127"/>
        <v>0</v>
      </c>
      <c r="AB661" s="4">
        <f t="shared" si="128"/>
        <v>422.76</v>
      </c>
      <c r="AC661" s="4" t="str">
        <f t="shared" si="120"/>
        <v>EURUSD</v>
      </c>
      <c r="AD661" s="4">
        <f t="shared" si="129"/>
        <v>0</v>
      </c>
    </row>
    <row r="662" spans="1:30" x14ac:dyDescent="0.25">
      <c r="A662" s="82" t="s">
        <v>22</v>
      </c>
      <c r="B662" s="83">
        <v>0.01</v>
      </c>
      <c r="C662" s="83">
        <v>29</v>
      </c>
      <c r="D662" s="82" t="s">
        <v>16</v>
      </c>
      <c r="E662" s="83" t="b">
        <v>0</v>
      </c>
      <c r="F662" s="83" t="b">
        <v>0</v>
      </c>
      <c r="G662" s="83">
        <v>1.08748</v>
      </c>
      <c r="H662" s="83">
        <v>1.10433</v>
      </c>
      <c r="I662" s="84">
        <v>42312</v>
      </c>
      <c r="J662" s="85">
        <v>0.60416666666666663</v>
      </c>
      <c r="K662" s="83">
        <v>1.0693699999999999</v>
      </c>
      <c r="L662" s="84">
        <v>42341</v>
      </c>
      <c r="M662" s="85">
        <v>0.54166666666666663</v>
      </c>
      <c r="N662" s="86">
        <v>2.5000000000000001E-3</v>
      </c>
      <c r="O662" s="83">
        <v>507.79</v>
      </c>
      <c r="P662" s="83">
        <v>-506.04999999999995</v>
      </c>
      <c r="Q662" s="83">
        <v>1</v>
      </c>
      <c r="R662" s="83">
        <v>30</v>
      </c>
      <c r="T662" s="6">
        <f t="shared" si="119"/>
        <v>12</v>
      </c>
      <c r="U662">
        <f t="shared" si="121"/>
        <v>1</v>
      </c>
      <c r="V662">
        <f t="shared" si="122"/>
        <v>0</v>
      </c>
      <c r="W662">
        <f t="shared" si="123"/>
        <v>1</v>
      </c>
      <c r="X662">
        <f t="shared" si="124"/>
        <v>1</v>
      </c>
      <c r="Y662">
        <f t="shared" si="125"/>
        <v>0</v>
      </c>
      <c r="Z662">
        <f t="shared" si="126"/>
        <v>1</v>
      </c>
      <c r="AA662">
        <f t="shared" si="127"/>
        <v>0</v>
      </c>
      <c r="AB662" s="4">
        <f t="shared" si="128"/>
        <v>507.79</v>
      </c>
      <c r="AC662" s="4" t="str">
        <f t="shared" si="120"/>
        <v>EURUSD</v>
      </c>
      <c r="AD662" s="4">
        <f t="shared" si="129"/>
        <v>0</v>
      </c>
    </row>
    <row r="663" spans="1:30" x14ac:dyDescent="0.25">
      <c r="A663" s="82" t="s">
        <v>56</v>
      </c>
      <c r="B663" s="83">
        <v>0.01</v>
      </c>
      <c r="C663" s="83">
        <v>51</v>
      </c>
      <c r="D663" s="82" t="s">
        <v>17</v>
      </c>
      <c r="E663" s="83" t="b">
        <v>1</v>
      </c>
      <c r="F663" s="83" t="b">
        <v>0</v>
      </c>
      <c r="G663" s="83">
        <v>6433.3</v>
      </c>
      <c r="H663" s="83">
        <v>6344.2</v>
      </c>
      <c r="I663" s="84">
        <v>42340</v>
      </c>
      <c r="J663" s="85">
        <v>0.29166666666666669</v>
      </c>
      <c r="K663" s="83">
        <v>6361.4</v>
      </c>
      <c r="L663" s="84">
        <v>42341</v>
      </c>
      <c r="M663" s="85">
        <v>0.54166666666666663</v>
      </c>
      <c r="N663" s="86">
        <v>2.5000000000000001E-3</v>
      </c>
      <c r="O663" s="83">
        <v>-407.49</v>
      </c>
      <c r="P663" s="83">
        <v>-495.21000000000004</v>
      </c>
      <c r="Q663" s="83">
        <v>-0.82</v>
      </c>
      <c r="R663" s="83">
        <v>2</v>
      </c>
      <c r="T663" s="6">
        <f t="shared" si="119"/>
        <v>12</v>
      </c>
      <c r="U663">
        <f t="shared" si="121"/>
        <v>1</v>
      </c>
      <c r="V663">
        <f t="shared" si="122"/>
        <v>1</v>
      </c>
      <c r="W663">
        <f t="shared" si="123"/>
        <v>0</v>
      </c>
      <c r="X663">
        <f t="shared" si="124"/>
        <v>1</v>
      </c>
      <c r="Y663">
        <f t="shared" si="125"/>
        <v>0</v>
      </c>
      <c r="Z663">
        <f t="shared" si="126"/>
        <v>0</v>
      </c>
      <c r="AA663">
        <f t="shared" si="127"/>
        <v>1</v>
      </c>
      <c r="AB663" s="4">
        <f t="shared" si="128"/>
        <v>0</v>
      </c>
      <c r="AC663" s="4" t="str">
        <f t="shared" si="120"/>
        <v>FTSE</v>
      </c>
      <c r="AD663" s="4">
        <f t="shared" si="129"/>
        <v>-407.49</v>
      </c>
    </row>
    <row r="664" spans="1:30" x14ac:dyDescent="0.25">
      <c r="A664" s="82" t="s">
        <v>18</v>
      </c>
      <c r="B664" s="83">
        <v>0.01</v>
      </c>
      <c r="C664" s="83">
        <v>46</v>
      </c>
      <c r="D664" s="82" t="s">
        <v>16</v>
      </c>
      <c r="E664" s="83" t="b">
        <v>0</v>
      </c>
      <c r="F664" s="83" t="b">
        <v>1</v>
      </c>
      <c r="G664" s="83">
        <v>2.1095999999999999</v>
      </c>
      <c r="H664" s="83">
        <v>2.12</v>
      </c>
      <c r="I664" s="84">
        <v>42340</v>
      </c>
      <c r="J664" s="85">
        <v>0.625</v>
      </c>
      <c r="K664" s="83">
        <v>2.11</v>
      </c>
      <c r="L664" s="84">
        <v>42341</v>
      </c>
      <c r="M664" s="85">
        <v>0.5625</v>
      </c>
      <c r="N664" s="86">
        <v>2.5000000000000001E-3</v>
      </c>
      <c r="O664" s="83">
        <v>-41.4</v>
      </c>
      <c r="P664" s="83">
        <v>-501.40000000000003</v>
      </c>
      <c r="Q664" s="83">
        <v>-0.08</v>
      </c>
      <c r="R664" s="83">
        <v>2</v>
      </c>
      <c r="T664" s="6">
        <f t="shared" si="119"/>
        <v>12</v>
      </c>
      <c r="U664">
        <f t="shared" si="121"/>
        <v>1</v>
      </c>
      <c r="V664">
        <f t="shared" si="122"/>
        <v>0</v>
      </c>
      <c r="W664">
        <f t="shared" si="123"/>
        <v>1</v>
      </c>
      <c r="X664">
        <f t="shared" si="124"/>
        <v>0</v>
      </c>
      <c r="Y664">
        <f t="shared" si="125"/>
        <v>1</v>
      </c>
      <c r="Z664">
        <f t="shared" si="126"/>
        <v>0</v>
      </c>
      <c r="AA664">
        <f t="shared" si="127"/>
        <v>1</v>
      </c>
      <c r="AB664" s="4">
        <f t="shared" si="128"/>
        <v>0</v>
      </c>
      <c r="AC664" s="4" t="str">
        <f t="shared" si="120"/>
        <v>GBPSGD</v>
      </c>
      <c r="AD664" s="4">
        <f t="shared" si="129"/>
        <v>-41.4</v>
      </c>
    </row>
    <row r="665" spans="1:30" x14ac:dyDescent="0.25">
      <c r="A665" s="82" t="s">
        <v>54</v>
      </c>
      <c r="B665" s="83">
        <v>0.01</v>
      </c>
      <c r="C665" s="83">
        <v>49</v>
      </c>
      <c r="D665" s="82" t="s">
        <v>17</v>
      </c>
      <c r="E665" s="83" t="b">
        <v>0</v>
      </c>
      <c r="F665" s="83" t="b">
        <v>0</v>
      </c>
      <c r="G665" s="83">
        <v>1.49901</v>
      </c>
      <c r="H665" s="83">
        <v>1.50841</v>
      </c>
      <c r="I665" s="84">
        <v>42340</v>
      </c>
      <c r="J665" s="85">
        <v>0.58333333333333337</v>
      </c>
      <c r="K665" s="83">
        <v>1.5056499999999999</v>
      </c>
      <c r="L665" s="84">
        <v>42341</v>
      </c>
      <c r="M665" s="85">
        <v>0.54166666666666663</v>
      </c>
      <c r="N665" s="86">
        <v>2.5000000000000001E-3</v>
      </c>
      <c r="O665" s="83">
        <v>-364.56</v>
      </c>
      <c r="P665" s="83">
        <v>-499.80000000000007</v>
      </c>
      <c r="Q665" s="83">
        <v>-0.73</v>
      </c>
      <c r="R665" s="83">
        <v>2</v>
      </c>
      <c r="T665" s="6">
        <f t="shared" si="119"/>
        <v>12</v>
      </c>
      <c r="U665">
        <f t="shared" si="121"/>
        <v>1</v>
      </c>
      <c r="V665">
        <f t="shared" si="122"/>
        <v>0</v>
      </c>
      <c r="W665">
        <f t="shared" si="123"/>
        <v>1</v>
      </c>
      <c r="X665">
        <f t="shared" si="124"/>
        <v>1</v>
      </c>
      <c r="Y665">
        <f t="shared" si="125"/>
        <v>0</v>
      </c>
      <c r="Z665">
        <f t="shared" si="126"/>
        <v>0</v>
      </c>
      <c r="AA665">
        <f t="shared" si="127"/>
        <v>1</v>
      </c>
      <c r="AB665" s="4">
        <f t="shared" si="128"/>
        <v>0</v>
      </c>
      <c r="AC665" s="4" t="str">
        <f t="shared" si="120"/>
        <v>GBPUSD</v>
      </c>
      <c r="AD665" s="4">
        <f t="shared" si="129"/>
        <v>-364.56</v>
      </c>
    </row>
    <row r="666" spans="1:30" x14ac:dyDescent="0.25">
      <c r="A666" s="82" t="s">
        <v>54</v>
      </c>
      <c r="B666" s="83">
        <v>0.01</v>
      </c>
      <c r="C666" s="83">
        <v>21</v>
      </c>
      <c r="D666" s="82" t="s">
        <v>21</v>
      </c>
      <c r="E666" s="83" t="b">
        <v>0</v>
      </c>
      <c r="F666" s="83" t="b">
        <v>0</v>
      </c>
      <c r="G666" s="83">
        <v>1.4930699999999999</v>
      </c>
      <c r="H666" s="83">
        <v>1.5158400000000001</v>
      </c>
      <c r="I666" s="84">
        <v>42340</v>
      </c>
      <c r="J666" s="85">
        <v>0.66666666666666663</v>
      </c>
      <c r="K666" s="83">
        <v>1.51383</v>
      </c>
      <c r="L666" s="84">
        <v>42341</v>
      </c>
      <c r="M666" s="85">
        <v>0.66666666666666663</v>
      </c>
      <c r="N666" s="86">
        <v>2.5000000000000001E-3</v>
      </c>
      <c r="O666" s="83">
        <v>-452.76</v>
      </c>
      <c r="P666" s="83">
        <v>-494.97</v>
      </c>
      <c r="Q666" s="83">
        <v>-0.91</v>
      </c>
      <c r="R666" s="83">
        <v>2</v>
      </c>
      <c r="T666" s="6">
        <f t="shared" si="119"/>
        <v>12</v>
      </c>
      <c r="U666">
        <f t="shared" si="121"/>
        <v>1</v>
      </c>
      <c r="V666">
        <f t="shared" si="122"/>
        <v>0</v>
      </c>
      <c r="W666">
        <f t="shared" si="123"/>
        <v>1</v>
      </c>
      <c r="X666">
        <f t="shared" si="124"/>
        <v>1</v>
      </c>
      <c r="Y666">
        <f t="shared" si="125"/>
        <v>0</v>
      </c>
      <c r="Z666">
        <f t="shared" si="126"/>
        <v>0</v>
      </c>
      <c r="AA666">
        <f t="shared" si="127"/>
        <v>1</v>
      </c>
      <c r="AB666" s="4">
        <f t="shared" si="128"/>
        <v>0</v>
      </c>
      <c r="AC666" s="4" t="str">
        <f t="shared" si="120"/>
        <v>GBPUSD</v>
      </c>
      <c r="AD666" s="4">
        <f t="shared" si="129"/>
        <v>-452.76</v>
      </c>
    </row>
    <row r="667" spans="1:30" x14ac:dyDescent="0.25">
      <c r="A667" s="82" t="s">
        <v>54</v>
      </c>
      <c r="B667" s="83">
        <v>0.01</v>
      </c>
      <c r="C667" s="83">
        <v>52</v>
      </c>
      <c r="D667" s="82" t="s">
        <v>16</v>
      </c>
      <c r="E667" s="83" t="b">
        <v>0</v>
      </c>
      <c r="F667" s="83" t="b">
        <v>0</v>
      </c>
      <c r="G667" s="83">
        <v>1.4971099999999999</v>
      </c>
      <c r="H667" s="83">
        <v>1.5059100000000001</v>
      </c>
      <c r="I667" s="84">
        <v>42340</v>
      </c>
      <c r="J667" s="85">
        <v>0.60416666666666663</v>
      </c>
      <c r="K667" s="83">
        <v>1.49787</v>
      </c>
      <c r="L667" s="84">
        <v>42341</v>
      </c>
      <c r="M667" s="85">
        <v>0.54166666666666663</v>
      </c>
      <c r="N667" s="86">
        <v>2.5000000000000001E-3</v>
      </c>
      <c r="O667" s="83">
        <v>-81.12</v>
      </c>
      <c r="P667" s="83">
        <v>-499.2</v>
      </c>
      <c r="Q667" s="83">
        <v>-0.16</v>
      </c>
      <c r="R667" s="83">
        <v>2</v>
      </c>
      <c r="T667" s="6">
        <f t="shared" si="119"/>
        <v>12</v>
      </c>
      <c r="U667">
        <f t="shared" si="121"/>
        <v>1</v>
      </c>
      <c r="V667">
        <f t="shared" si="122"/>
        <v>0</v>
      </c>
      <c r="W667">
        <f t="shared" si="123"/>
        <v>1</v>
      </c>
      <c r="X667">
        <f t="shared" si="124"/>
        <v>1</v>
      </c>
      <c r="Y667">
        <f t="shared" si="125"/>
        <v>0</v>
      </c>
      <c r="Z667">
        <f t="shared" si="126"/>
        <v>0</v>
      </c>
      <c r="AA667">
        <f t="shared" si="127"/>
        <v>1</v>
      </c>
      <c r="AB667" s="4">
        <f t="shared" si="128"/>
        <v>0</v>
      </c>
      <c r="AC667" s="4" t="str">
        <f t="shared" si="120"/>
        <v>GBPUSD</v>
      </c>
      <c r="AD667" s="4">
        <f t="shared" si="129"/>
        <v>-81.12</v>
      </c>
    </row>
    <row r="668" spans="1:30" x14ac:dyDescent="0.25">
      <c r="A668" s="82" t="s">
        <v>39</v>
      </c>
      <c r="B668" s="83">
        <v>0.01</v>
      </c>
      <c r="C668" s="83">
        <v>8</v>
      </c>
      <c r="D668" s="82" t="s">
        <v>17</v>
      </c>
      <c r="E668" s="83" t="b">
        <v>1</v>
      </c>
      <c r="F668" s="83" t="b">
        <v>0</v>
      </c>
      <c r="G668" s="83">
        <v>18741</v>
      </c>
      <c r="H668" s="83">
        <v>18154</v>
      </c>
      <c r="I668" s="84">
        <v>42299</v>
      </c>
      <c r="J668" s="85">
        <v>0.58333333333333337</v>
      </c>
      <c r="K668" s="83">
        <v>19568</v>
      </c>
      <c r="L668" s="84">
        <v>42341</v>
      </c>
      <c r="M668" s="85">
        <v>0.70833333333333337</v>
      </c>
      <c r="N668" s="86">
        <v>2.5000000000000001E-3</v>
      </c>
      <c r="O668" s="83">
        <v>660</v>
      </c>
      <c r="P668" s="83">
        <v>-471.2</v>
      </c>
      <c r="Q668" s="83">
        <v>1.4</v>
      </c>
      <c r="R668" s="83">
        <v>43</v>
      </c>
      <c r="T668" s="6">
        <f t="shared" si="119"/>
        <v>12</v>
      </c>
      <c r="U668">
        <f t="shared" si="121"/>
        <v>1</v>
      </c>
      <c r="V668">
        <f t="shared" si="122"/>
        <v>1</v>
      </c>
      <c r="W668">
        <f t="shared" si="123"/>
        <v>0</v>
      </c>
      <c r="X668">
        <f t="shared" si="124"/>
        <v>1</v>
      </c>
      <c r="Y668">
        <f t="shared" si="125"/>
        <v>0</v>
      </c>
      <c r="Z668">
        <f t="shared" si="126"/>
        <v>1</v>
      </c>
      <c r="AA668">
        <f t="shared" si="127"/>
        <v>0</v>
      </c>
      <c r="AB668" s="4">
        <f t="shared" si="128"/>
        <v>660</v>
      </c>
      <c r="AC668" s="4" t="str">
        <f t="shared" si="120"/>
        <v>NIK</v>
      </c>
      <c r="AD668" s="4">
        <f t="shared" si="129"/>
        <v>0</v>
      </c>
    </row>
    <row r="669" spans="1:30" x14ac:dyDescent="0.25">
      <c r="A669" s="82" t="s">
        <v>39</v>
      </c>
      <c r="B669" s="83">
        <v>0.01</v>
      </c>
      <c r="C669" s="83">
        <v>8</v>
      </c>
      <c r="D669" s="82" t="s">
        <v>21</v>
      </c>
      <c r="E669" s="83" t="b">
        <v>1</v>
      </c>
      <c r="F669" s="83" t="b">
        <v>0</v>
      </c>
      <c r="G669" s="83">
        <v>18735</v>
      </c>
      <c r="H669" s="83">
        <v>18141</v>
      </c>
      <c r="I669" s="84">
        <v>42299</v>
      </c>
      <c r="J669" s="85">
        <v>0.5</v>
      </c>
      <c r="K669" s="83">
        <v>19554</v>
      </c>
      <c r="L669" s="84">
        <v>42341</v>
      </c>
      <c r="M669" s="85">
        <v>0.66666666666666663</v>
      </c>
      <c r="N669" s="86">
        <v>2.5000000000000001E-3</v>
      </c>
      <c r="O669" s="83">
        <v>653.6</v>
      </c>
      <c r="P669" s="83">
        <v>-476.8</v>
      </c>
      <c r="Q669" s="83">
        <v>1.37</v>
      </c>
      <c r="R669" s="83">
        <v>43</v>
      </c>
      <c r="T669" s="6">
        <f t="shared" si="119"/>
        <v>12</v>
      </c>
      <c r="U669">
        <f t="shared" si="121"/>
        <v>1</v>
      </c>
      <c r="V669">
        <f t="shared" si="122"/>
        <v>1</v>
      </c>
      <c r="W669">
        <f t="shared" si="123"/>
        <v>0</v>
      </c>
      <c r="X669">
        <f t="shared" si="124"/>
        <v>1</v>
      </c>
      <c r="Y669">
        <f t="shared" si="125"/>
        <v>0</v>
      </c>
      <c r="Z669">
        <f t="shared" si="126"/>
        <v>1</v>
      </c>
      <c r="AA669">
        <f t="shared" si="127"/>
        <v>0</v>
      </c>
      <c r="AB669" s="4">
        <f t="shared" si="128"/>
        <v>653.6</v>
      </c>
      <c r="AC669" s="4" t="str">
        <f t="shared" si="120"/>
        <v>NIK</v>
      </c>
      <c r="AD669" s="4">
        <f t="shared" si="129"/>
        <v>0</v>
      </c>
    </row>
    <row r="670" spans="1:30" x14ac:dyDescent="0.25">
      <c r="A670" s="82" t="s">
        <v>55</v>
      </c>
      <c r="B670" s="83">
        <v>0.01</v>
      </c>
      <c r="C670" s="83">
        <v>40</v>
      </c>
      <c r="D670" s="82" t="s">
        <v>21</v>
      </c>
      <c r="E670" s="83" t="b">
        <v>1</v>
      </c>
      <c r="F670" s="83" t="b">
        <v>0</v>
      </c>
      <c r="G670" s="83">
        <v>1.0019</v>
      </c>
      <c r="H670" s="83">
        <v>0.99006000000000005</v>
      </c>
      <c r="I670" s="84">
        <v>42314</v>
      </c>
      <c r="J670" s="85">
        <v>0.5</v>
      </c>
      <c r="K670" s="83">
        <v>1.01901</v>
      </c>
      <c r="L670" s="84">
        <v>42341</v>
      </c>
      <c r="M670" s="85">
        <v>0.5</v>
      </c>
      <c r="N670" s="86">
        <v>2.5000000000000001E-3</v>
      </c>
      <c r="O670" s="83">
        <v>660.4</v>
      </c>
      <c r="P670" s="83">
        <v>-497.59999999999997</v>
      </c>
      <c r="Q670" s="83">
        <v>1.33</v>
      </c>
      <c r="R670" s="83">
        <v>28</v>
      </c>
      <c r="T670" s="6">
        <f t="shared" si="119"/>
        <v>12</v>
      </c>
      <c r="U670">
        <f t="shared" si="121"/>
        <v>1</v>
      </c>
      <c r="V670">
        <f t="shared" si="122"/>
        <v>1</v>
      </c>
      <c r="W670">
        <f t="shared" si="123"/>
        <v>0</v>
      </c>
      <c r="X670">
        <f t="shared" si="124"/>
        <v>1</v>
      </c>
      <c r="Y670">
        <f t="shared" si="125"/>
        <v>0</v>
      </c>
      <c r="Z670">
        <f t="shared" si="126"/>
        <v>1</v>
      </c>
      <c r="AA670">
        <f t="shared" si="127"/>
        <v>0</v>
      </c>
      <c r="AB670" s="4">
        <f t="shared" si="128"/>
        <v>660.4</v>
      </c>
      <c r="AC670" s="4" t="str">
        <f t="shared" si="120"/>
        <v>USDCHF</v>
      </c>
      <c r="AD670" s="4">
        <f t="shared" si="129"/>
        <v>0</v>
      </c>
    </row>
    <row r="671" spans="1:30" x14ac:dyDescent="0.25">
      <c r="A671" s="82" t="s">
        <v>51</v>
      </c>
      <c r="B671" s="83">
        <v>0.01</v>
      </c>
      <c r="C671" s="83">
        <v>103</v>
      </c>
      <c r="D671" s="82" t="s">
        <v>16</v>
      </c>
      <c r="E671" s="83" t="b">
        <v>1</v>
      </c>
      <c r="F671" s="83" t="b">
        <v>0</v>
      </c>
      <c r="G671" s="83">
        <v>123.423</v>
      </c>
      <c r="H671" s="83">
        <v>122.997</v>
      </c>
      <c r="I671" s="84">
        <v>42340</v>
      </c>
      <c r="J671" s="85">
        <v>0.64583333333333337</v>
      </c>
      <c r="K671" s="83">
        <v>123.26</v>
      </c>
      <c r="L671" s="84">
        <v>42341</v>
      </c>
      <c r="M671" s="85">
        <v>0.52083333333333337</v>
      </c>
      <c r="N671" s="86">
        <v>2.5000000000000001E-3</v>
      </c>
      <c r="O671" s="83">
        <v>-229.69</v>
      </c>
      <c r="P671" s="83">
        <v>-500.58000000000004</v>
      </c>
      <c r="Q671" s="83">
        <v>-0.46</v>
      </c>
      <c r="R671" s="83">
        <v>2</v>
      </c>
      <c r="T671" s="6">
        <f t="shared" si="119"/>
        <v>12</v>
      </c>
      <c r="U671">
        <f t="shared" si="121"/>
        <v>1</v>
      </c>
      <c r="V671">
        <f t="shared" si="122"/>
        <v>1</v>
      </c>
      <c r="W671">
        <f t="shared" si="123"/>
        <v>0</v>
      </c>
      <c r="X671">
        <f t="shared" si="124"/>
        <v>1</v>
      </c>
      <c r="Y671">
        <f t="shared" si="125"/>
        <v>0</v>
      </c>
      <c r="Z671">
        <f t="shared" si="126"/>
        <v>0</v>
      </c>
      <c r="AA671">
        <f t="shared" si="127"/>
        <v>1</v>
      </c>
      <c r="AB671" s="4">
        <f t="shared" si="128"/>
        <v>0</v>
      </c>
      <c r="AC671" s="4" t="str">
        <f t="shared" si="120"/>
        <v>USDJPY</v>
      </c>
      <c r="AD671" s="4">
        <f t="shared" si="129"/>
        <v>-229.69</v>
      </c>
    </row>
    <row r="672" spans="1:30" x14ac:dyDescent="0.25">
      <c r="A672" s="82" t="s">
        <v>57</v>
      </c>
      <c r="B672" s="83">
        <v>0.01</v>
      </c>
      <c r="C672" s="83">
        <v>174</v>
      </c>
      <c r="D672" s="82" t="s">
        <v>16</v>
      </c>
      <c r="E672" s="83" t="b">
        <v>0</v>
      </c>
      <c r="F672" s="83" t="b">
        <v>0</v>
      </c>
      <c r="G672" s="83">
        <v>1390.4</v>
      </c>
      <c r="H672" s="83">
        <v>1409.1</v>
      </c>
      <c r="I672" s="84">
        <v>42341</v>
      </c>
      <c r="J672" s="85">
        <v>4.1666666666666664E-2</v>
      </c>
      <c r="K672" s="83">
        <v>1402.2</v>
      </c>
      <c r="L672" s="84">
        <v>42341</v>
      </c>
      <c r="M672" s="85">
        <v>0.54166666666666663</v>
      </c>
      <c r="N672" s="86">
        <v>2.5000000000000001E-3</v>
      </c>
      <c r="O672" s="83">
        <v>-379.32</v>
      </c>
      <c r="P672" s="83">
        <v>-499.38</v>
      </c>
      <c r="Q672" s="83">
        <v>-0.76</v>
      </c>
      <c r="R672" s="83">
        <v>1</v>
      </c>
      <c r="T672" s="6">
        <f t="shared" si="119"/>
        <v>12</v>
      </c>
      <c r="U672">
        <f t="shared" si="121"/>
        <v>1</v>
      </c>
      <c r="V672">
        <f t="shared" si="122"/>
        <v>0</v>
      </c>
      <c r="W672">
        <f t="shared" si="123"/>
        <v>1</v>
      </c>
      <c r="X672">
        <f t="shared" si="124"/>
        <v>1</v>
      </c>
      <c r="Y672">
        <f t="shared" si="125"/>
        <v>0</v>
      </c>
      <c r="Z672">
        <f t="shared" si="126"/>
        <v>0</v>
      </c>
      <c r="AA672">
        <f t="shared" si="127"/>
        <v>1</v>
      </c>
      <c r="AB672" s="4">
        <f t="shared" si="128"/>
        <v>0</v>
      </c>
      <c r="AC672" s="4" t="str">
        <f t="shared" si="120"/>
        <v>XAGUSD</v>
      </c>
      <c r="AD672" s="4">
        <f t="shared" si="129"/>
        <v>-379.32</v>
      </c>
    </row>
    <row r="673" spans="1:30" x14ac:dyDescent="0.25">
      <c r="A673" s="82" t="s">
        <v>52</v>
      </c>
      <c r="B673" s="83">
        <v>0.01</v>
      </c>
      <c r="C673" s="83">
        <v>307</v>
      </c>
      <c r="D673" s="82" t="s">
        <v>16</v>
      </c>
      <c r="E673" s="83" t="b">
        <v>0</v>
      </c>
      <c r="F673" s="83" t="b">
        <v>0</v>
      </c>
      <c r="G673" s="83">
        <v>1051.5999999999999</v>
      </c>
      <c r="H673" s="83">
        <v>1066.7</v>
      </c>
      <c r="I673" s="84">
        <v>42340</v>
      </c>
      <c r="J673" s="85">
        <v>0.70833333333333337</v>
      </c>
      <c r="K673" s="83">
        <v>1057.32</v>
      </c>
      <c r="L673" s="84">
        <v>42341</v>
      </c>
      <c r="M673" s="85">
        <v>0.54166666666666663</v>
      </c>
      <c r="N673" s="86">
        <v>2.5000000000000001E-3</v>
      </c>
      <c r="O673" s="83">
        <v>-212.44</v>
      </c>
      <c r="P673" s="83">
        <v>-500.41</v>
      </c>
      <c r="Q673" s="83">
        <v>-0.42</v>
      </c>
      <c r="R673" s="83">
        <v>2</v>
      </c>
      <c r="T673" s="6">
        <f t="shared" si="119"/>
        <v>12</v>
      </c>
      <c r="U673">
        <f t="shared" si="121"/>
        <v>1</v>
      </c>
      <c r="V673">
        <f t="shared" si="122"/>
        <v>0</v>
      </c>
      <c r="W673">
        <f t="shared" si="123"/>
        <v>1</v>
      </c>
      <c r="X673">
        <f t="shared" si="124"/>
        <v>1</v>
      </c>
      <c r="Y673">
        <f t="shared" si="125"/>
        <v>0</v>
      </c>
      <c r="Z673">
        <f t="shared" si="126"/>
        <v>0</v>
      </c>
      <c r="AA673">
        <f t="shared" si="127"/>
        <v>1</v>
      </c>
      <c r="AB673" s="4">
        <f t="shared" si="128"/>
        <v>0</v>
      </c>
      <c r="AC673" s="4" t="str">
        <f t="shared" si="120"/>
        <v>XAUUSD</v>
      </c>
      <c r="AD673" s="4">
        <f t="shared" si="129"/>
        <v>-212.44</v>
      </c>
    </row>
    <row r="674" spans="1:30" x14ac:dyDescent="0.25">
      <c r="A674" s="82" t="s">
        <v>23</v>
      </c>
      <c r="B674" s="83">
        <v>0.01</v>
      </c>
      <c r="C674" s="83">
        <v>72</v>
      </c>
      <c r="D674" s="82" t="s">
        <v>16</v>
      </c>
      <c r="E674" s="83" t="b">
        <v>0</v>
      </c>
      <c r="F674" s="83" t="b">
        <v>1</v>
      </c>
      <c r="G674" s="83">
        <v>5164</v>
      </c>
      <c r="H674" s="83">
        <v>5233</v>
      </c>
      <c r="I674" s="84">
        <v>42341</v>
      </c>
      <c r="J674" s="85">
        <v>0.75</v>
      </c>
      <c r="K674" s="83">
        <v>5165</v>
      </c>
      <c r="L674" s="84">
        <v>42342</v>
      </c>
      <c r="M674" s="85">
        <v>0.72916666666666663</v>
      </c>
      <c r="N674" s="86">
        <v>2.5000000000000001E-3</v>
      </c>
      <c r="O674" s="83">
        <v>-11.52</v>
      </c>
      <c r="P674" s="83">
        <v>-501.12</v>
      </c>
      <c r="Q674" s="83">
        <v>-0.02</v>
      </c>
      <c r="R674" s="83">
        <v>2</v>
      </c>
      <c r="T674" s="6">
        <f t="shared" si="119"/>
        <v>12</v>
      </c>
      <c r="U674">
        <f t="shared" si="121"/>
        <v>1</v>
      </c>
      <c r="V674">
        <f t="shared" si="122"/>
        <v>0</v>
      </c>
      <c r="W674">
        <f t="shared" si="123"/>
        <v>1</v>
      </c>
      <c r="X674">
        <f t="shared" si="124"/>
        <v>0</v>
      </c>
      <c r="Y674">
        <f t="shared" si="125"/>
        <v>1</v>
      </c>
      <c r="Z674">
        <f t="shared" si="126"/>
        <v>0</v>
      </c>
      <c r="AA674">
        <f t="shared" si="127"/>
        <v>1</v>
      </c>
      <c r="AB674" s="4">
        <f t="shared" si="128"/>
        <v>0</v>
      </c>
      <c r="AC674" s="4" t="str">
        <f t="shared" si="120"/>
        <v>ASX</v>
      </c>
      <c r="AD674" s="4">
        <f t="shared" si="129"/>
        <v>-11.52</v>
      </c>
    </row>
    <row r="675" spans="1:30" x14ac:dyDescent="0.25">
      <c r="A675" s="82" t="s">
        <v>31</v>
      </c>
      <c r="B675" s="83">
        <v>0.01</v>
      </c>
      <c r="C675" s="83">
        <v>24</v>
      </c>
      <c r="D675" s="82" t="s">
        <v>16</v>
      </c>
      <c r="E675" s="83" t="b">
        <v>0</v>
      </c>
      <c r="F675" s="83" t="b">
        <v>1</v>
      </c>
      <c r="G675" s="83">
        <v>17606</v>
      </c>
      <c r="H675" s="83">
        <v>17813</v>
      </c>
      <c r="I675" s="84">
        <v>42341</v>
      </c>
      <c r="J675" s="85">
        <v>0.625</v>
      </c>
      <c r="K675" s="83">
        <v>17631</v>
      </c>
      <c r="L675" s="84">
        <v>42342</v>
      </c>
      <c r="M675" s="85">
        <v>0.60416666666666663</v>
      </c>
      <c r="N675" s="86">
        <v>2.5000000000000001E-3</v>
      </c>
      <c r="O675" s="83">
        <v>-61.92</v>
      </c>
      <c r="P675" s="83">
        <v>-498.72</v>
      </c>
      <c r="Q675" s="83">
        <v>-0.12</v>
      </c>
      <c r="R675" s="83">
        <v>2</v>
      </c>
      <c r="T675" s="6">
        <f t="shared" si="119"/>
        <v>12</v>
      </c>
      <c r="U675">
        <f t="shared" si="121"/>
        <v>1</v>
      </c>
      <c r="V675">
        <f t="shared" si="122"/>
        <v>0</v>
      </c>
      <c r="W675">
        <f t="shared" si="123"/>
        <v>1</v>
      </c>
      <c r="X675">
        <f t="shared" si="124"/>
        <v>0</v>
      </c>
      <c r="Y675">
        <f t="shared" si="125"/>
        <v>1</v>
      </c>
      <c r="Z675">
        <f t="shared" si="126"/>
        <v>0</v>
      </c>
      <c r="AA675">
        <f t="shared" si="127"/>
        <v>1</v>
      </c>
      <c r="AB675" s="4">
        <f t="shared" si="128"/>
        <v>0</v>
      </c>
      <c r="AC675" s="4" t="str">
        <f t="shared" si="120"/>
        <v>DJI</v>
      </c>
      <c r="AD675" s="4">
        <f t="shared" si="129"/>
        <v>-61.92</v>
      </c>
    </row>
    <row r="676" spans="1:30" x14ac:dyDescent="0.25">
      <c r="A676" s="82" t="s">
        <v>56</v>
      </c>
      <c r="B676" s="83">
        <v>0.01</v>
      </c>
      <c r="C676" s="83">
        <v>54</v>
      </c>
      <c r="D676" s="82" t="s">
        <v>16</v>
      </c>
      <c r="E676" s="83" t="b">
        <v>0</v>
      </c>
      <c r="F676" s="83" t="b">
        <v>1</v>
      </c>
      <c r="G676" s="83">
        <v>6325.3</v>
      </c>
      <c r="H676" s="83">
        <v>6409.9</v>
      </c>
      <c r="I676" s="84">
        <v>42341</v>
      </c>
      <c r="J676" s="85">
        <v>0.625</v>
      </c>
      <c r="K676" s="83">
        <v>6235.2</v>
      </c>
      <c r="L676" s="84">
        <v>42342</v>
      </c>
      <c r="M676" s="85">
        <v>0.10416666666666667</v>
      </c>
      <c r="N676" s="86">
        <v>2.5000000000000001E-3</v>
      </c>
      <c r="O676" s="83">
        <v>443.34</v>
      </c>
      <c r="P676" s="83">
        <v>-500.03999999999996</v>
      </c>
      <c r="Q676" s="83">
        <v>0.89</v>
      </c>
      <c r="R676" s="83">
        <v>2</v>
      </c>
      <c r="T676" s="6">
        <f t="shared" si="119"/>
        <v>12</v>
      </c>
      <c r="U676">
        <f t="shared" si="121"/>
        <v>1</v>
      </c>
      <c r="V676">
        <f t="shared" si="122"/>
        <v>0</v>
      </c>
      <c r="W676">
        <f t="shared" si="123"/>
        <v>1</v>
      </c>
      <c r="X676">
        <f t="shared" si="124"/>
        <v>0</v>
      </c>
      <c r="Y676">
        <f t="shared" si="125"/>
        <v>1</v>
      </c>
      <c r="Z676">
        <f t="shared" si="126"/>
        <v>1</v>
      </c>
      <c r="AA676">
        <f t="shared" si="127"/>
        <v>0</v>
      </c>
      <c r="AB676" s="4">
        <f t="shared" si="128"/>
        <v>443.34</v>
      </c>
      <c r="AC676" s="4" t="str">
        <f t="shared" si="120"/>
        <v>FTSE</v>
      </c>
      <c r="AD676" s="4">
        <f t="shared" si="129"/>
        <v>0</v>
      </c>
    </row>
    <row r="677" spans="1:30" x14ac:dyDescent="0.25">
      <c r="A677" s="82" t="s">
        <v>39</v>
      </c>
      <c r="B677" s="83">
        <v>0.01</v>
      </c>
      <c r="C677" s="83">
        <v>16</v>
      </c>
      <c r="D677" s="82" t="s">
        <v>24</v>
      </c>
      <c r="E677" s="83" t="b">
        <v>1</v>
      </c>
      <c r="F677" s="83" t="b">
        <v>0</v>
      </c>
      <c r="G677" s="83">
        <v>19285</v>
      </c>
      <c r="H677" s="83">
        <v>18660</v>
      </c>
      <c r="I677" s="84">
        <v>42313</v>
      </c>
      <c r="J677" s="85">
        <v>0</v>
      </c>
      <c r="K677" s="83">
        <v>19534</v>
      </c>
      <c r="L677" s="84">
        <v>42342</v>
      </c>
      <c r="M677" s="85">
        <v>0</v>
      </c>
      <c r="N677" s="86">
        <v>5.0000000000000001E-3</v>
      </c>
      <c r="O677" s="83">
        <v>395.2</v>
      </c>
      <c r="P677" s="83">
        <v>-1003.2</v>
      </c>
      <c r="Q677" s="83">
        <v>0.39</v>
      </c>
      <c r="R677" s="83">
        <v>30</v>
      </c>
      <c r="T677" s="6">
        <f t="shared" si="119"/>
        <v>12</v>
      </c>
      <c r="U677">
        <f t="shared" si="121"/>
        <v>1</v>
      </c>
      <c r="V677">
        <f t="shared" si="122"/>
        <v>1</v>
      </c>
      <c r="W677">
        <f t="shared" si="123"/>
        <v>0</v>
      </c>
      <c r="X677">
        <f t="shared" si="124"/>
        <v>1</v>
      </c>
      <c r="Y677">
        <f t="shared" si="125"/>
        <v>0</v>
      </c>
      <c r="Z677">
        <f t="shared" si="126"/>
        <v>1</v>
      </c>
      <c r="AA677">
        <f t="shared" si="127"/>
        <v>0</v>
      </c>
      <c r="AB677" s="4">
        <f t="shared" si="128"/>
        <v>395.2</v>
      </c>
      <c r="AC677" s="4" t="str">
        <f t="shared" si="120"/>
        <v>NIK</v>
      </c>
      <c r="AD677" s="4">
        <f t="shared" si="129"/>
        <v>0</v>
      </c>
    </row>
    <row r="678" spans="1:30" x14ac:dyDescent="0.25">
      <c r="A678" s="82" t="s">
        <v>29</v>
      </c>
      <c r="B678" s="83">
        <v>0.01</v>
      </c>
      <c r="C678" s="83">
        <v>20</v>
      </c>
      <c r="D678" s="82" t="s">
        <v>24</v>
      </c>
      <c r="E678" s="83" t="b">
        <v>0</v>
      </c>
      <c r="F678" s="83" t="b">
        <v>0</v>
      </c>
      <c r="G678" s="83">
        <v>0.71379999999999999</v>
      </c>
      <c r="H678" s="83">
        <v>0.76219999999999999</v>
      </c>
      <c r="I678" s="84">
        <v>42152</v>
      </c>
      <c r="J678" s="85">
        <v>0.60416666666666663</v>
      </c>
      <c r="K678" s="83">
        <v>0.67588000000000004</v>
      </c>
      <c r="L678" s="84">
        <v>42342</v>
      </c>
      <c r="M678" s="85">
        <v>0.58333333333333337</v>
      </c>
      <c r="N678" s="86">
        <v>5.0000000000000001E-3</v>
      </c>
      <c r="O678" s="83">
        <v>746.4</v>
      </c>
      <c r="P678" s="83">
        <v>-980</v>
      </c>
      <c r="Q678" s="83">
        <v>0.76</v>
      </c>
      <c r="R678" s="83">
        <v>191</v>
      </c>
      <c r="T678" s="6">
        <f t="shared" si="119"/>
        <v>12</v>
      </c>
      <c r="U678">
        <f t="shared" si="121"/>
        <v>1</v>
      </c>
      <c r="V678">
        <f t="shared" si="122"/>
        <v>0</v>
      </c>
      <c r="W678">
        <f t="shared" si="123"/>
        <v>1</v>
      </c>
      <c r="X678">
        <f t="shared" si="124"/>
        <v>1</v>
      </c>
      <c r="Y678">
        <f t="shared" si="125"/>
        <v>0</v>
      </c>
      <c r="Z678">
        <f t="shared" si="126"/>
        <v>1</v>
      </c>
      <c r="AA678">
        <f t="shared" si="127"/>
        <v>0</v>
      </c>
      <c r="AB678" s="4">
        <f t="shared" si="128"/>
        <v>746.4</v>
      </c>
      <c r="AC678" s="4" t="str">
        <f t="shared" si="120"/>
        <v>NZDUSD</v>
      </c>
      <c r="AD678" s="4">
        <f t="shared" si="129"/>
        <v>0</v>
      </c>
    </row>
    <row r="679" spans="1:30" x14ac:dyDescent="0.25">
      <c r="A679" s="82" t="s">
        <v>29</v>
      </c>
      <c r="B679" s="83">
        <v>0.01</v>
      </c>
      <c r="C679" s="83">
        <v>12</v>
      </c>
      <c r="D679" s="82" t="s">
        <v>32</v>
      </c>
      <c r="E679" s="83" t="b">
        <v>0</v>
      </c>
      <c r="F679" s="83" t="b">
        <v>0</v>
      </c>
      <c r="G679" s="83">
        <v>0.66639999999999999</v>
      </c>
      <c r="H679" s="83">
        <v>0.75</v>
      </c>
      <c r="I679" s="84">
        <v>42187</v>
      </c>
      <c r="J679" s="85">
        <v>0.58333333333333337</v>
      </c>
      <c r="K679" s="83">
        <v>0.67461000000000004</v>
      </c>
      <c r="L679" s="84">
        <v>42342</v>
      </c>
      <c r="M679" s="85">
        <v>0.58333333333333337</v>
      </c>
      <c r="N679" s="86">
        <v>5.0000000000000001E-3</v>
      </c>
      <c r="O679" s="83">
        <v>-105.72</v>
      </c>
      <c r="P679" s="83">
        <v>-1010.4000000000001</v>
      </c>
      <c r="Q679" s="83">
        <v>-0.1</v>
      </c>
      <c r="R679" s="83">
        <v>156</v>
      </c>
      <c r="T679" s="6">
        <f t="shared" si="119"/>
        <v>12</v>
      </c>
      <c r="U679">
        <f t="shared" si="121"/>
        <v>1</v>
      </c>
      <c r="V679">
        <f t="shared" si="122"/>
        <v>0</v>
      </c>
      <c r="W679">
        <f t="shared" si="123"/>
        <v>1</v>
      </c>
      <c r="X679">
        <f t="shared" si="124"/>
        <v>1</v>
      </c>
      <c r="Y679">
        <f t="shared" si="125"/>
        <v>0</v>
      </c>
      <c r="Z679">
        <f t="shared" si="126"/>
        <v>0</v>
      </c>
      <c r="AA679">
        <f t="shared" si="127"/>
        <v>1</v>
      </c>
      <c r="AB679" s="4">
        <f t="shared" si="128"/>
        <v>0</v>
      </c>
      <c r="AC679" s="4" t="str">
        <f t="shared" si="120"/>
        <v>NZDUSD</v>
      </c>
      <c r="AD679" s="4">
        <f t="shared" si="129"/>
        <v>-105.72</v>
      </c>
    </row>
    <row r="680" spans="1:30" x14ac:dyDescent="0.25">
      <c r="A680" s="82" t="s">
        <v>28</v>
      </c>
      <c r="B680" s="83">
        <v>0.01</v>
      </c>
      <c r="C680" s="83">
        <v>49</v>
      </c>
      <c r="D680" s="82" t="s">
        <v>16</v>
      </c>
      <c r="E680" s="83" t="b">
        <v>0</v>
      </c>
      <c r="F680" s="83" t="b">
        <v>1</v>
      </c>
      <c r="G680" s="83">
        <v>1.40116</v>
      </c>
      <c r="H680" s="83">
        <v>1.4097299999999999</v>
      </c>
      <c r="I680" s="84">
        <v>42341</v>
      </c>
      <c r="J680" s="85">
        <v>0.5625</v>
      </c>
      <c r="K680" s="83">
        <v>1.3967000000000001</v>
      </c>
      <c r="L680" s="84">
        <v>42342</v>
      </c>
      <c r="M680" s="85">
        <v>0.14583333333333334</v>
      </c>
      <c r="N680" s="86">
        <v>2.5000000000000001E-3</v>
      </c>
      <c r="O680" s="83">
        <v>140.13999999999999</v>
      </c>
      <c r="P680" s="83">
        <v>-498.33</v>
      </c>
      <c r="Q680" s="83">
        <v>0.28000000000000003</v>
      </c>
      <c r="R680" s="83">
        <v>2</v>
      </c>
      <c r="T680" s="6">
        <f t="shared" si="119"/>
        <v>12</v>
      </c>
      <c r="U680">
        <f t="shared" si="121"/>
        <v>1</v>
      </c>
      <c r="V680">
        <f t="shared" si="122"/>
        <v>0</v>
      </c>
      <c r="W680">
        <f t="shared" si="123"/>
        <v>1</v>
      </c>
      <c r="X680">
        <f t="shared" si="124"/>
        <v>0</v>
      </c>
      <c r="Y680">
        <f t="shared" si="125"/>
        <v>1</v>
      </c>
      <c r="Z680">
        <f t="shared" si="126"/>
        <v>1</v>
      </c>
      <c r="AA680">
        <f t="shared" si="127"/>
        <v>0</v>
      </c>
      <c r="AB680" s="4">
        <f t="shared" si="128"/>
        <v>140.13999999999999</v>
      </c>
      <c r="AC680" s="4" t="str">
        <f t="shared" si="120"/>
        <v>USDSGD</v>
      </c>
      <c r="AD680" s="4">
        <f t="shared" si="129"/>
        <v>0</v>
      </c>
    </row>
    <row r="681" spans="1:30" x14ac:dyDescent="0.25">
      <c r="A681" s="82" t="s">
        <v>57</v>
      </c>
      <c r="B681" s="83">
        <v>0.01</v>
      </c>
      <c r="C681" s="83">
        <v>96</v>
      </c>
      <c r="D681" s="82" t="s">
        <v>21</v>
      </c>
      <c r="E681" s="83" t="b">
        <v>0</v>
      </c>
      <c r="F681" s="83" t="b">
        <v>0</v>
      </c>
      <c r="G681" s="83">
        <v>1385.4</v>
      </c>
      <c r="H681" s="83">
        <v>1427.7</v>
      </c>
      <c r="I681" s="84">
        <v>42341</v>
      </c>
      <c r="J681" s="85">
        <v>0</v>
      </c>
      <c r="K681" s="83">
        <v>1415.8</v>
      </c>
      <c r="L681" s="84">
        <v>42342</v>
      </c>
      <c r="M681" s="85">
        <v>0.5</v>
      </c>
      <c r="N681" s="86">
        <v>2.5000000000000001E-3</v>
      </c>
      <c r="O681" s="83">
        <v>-387.84</v>
      </c>
      <c r="P681" s="83">
        <v>-502.08000000000004</v>
      </c>
      <c r="Q681" s="83">
        <v>-0.77</v>
      </c>
      <c r="R681" s="83">
        <v>2</v>
      </c>
      <c r="T681" s="6">
        <f t="shared" si="119"/>
        <v>12</v>
      </c>
      <c r="U681">
        <f t="shared" si="121"/>
        <v>1</v>
      </c>
      <c r="V681">
        <f t="shared" si="122"/>
        <v>0</v>
      </c>
      <c r="W681">
        <f t="shared" si="123"/>
        <v>1</v>
      </c>
      <c r="X681">
        <f t="shared" si="124"/>
        <v>1</v>
      </c>
      <c r="Y681">
        <f t="shared" si="125"/>
        <v>0</v>
      </c>
      <c r="Z681">
        <f t="shared" si="126"/>
        <v>0</v>
      </c>
      <c r="AA681">
        <f t="shared" si="127"/>
        <v>1</v>
      </c>
      <c r="AB681" s="4">
        <f t="shared" si="128"/>
        <v>0</v>
      </c>
      <c r="AC681" s="4" t="str">
        <f t="shared" si="120"/>
        <v>XAGUSD</v>
      </c>
      <c r="AD681" s="4">
        <f t="shared" si="129"/>
        <v>-387.84</v>
      </c>
    </row>
    <row r="682" spans="1:30" x14ac:dyDescent="0.25">
      <c r="A682" s="82" t="s">
        <v>52</v>
      </c>
      <c r="B682" s="83">
        <v>0.01</v>
      </c>
      <c r="C682" s="83">
        <v>139</v>
      </c>
      <c r="D682" s="82" t="s">
        <v>21</v>
      </c>
      <c r="E682" s="83" t="b">
        <v>0</v>
      </c>
      <c r="F682" s="83" t="b">
        <v>0</v>
      </c>
      <c r="G682" s="83">
        <v>1051.3499999999999</v>
      </c>
      <c r="H682" s="83">
        <v>1086.1600000000001</v>
      </c>
      <c r="I682" s="84">
        <v>42340</v>
      </c>
      <c r="J682" s="85">
        <v>0.66666666666666663</v>
      </c>
      <c r="K682" s="83">
        <v>1078.3499999999999</v>
      </c>
      <c r="L682" s="84">
        <v>42342</v>
      </c>
      <c r="M682" s="85">
        <v>0.5</v>
      </c>
      <c r="N682" s="86">
        <v>2.5000000000000001E-3</v>
      </c>
      <c r="O682" s="83">
        <v>-391.98</v>
      </c>
      <c r="P682" s="83">
        <v>-500.40000000000003</v>
      </c>
      <c r="Q682" s="83">
        <v>-0.78</v>
      </c>
      <c r="R682" s="83">
        <v>3</v>
      </c>
      <c r="T682" s="6">
        <f t="shared" si="119"/>
        <v>12</v>
      </c>
      <c r="U682">
        <f t="shared" si="121"/>
        <v>1</v>
      </c>
      <c r="V682">
        <f t="shared" si="122"/>
        <v>0</v>
      </c>
      <c r="W682">
        <f t="shared" si="123"/>
        <v>1</v>
      </c>
      <c r="X682">
        <f t="shared" si="124"/>
        <v>1</v>
      </c>
      <c r="Y682">
        <f t="shared" si="125"/>
        <v>0</v>
      </c>
      <c r="Z682">
        <f t="shared" si="126"/>
        <v>0</v>
      </c>
      <c r="AA682">
        <f t="shared" si="127"/>
        <v>1</v>
      </c>
      <c r="AB682" s="4">
        <f t="shared" si="128"/>
        <v>0</v>
      </c>
      <c r="AC682" s="4" t="str">
        <f t="shared" si="120"/>
        <v>XAUUSD</v>
      </c>
      <c r="AD682" s="4">
        <f t="shared" si="129"/>
        <v>-391.98</v>
      </c>
    </row>
    <row r="683" spans="1:30" x14ac:dyDescent="0.25">
      <c r="A683" s="82" t="s">
        <v>52</v>
      </c>
      <c r="B683" s="83">
        <v>0.01</v>
      </c>
      <c r="C683" s="83">
        <v>340</v>
      </c>
      <c r="D683" s="82" t="s">
        <v>24</v>
      </c>
      <c r="E683" s="83" t="b">
        <v>0</v>
      </c>
      <c r="F683" s="83" t="b">
        <v>0</v>
      </c>
      <c r="G683" s="83">
        <v>1055.5899999999999</v>
      </c>
      <c r="H683" s="83">
        <v>1083.8</v>
      </c>
      <c r="I683" s="84">
        <v>42333</v>
      </c>
      <c r="J683" s="85">
        <v>0</v>
      </c>
      <c r="K683" s="83">
        <v>1079.8800000000001</v>
      </c>
      <c r="L683" s="84">
        <v>42342</v>
      </c>
      <c r="M683" s="85">
        <v>0</v>
      </c>
      <c r="N683" s="86">
        <v>5.0000000000000001E-3</v>
      </c>
      <c r="O683" s="83">
        <v>-866.66</v>
      </c>
      <c r="P683" s="83">
        <v>-999.6</v>
      </c>
      <c r="Q683" s="83">
        <v>-0.87</v>
      </c>
      <c r="R683" s="83">
        <v>10</v>
      </c>
      <c r="T683" s="6">
        <f t="shared" si="119"/>
        <v>12</v>
      </c>
      <c r="U683">
        <f t="shared" si="121"/>
        <v>1</v>
      </c>
      <c r="V683">
        <f t="shared" si="122"/>
        <v>0</v>
      </c>
      <c r="W683">
        <f t="shared" si="123"/>
        <v>1</v>
      </c>
      <c r="X683">
        <f t="shared" si="124"/>
        <v>1</v>
      </c>
      <c r="Y683">
        <f t="shared" si="125"/>
        <v>0</v>
      </c>
      <c r="Z683">
        <f t="shared" si="126"/>
        <v>0</v>
      </c>
      <c r="AA683">
        <f t="shared" si="127"/>
        <v>1</v>
      </c>
      <c r="AB683" s="4">
        <f t="shared" si="128"/>
        <v>0</v>
      </c>
      <c r="AC683" s="4" t="str">
        <f t="shared" si="120"/>
        <v>XAUUSD</v>
      </c>
      <c r="AD683" s="4">
        <f t="shared" si="129"/>
        <v>-866.66</v>
      </c>
    </row>
    <row r="684" spans="1:30" x14ac:dyDescent="0.25">
      <c r="A684" s="82" t="s">
        <v>52</v>
      </c>
      <c r="B684" s="83">
        <v>0.01</v>
      </c>
      <c r="C684" s="83">
        <v>269</v>
      </c>
      <c r="D684" s="82" t="s">
        <v>17</v>
      </c>
      <c r="E684" s="83" t="b">
        <v>0</v>
      </c>
      <c r="F684" s="83" t="b">
        <v>0</v>
      </c>
      <c r="G684" s="83">
        <v>1051.67</v>
      </c>
      <c r="H684" s="83">
        <v>1069.0999999999999</v>
      </c>
      <c r="I684" s="84">
        <v>42340</v>
      </c>
      <c r="J684" s="85">
        <v>0.70833333333333337</v>
      </c>
      <c r="K684" s="83">
        <v>1064.43</v>
      </c>
      <c r="L684" s="84">
        <v>42342</v>
      </c>
      <c r="M684" s="85">
        <v>0.54166666666666663</v>
      </c>
      <c r="N684" s="86">
        <v>2.5000000000000001E-3</v>
      </c>
      <c r="O684" s="83">
        <v>-375.52</v>
      </c>
      <c r="P684" s="83">
        <v>-500.34000000000003</v>
      </c>
      <c r="Q684" s="83">
        <v>-0.75</v>
      </c>
      <c r="R684" s="83">
        <v>3</v>
      </c>
      <c r="T684" s="6">
        <f t="shared" si="119"/>
        <v>12</v>
      </c>
      <c r="U684">
        <f t="shared" si="121"/>
        <v>1</v>
      </c>
      <c r="V684">
        <f t="shared" si="122"/>
        <v>0</v>
      </c>
      <c r="W684">
        <f t="shared" si="123"/>
        <v>1</v>
      </c>
      <c r="X684">
        <f t="shared" si="124"/>
        <v>1</v>
      </c>
      <c r="Y684">
        <f t="shared" si="125"/>
        <v>0</v>
      </c>
      <c r="Z684">
        <f t="shared" si="126"/>
        <v>0</v>
      </c>
      <c r="AA684">
        <f t="shared" si="127"/>
        <v>1</v>
      </c>
      <c r="AB684" s="4">
        <f t="shared" si="128"/>
        <v>0</v>
      </c>
      <c r="AC684" s="4" t="str">
        <f t="shared" si="120"/>
        <v>XAUUSD</v>
      </c>
      <c r="AD684" s="4">
        <f t="shared" si="129"/>
        <v>-375.52</v>
      </c>
    </row>
    <row r="685" spans="1:30" x14ac:dyDescent="0.25">
      <c r="A685" s="82" t="s">
        <v>47</v>
      </c>
      <c r="B685" s="83">
        <v>0.01</v>
      </c>
      <c r="C685" s="83">
        <v>62</v>
      </c>
      <c r="D685" s="82" t="s">
        <v>16</v>
      </c>
      <c r="E685" s="83" t="b">
        <v>1</v>
      </c>
      <c r="F685" s="83" t="b">
        <v>1</v>
      </c>
      <c r="G685" s="83">
        <v>0.98262000000000005</v>
      </c>
      <c r="H685" s="83">
        <v>0.97619</v>
      </c>
      <c r="I685" s="84">
        <v>42342</v>
      </c>
      <c r="J685" s="85">
        <v>0.60416666666666663</v>
      </c>
      <c r="K685" s="83">
        <v>0.97855999999999999</v>
      </c>
      <c r="L685" s="84">
        <v>42345</v>
      </c>
      <c r="M685" s="85">
        <v>0.54166666666666663</v>
      </c>
      <c r="N685" s="86">
        <v>2.5000000000000001E-3</v>
      </c>
      <c r="O685" s="83">
        <v>-350.92</v>
      </c>
      <c r="P685" s="83">
        <v>-497.85999999999996</v>
      </c>
      <c r="Q685" s="83">
        <v>-0.7</v>
      </c>
      <c r="R685" s="83">
        <v>4</v>
      </c>
      <c r="T685" s="6">
        <f t="shared" si="119"/>
        <v>12</v>
      </c>
      <c r="U685">
        <f t="shared" si="121"/>
        <v>1</v>
      </c>
      <c r="V685">
        <f t="shared" si="122"/>
        <v>1</v>
      </c>
      <c r="W685">
        <f t="shared" si="123"/>
        <v>0</v>
      </c>
      <c r="X685">
        <f t="shared" si="124"/>
        <v>0</v>
      </c>
      <c r="Y685">
        <f t="shared" si="125"/>
        <v>1</v>
      </c>
      <c r="Z685">
        <f t="shared" si="126"/>
        <v>0</v>
      </c>
      <c r="AA685">
        <f t="shared" si="127"/>
        <v>1</v>
      </c>
      <c r="AB685" s="4">
        <f t="shared" si="128"/>
        <v>0</v>
      </c>
      <c r="AC685" s="4" t="str">
        <f t="shared" si="120"/>
        <v>AUDCAD</v>
      </c>
      <c r="AD685" s="4">
        <f t="shared" si="129"/>
        <v>-350.92</v>
      </c>
    </row>
    <row r="686" spans="1:30" x14ac:dyDescent="0.25">
      <c r="A686" s="82" t="s">
        <v>53</v>
      </c>
      <c r="B686" s="83">
        <v>0.01</v>
      </c>
      <c r="C686" s="83">
        <v>40</v>
      </c>
      <c r="D686" s="82" t="s">
        <v>21</v>
      </c>
      <c r="E686" s="83" t="b">
        <v>1</v>
      </c>
      <c r="F686" s="83" t="b">
        <v>1</v>
      </c>
      <c r="G686" s="83">
        <v>0.73433999999999999</v>
      </c>
      <c r="H686" s="83">
        <v>0.72252000000000005</v>
      </c>
      <c r="I686" s="84">
        <v>42341</v>
      </c>
      <c r="J686" s="85">
        <v>0.5</v>
      </c>
      <c r="K686" s="83">
        <v>0.72587000000000002</v>
      </c>
      <c r="L686" s="84">
        <v>42345</v>
      </c>
      <c r="M686" s="85">
        <v>0.83333333333333337</v>
      </c>
      <c r="N686" s="86">
        <v>2.5000000000000001E-3</v>
      </c>
      <c r="O686" s="83">
        <v>-370.8</v>
      </c>
      <c r="P686" s="83">
        <v>-504.80000000000007</v>
      </c>
      <c r="Q686" s="83">
        <v>-0.73</v>
      </c>
      <c r="R686" s="83">
        <v>5</v>
      </c>
      <c r="T686" s="6">
        <f t="shared" si="119"/>
        <v>12</v>
      </c>
      <c r="U686">
        <f t="shared" si="121"/>
        <v>1</v>
      </c>
      <c r="V686">
        <f t="shared" si="122"/>
        <v>1</v>
      </c>
      <c r="W686">
        <f t="shared" si="123"/>
        <v>0</v>
      </c>
      <c r="X686">
        <f t="shared" si="124"/>
        <v>0</v>
      </c>
      <c r="Y686">
        <f t="shared" si="125"/>
        <v>1</v>
      </c>
      <c r="Z686">
        <f t="shared" si="126"/>
        <v>0</v>
      </c>
      <c r="AA686">
        <f t="shared" si="127"/>
        <v>1</v>
      </c>
      <c r="AB686" s="4">
        <f t="shared" si="128"/>
        <v>0</v>
      </c>
      <c r="AC686" s="4" t="str">
        <f t="shared" si="120"/>
        <v>AUDUSD</v>
      </c>
      <c r="AD686" s="4">
        <f t="shared" si="129"/>
        <v>-370.8</v>
      </c>
    </row>
    <row r="687" spans="1:30" x14ac:dyDescent="0.25">
      <c r="A687" s="82" t="s">
        <v>48</v>
      </c>
      <c r="B687" s="83">
        <v>0.01</v>
      </c>
      <c r="C687" s="83">
        <v>10</v>
      </c>
      <c r="D687" s="82" t="s">
        <v>17</v>
      </c>
      <c r="E687" s="83" t="b">
        <v>0</v>
      </c>
      <c r="F687" s="83" t="b">
        <v>1</v>
      </c>
      <c r="G687" s="83">
        <v>10654.4</v>
      </c>
      <c r="H687" s="83">
        <v>11168.4</v>
      </c>
      <c r="I687" s="84">
        <v>42341</v>
      </c>
      <c r="J687" s="85">
        <v>0.79166666666666663</v>
      </c>
      <c r="K687" s="83">
        <v>10910.8</v>
      </c>
      <c r="L687" s="84">
        <v>42345</v>
      </c>
      <c r="M687" s="85">
        <v>0.33333333333333331</v>
      </c>
      <c r="N687" s="86">
        <v>2.5000000000000001E-3</v>
      </c>
      <c r="O687" s="83">
        <v>-262.39999999999998</v>
      </c>
      <c r="P687" s="83">
        <v>-520</v>
      </c>
      <c r="Q687" s="83">
        <v>-0.5</v>
      </c>
      <c r="R687" s="83">
        <v>5</v>
      </c>
      <c r="T687" s="6">
        <f t="shared" si="119"/>
        <v>12</v>
      </c>
      <c r="U687">
        <f t="shared" si="121"/>
        <v>1</v>
      </c>
      <c r="V687">
        <f t="shared" si="122"/>
        <v>0</v>
      </c>
      <c r="W687">
        <f t="shared" si="123"/>
        <v>1</v>
      </c>
      <c r="X687">
        <f t="shared" si="124"/>
        <v>0</v>
      </c>
      <c r="Y687">
        <f t="shared" si="125"/>
        <v>1</v>
      </c>
      <c r="Z687">
        <f t="shared" si="126"/>
        <v>0</v>
      </c>
      <c r="AA687">
        <f t="shared" si="127"/>
        <v>1</v>
      </c>
      <c r="AB687" s="4">
        <f t="shared" si="128"/>
        <v>0</v>
      </c>
      <c r="AC687" s="4" t="str">
        <f t="shared" si="120"/>
        <v>DAX</v>
      </c>
      <c r="AD687" s="4">
        <f t="shared" si="129"/>
        <v>-262.39999999999998</v>
      </c>
    </row>
    <row r="688" spans="1:30" x14ac:dyDescent="0.25">
      <c r="A688" s="82" t="s">
        <v>48</v>
      </c>
      <c r="B688" s="83">
        <v>0.01</v>
      </c>
      <c r="C688" s="83">
        <v>25</v>
      </c>
      <c r="D688" s="82" t="s">
        <v>16</v>
      </c>
      <c r="E688" s="83" t="b">
        <v>0</v>
      </c>
      <c r="F688" s="83" t="b">
        <v>1</v>
      </c>
      <c r="G688" s="83">
        <v>11066.1</v>
      </c>
      <c r="H688" s="83">
        <v>11256.2</v>
      </c>
      <c r="I688" s="84">
        <v>42341</v>
      </c>
      <c r="J688" s="85">
        <v>0.5625</v>
      </c>
      <c r="K688" s="83">
        <v>10912.5</v>
      </c>
      <c r="L688" s="84">
        <v>42345</v>
      </c>
      <c r="M688" s="85">
        <v>0.35416666666666669</v>
      </c>
      <c r="N688" s="86">
        <v>2.5000000000000001E-3</v>
      </c>
      <c r="O688" s="83">
        <v>369</v>
      </c>
      <c r="P688" s="83">
        <v>-490.25</v>
      </c>
      <c r="Q688" s="83">
        <v>0.75</v>
      </c>
      <c r="R688" s="83">
        <v>5</v>
      </c>
      <c r="T688" s="6">
        <f t="shared" si="119"/>
        <v>12</v>
      </c>
      <c r="U688">
        <f t="shared" si="121"/>
        <v>1</v>
      </c>
      <c r="V688">
        <f t="shared" si="122"/>
        <v>0</v>
      </c>
      <c r="W688">
        <f t="shared" si="123"/>
        <v>1</v>
      </c>
      <c r="X688">
        <f t="shared" si="124"/>
        <v>0</v>
      </c>
      <c r="Y688">
        <f t="shared" si="125"/>
        <v>1</v>
      </c>
      <c r="Z688">
        <f t="shared" si="126"/>
        <v>1</v>
      </c>
      <c r="AA688">
        <f t="shared" si="127"/>
        <v>0</v>
      </c>
      <c r="AB688" s="4">
        <f t="shared" si="128"/>
        <v>369</v>
      </c>
      <c r="AC688" s="4" t="str">
        <f t="shared" si="120"/>
        <v>DAX</v>
      </c>
      <c r="AD688" s="4">
        <f t="shared" si="129"/>
        <v>0</v>
      </c>
    </row>
    <row r="689" spans="1:30" x14ac:dyDescent="0.25">
      <c r="A689" s="82" t="s">
        <v>20</v>
      </c>
      <c r="B689" s="83">
        <v>0.01</v>
      </c>
      <c r="C689" s="83">
        <v>36</v>
      </c>
      <c r="D689" s="82" t="s">
        <v>16</v>
      </c>
      <c r="E689" s="83" t="b">
        <v>1</v>
      </c>
      <c r="F689" s="83" t="b">
        <v>1</v>
      </c>
      <c r="G689" s="83">
        <v>131.82599999999999</v>
      </c>
      <c r="H689" s="83">
        <v>130.517</v>
      </c>
      <c r="I689" s="84">
        <v>42341</v>
      </c>
      <c r="J689" s="85">
        <v>0.52083333333333337</v>
      </c>
      <c r="K689" s="83">
        <v>133.303</v>
      </c>
      <c r="L689" s="84">
        <v>42345</v>
      </c>
      <c r="M689" s="85">
        <v>0.5</v>
      </c>
      <c r="N689" s="86">
        <v>2.5000000000000001E-3</v>
      </c>
      <c r="O689" s="83">
        <v>502.92</v>
      </c>
      <c r="P689" s="83">
        <v>-500.04</v>
      </c>
      <c r="Q689" s="83">
        <v>1.01</v>
      </c>
      <c r="R689" s="83">
        <v>5</v>
      </c>
      <c r="T689" s="6">
        <f t="shared" si="119"/>
        <v>12</v>
      </c>
      <c r="U689">
        <f t="shared" si="121"/>
        <v>1</v>
      </c>
      <c r="V689">
        <f t="shared" si="122"/>
        <v>1</v>
      </c>
      <c r="W689">
        <f t="shared" si="123"/>
        <v>0</v>
      </c>
      <c r="X689">
        <f t="shared" si="124"/>
        <v>0</v>
      </c>
      <c r="Y689">
        <f t="shared" si="125"/>
        <v>1</v>
      </c>
      <c r="Z689">
        <f t="shared" si="126"/>
        <v>1</v>
      </c>
      <c r="AA689">
        <f t="shared" si="127"/>
        <v>0</v>
      </c>
      <c r="AB689" s="4">
        <f t="shared" si="128"/>
        <v>502.92</v>
      </c>
      <c r="AC689" s="4" t="str">
        <f t="shared" si="120"/>
        <v>EURJPY</v>
      </c>
      <c r="AD689" s="4">
        <f t="shared" si="129"/>
        <v>0</v>
      </c>
    </row>
    <row r="690" spans="1:30" x14ac:dyDescent="0.25">
      <c r="A690" s="82" t="s">
        <v>18</v>
      </c>
      <c r="B690" s="83">
        <v>0.01</v>
      </c>
      <c r="C690" s="83">
        <v>39</v>
      </c>
      <c r="D690" s="82" t="s">
        <v>17</v>
      </c>
      <c r="E690" s="83" t="b">
        <v>0</v>
      </c>
      <c r="F690" s="83" t="b">
        <v>1</v>
      </c>
      <c r="G690" s="83">
        <v>2.1143000000000001</v>
      </c>
      <c r="H690" s="83">
        <v>2.1267</v>
      </c>
      <c r="I690" s="84">
        <v>42340</v>
      </c>
      <c r="J690" s="85">
        <v>0.54166666666666663</v>
      </c>
      <c r="K690" s="83">
        <v>2.1141999999999999</v>
      </c>
      <c r="L690" s="84">
        <v>42345</v>
      </c>
      <c r="M690" s="85">
        <v>0.16666666666666666</v>
      </c>
      <c r="N690" s="86">
        <v>2.5000000000000001E-3</v>
      </c>
      <c r="O690" s="83">
        <v>-15.6</v>
      </c>
      <c r="P690" s="83">
        <v>-503.1</v>
      </c>
      <c r="Q690" s="83">
        <v>-0.03</v>
      </c>
      <c r="R690" s="83">
        <v>6</v>
      </c>
      <c r="T690" s="6">
        <f t="shared" si="119"/>
        <v>12</v>
      </c>
      <c r="U690">
        <f t="shared" si="121"/>
        <v>1</v>
      </c>
      <c r="V690">
        <f t="shared" si="122"/>
        <v>0</v>
      </c>
      <c r="W690">
        <f t="shared" si="123"/>
        <v>1</v>
      </c>
      <c r="X690">
        <f t="shared" si="124"/>
        <v>0</v>
      </c>
      <c r="Y690">
        <f t="shared" si="125"/>
        <v>1</v>
      </c>
      <c r="Z690">
        <f t="shared" si="126"/>
        <v>0</v>
      </c>
      <c r="AA690">
        <f t="shared" si="127"/>
        <v>1</v>
      </c>
      <c r="AB690" s="4">
        <f t="shared" si="128"/>
        <v>0</v>
      </c>
      <c r="AC690" s="4" t="str">
        <f t="shared" si="120"/>
        <v>GBPSGD</v>
      </c>
      <c r="AD690" s="4">
        <f t="shared" si="129"/>
        <v>-15.6</v>
      </c>
    </row>
    <row r="691" spans="1:30" x14ac:dyDescent="0.25">
      <c r="A691" s="82" t="s">
        <v>25</v>
      </c>
      <c r="B691" s="83">
        <v>0.01</v>
      </c>
      <c r="C691" s="83">
        <v>83</v>
      </c>
      <c r="D691" s="82" t="s">
        <v>16</v>
      </c>
      <c r="E691" s="83" t="b">
        <v>1</v>
      </c>
      <c r="F691" s="83" t="b">
        <v>0</v>
      </c>
      <c r="G691" s="83">
        <v>82.436000000000007</v>
      </c>
      <c r="H691" s="83">
        <v>81.971000000000004</v>
      </c>
      <c r="I691" s="84">
        <v>42342</v>
      </c>
      <c r="J691" s="85">
        <v>0.60416666666666663</v>
      </c>
      <c r="K691" s="83">
        <v>82.540999999999997</v>
      </c>
      <c r="L691" s="84">
        <v>42345</v>
      </c>
      <c r="M691" s="85">
        <v>0.33333333333333331</v>
      </c>
      <c r="N691" s="86">
        <v>2.5000000000000001E-3</v>
      </c>
      <c r="O691" s="83">
        <v>-29.05</v>
      </c>
      <c r="P691" s="83">
        <v>-502.15</v>
      </c>
      <c r="Q691" s="83">
        <v>-0.06</v>
      </c>
      <c r="R691" s="83">
        <v>4</v>
      </c>
      <c r="T691" s="6">
        <f t="shared" si="119"/>
        <v>12</v>
      </c>
      <c r="U691">
        <f t="shared" si="121"/>
        <v>1</v>
      </c>
      <c r="V691">
        <f t="shared" si="122"/>
        <v>1</v>
      </c>
      <c r="W691">
        <f t="shared" si="123"/>
        <v>0</v>
      </c>
      <c r="X691">
        <f t="shared" si="124"/>
        <v>1</v>
      </c>
      <c r="Y691">
        <f t="shared" si="125"/>
        <v>0</v>
      </c>
      <c r="Z691">
        <f t="shared" si="126"/>
        <v>0</v>
      </c>
      <c r="AA691">
        <f t="shared" si="127"/>
        <v>1</v>
      </c>
      <c r="AB691" s="4">
        <f t="shared" si="128"/>
        <v>0</v>
      </c>
      <c r="AC691" s="4" t="str">
        <f t="shared" si="120"/>
        <v>NZDJPY</v>
      </c>
      <c r="AD691" s="4">
        <f t="shared" si="129"/>
        <v>-29.05</v>
      </c>
    </row>
    <row r="692" spans="1:30" x14ac:dyDescent="0.25">
      <c r="A692" s="82" t="s">
        <v>25</v>
      </c>
      <c r="B692" s="83">
        <v>0.01</v>
      </c>
      <c r="C692" s="83">
        <v>39</v>
      </c>
      <c r="D692" s="82" t="s">
        <v>17</v>
      </c>
      <c r="E692" s="83" t="b">
        <v>1</v>
      </c>
      <c r="F692" s="83" t="b">
        <v>0</v>
      </c>
      <c r="G692" s="83">
        <v>81.623999999999995</v>
      </c>
      <c r="H692" s="83">
        <v>80.471000000000004</v>
      </c>
      <c r="I692" s="84">
        <v>42339</v>
      </c>
      <c r="J692" s="85">
        <v>0.29166666666666669</v>
      </c>
      <c r="K692" s="83">
        <v>81.816000000000003</v>
      </c>
      <c r="L692" s="84">
        <v>42345</v>
      </c>
      <c r="M692" s="85">
        <v>0.75</v>
      </c>
      <c r="N692" s="86">
        <v>2.5000000000000001E-3</v>
      </c>
      <c r="O692" s="83">
        <v>20.28</v>
      </c>
      <c r="P692" s="83">
        <v>-504.27</v>
      </c>
      <c r="Q692" s="83">
        <v>0.04</v>
      </c>
      <c r="R692" s="83">
        <v>7</v>
      </c>
      <c r="T692" s="6">
        <f t="shared" si="119"/>
        <v>12</v>
      </c>
      <c r="U692">
        <f t="shared" si="121"/>
        <v>1</v>
      </c>
      <c r="V692">
        <f t="shared" si="122"/>
        <v>1</v>
      </c>
      <c r="W692">
        <f t="shared" si="123"/>
        <v>0</v>
      </c>
      <c r="X692">
        <f t="shared" si="124"/>
        <v>1</v>
      </c>
      <c r="Y692">
        <f t="shared" si="125"/>
        <v>0</v>
      </c>
      <c r="Z692">
        <f t="shared" si="126"/>
        <v>1</v>
      </c>
      <c r="AA692">
        <f t="shared" si="127"/>
        <v>0</v>
      </c>
      <c r="AB692" s="4">
        <f t="shared" si="128"/>
        <v>20.28</v>
      </c>
      <c r="AC692" s="4" t="str">
        <f t="shared" si="120"/>
        <v>NZDJPY</v>
      </c>
      <c r="AD692" s="4">
        <f t="shared" si="129"/>
        <v>0</v>
      </c>
    </row>
    <row r="693" spans="1:30" x14ac:dyDescent="0.25">
      <c r="A693" s="82" t="s">
        <v>29</v>
      </c>
      <c r="B693" s="83">
        <v>0.01</v>
      </c>
      <c r="C693" s="83">
        <v>41</v>
      </c>
      <c r="D693" s="82" t="s">
        <v>17</v>
      </c>
      <c r="E693" s="83" t="b">
        <v>1</v>
      </c>
      <c r="F693" s="83" t="b">
        <v>1</v>
      </c>
      <c r="G693" s="83">
        <v>0.66747000000000001</v>
      </c>
      <c r="H693" s="83">
        <v>0.65629999999999999</v>
      </c>
      <c r="I693" s="84">
        <v>42339</v>
      </c>
      <c r="J693" s="85">
        <v>0.625</v>
      </c>
      <c r="K693" s="83">
        <v>0.66422999999999999</v>
      </c>
      <c r="L693" s="84">
        <v>42345</v>
      </c>
      <c r="M693" s="85">
        <v>0.625</v>
      </c>
      <c r="N693" s="86">
        <v>2.5000000000000001E-3</v>
      </c>
      <c r="O693" s="83">
        <v>-173.84</v>
      </c>
      <c r="P693" s="83">
        <v>-498.96999999999997</v>
      </c>
      <c r="Q693" s="83">
        <v>-0.35</v>
      </c>
      <c r="R693" s="83">
        <v>7</v>
      </c>
      <c r="T693" s="6">
        <f t="shared" si="119"/>
        <v>12</v>
      </c>
      <c r="U693">
        <f t="shared" si="121"/>
        <v>1</v>
      </c>
      <c r="V693">
        <f t="shared" si="122"/>
        <v>1</v>
      </c>
      <c r="W693">
        <f t="shared" si="123"/>
        <v>0</v>
      </c>
      <c r="X693">
        <f t="shared" si="124"/>
        <v>0</v>
      </c>
      <c r="Y693">
        <f t="shared" si="125"/>
        <v>1</v>
      </c>
      <c r="Z693">
        <f t="shared" si="126"/>
        <v>0</v>
      </c>
      <c r="AA693">
        <f t="shared" si="127"/>
        <v>1</v>
      </c>
      <c r="AB693" s="4">
        <f t="shared" si="128"/>
        <v>0</v>
      </c>
      <c r="AC693" s="4" t="str">
        <f t="shared" si="120"/>
        <v>NZDUSD</v>
      </c>
      <c r="AD693" s="4">
        <f t="shared" si="129"/>
        <v>-173.84</v>
      </c>
    </row>
    <row r="694" spans="1:30" x14ac:dyDescent="0.25">
      <c r="A694" s="82" t="s">
        <v>29</v>
      </c>
      <c r="B694" s="83">
        <v>0.01</v>
      </c>
      <c r="C694" s="83">
        <v>117</v>
      </c>
      <c r="D694" s="82" t="s">
        <v>16</v>
      </c>
      <c r="E694" s="83" t="b">
        <v>1</v>
      </c>
      <c r="F694" s="83" t="b">
        <v>1</v>
      </c>
      <c r="G694" s="83">
        <v>0.67064999999999997</v>
      </c>
      <c r="H694" s="83">
        <v>0.66737999999999997</v>
      </c>
      <c r="I694" s="84">
        <v>42342</v>
      </c>
      <c r="J694" s="85">
        <v>0.60416666666666663</v>
      </c>
      <c r="K694" s="83">
        <v>0.66983999999999999</v>
      </c>
      <c r="L694" s="84">
        <v>42345</v>
      </c>
      <c r="M694" s="85">
        <v>0.10416666666666667</v>
      </c>
      <c r="N694" s="86">
        <v>2.5000000000000001E-3</v>
      </c>
      <c r="O694" s="83">
        <v>-211.77</v>
      </c>
      <c r="P694" s="83">
        <v>-499.59000000000003</v>
      </c>
      <c r="Q694" s="83">
        <v>-0.42</v>
      </c>
      <c r="R694" s="83">
        <v>4</v>
      </c>
      <c r="T694" s="6">
        <f t="shared" si="119"/>
        <v>12</v>
      </c>
      <c r="U694">
        <f t="shared" si="121"/>
        <v>1</v>
      </c>
      <c r="V694">
        <f t="shared" si="122"/>
        <v>1</v>
      </c>
      <c r="W694">
        <f t="shared" si="123"/>
        <v>0</v>
      </c>
      <c r="X694">
        <f t="shared" si="124"/>
        <v>0</v>
      </c>
      <c r="Y694">
        <f t="shared" si="125"/>
        <v>1</v>
      </c>
      <c r="Z694">
        <f t="shared" si="126"/>
        <v>0</v>
      </c>
      <c r="AA694">
        <f t="shared" si="127"/>
        <v>1</v>
      </c>
      <c r="AB694" s="4">
        <f t="shared" si="128"/>
        <v>0</v>
      </c>
      <c r="AC694" s="4" t="str">
        <f t="shared" si="120"/>
        <v>NZDUSD</v>
      </c>
      <c r="AD694" s="4">
        <f t="shared" si="129"/>
        <v>-211.77</v>
      </c>
    </row>
    <row r="695" spans="1:30" x14ac:dyDescent="0.25">
      <c r="A695" s="82" t="s">
        <v>28</v>
      </c>
      <c r="B695" s="83">
        <v>0.01</v>
      </c>
      <c r="C695" s="83">
        <v>37</v>
      </c>
      <c r="D695" s="82" t="s">
        <v>17</v>
      </c>
      <c r="E695" s="83" t="b">
        <v>0</v>
      </c>
      <c r="F695" s="83" t="b">
        <v>1</v>
      </c>
      <c r="G695" s="83">
        <v>1.3991</v>
      </c>
      <c r="H695" s="83">
        <v>1.41106</v>
      </c>
      <c r="I695" s="84">
        <v>42341</v>
      </c>
      <c r="J695" s="85">
        <v>0.54166666666666663</v>
      </c>
      <c r="K695" s="83">
        <v>1.40255</v>
      </c>
      <c r="L695" s="84">
        <v>42345</v>
      </c>
      <c r="M695" s="85">
        <v>0.33333333333333331</v>
      </c>
      <c r="N695" s="86">
        <v>2.5000000000000001E-3</v>
      </c>
      <c r="O695" s="83">
        <v>-186.85</v>
      </c>
      <c r="P695" s="83">
        <v>-501.72</v>
      </c>
      <c r="Q695" s="83">
        <v>-0.37</v>
      </c>
      <c r="R695" s="83">
        <v>5</v>
      </c>
      <c r="T695" s="6">
        <f t="shared" si="119"/>
        <v>12</v>
      </c>
      <c r="U695">
        <f t="shared" si="121"/>
        <v>1</v>
      </c>
      <c r="V695">
        <f t="shared" si="122"/>
        <v>0</v>
      </c>
      <c r="W695">
        <f t="shared" si="123"/>
        <v>1</v>
      </c>
      <c r="X695">
        <f t="shared" si="124"/>
        <v>0</v>
      </c>
      <c r="Y695">
        <f t="shared" si="125"/>
        <v>1</v>
      </c>
      <c r="Z695">
        <f t="shared" si="126"/>
        <v>0</v>
      </c>
      <c r="AA695">
        <f t="shared" si="127"/>
        <v>1</v>
      </c>
      <c r="AB695" s="4">
        <f t="shared" si="128"/>
        <v>0</v>
      </c>
      <c r="AC695" s="4" t="str">
        <f t="shared" si="120"/>
        <v>USDSGD</v>
      </c>
      <c r="AD695" s="4">
        <f t="shared" si="129"/>
        <v>-186.85</v>
      </c>
    </row>
    <row r="696" spans="1:30" x14ac:dyDescent="0.25">
      <c r="A696" s="82" t="s">
        <v>57</v>
      </c>
      <c r="B696" s="83">
        <v>0.01</v>
      </c>
      <c r="C696" s="83">
        <v>123</v>
      </c>
      <c r="D696" s="82" t="s">
        <v>16</v>
      </c>
      <c r="E696" s="83" t="b">
        <v>1</v>
      </c>
      <c r="F696" s="83" t="b">
        <v>1</v>
      </c>
      <c r="G696" s="83">
        <v>1439.1</v>
      </c>
      <c r="H696" s="83">
        <v>1408.5</v>
      </c>
      <c r="I696" s="84">
        <v>42342</v>
      </c>
      <c r="J696" s="85">
        <v>0.60416666666666663</v>
      </c>
      <c r="K696" s="83">
        <v>1443.6</v>
      </c>
      <c r="L696" s="84">
        <v>42345</v>
      </c>
      <c r="M696" s="85">
        <v>0.60416666666666663</v>
      </c>
      <c r="N696" s="86">
        <v>2.5000000000000001E-3</v>
      </c>
      <c r="O696" s="83">
        <v>-67.650000000000006</v>
      </c>
      <c r="P696" s="83">
        <v>-499.38000000000005</v>
      </c>
      <c r="Q696" s="83">
        <v>-0.14000000000000001</v>
      </c>
      <c r="R696" s="83">
        <v>4</v>
      </c>
      <c r="T696" s="6">
        <f t="shared" si="119"/>
        <v>12</v>
      </c>
      <c r="U696">
        <f t="shared" si="121"/>
        <v>1</v>
      </c>
      <c r="V696">
        <f t="shared" si="122"/>
        <v>1</v>
      </c>
      <c r="W696">
        <f t="shared" si="123"/>
        <v>0</v>
      </c>
      <c r="X696">
        <f t="shared" si="124"/>
        <v>0</v>
      </c>
      <c r="Y696">
        <f t="shared" si="125"/>
        <v>1</v>
      </c>
      <c r="Z696">
        <f t="shared" si="126"/>
        <v>0</v>
      </c>
      <c r="AA696">
        <f t="shared" si="127"/>
        <v>1</v>
      </c>
      <c r="AB696" s="4">
        <f t="shared" si="128"/>
        <v>0</v>
      </c>
      <c r="AC696" s="4" t="str">
        <f t="shared" si="120"/>
        <v>XAGUSD</v>
      </c>
      <c r="AD696" s="4">
        <f t="shared" si="129"/>
        <v>-67.650000000000006</v>
      </c>
    </row>
    <row r="697" spans="1:30" x14ac:dyDescent="0.25">
      <c r="A697" s="82" t="s">
        <v>52</v>
      </c>
      <c r="B697" s="83">
        <v>0.01</v>
      </c>
      <c r="C697" s="83">
        <v>316</v>
      </c>
      <c r="D697" s="82" t="s">
        <v>16</v>
      </c>
      <c r="E697" s="83" t="b">
        <v>1</v>
      </c>
      <c r="F697" s="83" t="b">
        <v>1</v>
      </c>
      <c r="G697" s="83">
        <v>1075.4100000000001</v>
      </c>
      <c r="H697" s="83">
        <v>1060.76</v>
      </c>
      <c r="I697" s="84">
        <v>42342</v>
      </c>
      <c r="J697" s="85">
        <v>0.60416666666666663</v>
      </c>
      <c r="K697" s="83">
        <v>1075.3</v>
      </c>
      <c r="L697" s="84">
        <v>42345</v>
      </c>
      <c r="M697" s="85">
        <v>0.77083333333333337</v>
      </c>
      <c r="N697" s="86">
        <v>2.5000000000000001E-3</v>
      </c>
      <c r="O697" s="83">
        <v>-41.4</v>
      </c>
      <c r="P697" s="83">
        <v>-499.28000000000003</v>
      </c>
      <c r="Q697" s="83">
        <v>-0.08</v>
      </c>
      <c r="R697" s="83">
        <v>4</v>
      </c>
      <c r="T697" s="6">
        <f t="shared" si="119"/>
        <v>12</v>
      </c>
      <c r="U697">
        <f t="shared" si="121"/>
        <v>1</v>
      </c>
      <c r="V697">
        <f t="shared" si="122"/>
        <v>1</v>
      </c>
      <c r="W697">
        <f t="shared" si="123"/>
        <v>0</v>
      </c>
      <c r="X697">
        <f t="shared" si="124"/>
        <v>0</v>
      </c>
      <c r="Y697">
        <f t="shared" si="125"/>
        <v>1</v>
      </c>
      <c r="Z697">
        <f t="shared" si="126"/>
        <v>0</v>
      </c>
      <c r="AA697">
        <f t="shared" si="127"/>
        <v>1</v>
      </c>
      <c r="AB697" s="4">
        <f t="shared" si="128"/>
        <v>0</v>
      </c>
      <c r="AC697" s="4" t="str">
        <f t="shared" si="120"/>
        <v>XAUUSD</v>
      </c>
      <c r="AD697" s="4">
        <f t="shared" si="129"/>
        <v>-41.4</v>
      </c>
    </row>
    <row r="698" spans="1:30" x14ac:dyDescent="0.25">
      <c r="A698" s="82" t="s">
        <v>47</v>
      </c>
      <c r="B698" s="83">
        <v>0.01</v>
      </c>
      <c r="C698" s="83">
        <v>52</v>
      </c>
      <c r="D698" s="82" t="s">
        <v>17</v>
      </c>
      <c r="E698" s="83" t="b">
        <v>1</v>
      </c>
      <c r="F698" s="83" t="b">
        <v>1</v>
      </c>
      <c r="G698" s="83">
        <v>0.98329999999999995</v>
      </c>
      <c r="H698" s="83">
        <v>0.97524999999999995</v>
      </c>
      <c r="I698" s="84">
        <v>42342</v>
      </c>
      <c r="J698" s="85">
        <v>0.29166666666666669</v>
      </c>
      <c r="K698" s="83">
        <v>0.97845000000000004</v>
      </c>
      <c r="L698" s="84">
        <v>42346</v>
      </c>
      <c r="M698" s="85">
        <v>0.125</v>
      </c>
      <c r="N698" s="86">
        <v>2.5000000000000001E-3</v>
      </c>
      <c r="O698" s="83">
        <v>-335.4</v>
      </c>
      <c r="P698" s="83">
        <v>-501.8</v>
      </c>
      <c r="Q698" s="83">
        <v>-0.67</v>
      </c>
      <c r="R698" s="83">
        <v>5</v>
      </c>
      <c r="T698" s="6">
        <f t="shared" si="119"/>
        <v>12</v>
      </c>
      <c r="U698">
        <f t="shared" si="121"/>
        <v>1</v>
      </c>
      <c r="V698">
        <f t="shared" si="122"/>
        <v>1</v>
      </c>
      <c r="W698">
        <f t="shared" si="123"/>
        <v>0</v>
      </c>
      <c r="X698">
        <f t="shared" si="124"/>
        <v>0</v>
      </c>
      <c r="Y698">
        <f t="shared" si="125"/>
        <v>1</v>
      </c>
      <c r="Z698">
        <f t="shared" si="126"/>
        <v>0</v>
      </c>
      <c r="AA698">
        <f t="shared" si="127"/>
        <v>1</v>
      </c>
      <c r="AB698" s="4">
        <f t="shared" si="128"/>
        <v>0</v>
      </c>
      <c r="AC698" s="4" t="str">
        <f t="shared" si="120"/>
        <v>AUDCAD</v>
      </c>
      <c r="AD698" s="4">
        <f t="shared" si="129"/>
        <v>-335.4</v>
      </c>
    </row>
    <row r="699" spans="1:30" x14ac:dyDescent="0.25">
      <c r="A699" s="82" t="s">
        <v>26</v>
      </c>
      <c r="B699" s="83">
        <v>0.01</v>
      </c>
      <c r="C699" s="83">
        <v>35</v>
      </c>
      <c r="D699" s="82" t="s">
        <v>17</v>
      </c>
      <c r="E699" s="83" t="b">
        <v>1</v>
      </c>
      <c r="F699" s="83" t="b">
        <v>1</v>
      </c>
      <c r="G699" s="83">
        <v>89.465000000000003</v>
      </c>
      <c r="H699" s="83">
        <v>88.138000000000005</v>
      </c>
      <c r="I699" s="84">
        <v>42339</v>
      </c>
      <c r="J699" s="85">
        <v>0.33333333333333331</v>
      </c>
      <c r="K699" s="83">
        <v>89.090999999999994</v>
      </c>
      <c r="L699" s="84">
        <v>42346</v>
      </c>
      <c r="M699" s="85">
        <v>0.16666666666666666</v>
      </c>
      <c r="N699" s="86">
        <v>2.5000000000000001E-3</v>
      </c>
      <c r="O699" s="83">
        <v>-165.9</v>
      </c>
      <c r="P699" s="83">
        <v>-499.45</v>
      </c>
      <c r="Q699" s="83">
        <v>-0.33</v>
      </c>
      <c r="R699" s="83">
        <v>8</v>
      </c>
      <c r="T699" s="6">
        <f t="shared" si="119"/>
        <v>12</v>
      </c>
      <c r="U699">
        <f t="shared" si="121"/>
        <v>1</v>
      </c>
      <c r="V699">
        <f t="shared" si="122"/>
        <v>1</v>
      </c>
      <c r="W699">
        <f t="shared" si="123"/>
        <v>0</v>
      </c>
      <c r="X699">
        <f t="shared" si="124"/>
        <v>0</v>
      </c>
      <c r="Y699">
        <f t="shared" si="125"/>
        <v>1</v>
      </c>
      <c r="Z699">
        <f t="shared" si="126"/>
        <v>0</v>
      </c>
      <c r="AA699">
        <f t="shared" si="127"/>
        <v>1</v>
      </c>
      <c r="AB699" s="4">
        <f t="shared" si="128"/>
        <v>0</v>
      </c>
      <c r="AC699" s="4" t="str">
        <f t="shared" si="120"/>
        <v>AUDJPY</v>
      </c>
      <c r="AD699" s="4">
        <f t="shared" si="129"/>
        <v>-165.9</v>
      </c>
    </row>
    <row r="700" spans="1:30" x14ac:dyDescent="0.25">
      <c r="A700" s="82" t="s">
        <v>53</v>
      </c>
      <c r="B700" s="83">
        <v>0.01</v>
      </c>
      <c r="C700" s="83">
        <v>86</v>
      </c>
      <c r="D700" s="82" t="s">
        <v>16</v>
      </c>
      <c r="E700" s="83" t="b">
        <v>0</v>
      </c>
      <c r="F700" s="83" t="b">
        <v>0</v>
      </c>
      <c r="G700" s="83">
        <v>0.72170999999999996</v>
      </c>
      <c r="H700" s="83">
        <v>0.72672999999999999</v>
      </c>
      <c r="I700" s="84">
        <v>42346</v>
      </c>
      <c r="J700" s="85">
        <v>0.35416666666666669</v>
      </c>
      <c r="K700" s="83">
        <v>0.72219</v>
      </c>
      <c r="L700" s="84">
        <v>42346</v>
      </c>
      <c r="M700" s="85">
        <v>0.91666666666666663</v>
      </c>
      <c r="N700" s="86">
        <v>2.5000000000000001E-3</v>
      </c>
      <c r="O700" s="83">
        <v>-110.08</v>
      </c>
      <c r="P700" s="83">
        <v>-500.52000000000004</v>
      </c>
      <c r="Q700" s="83">
        <v>-0.22</v>
      </c>
      <c r="R700" s="83">
        <v>1</v>
      </c>
      <c r="T700" s="6">
        <f t="shared" si="119"/>
        <v>12</v>
      </c>
      <c r="U700">
        <f t="shared" si="121"/>
        <v>1</v>
      </c>
      <c r="V700">
        <f t="shared" si="122"/>
        <v>0</v>
      </c>
      <c r="W700">
        <f t="shared" si="123"/>
        <v>1</v>
      </c>
      <c r="X700">
        <f t="shared" si="124"/>
        <v>1</v>
      </c>
      <c r="Y700">
        <f t="shared" si="125"/>
        <v>0</v>
      </c>
      <c r="Z700">
        <f t="shared" si="126"/>
        <v>0</v>
      </c>
      <c r="AA700">
        <f t="shared" si="127"/>
        <v>1</v>
      </c>
      <c r="AB700" s="4">
        <f t="shared" si="128"/>
        <v>0</v>
      </c>
      <c r="AC700" s="4" t="str">
        <f t="shared" si="120"/>
        <v>AUDUSD</v>
      </c>
      <c r="AD700" s="4">
        <f t="shared" si="129"/>
        <v>-110.08</v>
      </c>
    </row>
    <row r="701" spans="1:30" x14ac:dyDescent="0.25">
      <c r="A701" s="82" t="s">
        <v>30</v>
      </c>
      <c r="B701" s="83">
        <v>0.01</v>
      </c>
      <c r="C701" s="83">
        <v>15</v>
      </c>
      <c r="D701" s="82" t="s">
        <v>21</v>
      </c>
      <c r="E701" s="83" t="b">
        <v>0</v>
      </c>
      <c r="F701" s="83" t="b">
        <v>1</v>
      </c>
      <c r="G701" s="83">
        <v>1.50722</v>
      </c>
      <c r="H701" s="83">
        <v>1.5398400000000001</v>
      </c>
      <c r="I701" s="84">
        <v>42320</v>
      </c>
      <c r="J701" s="85">
        <v>0</v>
      </c>
      <c r="K701" s="83">
        <v>1.49427</v>
      </c>
      <c r="L701" s="84">
        <v>42346</v>
      </c>
      <c r="M701" s="85">
        <v>0.33333333333333331</v>
      </c>
      <c r="N701" s="86">
        <v>2.5000000000000001E-3</v>
      </c>
      <c r="O701" s="83">
        <v>185.25</v>
      </c>
      <c r="P701" s="83">
        <v>-498.29999999999995</v>
      </c>
      <c r="Q701" s="83">
        <v>0.37</v>
      </c>
      <c r="R701" s="83">
        <v>27</v>
      </c>
      <c r="T701" s="6">
        <f t="shared" si="119"/>
        <v>12</v>
      </c>
      <c r="U701">
        <f t="shared" si="121"/>
        <v>1</v>
      </c>
      <c r="V701">
        <f t="shared" si="122"/>
        <v>0</v>
      </c>
      <c r="W701">
        <f t="shared" si="123"/>
        <v>1</v>
      </c>
      <c r="X701">
        <f t="shared" si="124"/>
        <v>0</v>
      </c>
      <c r="Y701">
        <f t="shared" si="125"/>
        <v>1</v>
      </c>
      <c r="Z701">
        <f t="shared" si="126"/>
        <v>1</v>
      </c>
      <c r="AA701">
        <f t="shared" si="127"/>
        <v>0</v>
      </c>
      <c r="AB701" s="4">
        <f t="shared" si="128"/>
        <v>185.25</v>
      </c>
      <c r="AC701" s="4" t="str">
        <f t="shared" si="120"/>
        <v>EURAUD</v>
      </c>
      <c r="AD701" s="4">
        <f t="shared" si="129"/>
        <v>0</v>
      </c>
    </row>
    <row r="702" spans="1:30" x14ac:dyDescent="0.25">
      <c r="A702" s="82" t="s">
        <v>30</v>
      </c>
      <c r="B702" s="83">
        <v>0.01</v>
      </c>
      <c r="C702" s="83">
        <v>17</v>
      </c>
      <c r="D702" s="82" t="s">
        <v>17</v>
      </c>
      <c r="E702" s="83" t="b">
        <v>0</v>
      </c>
      <c r="F702" s="83" t="b">
        <v>1</v>
      </c>
      <c r="G702" s="83">
        <v>1.5102599999999999</v>
      </c>
      <c r="H702" s="83">
        <v>1.5396000000000001</v>
      </c>
      <c r="I702" s="84">
        <v>42320</v>
      </c>
      <c r="J702" s="85">
        <v>0</v>
      </c>
      <c r="K702" s="83">
        <v>1.4940599999999999</v>
      </c>
      <c r="L702" s="84">
        <v>42346</v>
      </c>
      <c r="M702" s="85">
        <v>0.125</v>
      </c>
      <c r="N702" s="86">
        <v>2.5000000000000001E-3</v>
      </c>
      <c r="O702" s="83">
        <v>265.2</v>
      </c>
      <c r="P702" s="83">
        <v>-508.98</v>
      </c>
      <c r="Q702" s="83">
        <v>0.52</v>
      </c>
      <c r="R702" s="83">
        <v>27</v>
      </c>
      <c r="T702" s="6">
        <f t="shared" si="119"/>
        <v>12</v>
      </c>
      <c r="U702">
        <f t="shared" si="121"/>
        <v>1</v>
      </c>
      <c r="V702">
        <f t="shared" si="122"/>
        <v>0</v>
      </c>
      <c r="W702">
        <f t="shared" si="123"/>
        <v>1</v>
      </c>
      <c r="X702">
        <f t="shared" si="124"/>
        <v>0</v>
      </c>
      <c r="Y702">
        <f t="shared" si="125"/>
        <v>1</v>
      </c>
      <c r="Z702">
        <f t="shared" si="126"/>
        <v>1</v>
      </c>
      <c r="AA702">
        <f t="shared" si="127"/>
        <v>0</v>
      </c>
      <c r="AB702" s="4">
        <f t="shared" si="128"/>
        <v>265.2</v>
      </c>
      <c r="AC702" s="4" t="str">
        <f t="shared" si="120"/>
        <v>EURAUD</v>
      </c>
      <c r="AD702" s="4">
        <f t="shared" si="129"/>
        <v>0</v>
      </c>
    </row>
    <row r="703" spans="1:30" x14ac:dyDescent="0.25">
      <c r="A703" s="82" t="s">
        <v>26</v>
      </c>
      <c r="B703" s="83">
        <v>0.01</v>
      </c>
      <c r="C703" s="83">
        <v>54</v>
      </c>
      <c r="D703" s="82" t="s">
        <v>16</v>
      </c>
      <c r="E703" s="83" t="b">
        <v>0</v>
      </c>
      <c r="F703" s="83" t="b">
        <v>0</v>
      </c>
      <c r="G703" s="83">
        <v>88.765000000000001</v>
      </c>
      <c r="H703" s="83">
        <v>89.585999999999999</v>
      </c>
      <c r="I703" s="84">
        <v>42346</v>
      </c>
      <c r="J703" s="85">
        <v>0.35416666666666669</v>
      </c>
      <c r="K703" s="83">
        <v>88.878</v>
      </c>
      <c r="L703" s="84">
        <v>42347</v>
      </c>
      <c r="M703" s="85">
        <v>2.0833333333333332E-2</v>
      </c>
      <c r="N703" s="86">
        <v>2.5000000000000001E-3</v>
      </c>
      <c r="O703" s="83">
        <v>-115.02</v>
      </c>
      <c r="P703" s="83">
        <v>-497.34000000000003</v>
      </c>
      <c r="Q703" s="83">
        <v>-0.23</v>
      </c>
      <c r="R703" s="83">
        <v>2</v>
      </c>
      <c r="T703" s="6">
        <f t="shared" si="119"/>
        <v>12</v>
      </c>
      <c r="U703">
        <f t="shared" si="121"/>
        <v>1</v>
      </c>
      <c r="V703">
        <f t="shared" si="122"/>
        <v>0</v>
      </c>
      <c r="W703">
        <f t="shared" si="123"/>
        <v>1</v>
      </c>
      <c r="X703">
        <f t="shared" si="124"/>
        <v>1</v>
      </c>
      <c r="Y703">
        <f t="shared" si="125"/>
        <v>0</v>
      </c>
      <c r="Z703">
        <f t="shared" si="126"/>
        <v>0</v>
      </c>
      <c r="AA703">
        <f t="shared" si="127"/>
        <v>1</v>
      </c>
      <c r="AB703" s="4">
        <f t="shared" si="128"/>
        <v>0</v>
      </c>
      <c r="AC703" s="4" t="str">
        <f t="shared" si="120"/>
        <v>AUDJPY</v>
      </c>
      <c r="AD703" s="4">
        <f t="shared" si="129"/>
        <v>-115.02</v>
      </c>
    </row>
    <row r="704" spans="1:30" x14ac:dyDescent="0.25">
      <c r="A704" s="82" t="s">
        <v>26</v>
      </c>
      <c r="B704" s="83">
        <v>0.01</v>
      </c>
      <c r="C704" s="83">
        <v>22</v>
      </c>
      <c r="D704" s="82" t="s">
        <v>21</v>
      </c>
      <c r="E704" s="83" t="b">
        <v>1</v>
      </c>
      <c r="F704" s="83" t="b">
        <v>1</v>
      </c>
      <c r="G704" s="83">
        <v>89.049000000000007</v>
      </c>
      <c r="H704" s="83">
        <v>86.921999999999997</v>
      </c>
      <c r="I704" s="84">
        <v>42332</v>
      </c>
      <c r="J704" s="85">
        <v>0.83333333333333337</v>
      </c>
      <c r="K704" s="83">
        <v>87.929000000000002</v>
      </c>
      <c r="L704" s="84">
        <v>42347</v>
      </c>
      <c r="M704" s="85">
        <v>0.66666666666666663</v>
      </c>
      <c r="N704" s="86">
        <v>2.5000000000000001E-3</v>
      </c>
      <c r="O704" s="83">
        <v>-268.39999999999998</v>
      </c>
      <c r="P704" s="83">
        <v>-489.94</v>
      </c>
      <c r="Q704" s="83">
        <v>-0.55000000000000004</v>
      </c>
      <c r="R704" s="83">
        <v>16</v>
      </c>
      <c r="T704" s="6">
        <f t="shared" si="119"/>
        <v>12</v>
      </c>
      <c r="U704">
        <f t="shared" si="121"/>
        <v>1</v>
      </c>
      <c r="V704">
        <f t="shared" si="122"/>
        <v>1</v>
      </c>
      <c r="W704">
        <f t="shared" si="123"/>
        <v>0</v>
      </c>
      <c r="X704">
        <f t="shared" si="124"/>
        <v>0</v>
      </c>
      <c r="Y704">
        <f t="shared" si="125"/>
        <v>1</v>
      </c>
      <c r="Z704">
        <f t="shared" si="126"/>
        <v>0</v>
      </c>
      <c r="AA704">
        <f t="shared" si="127"/>
        <v>1</v>
      </c>
      <c r="AB704" s="4">
        <f t="shared" si="128"/>
        <v>0</v>
      </c>
      <c r="AC704" s="4" t="str">
        <f t="shared" si="120"/>
        <v>AUDJPY</v>
      </c>
      <c r="AD704" s="4">
        <f t="shared" si="129"/>
        <v>-268.39999999999998</v>
      </c>
    </row>
    <row r="705" spans="1:30" x14ac:dyDescent="0.25">
      <c r="A705" s="82" t="s">
        <v>30</v>
      </c>
      <c r="B705" s="83">
        <v>0.01</v>
      </c>
      <c r="C705" s="83">
        <v>15</v>
      </c>
      <c r="D705" s="82" t="s">
        <v>24</v>
      </c>
      <c r="E705" s="83" t="b">
        <v>0</v>
      </c>
      <c r="F705" s="83" t="b">
        <v>1</v>
      </c>
      <c r="G705" s="83">
        <v>1.48289</v>
      </c>
      <c r="H705" s="83">
        <v>1.5505500000000001</v>
      </c>
      <c r="I705" s="84">
        <v>42328</v>
      </c>
      <c r="J705" s="85">
        <v>0</v>
      </c>
      <c r="K705" s="83">
        <v>1.51674</v>
      </c>
      <c r="L705" s="84">
        <v>42347</v>
      </c>
      <c r="M705" s="85">
        <v>0</v>
      </c>
      <c r="N705" s="86">
        <v>5.0000000000000001E-3</v>
      </c>
      <c r="O705" s="83">
        <v>-516.75</v>
      </c>
      <c r="P705" s="83">
        <v>-1023.9000000000001</v>
      </c>
      <c r="Q705" s="83">
        <v>-0.5</v>
      </c>
      <c r="R705" s="83">
        <v>20</v>
      </c>
      <c r="T705" s="6">
        <f t="shared" si="119"/>
        <v>12</v>
      </c>
      <c r="U705">
        <f t="shared" si="121"/>
        <v>1</v>
      </c>
      <c r="V705">
        <f t="shared" si="122"/>
        <v>0</v>
      </c>
      <c r="W705">
        <f t="shared" si="123"/>
        <v>1</v>
      </c>
      <c r="X705">
        <f t="shared" si="124"/>
        <v>0</v>
      </c>
      <c r="Y705">
        <f t="shared" si="125"/>
        <v>1</v>
      </c>
      <c r="Z705">
        <f t="shared" si="126"/>
        <v>0</v>
      </c>
      <c r="AA705">
        <f t="shared" si="127"/>
        <v>1</v>
      </c>
      <c r="AB705" s="4">
        <f t="shared" si="128"/>
        <v>0</v>
      </c>
      <c r="AC705" s="4" t="str">
        <f t="shared" si="120"/>
        <v>EURAUD</v>
      </c>
      <c r="AD705" s="4">
        <f t="shared" si="129"/>
        <v>-516.75</v>
      </c>
    </row>
    <row r="706" spans="1:30" x14ac:dyDescent="0.25">
      <c r="A706" s="82" t="s">
        <v>50</v>
      </c>
      <c r="B706" s="83">
        <v>0.01</v>
      </c>
      <c r="C706" s="83">
        <v>59</v>
      </c>
      <c r="D706" s="82" t="s">
        <v>17</v>
      </c>
      <c r="E706" s="83" t="b">
        <v>1</v>
      </c>
      <c r="F706" s="83" t="b">
        <v>0</v>
      </c>
      <c r="G706" s="83">
        <v>0.88063000000000002</v>
      </c>
      <c r="H706" s="83">
        <v>0.87377000000000005</v>
      </c>
      <c r="I706" s="84">
        <v>42338</v>
      </c>
      <c r="J706" s="85">
        <v>0.95833333333333337</v>
      </c>
      <c r="K706" s="83">
        <v>0.89698</v>
      </c>
      <c r="L706" s="84">
        <v>42347</v>
      </c>
      <c r="M706" s="85">
        <v>0.375</v>
      </c>
      <c r="N706" s="86">
        <v>2.5000000000000001E-3</v>
      </c>
      <c r="O706" s="83">
        <v>870.25</v>
      </c>
      <c r="P706" s="83">
        <v>-499.14000000000004</v>
      </c>
      <c r="Q706" s="83">
        <v>1.74</v>
      </c>
      <c r="R706" s="83">
        <v>10</v>
      </c>
      <c r="T706" s="6">
        <f t="shared" si="119"/>
        <v>12</v>
      </c>
      <c r="U706">
        <f t="shared" si="121"/>
        <v>1</v>
      </c>
      <c r="V706">
        <f t="shared" si="122"/>
        <v>1</v>
      </c>
      <c r="W706">
        <f t="shared" si="123"/>
        <v>0</v>
      </c>
      <c r="X706">
        <f t="shared" si="124"/>
        <v>1</v>
      </c>
      <c r="Y706">
        <f t="shared" si="125"/>
        <v>0</v>
      </c>
      <c r="Z706">
        <f t="shared" si="126"/>
        <v>1</v>
      </c>
      <c r="AA706">
        <f t="shared" si="127"/>
        <v>0</v>
      </c>
      <c r="AB706" s="4">
        <f t="shared" si="128"/>
        <v>870.25</v>
      </c>
      <c r="AC706" s="4" t="str">
        <f t="shared" si="120"/>
        <v>NZDCAD</v>
      </c>
      <c r="AD706" s="4">
        <f t="shared" si="129"/>
        <v>0</v>
      </c>
    </row>
    <row r="707" spans="1:30" x14ac:dyDescent="0.25">
      <c r="A707" s="82" t="s">
        <v>50</v>
      </c>
      <c r="B707" s="83">
        <v>0.01</v>
      </c>
      <c r="C707" s="83">
        <v>53</v>
      </c>
      <c r="D707" s="82" t="s">
        <v>16</v>
      </c>
      <c r="E707" s="83" t="b">
        <v>1</v>
      </c>
      <c r="F707" s="83" t="b">
        <v>0</v>
      </c>
      <c r="G707" s="83">
        <v>0.89537</v>
      </c>
      <c r="H707" s="83">
        <v>0.88749</v>
      </c>
      <c r="I707" s="84">
        <v>42342</v>
      </c>
      <c r="J707" s="85">
        <v>0.5625</v>
      </c>
      <c r="K707" s="83">
        <v>0.89709000000000005</v>
      </c>
      <c r="L707" s="84">
        <v>42347</v>
      </c>
      <c r="M707" s="85">
        <v>0.83333333333333337</v>
      </c>
      <c r="N707" s="86">
        <v>2.5000000000000001E-3</v>
      </c>
      <c r="O707" s="83">
        <v>6.36</v>
      </c>
      <c r="P707" s="83">
        <v>-502.44</v>
      </c>
      <c r="Q707" s="83">
        <v>0.01</v>
      </c>
      <c r="R707" s="83">
        <v>6</v>
      </c>
      <c r="T707" s="6">
        <f t="shared" si="119"/>
        <v>12</v>
      </c>
      <c r="U707">
        <f t="shared" si="121"/>
        <v>1</v>
      </c>
      <c r="V707">
        <f t="shared" si="122"/>
        <v>1</v>
      </c>
      <c r="W707">
        <f t="shared" si="123"/>
        <v>0</v>
      </c>
      <c r="X707">
        <f t="shared" si="124"/>
        <v>1</v>
      </c>
      <c r="Y707">
        <f t="shared" si="125"/>
        <v>0</v>
      </c>
      <c r="Z707">
        <f t="shared" si="126"/>
        <v>1</v>
      </c>
      <c r="AA707">
        <f t="shared" si="127"/>
        <v>0</v>
      </c>
      <c r="AB707" s="4">
        <f t="shared" si="128"/>
        <v>6.36</v>
      </c>
      <c r="AC707" s="4" t="str">
        <f t="shared" si="120"/>
        <v>NZDCAD</v>
      </c>
      <c r="AD707" s="4">
        <f t="shared" si="129"/>
        <v>0</v>
      </c>
    </row>
    <row r="708" spans="1:30" x14ac:dyDescent="0.25">
      <c r="A708" s="82" t="s">
        <v>25</v>
      </c>
      <c r="B708" s="83">
        <v>0.01</v>
      </c>
      <c r="C708" s="83">
        <v>56</v>
      </c>
      <c r="D708" s="82" t="s">
        <v>16</v>
      </c>
      <c r="E708" s="83" t="b">
        <v>0</v>
      </c>
      <c r="F708" s="83" t="b">
        <v>1</v>
      </c>
      <c r="G708" s="83">
        <v>80.893000000000001</v>
      </c>
      <c r="H708" s="83">
        <v>81.652000000000001</v>
      </c>
      <c r="I708" s="84">
        <v>42347</v>
      </c>
      <c r="J708" s="85">
        <v>0.39583333333333331</v>
      </c>
      <c r="K708" s="83">
        <v>81.447999999999993</v>
      </c>
      <c r="L708" s="84">
        <v>42347</v>
      </c>
      <c r="M708" s="85">
        <v>0.83333333333333337</v>
      </c>
      <c r="N708" s="86">
        <v>2.5000000000000001E-3</v>
      </c>
      <c r="O708" s="83">
        <v>-389.2</v>
      </c>
      <c r="P708" s="83">
        <v>-503.44</v>
      </c>
      <c r="Q708" s="83">
        <v>-0.77</v>
      </c>
      <c r="R708" s="83">
        <v>1</v>
      </c>
      <c r="T708" s="6">
        <f t="shared" ref="T708:T771" si="130">IF(L708=0," ",MONTH(L708))</f>
        <v>12</v>
      </c>
      <c r="U708">
        <f t="shared" si="121"/>
        <v>1</v>
      </c>
      <c r="V708">
        <f t="shared" si="122"/>
        <v>0</v>
      </c>
      <c r="W708">
        <f t="shared" si="123"/>
        <v>1</v>
      </c>
      <c r="X708">
        <f t="shared" si="124"/>
        <v>0</v>
      </c>
      <c r="Y708">
        <f t="shared" si="125"/>
        <v>1</v>
      </c>
      <c r="Z708">
        <f t="shared" si="126"/>
        <v>0</v>
      </c>
      <c r="AA708">
        <f t="shared" si="127"/>
        <v>1</v>
      </c>
      <c r="AB708" s="4">
        <f t="shared" si="128"/>
        <v>0</v>
      </c>
      <c r="AC708" s="4" t="str">
        <f t="shared" ref="AC708:AC771" si="131">A708</f>
        <v>NZDJPY</v>
      </c>
      <c r="AD708" s="4">
        <f t="shared" si="129"/>
        <v>-389.2</v>
      </c>
    </row>
    <row r="709" spans="1:30" x14ac:dyDescent="0.25">
      <c r="A709" s="82" t="s">
        <v>19</v>
      </c>
      <c r="B709" s="83">
        <v>0.01</v>
      </c>
      <c r="C709" s="83">
        <v>82</v>
      </c>
      <c r="D709" s="82" t="s">
        <v>16</v>
      </c>
      <c r="E709" s="83" t="b">
        <v>1</v>
      </c>
      <c r="F709" s="83" t="b">
        <v>0</v>
      </c>
      <c r="G709" s="83">
        <v>1.3419000000000001</v>
      </c>
      <c r="H709" s="83">
        <v>1.33657</v>
      </c>
      <c r="I709" s="84">
        <v>42345</v>
      </c>
      <c r="J709" s="85">
        <v>0.375</v>
      </c>
      <c r="K709" s="83">
        <v>1.35626</v>
      </c>
      <c r="L709" s="84">
        <v>42347</v>
      </c>
      <c r="M709" s="85">
        <v>0.45833333333333331</v>
      </c>
      <c r="N709" s="86">
        <v>2.5000000000000001E-3</v>
      </c>
      <c r="O709" s="83">
        <v>1111.92</v>
      </c>
      <c r="P709" s="83">
        <v>-502.65999999999997</v>
      </c>
      <c r="Q709" s="83">
        <v>2.21</v>
      </c>
      <c r="R709" s="83">
        <v>3</v>
      </c>
      <c r="T709" s="6">
        <f t="shared" si="130"/>
        <v>12</v>
      </c>
      <c r="U709">
        <f t="shared" si="121"/>
        <v>1</v>
      </c>
      <c r="V709">
        <f t="shared" si="122"/>
        <v>1</v>
      </c>
      <c r="W709">
        <f t="shared" si="123"/>
        <v>0</v>
      </c>
      <c r="X709">
        <f t="shared" si="124"/>
        <v>1</v>
      </c>
      <c r="Y709">
        <f t="shared" si="125"/>
        <v>0</v>
      </c>
      <c r="Z709">
        <f t="shared" si="126"/>
        <v>1</v>
      </c>
      <c r="AA709">
        <f t="shared" si="127"/>
        <v>0</v>
      </c>
      <c r="AB709" s="4">
        <f t="shared" si="128"/>
        <v>1111.92</v>
      </c>
      <c r="AC709" s="4" t="str">
        <f t="shared" si="131"/>
        <v>USDCAD</v>
      </c>
      <c r="AD709" s="4">
        <f t="shared" si="129"/>
        <v>0</v>
      </c>
    </row>
    <row r="710" spans="1:30" x14ac:dyDescent="0.25">
      <c r="A710" s="82" t="s">
        <v>30</v>
      </c>
      <c r="B710" s="83">
        <v>0.01</v>
      </c>
      <c r="C710" s="83">
        <v>27</v>
      </c>
      <c r="D710" s="82" t="s">
        <v>16</v>
      </c>
      <c r="E710" s="83" t="b">
        <v>1</v>
      </c>
      <c r="F710" s="83" t="b">
        <v>0</v>
      </c>
      <c r="G710" s="83">
        <v>1.4983299999999999</v>
      </c>
      <c r="H710" s="83">
        <v>1.4812399999999999</v>
      </c>
      <c r="I710" s="84">
        <v>42346</v>
      </c>
      <c r="J710" s="85">
        <v>0.125</v>
      </c>
      <c r="K710" s="83">
        <v>1.5042599999999999</v>
      </c>
      <c r="L710" s="84">
        <v>42348</v>
      </c>
      <c r="M710" s="85">
        <v>2.0833333333333332E-2</v>
      </c>
      <c r="N710" s="86">
        <v>2.5000000000000001E-3</v>
      </c>
      <c r="O710" s="83">
        <v>116.91</v>
      </c>
      <c r="P710" s="83">
        <v>-504.63000000000005</v>
      </c>
      <c r="Q710" s="83">
        <v>0.23</v>
      </c>
      <c r="R710" s="83">
        <v>3</v>
      </c>
      <c r="T710" s="6">
        <f t="shared" si="130"/>
        <v>12</v>
      </c>
      <c r="U710">
        <f t="shared" si="121"/>
        <v>1</v>
      </c>
      <c r="V710">
        <f t="shared" si="122"/>
        <v>1</v>
      </c>
      <c r="W710">
        <f t="shared" si="123"/>
        <v>0</v>
      </c>
      <c r="X710">
        <f t="shared" si="124"/>
        <v>1</v>
      </c>
      <c r="Y710">
        <f t="shared" si="125"/>
        <v>0</v>
      </c>
      <c r="Z710">
        <f t="shared" si="126"/>
        <v>1</v>
      </c>
      <c r="AA710">
        <f t="shared" si="127"/>
        <v>0</v>
      </c>
      <c r="AB710" s="4">
        <f t="shared" si="128"/>
        <v>116.91</v>
      </c>
      <c r="AC710" s="4" t="str">
        <f t="shared" si="131"/>
        <v>EURAUD</v>
      </c>
      <c r="AD710" s="4">
        <f t="shared" si="129"/>
        <v>0</v>
      </c>
    </row>
    <row r="711" spans="1:30" x14ac:dyDescent="0.25">
      <c r="A711" s="82" t="s">
        <v>54</v>
      </c>
      <c r="B711" s="83">
        <v>0.01</v>
      </c>
      <c r="C711" s="83">
        <v>38</v>
      </c>
      <c r="D711" s="82" t="s">
        <v>16</v>
      </c>
      <c r="E711" s="83" t="b">
        <v>1</v>
      </c>
      <c r="F711" s="83" t="b">
        <v>1</v>
      </c>
      <c r="G711" s="83">
        <v>1.51681</v>
      </c>
      <c r="H711" s="83">
        <v>1.5043899999999999</v>
      </c>
      <c r="I711" s="84">
        <v>42347</v>
      </c>
      <c r="J711" s="85">
        <v>0.64583333333333337</v>
      </c>
      <c r="K711" s="83">
        <v>1.5157700000000001</v>
      </c>
      <c r="L711" s="84">
        <v>42348</v>
      </c>
      <c r="M711" s="85">
        <v>0.33333333333333331</v>
      </c>
      <c r="N711" s="86">
        <v>2.5000000000000001E-3</v>
      </c>
      <c r="O711" s="83">
        <v>-69.92</v>
      </c>
      <c r="P711" s="83">
        <v>-502.36</v>
      </c>
      <c r="Q711" s="83">
        <v>-0.14000000000000001</v>
      </c>
      <c r="R711" s="83">
        <v>2</v>
      </c>
      <c r="T711" s="6">
        <f t="shared" si="130"/>
        <v>12</v>
      </c>
      <c r="U711">
        <f t="shared" si="121"/>
        <v>1</v>
      </c>
      <c r="V711">
        <f t="shared" si="122"/>
        <v>1</v>
      </c>
      <c r="W711">
        <f t="shared" si="123"/>
        <v>0</v>
      </c>
      <c r="X711">
        <f t="shared" si="124"/>
        <v>0</v>
      </c>
      <c r="Y711">
        <f t="shared" si="125"/>
        <v>1</v>
      </c>
      <c r="Z711">
        <f t="shared" si="126"/>
        <v>0</v>
      </c>
      <c r="AA711">
        <f t="shared" si="127"/>
        <v>1</v>
      </c>
      <c r="AB711" s="4">
        <f t="shared" si="128"/>
        <v>0</v>
      </c>
      <c r="AC711" s="4" t="str">
        <f t="shared" si="131"/>
        <v>GBPUSD</v>
      </c>
      <c r="AD711" s="4">
        <f t="shared" si="129"/>
        <v>-69.92</v>
      </c>
    </row>
    <row r="712" spans="1:30" x14ac:dyDescent="0.25">
      <c r="A712" s="82" t="s">
        <v>55</v>
      </c>
      <c r="B712" s="83">
        <v>0.01</v>
      </c>
      <c r="C712" s="83">
        <v>43</v>
      </c>
      <c r="D712" s="82" t="s">
        <v>16</v>
      </c>
      <c r="E712" s="83" t="b">
        <v>0</v>
      </c>
      <c r="F712" s="83" t="b">
        <v>1</v>
      </c>
      <c r="G712" s="83">
        <v>1.0140199999999999</v>
      </c>
      <c r="H712" s="83">
        <v>1.02474</v>
      </c>
      <c r="I712" s="84">
        <v>42341</v>
      </c>
      <c r="J712" s="85">
        <v>0.54166666666666663</v>
      </c>
      <c r="K712" s="83">
        <v>0.98875999999999997</v>
      </c>
      <c r="L712" s="84">
        <v>42348</v>
      </c>
      <c r="M712" s="85">
        <v>0.39583333333333331</v>
      </c>
      <c r="N712" s="86">
        <v>2.5000000000000001E-3</v>
      </c>
      <c r="O712" s="83">
        <v>1051.78</v>
      </c>
      <c r="P712" s="83">
        <v>-495.35999999999996</v>
      </c>
      <c r="Q712" s="83">
        <v>2.12</v>
      </c>
      <c r="R712" s="83">
        <v>8</v>
      </c>
      <c r="T712" s="6">
        <f t="shared" si="130"/>
        <v>12</v>
      </c>
      <c r="U712">
        <f t="shared" si="121"/>
        <v>1</v>
      </c>
      <c r="V712">
        <f t="shared" si="122"/>
        <v>0</v>
      </c>
      <c r="W712">
        <f t="shared" si="123"/>
        <v>1</v>
      </c>
      <c r="X712">
        <f t="shared" si="124"/>
        <v>0</v>
      </c>
      <c r="Y712">
        <f t="shared" si="125"/>
        <v>1</v>
      </c>
      <c r="Z712">
        <f t="shared" si="126"/>
        <v>1</v>
      </c>
      <c r="AA712">
        <f t="shared" si="127"/>
        <v>0</v>
      </c>
      <c r="AB712" s="4">
        <f t="shared" si="128"/>
        <v>1051.78</v>
      </c>
      <c r="AC712" s="4" t="str">
        <f t="shared" si="131"/>
        <v>USDCHF</v>
      </c>
      <c r="AD712" s="4">
        <f t="shared" si="129"/>
        <v>0</v>
      </c>
    </row>
    <row r="713" spans="1:30" x14ac:dyDescent="0.25">
      <c r="A713" s="82" t="s">
        <v>55</v>
      </c>
      <c r="B713" s="83">
        <v>0.01</v>
      </c>
      <c r="C713" s="83">
        <v>31</v>
      </c>
      <c r="D713" s="82" t="s">
        <v>24</v>
      </c>
      <c r="E713" s="83" t="b">
        <v>1</v>
      </c>
      <c r="F713" s="83" t="b">
        <v>0</v>
      </c>
      <c r="G713" s="83">
        <v>0.99226000000000003</v>
      </c>
      <c r="H713" s="83">
        <v>0.96050999999999997</v>
      </c>
      <c r="I713" s="84">
        <v>42305</v>
      </c>
      <c r="J713" s="85">
        <v>0</v>
      </c>
      <c r="K713" s="83">
        <v>0.98109000000000002</v>
      </c>
      <c r="L713" s="84">
        <v>42349</v>
      </c>
      <c r="M713" s="85">
        <v>0</v>
      </c>
      <c r="N713" s="86">
        <v>5.0000000000000001E-3</v>
      </c>
      <c r="O713" s="83">
        <v>-364.87</v>
      </c>
      <c r="P713" s="83">
        <v>-1002.85</v>
      </c>
      <c r="Q713" s="83">
        <v>-0.36</v>
      </c>
      <c r="R713" s="83">
        <v>45</v>
      </c>
      <c r="T713" s="6">
        <f t="shared" si="130"/>
        <v>12</v>
      </c>
      <c r="U713">
        <f t="shared" si="121"/>
        <v>1</v>
      </c>
      <c r="V713">
        <f t="shared" si="122"/>
        <v>1</v>
      </c>
      <c r="W713">
        <f t="shared" si="123"/>
        <v>0</v>
      </c>
      <c r="X713">
        <f t="shared" si="124"/>
        <v>1</v>
      </c>
      <c r="Y713">
        <f t="shared" si="125"/>
        <v>0</v>
      </c>
      <c r="Z713">
        <f t="shared" si="126"/>
        <v>0</v>
      </c>
      <c r="AA713">
        <f t="shared" si="127"/>
        <v>1</v>
      </c>
      <c r="AB713" s="4">
        <f t="shared" si="128"/>
        <v>0</v>
      </c>
      <c r="AC713" s="4" t="str">
        <f t="shared" si="131"/>
        <v>USDCHF</v>
      </c>
      <c r="AD713" s="4">
        <f t="shared" si="129"/>
        <v>-364.87</v>
      </c>
    </row>
    <row r="714" spans="1:30" x14ac:dyDescent="0.25">
      <c r="A714" s="82" t="s">
        <v>51</v>
      </c>
      <c r="B714" s="83">
        <v>0.01</v>
      </c>
      <c r="C714" s="83">
        <v>76</v>
      </c>
      <c r="D714" s="82" t="s">
        <v>16</v>
      </c>
      <c r="E714" s="83" t="b">
        <v>0</v>
      </c>
      <c r="F714" s="83" t="b">
        <v>1</v>
      </c>
      <c r="G714" s="83">
        <v>122.273</v>
      </c>
      <c r="H714" s="83">
        <v>122.875</v>
      </c>
      <c r="I714" s="84">
        <v>42347</v>
      </c>
      <c r="J714" s="85">
        <v>0.5625</v>
      </c>
      <c r="K714" s="83">
        <v>121.926</v>
      </c>
      <c r="L714" s="84">
        <v>42349</v>
      </c>
      <c r="M714" s="85">
        <v>0</v>
      </c>
      <c r="N714" s="86">
        <v>2.5000000000000001E-3</v>
      </c>
      <c r="O714" s="83">
        <v>218.12</v>
      </c>
      <c r="P714" s="83">
        <v>-503.12</v>
      </c>
      <c r="Q714" s="83">
        <v>0.43</v>
      </c>
      <c r="R714" s="83">
        <v>3</v>
      </c>
      <c r="T714" s="6">
        <f t="shared" si="130"/>
        <v>12</v>
      </c>
      <c r="U714">
        <f t="shared" ref="U714:U777" si="132">COUNT(B714)</f>
        <v>1</v>
      </c>
      <c r="V714">
        <f t="shared" ref="V714:V777" si="133">IF(E714=TRUE,1,0)</f>
        <v>0</v>
      </c>
      <c r="W714">
        <f t="shared" ref="W714:W777" si="134">U714-V714</f>
        <v>1</v>
      </c>
      <c r="X714">
        <f t="shared" ref="X714:X777" si="135">U714-Y714</f>
        <v>0</v>
      </c>
      <c r="Y714">
        <f t="shared" ref="Y714:Y777" si="136">IF(F714=TRUE,1,0)</f>
        <v>1</v>
      </c>
      <c r="Z714">
        <f t="shared" ref="Z714:Z777" si="137">U714-AA714</f>
        <v>1</v>
      </c>
      <c r="AA714">
        <f t="shared" ref="AA714:AA777" si="138">IF(O714&lt;0,1,0)</f>
        <v>0</v>
      </c>
      <c r="AB714" s="4">
        <f t="shared" ref="AB714:AB777" si="139">IF(Z714=1,O714,0)</f>
        <v>218.12</v>
      </c>
      <c r="AC714" s="4" t="str">
        <f t="shared" si="131"/>
        <v>USDJPY</v>
      </c>
      <c r="AD714" s="4">
        <f t="shared" ref="AD714:AD777" si="140">IF(AA714=1,O714,0)</f>
        <v>0</v>
      </c>
    </row>
    <row r="715" spans="1:30" x14ac:dyDescent="0.25">
      <c r="A715" s="82" t="s">
        <v>26</v>
      </c>
      <c r="B715" s="83">
        <v>0.01</v>
      </c>
      <c r="C715" s="83">
        <v>34</v>
      </c>
      <c r="D715" s="82" t="s">
        <v>16</v>
      </c>
      <c r="E715" s="83" t="b">
        <v>0</v>
      </c>
      <c r="F715" s="83" t="b">
        <v>0</v>
      </c>
      <c r="G715" s="83">
        <v>87.221999999999994</v>
      </c>
      <c r="H715" s="83">
        <v>88.588999999999999</v>
      </c>
      <c r="I715" s="84">
        <v>42349</v>
      </c>
      <c r="J715" s="85">
        <v>0.58333333333333337</v>
      </c>
      <c r="K715" s="83">
        <v>87.77</v>
      </c>
      <c r="L715" s="84">
        <v>42352</v>
      </c>
      <c r="M715" s="85">
        <v>0.97916666666666663</v>
      </c>
      <c r="N715" s="86">
        <v>2.5000000000000001E-3</v>
      </c>
      <c r="O715" s="83">
        <v>-220.32</v>
      </c>
      <c r="P715" s="83">
        <v>-498.78</v>
      </c>
      <c r="Q715" s="83">
        <v>-0.44</v>
      </c>
      <c r="R715" s="83">
        <v>4</v>
      </c>
      <c r="T715" s="6">
        <f t="shared" si="130"/>
        <v>12</v>
      </c>
      <c r="U715">
        <f t="shared" si="132"/>
        <v>1</v>
      </c>
      <c r="V715">
        <f t="shared" si="133"/>
        <v>0</v>
      </c>
      <c r="W715">
        <f t="shared" si="134"/>
        <v>1</v>
      </c>
      <c r="X715">
        <f t="shared" si="135"/>
        <v>1</v>
      </c>
      <c r="Y715">
        <f t="shared" si="136"/>
        <v>0</v>
      </c>
      <c r="Z715">
        <f t="shared" si="137"/>
        <v>0</v>
      </c>
      <c r="AA715">
        <f t="shared" si="138"/>
        <v>1</v>
      </c>
      <c r="AB715" s="4">
        <f t="shared" si="139"/>
        <v>0</v>
      </c>
      <c r="AC715" s="4" t="str">
        <f t="shared" si="131"/>
        <v>AUDJPY</v>
      </c>
      <c r="AD715" s="4">
        <f t="shared" si="140"/>
        <v>-220.32</v>
      </c>
    </row>
    <row r="716" spans="1:30" x14ac:dyDescent="0.25">
      <c r="A716" s="82" t="s">
        <v>54</v>
      </c>
      <c r="B716" s="83">
        <v>0.01</v>
      </c>
      <c r="C716" s="83">
        <v>66</v>
      </c>
      <c r="D716" s="82" t="s">
        <v>17</v>
      </c>
      <c r="E716" s="83" t="b">
        <v>1</v>
      </c>
      <c r="F716" s="83" t="b">
        <v>1</v>
      </c>
      <c r="G716" s="83">
        <v>1.5204599999999999</v>
      </c>
      <c r="H716" s="83">
        <v>1.5136400000000001</v>
      </c>
      <c r="I716" s="84">
        <v>42349</v>
      </c>
      <c r="J716" s="85">
        <v>0.58333333333333337</v>
      </c>
      <c r="K716" s="83">
        <v>1.5178</v>
      </c>
      <c r="L716" s="84">
        <v>42352</v>
      </c>
      <c r="M716" s="85">
        <v>0.33333333333333331</v>
      </c>
      <c r="N716" s="86">
        <v>2.5000000000000001E-3</v>
      </c>
      <c r="O716" s="83">
        <v>-228.36</v>
      </c>
      <c r="P716" s="83">
        <v>-502.92</v>
      </c>
      <c r="Q716" s="83">
        <v>-0.45</v>
      </c>
      <c r="R716" s="83">
        <v>4</v>
      </c>
      <c r="T716" s="6">
        <f t="shared" si="130"/>
        <v>12</v>
      </c>
      <c r="U716">
        <f t="shared" si="132"/>
        <v>1</v>
      </c>
      <c r="V716">
        <f t="shared" si="133"/>
        <v>1</v>
      </c>
      <c r="W716">
        <f t="shared" si="134"/>
        <v>0</v>
      </c>
      <c r="X716">
        <f t="shared" si="135"/>
        <v>0</v>
      </c>
      <c r="Y716">
        <f t="shared" si="136"/>
        <v>1</v>
      </c>
      <c r="Z716">
        <f t="shared" si="137"/>
        <v>0</v>
      </c>
      <c r="AA716">
        <f t="shared" si="138"/>
        <v>1</v>
      </c>
      <c r="AB716" s="4">
        <f t="shared" si="139"/>
        <v>0</v>
      </c>
      <c r="AC716" s="4" t="str">
        <f t="shared" si="131"/>
        <v>GBPUSD</v>
      </c>
      <c r="AD716" s="4">
        <f t="shared" si="140"/>
        <v>-228.36</v>
      </c>
    </row>
    <row r="717" spans="1:30" x14ac:dyDescent="0.25">
      <c r="A717" s="82" t="s">
        <v>23</v>
      </c>
      <c r="B717" s="83">
        <v>0.01</v>
      </c>
      <c r="C717" s="83">
        <v>80</v>
      </c>
      <c r="D717" s="82" t="s">
        <v>16</v>
      </c>
      <c r="E717" s="83" t="b">
        <v>0</v>
      </c>
      <c r="F717" s="83" t="b">
        <v>0</v>
      </c>
      <c r="G717" s="83">
        <v>5110</v>
      </c>
      <c r="H717" s="83">
        <v>5171</v>
      </c>
      <c r="I717" s="84">
        <v>42345</v>
      </c>
      <c r="J717" s="85">
        <v>0.97916666666666663</v>
      </c>
      <c r="K717" s="83">
        <v>4928</v>
      </c>
      <c r="L717" s="84">
        <v>42353</v>
      </c>
      <c r="M717" s="85">
        <v>0.97916666666666663</v>
      </c>
      <c r="N717" s="86">
        <v>2.5000000000000001E-3</v>
      </c>
      <c r="O717" s="83">
        <v>1446.4</v>
      </c>
      <c r="P717" s="83">
        <v>-497.59999999999997</v>
      </c>
      <c r="Q717" s="83">
        <v>2.91</v>
      </c>
      <c r="R717" s="83">
        <v>9</v>
      </c>
      <c r="T717" s="6">
        <f t="shared" si="130"/>
        <v>12</v>
      </c>
      <c r="U717">
        <f t="shared" si="132"/>
        <v>1</v>
      </c>
      <c r="V717">
        <f t="shared" si="133"/>
        <v>0</v>
      </c>
      <c r="W717">
        <f t="shared" si="134"/>
        <v>1</v>
      </c>
      <c r="X717">
        <f t="shared" si="135"/>
        <v>1</v>
      </c>
      <c r="Y717">
        <f t="shared" si="136"/>
        <v>0</v>
      </c>
      <c r="Z717">
        <f t="shared" si="137"/>
        <v>1</v>
      </c>
      <c r="AA717">
        <f t="shared" si="138"/>
        <v>0</v>
      </c>
      <c r="AB717" s="4">
        <f t="shared" si="139"/>
        <v>1446.4</v>
      </c>
      <c r="AC717" s="4" t="str">
        <f t="shared" si="131"/>
        <v>ASX</v>
      </c>
      <c r="AD717" s="4">
        <f t="shared" si="140"/>
        <v>0</v>
      </c>
    </row>
    <row r="718" spans="1:30" x14ac:dyDescent="0.25">
      <c r="A718" s="82" t="s">
        <v>47</v>
      </c>
      <c r="B718" s="83">
        <v>0.01</v>
      </c>
      <c r="C718" s="83">
        <v>47</v>
      </c>
      <c r="D718" s="82" t="s">
        <v>16</v>
      </c>
      <c r="E718" s="83" t="b">
        <v>1</v>
      </c>
      <c r="F718" s="83" t="b">
        <v>1</v>
      </c>
      <c r="G718" s="83">
        <v>0.98699000000000003</v>
      </c>
      <c r="H718" s="83">
        <v>0.97797999999999996</v>
      </c>
      <c r="I718" s="84">
        <v>42348</v>
      </c>
      <c r="J718" s="85">
        <v>2.0833333333333332E-2</v>
      </c>
      <c r="K718" s="83">
        <v>0.98641000000000001</v>
      </c>
      <c r="L718" s="84">
        <v>42353</v>
      </c>
      <c r="M718" s="85">
        <v>0.625</v>
      </c>
      <c r="N718" s="86">
        <v>2.5000000000000001E-3</v>
      </c>
      <c r="O718" s="83">
        <v>-102.46</v>
      </c>
      <c r="P718" s="83">
        <v>-498.66999999999996</v>
      </c>
      <c r="Q718" s="83">
        <v>-0.21</v>
      </c>
      <c r="R718" s="83">
        <v>6</v>
      </c>
      <c r="T718" s="6">
        <f t="shared" si="130"/>
        <v>12</v>
      </c>
      <c r="U718">
        <f t="shared" si="132"/>
        <v>1</v>
      </c>
      <c r="V718">
        <f t="shared" si="133"/>
        <v>1</v>
      </c>
      <c r="W718">
        <f t="shared" si="134"/>
        <v>0</v>
      </c>
      <c r="X718">
        <f t="shared" si="135"/>
        <v>0</v>
      </c>
      <c r="Y718">
        <f t="shared" si="136"/>
        <v>1</v>
      </c>
      <c r="Z718">
        <f t="shared" si="137"/>
        <v>0</v>
      </c>
      <c r="AA718">
        <f t="shared" si="138"/>
        <v>1</v>
      </c>
      <c r="AB718" s="4">
        <f t="shared" si="139"/>
        <v>0</v>
      </c>
      <c r="AC718" s="4" t="str">
        <f t="shared" si="131"/>
        <v>AUDCAD</v>
      </c>
      <c r="AD718" s="4">
        <f t="shared" si="140"/>
        <v>-102.46</v>
      </c>
    </row>
    <row r="719" spans="1:30" x14ac:dyDescent="0.25">
      <c r="A719" s="82" t="s">
        <v>47</v>
      </c>
      <c r="B719" s="83">
        <v>0.01</v>
      </c>
      <c r="C719" s="83">
        <v>47</v>
      </c>
      <c r="D719" s="82" t="s">
        <v>17</v>
      </c>
      <c r="E719" s="83" t="b">
        <v>1</v>
      </c>
      <c r="F719" s="83" t="b">
        <v>1</v>
      </c>
      <c r="G719" s="83">
        <v>0.98689000000000004</v>
      </c>
      <c r="H719" s="83">
        <v>0.97782000000000002</v>
      </c>
      <c r="I719" s="84">
        <v>42348</v>
      </c>
      <c r="J719" s="85">
        <v>0</v>
      </c>
      <c r="K719" s="83">
        <v>0.98528000000000004</v>
      </c>
      <c r="L719" s="84">
        <v>42353</v>
      </c>
      <c r="M719" s="85">
        <v>0.66666666666666663</v>
      </c>
      <c r="N719" s="86">
        <v>2.5000000000000001E-3</v>
      </c>
      <c r="O719" s="83">
        <v>-150.87</v>
      </c>
      <c r="P719" s="83">
        <v>-501.49</v>
      </c>
      <c r="Q719" s="83">
        <v>-0.3</v>
      </c>
      <c r="R719" s="83">
        <v>6</v>
      </c>
      <c r="T719" s="6">
        <f t="shared" si="130"/>
        <v>12</v>
      </c>
      <c r="U719">
        <f t="shared" si="132"/>
        <v>1</v>
      </c>
      <c r="V719">
        <f t="shared" si="133"/>
        <v>1</v>
      </c>
      <c r="W719">
        <f t="shared" si="134"/>
        <v>0</v>
      </c>
      <c r="X719">
        <f t="shared" si="135"/>
        <v>0</v>
      </c>
      <c r="Y719">
        <f t="shared" si="136"/>
        <v>1</v>
      </c>
      <c r="Z719">
        <f t="shared" si="137"/>
        <v>0</v>
      </c>
      <c r="AA719">
        <f t="shared" si="138"/>
        <v>1</v>
      </c>
      <c r="AB719" s="4">
        <f t="shared" si="139"/>
        <v>0</v>
      </c>
      <c r="AC719" s="4" t="str">
        <f t="shared" si="131"/>
        <v>AUDCAD</v>
      </c>
      <c r="AD719" s="4">
        <f t="shared" si="140"/>
        <v>-150.87</v>
      </c>
    </row>
    <row r="720" spans="1:30" x14ac:dyDescent="0.25">
      <c r="A720" s="82" t="s">
        <v>27</v>
      </c>
      <c r="B720" s="83">
        <v>0.01</v>
      </c>
      <c r="C720" s="83">
        <v>59</v>
      </c>
      <c r="D720" s="82" t="s">
        <v>16</v>
      </c>
      <c r="E720" s="83" t="b">
        <v>0</v>
      </c>
      <c r="F720" s="83" t="b">
        <v>0</v>
      </c>
      <c r="G720" s="83">
        <v>91.326999999999998</v>
      </c>
      <c r="H720" s="83">
        <v>92.05</v>
      </c>
      <c r="I720" s="84">
        <v>42345</v>
      </c>
      <c r="J720" s="85">
        <v>0.625</v>
      </c>
      <c r="K720" s="83">
        <v>88.311999999999998</v>
      </c>
      <c r="L720" s="84">
        <v>42353</v>
      </c>
      <c r="M720" s="85">
        <v>0.35416666666666669</v>
      </c>
      <c r="N720" s="86">
        <v>2.5000000000000001E-3</v>
      </c>
      <c r="O720" s="83">
        <v>1708.05</v>
      </c>
      <c r="P720" s="83">
        <v>-497.37</v>
      </c>
      <c r="Q720" s="83">
        <v>3.43</v>
      </c>
      <c r="R720" s="83">
        <v>9</v>
      </c>
      <c r="T720" s="6">
        <f t="shared" si="130"/>
        <v>12</v>
      </c>
      <c r="U720">
        <f t="shared" si="132"/>
        <v>1</v>
      </c>
      <c r="V720">
        <f t="shared" si="133"/>
        <v>0</v>
      </c>
      <c r="W720">
        <f t="shared" si="134"/>
        <v>1</v>
      </c>
      <c r="X720">
        <f t="shared" si="135"/>
        <v>1</v>
      </c>
      <c r="Y720">
        <f t="shared" si="136"/>
        <v>0</v>
      </c>
      <c r="Z720">
        <f t="shared" si="137"/>
        <v>1</v>
      </c>
      <c r="AA720">
        <f t="shared" si="138"/>
        <v>0</v>
      </c>
      <c r="AB720" s="4">
        <f t="shared" si="139"/>
        <v>1708.05</v>
      </c>
      <c r="AC720" s="4" t="str">
        <f t="shared" si="131"/>
        <v>CADJPY</v>
      </c>
      <c r="AD720" s="4">
        <f t="shared" si="140"/>
        <v>0</v>
      </c>
    </row>
    <row r="721" spans="1:30" x14ac:dyDescent="0.25">
      <c r="A721" s="82" t="s">
        <v>31</v>
      </c>
      <c r="B721" s="83">
        <v>0.01</v>
      </c>
      <c r="C721" s="83">
        <v>15</v>
      </c>
      <c r="D721" s="82" t="s">
        <v>17</v>
      </c>
      <c r="E721" s="83" t="b">
        <v>0</v>
      </c>
      <c r="F721" s="83" t="b">
        <v>1</v>
      </c>
      <c r="G721" s="83">
        <v>17299</v>
      </c>
      <c r="H721" s="83">
        <v>17634</v>
      </c>
      <c r="I721" s="84">
        <v>42349</v>
      </c>
      <c r="J721" s="85">
        <v>0.58333333333333337</v>
      </c>
      <c r="K721" s="83">
        <v>17490</v>
      </c>
      <c r="L721" s="84">
        <v>42353</v>
      </c>
      <c r="M721" s="85">
        <v>0.54166666666666663</v>
      </c>
      <c r="N721" s="86">
        <v>2.5000000000000001E-3</v>
      </c>
      <c r="O721" s="83">
        <v>-287.7</v>
      </c>
      <c r="P721" s="83">
        <v>-503.7</v>
      </c>
      <c r="Q721" s="83">
        <v>-0.56999999999999995</v>
      </c>
      <c r="R721" s="83">
        <v>5</v>
      </c>
      <c r="T721" s="6">
        <f t="shared" si="130"/>
        <v>12</v>
      </c>
      <c r="U721">
        <f t="shared" si="132"/>
        <v>1</v>
      </c>
      <c r="V721">
        <f t="shared" si="133"/>
        <v>0</v>
      </c>
      <c r="W721">
        <f t="shared" si="134"/>
        <v>1</v>
      </c>
      <c r="X721">
        <f t="shared" si="135"/>
        <v>0</v>
      </c>
      <c r="Y721">
        <f t="shared" si="136"/>
        <v>1</v>
      </c>
      <c r="Z721">
        <f t="shared" si="137"/>
        <v>0</v>
      </c>
      <c r="AA721">
        <f t="shared" si="138"/>
        <v>1</v>
      </c>
      <c r="AB721" s="4">
        <f t="shared" si="139"/>
        <v>0</v>
      </c>
      <c r="AC721" s="4" t="str">
        <f t="shared" si="131"/>
        <v>DJI</v>
      </c>
      <c r="AD721" s="4">
        <f t="shared" si="140"/>
        <v>-287.7</v>
      </c>
    </row>
    <row r="722" spans="1:30" x14ac:dyDescent="0.25">
      <c r="A722" s="82" t="s">
        <v>31</v>
      </c>
      <c r="B722" s="83">
        <v>0.01</v>
      </c>
      <c r="C722" s="83">
        <v>25</v>
      </c>
      <c r="D722" s="82" t="s">
        <v>16</v>
      </c>
      <c r="E722" s="83" t="b">
        <v>0</v>
      </c>
      <c r="F722" s="83" t="b">
        <v>1</v>
      </c>
      <c r="G722" s="83">
        <v>17385</v>
      </c>
      <c r="H722" s="83">
        <v>17581</v>
      </c>
      <c r="I722" s="84">
        <v>42349</v>
      </c>
      <c r="J722" s="85">
        <v>0.52083333333333337</v>
      </c>
      <c r="K722" s="83">
        <v>17397</v>
      </c>
      <c r="L722" s="84">
        <v>42353</v>
      </c>
      <c r="M722" s="85">
        <v>0.41666666666666669</v>
      </c>
      <c r="N722" s="86">
        <v>2.5000000000000001E-3</v>
      </c>
      <c r="O722" s="83">
        <v>-32</v>
      </c>
      <c r="P722" s="83">
        <v>-492</v>
      </c>
      <c r="Q722" s="83">
        <v>-7.0000000000000007E-2</v>
      </c>
      <c r="R722" s="83">
        <v>5</v>
      </c>
      <c r="T722" s="6">
        <f t="shared" si="130"/>
        <v>12</v>
      </c>
      <c r="U722">
        <f t="shared" si="132"/>
        <v>1</v>
      </c>
      <c r="V722">
        <f t="shared" si="133"/>
        <v>0</v>
      </c>
      <c r="W722">
        <f t="shared" si="134"/>
        <v>1</v>
      </c>
      <c r="X722">
        <f t="shared" si="135"/>
        <v>0</v>
      </c>
      <c r="Y722">
        <f t="shared" si="136"/>
        <v>1</v>
      </c>
      <c r="Z722">
        <f t="shared" si="137"/>
        <v>0</v>
      </c>
      <c r="AA722">
        <f t="shared" si="138"/>
        <v>1</v>
      </c>
      <c r="AB722" s="4">
        <f t="shared" si="139"/>
        <v>0</v>
      </c>
      <c r="AC722" s="4" t="str">
        <f t="shared" si="131"/>
        <v>DJI</v>
      </c>
      <c r="AD722" s="4">
        <f t="shared" si="140"/>
        <v>-32</v>
      </c>
    </row>
    <row r="723" spans="1:30" x14ac:dyDescent="0.25">
      <c r="A723" s="82" t="s">
        <v>49</v>
      </c>
      <c r="B723" s="83">
        <v>0.01</v>
      </c>
      <c r="C723" s="83">
        <v>20</v>
      </c>
      <c r="D723" s="82" t="s">
        <v>17</v>
      </c>
      <c r="E723" s="83" t="b">
        <v>1</v>
      </c>
      <c r="F723" s="83" t="b">
        <v>0</v>
      </c>
      <c r="G723" s="83">
        <v>1.49285</v>
      </c>
      <c r="H723" s="83">
        <v>1.46984</v>
      </c>
      <c r="I723" s="84">
        <v>42347</v>
      </c>
      <c r="J723" s="85">
        <v>0.66666666666666663</v>
      </c>
      <c r="K723" s="83">
        <v>1.50013</v>
      </c>
      <c r="L723" s="84">
        <v>42353</v>
      </c>
      <c r="M723" s="85">
        <v>0.66666666666666663</v>
      </c>
      <c r="N723" s="86">
        <v>2.5000000000000001E-3</v>
      </c>
      <c r="O723" s="83">
        <v>109.6</v>
      </c>
      <c r="P723" s="83">
        <v>-496.20000000000005</v>
      </c>
      <c r="Q723" s="83">
        <v>0.22</v>
      </c>
      <c r="R723" s="83">
        <v>7</v>
      </c>
      <c r="T723" s="6">
        <f t="shared" si="130"/>
        <v>12</v>
      </c>
      <c r="U723">
        <f t="shared" si="132"/>
        <v>1</v>
      </c>
      <c r="V723">
        <f t="shared" si="133"/>
        <v>1</v>
      </c>
      <c r="W723">
        <f t="shared" si="134"/>
        <v>0</v>
      </c>
      <c r="X723">
        <f t="shared" si="135"/>
        <v>1</v>
      </c>
      <c r="Y723">
        <f t="shared" si="136"/>
        <v>0</v>
      </c>
      <c r="Z723">
        <f t="shared" si="137"/>
        <v>1</v>
      </c>
      <c r="AA723">
        <f t="shared" si="138"/>
        <v>0</v>
      </c>
      <c r="AB723" s="4">
        <f t="shared" si="139"/>
        <v>109.6</v>
      </c>
      <c r="AC723" s="4" t="str">
        <f t="shared" si="131"/>
        <v>EURCAD</v>
      </c>
      <c r="AD723" s="4">
        <f t="shared" si="140"/>
        <v>0</v>
      </c>
    </row>
    <row r="724" spans="1:30" x14ac:dyDescent="0.25">
      <c r="A724" s="82" t="s">
        <v>49</v>
      </c>
      <c r="B724" s="83">
        <v>0.01</v>
      </c>
      <c r="C724" s="83">
        <v>20</v>
      </c>
      <c r="D724" s="82" t="s">
        <v>21</v>
      </c>
      <c r="E724" s="83" t="b">
        <v>1</v>
      </c>
      <c r="F724" s="83" t="b">
        <v>0</v>
      </c>
      <c r="G724" s="83">
        <v>1.51231</v>
      </c>
      <c r="H724" s="83">
        <v>1.4896199999999999</v>
      </c>
      <c r="I724" s="84">
        <v>42352</v>
      </c>
      <c r="J724" s="85">
        <v>0.5</v>
      </c>
      <c r="K724" s="83">
        <v>1.5000599999999999</v>
      </c>
      <c r="L724" s="84">
        <v>42353</v>
      </c>
      <c r="M724" s="85">
        <v>0.66666666666666663</v>
      </c>
      <c r="N724" s="86">
        <v>2.5000000000000001E-3</v>
      </c>
      <c r="O724" s="83">
        <v>-281</v>
      </c>
      <c r="P724" s="83">
        <v>-489.80000000000007</v>
      </c>
      <c r="Q724" s="83">
        <v>-0.56999999999999995</v>
      </c>
      <c r="R724" s="83">
        <v>2</v>
      </c>
      <c r="T724" s="6">
        <f t="shared" si="130"/>
        <v>12</v>
      </c>
      <c r="U724">
        <f t="shared" si="132"/>
        <v>1</v>
      </c>
      <c r="V724">
        <f t="shared" si="133"/>
        <v>1</v>
      </c>
      <c r="W724">
        <f t="shared" si="134"/>
        <v>0</v>
      </c>
      <c r="X724">
        <f t="shared" si="135"/>
        <v>1</v>
      </c>
      <c r="Y724">
        <f t="shared" si="136"/>
        <v>0</v>
      </c>
      <c r="Z724">
        <f t="shared" si="137"/>
        <v>0</v>
      </c>
      <c r="AA724">
        <f t="shared" si="138"/>
        <v>1</v>
      </c>
      <c r="AB724" s="4">
        <f t="shared" si="139"/>
        <v>0</v>
      </c>
      <c r="AC724" s="4" t="str">
        <f t="shared" si="131"/>
        <v>EURCAD</v>
      </c>
      <c r="AD724" s="4">
        <f t="shared" si="140"/>
        <v>-281</v>
      </c>
    </row>
    <row r="725" spans="1:30" x14ac:dyDescent="0.25">
      <c r="A725" s="82" t="s">
        <v>49</v>
      </c>
      <c r="B725" s="83">
        <v>0.01</v>
      </c>
      <c r="C725" s="83">
        <v>33</v>
      </c>
      <c r="D725" s="82" t="s">
        <v>16</v>
      </c>
      <c r="E725" s="83" t="b">
        <v>1</v>
      </c>
      <c r="F725" s="83" t="b">
        <v>0</v>
      </c>
      <c r="G725" s="83">
        <v>1.4697499999999999</v>
      </c>
      <c r="H725" s="83">
        <v>1.45638</v>
      </c>
      <c r="I725" s="84">
        <v>42346</v>
      </c>
      <c r="J725" s="85">
        <v>0.33333333333333331</v>
      </c>
      <c r="K725" s="83">
        <v>1.50685</v>
      </c>
      <c r="L725" s="84">
        <v>42353</v>
      </c>
      <c r="M725" s="85">
        <v>0.39583333333333331</v>
      </c>
      <c r="N725" s="86">
        <v>2.5000000000000001E-3</v>
      </c>
      <c r="O725" s="83">
        <v>1164.9000000000001</v>
      </c>
      <c r="P725" s="83">
        <v>-500.61</v>
      </c>
      <c r="Q725" s="83">
        <v>2.33</v>
      </c>
      <c r="R725" s="83">
        <v>8</v>
      </c>
      <c r="T725" s="6">
        <f t="shared" si="130"/>
        <v>12</v>
      </c>
      <c r="U725">
        <f t="shared" si="132"/>
        <v>1</v>
      </c>
      <c r="V725">
        <f t="shared" si="133"/>
        <v>1</v>
      </c>
      <c r="W725">
        <f t="shared" si="134"/>
        <v>0</v>
      </c>
      <c r="X725">
        <f t="shared" si="135"/>
        <v>1</v>
      </c>
      <c r="Y725">
        <f t="shared" si="136"/>
        <v>0</v>
      </c>
      <c r="Z725">
        <f t="shared" si="137"/>
        <v>1</v>
      </c>
      <c r="AA725">
        <f t="shared" si="138"/>
        <v>0</v>
      </c>
      <c r="AB725" s="4">
        <f t="shared" si="139"/>
        <v>1164.9000000000001</v>
      </c>
      <c r="AC725" s="4" t="str">
        <f t="shared" si="131"/>
        <v>EURCAD</v>
      </c>
      <c r="AD725" s="4">
        <f t="shared" si="140"/>
        <v>0</v>
      </c>
    </row>
    <row r="726" spans="1:30" x14ac:dyDescent="0.25">
      <c r="A726" s="82" t="s">
        <v>22</v>
      </c>
      <c r="B726" s="83">
        <v>0.01</v>
      </c>
      <c r="C726" s="83">
        <v>41</v>
      </c>
      <c r="D726" s="82" t="s">
        <v>16</v>
      </c>
      <c r="E726" s="83" t="b">
        <v>1</v>
      </c>
      <c r="F726" s="83" t="b">
        <v>1</v>
      </c>
      <c r="G726" s="83">
        <v>1.1041799999999999</v>
      </c>
      <c r="H726" s="83">
        <v>1.0925499999999999</v>
      </c>
      <c r="I726" s="84">
        <v>42352</v>
      </c>
      <c r="J726" s="85">
        <v>0.66666666666666663</v>
      </c>
      <c r="K726" s="83">
        <v>1.09483</v>
      </c>
      <c r="L726" s="84">
        <v>42353</v>
      </c>
      <c r="M726" s="85">
        <v>0.60416666666666663</v>
      </c>
      <c r="N726" s="86">
        <v>2.5000000000000001E-3</v>
      </c>
      <c r="O726" s="83">
        <v>-407.95</v>
      </c>
      <c r="P726" s="83">
        <v>-501.43</v>
      </c>
      <c r="Q726" s="83">
        <v>-0.81</v>
      </c>
      <c r="R726" s="83">
        <v>2</v>
      </c>
      <c r="T726" s="6">
        <f t="shared" si="130"/>
        <v>12</v>
      </c>
      <c r="U726">
        <f t="shared" si="132"/>
        <v>1</v>
      </c>
      <c r="V726">
        <f t="shared" si="133"/>
        <v>1</v>
      </c>
      <c r="W726">
        <f t="shared" si="134"/>
        <v>0</v>
      </c>
      <c r="X726">
        <f t="shared" si="135"/>
        <v>0</v>
      </c>
      <c r="Y726">
        <f t="shared" si="136"/>
        <v>1</v>
      </c>
      <c r="Z726">
        <f t="shared" si="137"/>
        <v>0</v>
      </c>
      <c r="AA726">
        <f t="shared" si="138"/>
        <v>1</v>
      </c>
      <c r="AB726" s="4">
        <f t="shared" si="139"/>
        <v>0</v>
      </c>
      <c r="AC726" s="4" t="str">
        <f t="shared" si="131"/>
        <v>EURUSD</v>
      </c>
      <c r="AD726" s="4">
        <f t="shared" si="140"/>
        <v>-407.95</v>
      </c>
    </row>
    <row r="727" spans="1:30" x14ac:dyDescent="0.25">
      <c r="A727" s="82" t="s">
        <v>56</v>
      </c>
      <c r="B727" s="83">
        <v>0.01</v>
      </c>
      <c r="C727" s="83">
        <v>54</v>
      </c>
      <c r="D727" s="82" t="s">
        <v>16</v>
      </c>
      <c r="E727" s="83" t="b">
        <v>0</v>
      </c>
      <c r="F727" s="83" t="b">
        <v>0</v>
      </c>
      <c r="G727" s="83">
        <v>6178.1</v>
      </c>
      <c r="H727" s="83">
        <v>6265.4</v>
      </c>
      <c r="I727" s="84">
        <v>42346</v>
      </c>
      <c r="J727" s="85">
        <v>0.39583333333333331</v>
      </c>
      <c r="K727" s="83">
        <v>5960.3</v>
      </c>
      <c r="L727" s="84">
        <v>42353</v>
      </c>
      <c r="M727" s="85">
        <v>0.60416666666666663</v>
      </c>
      <c r="N727" s="86">
        <v>2.5000000000000001E-3</v>
      </c>
      <c r="O727" s="83">
        <v>1143.72</v>
      </c>
      <c r="P727" s="83">
        <v>-503.82</v>
      </c>
      <c r="Q727" s="83">
        <v>2.27</v>
      </c>
      <c r="R727" s="83">
        <v>8</v>
      </c>
      <c r="T727" s="6">
        <f t="shared" si="130"/>
        <v>12</v>
      </c>
      <c r="U727">
        <f t="shared" si="132"/>
        <v>1</v>
      </c>
      <c r="V727">
        <f t="shared" si="133"/>
        <v>0</v>
      </c>
      <c r="W727">
        <f t="shared" si="134"/>
        <v>1</v>
      </c>
      <c r="X727">
        <f t="shared" si="135"/>
        <v>1</v>
      </c>
      <c r="Y727">
        <f t="shared" si="136"/>
        <v>0</v>
      </c>
      <c r="Z727">
        <f t="shared" si="137"/>
        <v>1</v>
      </c>
      <c r="AA727">
        <f t="shared" si="138"/>
        <v>0</v>
      </c>
      <c r="AB727" s="4">
        <f t="shared" si="139"/>
        <v>1143.72</v>
      </c>
      <c r="AC727" s="4" t="str">
        <f t="shared" si="131"/>
        <v>FTSE</v>
      </c>
      <c r="AD727" s="4">
        <f t="shared" si="140"/>
        <v>0</v>
      </c>
    </row>
    <row r="728" spans="1:30" x14ac:dyDescent="0.25">
      <c r="A728" s="82" t="s">
        <v>56</v>
      </c>
      <c r="B728" s="83">
        <v>0.01</v>
      </c>
      <c r="C728" s="83">
        <v>51</v>
      </c>
      <c r="D728" s="82" t="s">
        <v>17</v>
      </c>
      <c r="E728" s="83" t="b">
        <v>0</v>
      </c>
      <c r="F728" s="83" t="b">
        <v>0</v>
      </c>
      <c r="G728" s="83">
        <v>6171.3</v>
      </c>
      <c r="H728" s="83">
        <v>6263.9</v>
      </c>
      <c r="I728" s="84">
        <v>42346</v>
      </c>
      <c r="J728" s="85">
        <v>0.45833333333333331</v>
      </c>
      <c r="K728" s="83">
        <v>5959.7</v>
      </c>
      <c r="L728" s="84">
        <v>42353</v>
      </c>
      <c r="M728" s="85">
        <v>0.58333333333333337</v>
      </c>
      <c r="N728" s="86">
        <v>2.5000000000000001E-3</v>
      </c>
      <c r="O728" s="83">
        <v>1048.56</v>
      </c>
      <c r="P728" s="83">
        <v>-502.85999999999996</v>
      </c>
      <c r="Q728" s="83">
        <v>2.09</v>
      </c>
      <c r="R728" s="83">
        <v>8</v>
      </c>
      <c r="T728" s="6">
        <f t="shared" si="130"/>
        <v>12</v>
      </c>
      <c r="U728">
        <f t="shared" si="132"/>
        <v>1</v>
      </c>
      <c r="V728">
        <f t="shared" si="133"/>
        <v>0</v>
      </c>
      <c r="W728">
        <f t="shared" si="134"/>
        <v>1</v>
      </c>
      <c r="X728">
        <f t="shared" si="135"/>
        <v>1</v>
      </c>
      <c r="Y728">
        <f t="shared" si="136"/>
        <v>0</v>
      </c>
      <c r="Z728">
        <f t="shared" si="137"/>
        <v>1</v>
      </c>
      <c r="AA728">
        <f t="shared" si="138"/>
        <v>0</v>
      </c>
      <c r="AB728" s="4">
        <f t="shared" si="139"/>
        <v>1048.56</v>
      </c>
      <c r="AC728" s="4" t="str">
        <f t="shared" si="131"/>
        <v>FTSE</v>
      </c>
      <c r="AD728" s="4">
        <f t="shared" si="140"/>
        <v>0</v>
      </c>
    </row>
    <row r="729" spans="1:30" x14ac:dyDescent="0.25">
      <c r="A729" s="82" t="s">
        <v>18</v>
      </c>
      <c r="B729" s="83">
        <v>0.01</v>
      </c>
      <c r="C729" s="83">
        <v>43</v>
      </c>
      <c r="D729" s="82" t="s">
        <v>16</v>
      </c>
      <c r="E729" s="83" t="b">
        <v>1</v>
      </c>
      <c r="F729" s="83" t="b">
        <v>0</v>
      </c>
      <c r="G729" s="83">
        <v>2.1234999999999999</v>
      </c>
      <c r="H729" s="83">
        <v>2.1124000000000001</v>
      </c>
      <c r="I729" s="84">
        <v>42347</v>
      </c>
      <c r="J729" s="85">
        <v>0.60416666666666663</v>
      </c>
      <c r="K729" s="83">
        <v>2.1301000000000001</v>
      </c>
      <c r="L729" s="84">
        <v>42353</v>
      </c>
      <c r="M729" s="85">
        <v>0.3125</v>
      </c>
      <c r="N729" s="86">
        <v>2.5000000000000001E-3</v>
      </c>
      <c r="O729" s="83">
        <v>262.3</v>
      </c>
      <c r="P729" s="83">
        <v>-498.8</v>
      </c>
      <c r="Q729" s="83">
        <v>0.53</v>
      </c>
      <c r="R729" s="83">
        <v>7</v>
      </c>
      <c r="T729" s="6">
        <f t="shared" si="130"/>
        <v>12</v>
      </c>
      <c r="U729">
        <f t="shared" si="132"/>
        <v>1</v>
      </c>
      <c r="V729">
        <f t="shared" si="133"/>
        <v>1</v>
      </c>
      <c r="W729">
        <f t="shared" si="134"/>
        <v>0</v>
      </c>
      <c r="X729">
        <f t="shared" si="135"/>
        <v>1</v>
      </c>
      <c r="Y729">
        <f t="shared" si="136"/>
        <v>0</v>
      </c>
      <c r="Z729">
        <f t="shared" si="137"/>
        <v>1</v>
      </c>
      <c r="AA729">
        <f t="shared" si="138"/>
        <v>0</v>
      </c>
      <c r="AB729" s="4">
        <f t="shared" si="139"/>
        <v>262.3</v>
      </c>
      <c r="AC729" s="4" t="str">
        <f t="shared" si="131"/>
        <v>GBPSGD</v>
      </c>
      <c r="AD729" s="4">
        <f t="shared" si="140"/>
        <v>0</v>
      </c>
    </row>
    <row r="730" spans="1:30" x14ac:dyDescent="0.25">
      <c r="A730" s="82" t="s">
        <v>39</v>
      </c>
      <c r="B730" s="83">
        <v>0.01</v>
      </c>
      <c r="C730" s="83">
        <v>15</v>
      </c>
      <c r="D730" s="82" t="s">
        <v>16</v>
      </c>
      <c r="E730" s="83" t="b">
        <v>0</v>
      </c>
      <c r="F730" s="83" t="b">
        <v>1</v>
      </c>
      <c r="G730" s="83">
        <v>19359</v>
      </c>
      <c r="H730" s="83">
        <v>19694</v>
      </c>
      <c r="I730" s="84">
        <v>42346</v>
      </c>
      <c r="J730" s="85">
        <v>0.39583333333333331</v>
      </c>
      <c r="K730" s="83">
        <v>18837</v>
      </c>
      <c r="L730" s="84">
        <v>42353</v>
      </c>
      <c r="M730" s="85">
        <v>0.60416666666666663</v>
      </c>
      <c r="N730" s="86">
        <v>2.5000000000000001E-3</v>
      </c>
      <c r="O730" s="83">
        <v>777</v>
      </c>
      <c r="P730" s="83">
        <v>-508.5</v>
      </c>
      <c r="Q730" s="83">
        <v>1.53</v>
      </c>
      <c r="R730" s="83">
        <v>8</v>
      </c>
      <c r="T730" s="6">
        <f t="shared" si="130"/>
        <v>12</v>
      </c>
      <c r="U730">
        <f t="shared" si="132"/>
        <v>1</v>
      </c>
      <c r="V730">
        <f t="shared" si="133"/>
        <v>0</v>
      </c>
      <c r="W730">
        <f t="shared" si="134"/>
        <v>1</v>
      </c>
      <c r="X730">
        <f t="shared" si="135"/>
        <v>0</v>
      </c>
      <c r="Y730">
        <f t="shared" si="136"/>
        <v>1</v>
      </c>
      <c r="Z730">
        <f t="shared" si="137"/>
        <v>1</v>
      </c>
      <c r="AA730">
        <f t="shared" si="138"/>
        <v>0</v>
      </c>
      <c r="AB730" s="4">
        <f t="shared" si="139"/>
        <v>777</v>
      </c>
      <c r="AC730" s="4" t="str">
        <f t="shared" si="131"/>
        <v>NIK</v>
      </c>
      <c r="AD730" s="4">
        <f t="shared" si="140"/>
        <v>0</v>
      </c>
    </row>
    <row r="731" spans="1:30" x14ac:dyDescent="0.25">
      <c r="A731" s="82" t="s">
        <v>29</v>
      </c>
      <c r="B731" s="83">
        <v>0.01</v>
      </c>
      <c r="C731" s="83">
        <v>56</v>
      </c>
      <c r="D731" s="82" t="s">
        <v>17</v>
      </c>
      <c r="E731" s="83" t="b">
        <v>1</v>
      </c>
      <c r="F731" s="83" t="b">
        <v>1</v>
      </c>
      <c r="G731" s="83">
        <v>0.68040999999999996</v>
      </c>
      <c r="H731" s="83">
        <v>0.67249999999999999</v>
      </c>
      <c r="I731" s="84">
        <v>42353</v>
      </c>
      <c r="J731" s="85">
        <v>0.20833333333333334</v>
      </c>
      <c r="K731" s="83">
        <v>0.67408000000000001</v>
      </c>
      <c r="L731" s="84">
        <v>42353</v>
      </c>
      <c r="M731" s="85">
        <v>0.66666666666666663</v>
      </c>
      <c r="N731" s="86">
        <v>2.5000000000000001E-3</v>
      </c>
      <c r="O731" s="83">
        <v>-410.48</v>
      </c>
      <c r="P731" s="83">
        <v>-498.96000000000004</v>
      </c>
      <c r="Q731" s="83">
        <v>-0.82</v>
      </c>
      <c r="R731" s="83">
        <v>1</v>
      </c>
      <c r="T731" s="6">
        <f t="shared" si="130"/>
        <v>12</v>
      </c>
      <c r="U731">
        <f t="shared" si="132"/>
        <v>1</v>
      </c>
      <c r="V731">
        <f t="shared" si="133"/>
        <v>1</v>
      </c>
      <c r="W731">
        <f t="shared" si="134"/>
        <v>0</v>
      </c>
      <c r="X731">
        <f t="shared" si="135"/>
        <v>0</v>
      </c>
      <c r="Y731">
        <f t="shared" si="136"/>
        <v>1</v>
      </c>
      <c r="Z731">
        <f t="shared" si="137"/>
        <v>0</v>
      </c>
      <c r="AA731">
        <f t="shared" si="138"/>
        <v>1</v>
      </c>
      <c r="AB731" s="4">
        <f t="shared" si="139"/>
        <v>0</v>
      </c>
      <c r="AC731" s="4" t="str">
        <f t="shared" si="131"/>
        <v>NZDUSD</v>
      </c>
      <c r="AD731" s="4">
        <f t="shared" si="140"/>
        <v>-410.48</v>
      </c>
    </row>
    <row r="732" spans="1:30" x14ac:dyDescent="0.25">
      <c r="A732" s="82" t="s">
        <v>29</v>
      </c>
      <c r="B732" s="83">
        <v>0.01</v>
      </c>
      <c r="C732" s="83">
        <v>112</v>
      </c>
      <c r="D732" s="82" t="s">
        <v>16</v>
      </c>
      <c r="E732" s="83" t="b">
        <v>1</v>
      </c>
      <c r="F732" s="83" t="b">
        <v>1</v>
      </c>
      <c r="G732" s="83">
        <v>0.67918999999999996</v>
      </c>
      <c r="H732" s="83">
        <v>0.67571999999999999</v>
      </c>
      <c r="I732" s="84">
        <v>42353</v>
      </c>
      <c r="J732" s="85">
        <v>6.25E-2</v>
      </c>
      <c r="K732" s="83">
        <v>0.67889999999999995</v>
      </c>
      <c r="L732" s="84">
        <v>42353</v>
      </c>
      <c r="M732" s="85">
        <v>0.47916666666666669</v>
      </c>
      <c r="N732" s="86">
        <v>2.5000000000000001E-3</v>
      </c>
      <c r="O732" s="83">
        <v>-144.47999999999999</v>
      </c>
      <c r="P732" s="83">
        <v>-500.64</v>
      </c>
      <c r="Q732" s="83">
        <v>-0.28999999999999998</v>
      </c>
      <c r="R732" s="83">
        <v>1</v>
      </c>
      <c r="T732" s="6">
        <f t="shared" si="130"/>
        <v>12</v>
      </c>
      <c r="U732">
        <f t="shared" si="132"/>
        <v>1</v>
      </c>
      <c r="V732">
        <f t="shared" si="133"/>
        <v>1</v>
      </c>
      <c r="W732">
        <f t="shared" si="134"/>
        <v>0</v>
      </c>
      <c r="X732">
        <f t="shared" si="135"/>
        <v>0</v>
      </c>
      <c r="Y732">
        <f t="shared" si="136"/>
        <v>1</v>
      </c>
      <c r="Z732">
        <f t="shared" si="137"/>
        <v>0</v>
      </c>
      <c r="AA732">
        <f t="shared" si="138"/>
        <v>1</v>
      </c>
      <c r="AB732" s="4">
        <f t="shared" si="139"/>
        <v>0</v>
      </c>
      <c r="AC732" s="4" t="str">
        <f t="shared" si="131"/>
        <v>NZDUSD</v>
      </c>
      <c r="AD732" s="4">
        <f t="shared" si="140"/>
        <v>-144.47999999999999</v>
      </c>
    </row>
    <row r="733" spans="1:30" x14ac:dyDescent="0.25">
      <c r="A733" s="82" t="s">
        <v>19</v>
      </c>
      <c r="B733" s="83">
        <v>0.01</v>
      </c>
      <c r="C733" s="83">
        <v>57</v>
      </c>
      <c r="D733" s="82" t="s">
        <v>16</v>
      </c>
      <c r="E733" s="83" t="b">
        <v>1</v>
      </c>
      <c r="F733" s="83" t="b">
        <v>0</v>
      </c>
      <c r="G733" s="83">
        <v>1.36446</v>
      </c>
      <c r="H733" s="83">
        <v>1.3565499999999999</v>
      </c>
      <c r="I733" s="84">
        <v>42349</v>
      </c>
      <c r="J733" s="85">
        <v>2.0833333333333332E-2</v>
      </c>
      <c r="K733" s="83">
        <v>1.36836</v>
      </c>
      <c r="L733" s="84">
        <v>42353</v>
      </c>
      <c r="M733" s="85">
        <v>0.41666666666666669</v>
      </c>
      <c r="N733" s="86">
        <v>2.5000000000000001E-3</v>
      </c>
      <c r="O733" s="83">
        <v>176.7</v>
      </c>
      <c r="P733" s="83">
        <v>-496.47</v>
      </c>
      <c r="Q733" s="83">
        <v>0.36</v>
      </c>
      <c r="R733" s="83">
        <v>5</v>
      </c>
      <c r="T733" s="6">
        <f t="shared" si="130"/>
        <v>12</v>
      </c>
      <c r="U733">
        <f t="shared" si="132"/>
        <v>1</v>
      </c>
      <c r="V733">
        <f t="shared" si="133"/>
        <v>1</v>
      </c>
      <c r="W733">
        <f t="shared" si="134"/>
        <v>0</v>
      </c>
      <c r="X733">
        <f t="shared" si="135"/>
        <v>1</v>
      </c>
      <c r="Y733">
        <f t="shared" si="136"/>
        <v>0</v>
      </c>
      <c r="Z733">
        <f t="shared" si="137"/>
        <v>1</v>
      </c>
      <c r="AA733">
        <f t="shared" si="138"/>
        <v>0</v>
      </c>
      <c r="AB733" s="4">
        <f t="shared" si="139"/>
        <v>176.7</v>
      </c>
      <c r="AC733" s="4" t="str">
        <f t="shared" si="131"/>
        <v>USDCAD</v>
      </c>
      <c r="AD733" s="4">
        <f t="shared" si="140"/>
        <v>0</v>
      </c>
    </row>
    <row r="734" spans="1:30" x14ac:dyDescent="0.25">
      <c r="A734" s="82" t="s">
        <v>55</v>
      </c>
      <c r="B734" s="83">
        <v>0.01</v>
      </c>
      <c r="C734" s="83">
        <v>22</v>
      </c>
      <c r="D734" s="82" t="s">
        <v>17</v>
      </c>
      <c r="E734" s="83" t="b">
        <v>0</v>
      </c>
      <c r="F734" s="83" t="b">
        <v>1</v>
      </c>
      <c r="G734" s="83">
        <v>1.00363</v>
      </c>
      <c r="H734" s="83">
        <v>1.02546</v>
      </c>
      <c r="I734" s="84">
        <v>42341</v>
      </c>
      <c r="J734" s="85">
        <v>0.625</v>
      </c>
      <c r="K734" s="83">
        <v>0.98860999999999999</v>
      </c>
      <c r="L734" s="84">
        <v>42353</v>
      </c>
      <c r="M734" s="85">
        <v>0.625</v>
      </c>
      <c r="N734" s="86">
        <v>2.5000000000000001E-3</v>
      </c>
      <c r="O734" s="83">
        <v>312.83999999999997</v>
      </c>
      <c r="P734" s="83">
        <v>-497.85999999999996</v>
      </c>
      <c r="Q734" s="83">
        <v>0.63</v>
      </c>
      <c r="R734" s="83">
        <v>13</v>
      </c>
      <c r="T734" s="6">
        <f t="shared" si="130"/>
        <v>12</v>
      </c>
      <c r="U734">
        <f t="shared" si="132"/>
        <v>1</v>
      </c>
      <c r="V734">
        <f t="shared" si="133"/>
        <v>0</v>
      </c>
      <c r="W734">
        <f t="shared" si="134"/>
        <v>1</v>
      </c>
      <c r="X734">
        <f t="shared" si="135"/>
        <v>0</v>
      </c>
      <c r="Y734">
        <f t="shared" si="136"/>
        <v>1</v>
      </c>
      <c r="Z734">
        <f t="shared" si="137"/>
        <v>1</v>
      </c>
      <c r="AA734">
        <f t="shared" si="138"/>
        <v>0</v>
      </c>
      <c r="AB734" s="4">
        <f t="shared" si="139"/>
        <v>312.83999999999997</v>
      </c>
      <c r="AC734" s="4" t="str">
        <f t="shared" si="131"/>
        <v>USDCHF</v>
      </c>
      <c r="AD734" s="4">
        <f t="shared" si="140"/>
        <v>0</v>
      </c>
    </row>
    <row r="735" spans="1:30" x14ac:dyDescent="0.25">
      <c r="A735" s="82" t="s">
        <v>51</v>
      </c>
      <c r="B735" s="83">
        <v>0.01</v>
      </c>
      <c r="C735" s="83">
        <v>31</v>
      </c>
      <c r="D735" s="82" t="s">
        <v>17</v>
      </c>
      <c r="E735" s="83" t="b">
        <v>0</v>
      </c>
      <c r="F735" s="83" t="b">
        <v>1</v>
      </c>
      <c r="G735" s="83">
        <v>121.575</v>
      </c>
      <c r="H735" s="83">
        <v>123.136</v>
      </c>
      <c r="I735" s="84">
        <v>42347</v>
      </c>
      <c r="J735" s="85">
        <v>0.70833333333333337</v>
      </c>
      <c r="K735" s="83">
        <v>121.672</v>
      </c>
      <c r="L735" s="84">
        <v>42353</v>
      </c>
      <c r="M735" s="85">
        <v>0.625</v>
      </c>
      <c r="N735" s="86">
        <v>2.5000000000000001E-3</v>
      </c>
      <c r="O735" s="83">
        <v>-48.67</v>
      </c>
      <c r="P735" s="83">
        <v>-502.51000000000005</v>
      </c>
      <c r="Q735" s="83">
        <v>-0.1</v>
      </c>
      <c r="R735" s="83">
        <v>7</v>
      </c>
      <c r="T735" s="6">
        <f t="shared" si="130"/>
        <v>12</v>
      </c>
      <c r="U735">
        <f t="shared" si="132"/>
        <v>1</v>
      </c>
      <c r="V735">
        <f t="shared" si="133"/>
        <v>0</v>
      </c>
      <c r="W735">
        <f t="shared" si="134"/>
        <v>1</v>
      </c>
      <c r="X735">
        <f t="shared" si="135"/>
        <v>0</v>
      </c>
      <c r="Y735">
        <f t="shared" si="136"/>
        <v>1</v>
      </c>
      <c r="Z735">
        <f t="shared" si="137"/>
        <v>0</v>
      </c>
      <c r="AA735">
        <f t="shared" si="138"/>
        <v>1</v>
      </c>
      <c r="AB735" s="4">
        <f t="shared" si="139"/>
        <v>0</v>
      </c>
      <c r="AC735" s="4" t="str">
        <f t="shared" si="131"/>
        <v>USDJPY</v>
      </c>
      <c r="AD735" s="4">
        <f t="shared" si="140"/>
        <v>-48.67</v>
      </c>
    </row>
    <row r="736" spans="1:30" x14ac:dyDescent="0.25">
      <c r="A736" s="82" t="s">
        <v>51</v>
      </c>
      <c r="B736" s="83">
        <v>0.01</v>
      </c>
      <c r="C736" s="83">
        <v>31</v>
      </c>
      <c r="D736" s="82" t="s">
        <v>21</v>
      </c>
      <c r="E736" s="83" t="b">
        <v>0</v>
      </c>
      <c r="F736" s="83" t="b">
        <v>1</v>
      </c>
      <c r="G736" s="83">
        <v>120.91800000000001</v>
      </c>
      <c r="H736" s="83">
        <v>122.476</v>
      </c>
      <c r="I736" s="84">
        <v>42349</v>
      </c>
      <c r="J736" s="85">
        <v>0.5</v>
      </c>
      <c r="K736" s="83">
        <v>121.645</v>
      </c>
      <c r="L736" s="84">
        <v>42353</v>
      </c>
      <c r="M736" s="85">
        <v>0.5</v>
      </c>
      <c r="N736" s="86">
        <v>2.5000000000000001E-3</v>
      </c>
      <c r="O736" s="83">
        <v>-243.97</v>
      </c>
      <c r="P736" s="83">
        <v>-501.58</v>
      </c>
      <c r="Q736" s="83">
        <v>-0.49</v>
      </c>
      <c r="R736" s="83">
        <v>5</v>
      </c>
      <c r="T736" s="6">
        <f t="shared" si="130"/>
        <v>12</v>
      </c>
      <c r="U736">
        <f t="shared" si="132"/>
        <v>1</v>
      </c>
      <c r="V736">
        <f t="shared" si="133"/>
        <v>0</v>
      </c>
      <c r="W736">
        <f t="shared" si="134"/>
        <v>1</v>
      </c>
      <c r="X736">
        <f t="shared" si="135"/>
        <v>0</v>
      </c>
      <c r="Y736">
        <f t="shared" si="136"/>
        <v>1</v>
      </c>
      <c r="Z736">
        <f t="shared" si="137"/>
        <v>0</v>
      </c>
      <c r="AA736">
        <f t="shared" si="138"/>
        <v>1</v>
      </c>
      <c r="AB736" s="4">
        <f t="shared" si="139"/>
        <v>0</v>
      </c>
      <c r="AC736" s="4" t="str">
        <f t="shared" si="131"/>
        <v>USDJPY</v>
      </c>
      <c r="AD736" s="4">
        <f t="shared" si="140"/>
        <v>-243.97</v>
      </c>
    </row>
    <row r="737" spans="1:30" x14ac:dyDescent="0.25">
      <c r="A737" s="82" t="s">
        <v>51</v>
      </c>
      <c r="B737" s="83">
        <v>0.01</v>
      </c>
      <c r="C737" s="83">
        <v>42</v>
      </c>
      <c r="D737" s="82" t="s">
        <v>16</v>
      </c>
      <c r="E737" s="83" t="b">
        <v>0</v>
      </c>
      <c r="F737" s="83" t="b">
        <v>1</v>
      </c>
      <c r="G737" s="83">
        <v>120.768</v>
      </c>
      <c r="H737" s="83">
        <v>121.911</v>
      </c>
      <c r="I737" s="84">
        <v>42349</v>
      </c>
      <c r="J737" s="85">
        <v>0.70833333333333337</v>
      </c>
      <c r="K737" s="83">
        <v>121.11799999999999</v>
      </c>
      <c r="L737" s="84">
        <v>42353</v>
      </c>
      <c r="M737" s="85">
        <v>0.47916666666666669</v>
      </c>
      <c r="N737" s="86">
        <v>2.5000000000000001E-3</v>
      </c>
      <c r="O737" s="83">
        <v>-172.2</v>
      </c>
      <c r="P737" s="83">
        <v>-505.26000000000005</v>
      </c>
      <c r="Q737" s="83">
        <v>-0.34</v>
      </c>
      <c r="R737" s="83">
        <v>5</v>
      </c>
      <c r="T737" s="6">
        <f t="shared" si="130"/>
        <v>12</v>
      </c>
      <c r="U737">
        <f t="shared" si="132"/>
        <v>1</v>
      </c>
      <c r="V737">
        <f t="shared" si="133"/>
        <v>0</v>
      </c>
      <c r="W737">
        <f t="shared" si="134"/>
        <v>1</v>
      </c>
      <c r="X737">
        <f t="shared" si="135"/>
        <v>0</v>
      </c>
      <c r="Y737">
        <f t="shared" si="136"/>
        <v>1</v>
      </c>
      <c r="Z737">
        <f t="shared" si="137"/>
        <v>0</v>
      </c>
      <c r="AA737">
        <f t="shared" si="138"/>
        <v>1</v>
      </c>
      <c r="AB737" s="4">
        <f t="shared" si="139"/>
        <v>0</v>
      </c>
      <c r="AC737" s="4" t="str">
        <f t="shared" si="131"/>
        <v>USDJPY</v>
      </c>
      <c r="AD737" s="4">
        <f t="shared" si="140"/>
        <v>-172.2</v>
      </c>
    </row>
    <row r="738" spans="1:30" x14ac:dyDescent="0.25">
      <c r="A738" s="82" t="s">
        <v>23</v>
      </c>
      <c r="B738" s="83">
        <v>0.01</v>
      </c>
      <c r="C738" s="83">
        <v>68</v>
      </c>
      <c r="D738" s="82" t="s">
        <v>17</v>
      </c>
      <c r="E738" s="83" t="b">
        <v>0</v>
      </c>
      <c r="F738" s="83" t="b">
        <v>0</v>
      </c>
      <c r="G738" s="83">
        <v>5112</v>
      </c>
      <c r="H738" s="83">
        <v>5184</v>
      </c>
      <c r="I738" s="84">
        <v>42345</v>
      </c>
      <c r="J738" s="85">
        <v>0.95833333333333337</v>
      </c>
      <c r="K738" s="83">
        <v>4937</v>
      </c>
      <c r="L738" s="84">
        <v>42354</v>
      </c>
      <c r="M738" s="85">
        <v>0</v>
      </c>
      <c r="N738" s="86">
        <v>2.5000000000000001E-3</v>
      </c>
      <c r="O738" s="83">
        <v>1181.8399999999999</v>
      </c>
      <c r="P738" s="83">
        <v>-497.76</v>
      </c>
      <c r="Q738" s="83">
        <v>2.37</v>
      </c>
      <c r="R738" s="83">
        <v>10</v>
      </c>
      <c r="T738" s="6">
        <f t="shared" si="130"/>
        <v>12</v>
      </c>
      <c r="U738">
        <f t="shared" si="132"/>
        <v>1</v>
      </c>
      <c r="V738">
        <f t="shared" si="133"/>
        <v>0</v>
      </c>
      <c r="W738">
        <f t="shared" si="134"/>
        <v>1</v>
      </c>
      <c r="X738">
        <f t="shared" si="135"/>
        <v>1</v>
      </c>
      <c r="Y738">
        <f t="shared" si="136"/>
        <v>0</v>
      </c>
      <c r="Z738">
        <f t="shared" si="137"/>
        <v>1</v>
      </c>
      <c r="AA738">
        <f t="shared" si="138"/>
        <v>0</v>
      </c>
      <c r="AB738" s="4">
        <f t="shared" si="139"/>
        <v>1181.8399999999999</v>
      </c>
      <c r="AC738" s="4" t="str">
        <f t="shared" si="131"/>
        <v>ASX</v>
      </c>
      <c r="AD738" s="4">
        <f t="shared" si="140"/>
        <v>0</v>
      </c>
    </row>
    <row r="739" spans="1:30" x14ac:dyDescent="0.25">
      <c r="A739" s="82" t="s">
        <v>23</v>
      </c>
      <c r="B739" s="83">
        <v>0.01</v>
      </c>
      <c r="C739" s="83">
        <v>28</v>
      </c>
      <c r="D739" s="82" t="s">
        <v>21</v>
      </c>
      <c r="E739" s="83" t="b">
        <v>0</v>
      </c>
      <c r="F739" s="83" t="b">
        <v>0</v>
      </c>
      <c r="G739" s="83">
        <v>4964</v>
      </c>
      <c r="H739" s="83">
        <v>5141</v>
      </c>
      <c r="I739" s="84">
        <v>42349</v>
      </c>
      <c r="J739" s="85">
        <v>0.5</v>
      </c>
      <c r="K739" s="83">
        <v>5057</v>
      </c>
      <c r="L739" s="84">
        <v>42354</v>
      </c>
      <c r="M739" s="85">
        <v>0.83333333333333337</v>
      </c>
      <c r="N739" s="86">
        <v>2.5000000000000001E-3</v>
      </c>
      <c r="O739" s="83">
        <v>-263.76</v>
      </c>
      <c r="P739" s="83">
        <v>-498.96000000000004</v>
      </c>
      <c r="Q739" s="83">
        <v>-0.53</v>
      </c>
      <c r="R739" s="83">
        <v>6</v>
      </c>
      <c r="T739" s="6">
        <f t="shared" si="130"/>
        <v>12</v>
      </c>
      <c r="U739">
        <f t="shared" si="132"/>
        <v>1</v>
      </c>
      <c r="V739">
        <f t="shared" si="133"/>
        <v>0</v>
      </c>
      <c r="W739">
        <f t="shared" si="134"/>
        <v>1</v>
      </c>
      <c r="X739">
        <f t="shared" si="135"/>
        <v>1</v>
      </c>
      <c r="Y739">
        <f t="shared" si="136"/>
        <v>0</v>
      </c>
      <c r="Z739">
        <f t="shared" si="137"/>
        <v>0</v>
      </c>
      <c r="AA739">
        <f t="shared" si="138"/>
        <v>1</v>
      </c>
      <c r="AB739" s="4">
        <f t="shared" si="139"/>
        <v>0</v>
      </c>
      <c r="AC739" s="4" t="str">
        <f t="shared" si="131"/>
        <v>ASX</v>
      </c>
      <c r="AD739" s="4">
        <f t="shared" si="140"/>
        <v>-263.76</v>
      </c>
    </row>
    <row r="740" spans="1:30" x14ac:dyDescent="0.25">
      <c r="A740" s="82" t="s">
        <v>48</v>
      </c>
      <c r="B740" s="83">
        <v>0.01</v>
      </c>
      <c r="C740" s="83">
        <v>15</v>
      </c>
      <c r="D740" s="82" t="s">
        <v>17</v>
      </c>
      <c r="E740" s="83" t="b">
        <v>0</v>
      </c>
      <c r="F740" s="83" t="b">
        <v>1</v>
      </c>
      <c r="G740" s="83">
        <v>10513.2</v>
      </c>
      <c r="H740" s="83">
        <v>10843.5</v>
      </c>
      <c r="I740" s="84">
        <v>42347</v>
      </c>
      <c r="J740" s="85">
        <v>0.70833333333333337</v>
      </c>
      <c r="K740" s="83">
        <v>10464.700000000001</v>
      </c>
      <c r="L740" s="84">
        <v>42354</v>
      </c>
      <c r="M740" s="85">
        <v>0.29166666666666669</v>
      </c>
      <c r="N740" s="86">
        <v>2.5000000000000001E-3</v>
      </c>
      <c r="O740" s="83">
        <v>63.75</v>
      </c>
      <c r="P740" s="83">
        <v>-504.45000000000005</v>
      </c>
      <c r="Q740" s="83">
        <v>0.13</v>
      </c>
      <c r="R740" s="83">
        <v>8</v>
      </c>
      <c r="T740" s="6">
        <f t="shared" si="130"/>
        <v>12</v>
      </c>
      <c r="U740">
        <f t="shared" si="132"/>
        <v>1</v>
      </c>
      <c r="V740">
        <f t="shared" si="133"/>
        <v>0</v>
      </c>
      <c r="W740">
        <f t="shared" si="134"/>
        <v>1</v>
      </c>
      <c r="X740">
        <f t="shared" si="135"/>
        <v>0</v>
      </c>
      <c r="Y740">
        <f t="shared" si="136"/>
        <v>1</v>
      </c>
      <c r="Z740">
        <f t="shared" si="137"/>
        <v>1</v>
      </c>
      <c r="AA740">
        <f t="shared" si="138"/>
        <v>0</v>
      </c>
      <c r="AB740" s="4">
        <f t="shared" si="139"/>
        <v>63.75</v>
      </c>
      <c r="AC740" s="4" t="str">
        <f t="shared" si="131"/>
        <v>DAX</v>
      </c>
      <c r="AD740" s="4">
        <f t="shared" si="140"/>
        <v>0</v>
      </c>
    </row>
    <row r="741" spans="1:30" x14ac:dyDescent="0.25">
      <c r="A741" s="82" t="s">
        <v>48</v>
      </c>
      <c r="B741" s="83">
        <v>0.01</v>
      </c>
      <c r="C741" s="83">
        <v>17</v>
      </c>
      <c r="D741" s="82" t="s">
        <v>16</v>
      </c>
      <c r="E741" s="83" t="b">
        <v>0</v>
      </c>
      <c r="F741" s="83" t="b">
        <v>1</v>
      </c>
      <c r="G741" s="83">
        <v>10549.8</v>
      </c>
      <c r="H741" s="83">
        <v>10844.7</v>
      </c>
      <c r="I741" s="84">
        <v>42347</v>
      </c>
      <c r="J741" s="85">
        <v>0.6875</v>
      </c>
      <c r="K741" s="83">
        <v>10471.299999999999</v>
      </c>
      <c r="L741" s="84">
        <v>42354</v>
      </c>
      <c r="M741" s="85">
        <v>0.29166666666666669</v>
      </c>
      <c r="N741" s="86">
        <v>2.5000000000000001E-3</v>
      </c>
      <c r="O741" s="83">
        <v>123.25</v>
      </c>
      <c r="P741" s="83">
        <v>-511.53</v>
      </c>
      <c r="Q741" s="83">
        <v>0.24</v>
      </c>
      <c r="R741" s="83">
        <v>8</v>
      </c>
      <c r="T741" s="6">
        <f t="shared" si="130"/>
        <v>12</v>
      </c>
      <c r="U741">
        <f t="shared" si="132"/>
        <v>1</v>
      </c>
      <c r="V741">
        <f t="shared" si="133"/>
        <v>0</v>
      </c>
      <c r="W741">
        <f t="shared" si="134"/>
        <v>1</v>
      </c>
      <c r="X741">
        <f t="shared" si="135"/>
        <v>0</v>
      </c>
      <c r="Y741">
        <f t="shared" si="136"/>
        <v>1</v>
      </c>
      <c r="Z741">
        <f t="shared" si="137"/>
        <v>1</v>
      </c>
      <c r="AA741">
        <f t="shared" si="138"/>
        <v>0</v>
      </c>
      <c r="AB741" s="4">
        <f t="shared" si="139"/>
        <v>123.25</v>
      </c>
      <c r="AC741" s="4" t="str">
        <f t="shared" si="131"/>
        <v>DAX</v>
      </c>
      <c r="AD741" s="4">
        <f t="shared" si="140"/>
        <v>0</v>
      </c>
    </row>
    <row r="742" spans="1:30" x14ac:dyDescent="0.25">
      <c r="A742" s="82" t="s">
        <v>56</v>
      </c>
      <c r="B742" s="83">
        <v>0.01</v>
      </c>
      <c r="C742" s="83">
        <v>34</v>
      </c>
      <c r="D742" s="82" t="s">
        <v>21</v>
      </c>
      <c r="E742" s="83" t="b">
        <v>0</v>
      </c>
      <c r="F742" s="83" t="b">
        <v>0</v>
      </c>
      <c r="G742" s="83">
        <v>6007.3</v>
      </c>
      <c r="H742" s="83">
        <v>6148.9</v>
      </c>
      <c r="I742" s="84">
        <v>42349</v>
      </c>
      <c r="J742" s="85">
        <v>0.5</v>
      </c>
      <c r="K742" s="83">
        <v>5983.6</v>
      </c>
      <c r="L742" s="84">
        <v>42354</v>
      </c>
      <c r="M742" s="85">
        <v>0.33333333333333331</v>
      </c>
      <c r="N742" s="86">
        <v>2.5000000000000001E-3</v>
      </c>
      <c r="O742" s="83">
        <v>66.98</v>
      </c>
      <c r="P742" s="83">
        <v>-495.04</v>
      </c>
      <c r="Q742" s="83">
        <v>0.14000000000000001</v>
      </c>
      <c r="R742" s="83">
        <v>6</v>
      </c>
      <c r="T742" s="6">
        <f t="shared" si="130"/>
        <v>12</v>
      </c>
      <c r="U742">
        <f t="shared" si="132"/>
        <v>1</v>
      </c>
      <c r="V742">
        <f t="shared" si="133"/>
        <v>0</v>
      </c>
      <c r="W742">
        <f t="shared" si="134"/>
        <v>1</v>
      </c>
      <c r="X742">
        <f t="shared" si="135"/>
        <v>1</v>
      </c>
      <c r="Y742">
        <f t="shared" si="136"/>
        <v>0</v>
      </c>
      <c r="Z742">
        <f t="shared" si="137"/>
        <v>1</v>
      </c>
      <c r="AA742">
        <f t="shared" si="138"/>
        <v>0</v>
      </c>
      <c r="AB742" s="4">
        <f t="shared" si="139"/>
        <v>66.98</v>
      </c>
      <c r="AC742" s="4" t="str">
        <f t="shared" si="131"/>
        <v>FTSE</v>
      </c>
      <c r="AD742" s="4">
        <f t="shared" si="140"/>
        <v>0</v>
      </c>
    </row>
    <row r="743" spans="1:30" x14ac:dyDescent="0.25">
      <c r="A743" s="82" t="s">
        <v>54</v>
      </c>
      <c r="B743" s="83">
        <v>0.01</v>
      </c>
      <c r="C743" s="83">
        <v>51</v>
      </c>
      <c r="D743" s="82" t="s">
        <v>17</v>
      </c>
      <c r="E743" s="83" t="b">
        <v>0</v>
      </c>
      <c r="F743" s="83" t="b">
        <v>0</v>
      </c>
      <c r="G743" s="83">
        <v>1.5012700000000001</v>
      </c>
      <c r="H743" s="83">
        <v>1.5102599999999999</v>
      </c>
      <c r="I743" s="84">
        <v>42354</v>
      </c>
      <c r="J743" s="85">
        <v>0.33333333333333331</v>
      </c>
      <c r="K743" s="83">
        <v>1.5073000000000001</v>
      </c>
      <c r="L743" s="84">
        <v>42354</v>
      </c>
      <c r="M743" s="85">
        <v>0.79166666666666663</v>
      </c>
      <c r="N743" s="86">
        <v>2.5000000000000001E-3</v>
      </c>
      <c r="O743" s="83">
        <v>-348.33</v>
      </c>
      <c r="P743" s="83">
        <v>-499.29</v>
      </c>
      <c r="Q743" s="83">
        <v>-0.7</v>
      </c>
      <c r="R743" s="83">
        <v>1</v>
      </c>
      <c r="T743" s="6">
        <f t="shared" si="130"/>
        <v>12</v>
      </c>
      <c r="U743">
        <f t="shared" si="132"/>
        <v>1</v>
      </c>
      <c r="V743">
        <f t="shared" si="133"/>
        <v>0</v>
      </c>
      <c r="W743">
        <f t="shared" si="134"/>
        <v>1</v>
      </c>
      <c r="X743">
        <f t="shared" si="135"/>
        <v>1</v>
      </c>
      <c r="Y743">
        <f t="shared" si="136"/>
        <v>0</v>
      </c>
      <c r="Z743">
        <f t="shared" si="137"/>
        <v>0</v>
      </c>
      <c r="AA743">
        <f t="shared" si="138"/>
        <v>1</v>
      </c>
      <c r="AB743" s="4">
        <f t="shared" si="139"/>
        <v>0</v>
      </c>
      <c r="AC743" s="4" t="str">
        <f t="shared" si="131"/>
        <v>GBPUSD</v>
      </c>
      <c r="AD743" s="4">
        <f t="shared" si="140"/>
        <v>-348.33</v>
      </c>
    </row>
    <row r="744" spans="1:30" x14ac:dyDescent="0.25">
      <c r="A744" s="82" t="s">
        <v>54</v>
      </c>
      <c r="B744" s="83">
        <v>0.01</v>
      </c>
      <c r="C744" s="83">
        <v>40</v>
      </c>
      <c r="D744" s="82" t="s">
        <v>16</v>
      </c>
      <c r="E744" s="83" t="b">
        <v>0</v>
      </c>
      <c r="F744" s="83" t="b">
        <v>0</v>
      </c>
      <c r="G744" s="83">
        <v>1.5043899999999999</v>
      </c>
      <c r="H744" s="83">
        <v>1.51623</v>
      </c>
      <c r="I744" s="84">
        <v>42353</v>
      </c>
      <c r="J744" s="85">
        <v>0.64583333333333337</v>
      </c>
      <c r="K744" s="83">
        <v>1.5072300000000001</v>
      </c>
      <c r="L744" s="84">
        <v>42354</v>
      </c>
      <c r="M744" s="85">
        <v>0.8125</v>
      </c>
      <c r="N744" s="86">
        <v>2.5000000000000001E-3</v>
      </c>
      <c r="O744" s="83">
        <v>-145.6</v>
      </c>
      <c r="P744" s="83">
        <v>-505.6</v>
      </c>
      <c r="Q744" s="83">
        <v>-0.28999999999999998</v>
      </c>
      <c r="R744" s="83">
        <v>2</v>
      </c>
      <c r="T744" s="6">
        <f t="shared" si="130"/>
        <v>12</v>
      </c>
      <c r="U744">
        <f t="shared" si="132"/>
        <v>1</v>
      </c>
      <c r="V744">
        <f t="shared" si="133"/>
        <v>0</v>
      </c>
      <c r="W744">
        <f t="shared" si="134"/>
        <v>1</v>
      </c>
      <c r="X744">
        <f t="shared" si="135"/>
        <v>1</v>
      </c>
      <c r="Y744">
        <f t="shared" si="136"/>
        <v>0</v>
      </c>
      <c r="Z744">
        <f t="shared" si="137"/>
        <v>0</v>
      </c>
      <c r="AA744">
        <f t="shared" si="138"/>
        <v>1</v>
      </c>
      <c r="AB744" s="4">
        <f t="shared" si="139"/>
        <v>0</v>
      </c>
      <c r="AC744" s="4" t="str">
        <f t="shared" si="131"/>
        <v>GBPUSD</v>
      </c>
      <c r="AD744" s="4">
        <f t="shared" si="140"/>
        <v>-145.6</v>
      </c>
    </row>
    <row r="745" spans="1:30" x14ac:dyDescent="0.25">
      <c r="A745" s="82" t="s">
        <v>39</v>
      </c>
      <c r="B745" s="83">
        <v>0.01</v>
      </c>
      <c r="C745" s="83">
        <v>7</v>
      </c>
      <c r="D745" s="82" t="s">
        <v>17</v>
      </c>
      <c r="E745" s="83" t="b">
        <v>0</v>
      </c>
      <c r="F745" s="83" t="b">
        <v>1</v>
      </c>
      <c r="G745" s="83">
        <v>18571</v>
      </c>
      <c r="H745" s="83">
        <v>19266</v>
      </c>
      <c r="I745" s="84">
        <v>42352</v>
      </c>
      <c r="J745" s="85">
        <v>4.1666666666666664E-2</v>
      </c>
      <c r="K745" s="83">
        <v>18992</v>
      </c>
      <c r="L745" s="84">
        <v>42354</v>
      </c>
      <c r="M745" s="85">
        <v>0.16666666666666666</v>
      </c>
      <c r="N745" s="86">
        <v>2.5000000000000001E-3</v>
      </c>
      <c r="O745" s="83">
        <v>-297.5</v>
      </c>
      <c r="P745" s="83">
        <v>-489.30000000000007</v>
      </c>
      <c r="Q745" s="83">
        <v>-0.61</v>
      </c>
      <c r="R745" s="83">
        <v>3</v>
      </c>
      <c r="T745" s="6">
        <f t="shared" si="130"/>
        <v>12</v>
      </c>
      <c r="U745">
        <f t="shared" si="132"/>
        <v>1</v>
      </c>
      <c r="V745">
        <f t="shared" si="133"/>
        <v>0</v>
      </c>
      <c r="W745">
        <f t="shared" si="134"/>
        <v>1</v>
      </c>
      <c r="X745">
        <f t="shared" si="135"/>
        <v>0</v>
      </c>
      <c r="Y745">
        <f t="shared" si="136"/>
        <v>1</v>
      </c>
      <c r="Z745">
        <f t="shared" si="137"/>
        <v>0</v>
      </c>
      <c r="AA745">
        <f t="shared" si="138"/>
        <v>1</v>
      </c>
      <c r="AB745" s="4">
        <f t="shared" si="139"/>
        <v>0</v>
      </c>
      <c r="AC745" s="4" t="str">
        <f t="shared" si="131"/>
        <v>NIK</v>
      </c>
      <c r="AD745" s="4">
        <f t="shared" si="140"/>
        <v>-297.5</v>
      </c>
    </row>
    <row r="746" spans="1:30" x14ac:dyDescent="0.25">
      <c r="A746" s="82" t="s">
        <v>57</v>
      </c>
      <c r="B746" s="83">
        <v>0.01</v>
      </c>
      <c r="C746" s="83">
        <v>108</v>
      </c>
      <c r="D746" s="82" t="s">
        <v>17</v>
      </c>
      <c r="E746" s="83" t="b">
        <v>0</v>
      </c>
      <c r="F746" s="83" t="b">
        <v>0</v>
      </c>
      <c r="G746" s="83">
        <v>1377.6</v>
      </c>
      <c r="H746" s="83">
        <v>1414</v>
      </c>
      <c r="I746" s="84">
        <v>42349</v>
      </c>
      <c r="J746" s="85">
        <v>0.58333333333333337</v>
      </c>
      <c r="K746" s="83">
        <v>1382.9</v>
      </c>
      <c r="L746" s="84">
        <v>42354</v>
      </c>
      <c r="M746" s="85">
        <v>0.41666666666666669</v>
      </c>
      <c r="N746" s="86">
        <v>2.5000000000000001E-3</v>
      </c>
      <c r="O746" s="83">
        <v>-165.24</v>
      </c>
      <c r="P746" s="83">
        <v>-501.11999999999995</v>
      </c>
      <c r="Q746" s="83">
        <v>-0.33</v>
      </c>
      <c r="R746" s="83">
        <v>6</v>
      </c>
      <c r="T746" s="6">
        <f t="shared" si="130"/>
        <v>12</v>
      </c>
      <c r="U746">
        <f t="shared" si="132"/>
        <v>1</v>
      </c>
      <c r="V746">
        <f t="shared" si="133"/>
        <v>0</v>
      </c>
      <c r="W746">
        <f t="shared" si="134"/>
        <v>1</v>
      </c>
      <c r="X746">
        <f t="shared" si="135"/>
        <v>1</v>
      </c>
      <c r="Y746">
        <f t="shared" si="136"/>
        <v>0</v>
      </c>
      <c r="Z746">
        <f t="shared" si="137"/>
        <v>0</v>
      </c>
      <c r="AA746">
        <f t="shared" si="138"/>
        <v>1</v>
      </c>
      <c r="AB746" s="4">
        <f t="shared" si="139"/>
        <v>0</v>
      </c>
      <c r="AC746" s="4" t="str">
        <f t="shared" si="131"/>
        <v>XAGUSD</v>
      </c>
      <c r="AD746" s="4">
        <f t="shared" si="140"/>
        <v>-165.24</v>
      </c>
    </row>
    <row r="747" spans="1:30" x14ac:dyDescent="0.25">
      <c r="A747" s="82" t="s">
        <v>57</v>
      </c>
      <c r="B747" s="83">
        <v>0.01</v>
      </c>
      <c r="C747" s="83">
        <v>152</v>
      </c>
      <c r="D747" s="82" t="s">
        <v>16</v>
      </c>
      <c r="E747" s="83" t="b">
        <v>0</v>
      </c>
      <c r="F747" s="83" t="b">
        <v>0</v>
      </c>
      <c r="G747" s="83">
        <v>1393.3</v>
      </c>
      <c r="H747" s="83">
        <v>1416.3</v>
      </c>
      <c r="I747" s="84">
        <v>42349</v>
      </c>
      <c r="J747" s="85">
        <v>0.4375</v>
      </c>
      <c r="K747" s="83">
        <v>1382.9</v>
      </c>
      <c r="L747" s="84">
        <v>42354</v>
      </c>
      <c r="M747" s="85">
        <v>0.52083333333333337</v>
      </c>
      <c r="N747" s="86">
        <v>2.5000000000000001E-3</v>
      </c>
      <c r="O747" s="83">
        <v>6.08</v>
      </c>
      <c r="P747" s="83">
        <v>-501.6</v>
      </c>
      <c r="Q747" s="83">
        <v>0.01</v>
      </c>
      <c r="R747" s="83">
        <v>6</v>
      </c>
      <c r="T747" s="6">
        <f t="shared" si="130"/>
        <v>12</v>
      </c>
      <c r="U747">
        <f t="shared" si="132"/>
        <v>1</v>
      </c>
      <c r="V747">
        <f t="shared" si="133"/>
        <v>0</v>
      </c>
      <c r="W747">
        <f t="shared" si="134"/>
        <v>1</v>
      </c>
      <c r="X747">
        <f t="shared" si="135"/>
        <v>1</v>
      </c>
      <c r="Y747">
        <f t="shared" si="136"/>
        <v>0</v>
      </c>
      <c r="Z747">
        <f t="shared" si="137"/>
        <v>1</v>
      </c>
      <c r="AA747">
        <f t="shared" si="138"/>
        <v>0</v>
      </c>
      <c r="AB747" s="4">
        <f t="shared" si="139"/>
        <v>6.08</v>
      </c>
      <c r="AC747" s="4" t="str">
        <f t="shared" si="131"/>
        <v>XAGUSD</v>
      </c>
      <c r="AD747" s="4">
        <f t="shared" si="140"/>
        <v>0</v>
      </c>
    </row>
    <row r="748" spans="1:30" x14ac:dyDescent="0.25">
      <c r="A748" s="82" t="s">
        <v>29</v>
      </c>
      <c r="B748" s="83">
        <v>0.01</v>
      </c>
      <c r="C748" s="83">
        <v>33</v>
      </c>
      <c r="D748" s="82" t="s">
        <v>21</v>
      </c>
      <c r="E748" s="83" t="b">
        <v>1</v>
      </c>
      <c r="F748" s="83" t="b">
        <v>1</v>
      </c>
      <c r="G748" s="83">
        <v>0.68035000000000001</v>
      </c>
      <c r="H748" s="83">
        <v>0.66627000000000003</v>
      </c>
      <c r="I748" s="84">
        <v>42353</v>
      </c>
      <c r="J748" s="85">
        <v>0.16666666666666666</v>
      </c>
      <c r="K748" s="83">
        <v>0.66959000000000002</v>
      </c>
      <c r="L748" s="84">
        <v>42355</v>
      </c>
      <c r="M748" s="85">
        <v>0.66666666666666663</v>
      </c>
      <c r="N748" s="86">
        <v>2.5000000000000001E-3</v>
      </c>
      <c r="O748" s="83">
        <v>-388.08</v>
      </c>
      <c r="P748" s="83">
        <v>-497.64</v>
      </c>
      <c r="Q748" s="83">
        <v>-0.78</v>
      </c>
      <c r="R748" s="83">
        <v>3</v>
      </c>
      <c r="T748" s="6">
        <f t="shared" si="130"/>
        <v>12</v>
      </c>
      <c r="U748">
        <f t="shared" si="132"/>
        <v>1</v>
      </c>
      <c r="V748">
        <f t="shared" si="133"/>
        <v>1</v>
      </c>
      <c r="W748">
        <f t="shared" si="134"/>
        <v>0</v>
      </c>
      <c r="X748">
        <f t="shared" si="135"/>
        <v>0</v>
      </c>
      <c r="Y748">
        <f t="shared" si="136"/>
        <v>1</v>
      </c>
      <c r="Z748">
        <f t="shared" si="137"/>
        <v>0</v>
      </c>
      <c r="AA748">
        <f t="shared" si="138"/>
        <v>1</v>
      </c>
      <c r="AB748" s="4">
        <f t="shared" si="139"/>
        <v>0</v>
      </c>
      <c r="AC748" s="4" t="str">
        <f t="shared" si="131"/>
        <v>NZDUSD</v>
      </c>
      <c r="AD748" s="4">
        <f t="shared" si="140"/>
        <v>-388.08</v>
      </c>
    </row>
    <row r="749" spans="1:30" x14ac:dyDescent="0.25">
      <c r="A749" s="82" t="s">
        <v>26</v>
      </c>
      <c r="B749" s="83">
        <v>0.01</v>
      </c>
      <c r="C749" s="83">
        <v>50</v>
      </c>
      <c r="D749" s="82" t="s">
        <v>16</v>
      </c>
      <c r="E749" s="83" t="b">
        <v>0</v>
      </c>
      <c r="F749" s="83" t="b">
        <v>0</v>
      </c>
      <c r="G749" s="83">
        <v>86.388000000000005</v>
      </c>
      <c r="H749" s="83">
        <v>87.281000000000006</v>
      </c>
      <c r="I749" s="84">
        <v>42356</v>
      </c>
      <c r="J749" s="85">
        <v>0.47916666666666669</v>
      </c>
      <c r="K749" s="83">
        <v>87.103999999999999</v>
      </c>
      <c r="L749" s="84">
        <v>42356</v>
      </c>
      <c r="M749" s="85">
        <v>0.625</v>
      </c>
      <c r="N749" s="86">
        <v>2.5000000000000001E-3</v>
      </c>
      <c r="O749" s="83">
        <v>-408</v>
      </c>
      <c r="P749" s="83">
        <v>-496.5</v>
      </c>
      <c r="Q749" s="83">
        <v>-0.82</v>
      </c>
      <c r="R749" s="83">
        <v>1</v>
      </c>
      <c r="T749" s="6">
        <f t="shared" si="130"/>
        <v>12</v>
      </c>
      <c r="U749">
        <f t="shared" si="132"/>
        <v>1</v>
      </c>
      <c r="V749">
        <f t="shared" si="133"/>
        <v>0</v>
      </c>
      <c r="W749">
        <f t="shared" si="134"/>
        <v>1</v>
      </c>
      <c r="X749">
        <f t="shared" si="135"/>
        <v>1</v>
      </c>
      <c r="Y749">
        <f t="shared" si="136"/>
        <v>0</v>
      </c>
      <c r="Z749">
        <f t="shared" si="137"/>
        <v>0</v>
      </c>
      <c r="AA749">
        <f t="shared" si="138"/>
        <v>1</v>
      </c>
      <c r="AB749" s="4">
        <f t="shared" si="139"/>
        <v>0</v>
      </c>
      <c r="AC749" s="4" t="str">
        <f t="shared" si="131"/>
        <v>AUDJPY</v>
      </c>
      <c r="AD749" s="4">
        <f t="shared" si="140"/>
        <v>-408</v>
      </c>
    </row>
    <row r="750" spans="1:30" x14ac:dyDescent="0.25">
      <c r="A750" s="82" t="s">
        <v>53</v>
      </c>
      <c r="B750" s="83">
        <v>0.01</v>
      </c>
      <c r="C750" s="83">
        <v>90</v>
      </c>
      <c r="D750" s="82" t="s">
        <v>16</v>
      </c>
      <c r="E750" s="83" t="b">
        <v>0</v>
      </c>
      <c r="F750" s="83" t="b">
        <v>0</v>
      </c>
      <c r="G750" s="83">
        <v>0.71511000000000002</v>
      </c>
      <c r="H750" s="83">
        <v>0.71984999999999999</v>
      </c>
      <c r="I750" s="84">
        <v>42355</v>
      </c>
      <c r="J750" s="85">
        <v>0.58333333333333337</v>
      </c>
      <c r="K750" s="83">
        <v>0.71314999999999995</v>
      </c>
      <c r="L750" s="84">
        <v>42356</v>
      </c>
      <c r="M750" s="85">
        <v>0.14583333333333334</v>
      </c>
      <c r="N750" s="86">
        <v>2.5000000000000001E-3</v>
      </c>
      <c r="O750" s="83">
        <v>104.4</v>
      </c>
      <c r="P750" s="83">
        <v>-498.6</v>
      </c>
      <c r="Q750" s="83">
        <v>0.21</v>
      </c>
      <c r="R750" s="83">
        <v>2</v>
      </c>
      <c r="T750" s="6">
        <f t="shared" si="130"/>
        <v>12</v>
      </c>
      <c r="U750">
        <f t="shared" si="132"/>
        <v>1</v>
      </c>
      <c r="V750">
        <f t="shared" si="133"/>
        <v>0</v>
      </c>
      <c r="W750">
        <f t="shared" si="134"/>
        <v>1</v>
      </c>
      <c r="X750">
        <f t="shared" si="135"/>
        <v>1</v>
      </c>
      <c r="Y750">
        <f t="shared" si="136"/>
        <v>0</v>
      </c>
      <c r="Z750">
        <f t="shared" si="137"/>
        <v>1</v>
      </c>
      <c r="AA750">
        <f t="shared" si="138"/>
        <v>0</v>
      </c>
      <c r="AB750" s="4">
        <f t="shared" si="139"/>
        <v>104.4</v>
      </c>
      <c r="AC750" s="4" t="str">
        <f t="shared" si="131"/>
        <v>AUDUSD</v>
      </c>
      <c r="AD750" s="4">
        <f t="shared" si="140"/>
        <v>0</v>
      </c>
    </row>
    <row r="751" spans="1:30" x14ac:dyDescent="0.25">
      <c r="A751" s="82" t="s">
        <v>27</v>
      </c>
      <c r="B751" s="83">
        <v>0.01</v>
      </c>
      <c r="C751" s="83">
        <v>49</v>
      </c>
      <c r="D751" s="82" t="s">
        <v>16</v>
      </c>
      <c r="E751" s="83" t="b">
        <v>0</v>
      </c>
      <c r="F751" s="83" t="b">
        <v>0</v>
      </c>
      <c r="G751" s="83">
        <v>87.010999999999996</v>
      </c>
      <c r="H751" s="83">
        <v>87.915000000000006</v>
      </c>
      <c r="I751" s="84">
        <v>42356</v>
      </c>
      <c r="J751" s="85">
        <v>0.375</v>
      </c>
      <c r="K751" s="83">
        <v>87.478999999999999</v>
      </c>
      <c r="L751" s="84">
        <v>42356</v>
      </c>
      <c r="M751" s="85">
        <v>0.6875</v>
      </c>
      <c r="N751" s="86">
        <v>2.5000000000000001E-3</v>
      </c>
      <c r="O751" s="83">
        <v>-288.12</v>
      </c>
      <c r="P751" s="83">
        <v>-501.76</v>
      </c>
      <c r="Q751" s="83">
        <v>-0.56999999999999995</v>
      </c>
      <c r="R751" s="83">
        <v>1</v>
      </c>
      <c r="T751" s="6">
        <f t="shared" si="130"/>
        <v>12</v>
      </c>
      <c r="U751">
        <f t="shared" si="132"/>
        <v>1</v>
      </c>
      <c r="V751">
        <f t="shared" si="133"/>
        <v>0</v>
      </c>
      <c r="W751">
        <f t="shared" si="134"/>
        <v>1</v>
      </c>
      <c r="X751">
        <f t="shared" si="135"/>
        <v>1</v>
      </c>
      <c r="Y751">
        <f t="shared" si="136"/>
        <v>0</v>
      </c>
      <c r="Z751">
        <f t="shared" si="137"/>
        <v>0</v>
      </c>
      <c r="AA751">
        <f t="shared" si="138"/>
        <v>1</v>
      </c>
      <c r="AB751" s="4">
        <f t="shared" si="139"/>
        <v>0</v>
      </c>
      <c r="AC751" s="4" t="str">
        <f t="shared" si="131"/>
        <v>CADJPY</v>
      </c>
      <c r="AD751" s="4">
        <f t="shared" si="140"/>
        <v>-288.12</v>
      </c>
    </row>
    <row r="752" spans="1:30" x14ac:dyDescent="0.25">
      <c r="A752" s="82" t="s">
        <v>29</v>
      </c>
      <c r="B752" s="83">
        <v>0.01</v>
      </c>
      <c r="C752" s="83">
        <v>97</v>
      </c>
      <c r="D752" s="82" t="s">
        <v>16</v>
      </c>
      <c r="E752" s="83" t="b">
        <v>0</v>
      </c>
      <c r="F752" s="83" t="b">
        <v>0</v>
      </c>
      <c r="G752" s="83">
        <v>0.67105999999999999</v>
      </c>
      <c r="H752" s="83">
        <v>0.67520999999999998</v>
      </c>
      <c r="I752" s="84">
        <v>42355</v>
      </c>
      <c r="J752" s="85">
        <v>0.60416666666666663</v>
      </c>
      <c r="K752" s="83">
        <v>0.67049999999999998</v>
      </c>
      <c r="L752" s="84">
        <v>42356</v>
      </c>
      <c r="M752" s="85">
        <v>0.27083333333333331</v>
      </c>
      <c r="N752" s="86">
        <v>2.5000000000000001E-3</v>
      </c>
      <c r="O752" s="83">
        <v>-42.68</v>
      </c>
      <c r="P752" s="83">
        <v>-499.55</v>
      </c>
      <c r="Q752" s="83">
        <v>-0.09</v>
      </c>
      <c r="R752" s="83">
        <v>2</v>
      </c>
      <c r="T752" s="6">
        <f t="shared" si="130"/>
        <v>12</v>
      </c>
      <c r="U752">
        <f t="shared" si="132"/>
        <v>1</v>
      </c>
      <c r="V752">
        <f t="shared" si="133"/>
        <v>0</v>
      </c>
      <c r="W752">
        <f t="shared" si="134"/>
        <v>1</v>
      </c>
      <c r="X752">
        <f t="shared" si="135"/>
        <v>1</v>
      </c>
      <c r="Y752">
        <f t="shared" si="136"/>
        <v>0</v>
      </c>
      <c r="Z752">
        <f t="shared" si="137"/>
        <v>0</v>
      </c>
      <c r="AA752">
        <f t="shared" si="138"/>
        <v>1</v>
      </c>
      <c r="AB752" s="4">
        <f t="shared" si="139"/>
        <v>0</v>
      </c>
      <c r="AC752" s="4" t="str">
        <f t="shared" si="131"/>
        <v>NZDUSD</v>
      </c>
      <c r="AD752" s="4">
        <f t="shared" si="140"/>
        <v>-42.68</v>
      </c>
    </row>
    <row r="753" spans="1:30" x14ac:dyDescent="0.25">
      <c r="A753" s="82" t="s">
        <v>51</v>
      </c>
      <c r="B753" s="83">
        <v>0.01</v>
      </c>
      <c r="C753" s="83">
        <v>77</v>
      </c>
      <c r="D753" s="82" t="s">
        <v>16</v>
      </c>
      <c r="E753" s="83" t="b">
        <v>1</v>
      </c>
      <c r="F753" s="83" t="b">
        <v>0</v>
      </c>
      <c r="G753" s="83">
        <v>122.624</v>
      </c>
      <c r="H753" s="83">
        <v>122.036</v>
      </c>
      <c r="I753" s="84">
        <v>42355</v>
      </c>
      <c r="J753" s="85">
        <v>0.58333333333333337</v>
      </c>
      <c r="K753" s="83">
        <v>122.352</v>
      </c>
      <c r="L753" s="84">
        <v>42356</v>
      </c>
      <c r="M753" s="85">
        <v>0.10416666666666667</v>
      </c>
      <c r="N753" s="86">
        <v>2.5000000000000001E-3</v>
      </c>
      <c r="O753" s="83">
        <v>-255.64</v>
      </c>
      <c r="P753" s="83">
        <v>-498.96000000000004</v>
      </c>
      <c r="Q753" s="83">
        <v>-0.51</v>
      </c>
      <c r="R753" s="83">
        <v>2</v>
      </c>
      <c r="T753" s="6">
        <f t="shared" si="130"/>
        <v>12</v>
      </c>
      <c r="U753">
        <f t="shared" si="132"/>
        <v>1</v>
      </c>
      <c r="V753">
        <f t="shared" si="133"/>
        <v>1</v>
      </c>
      <c r="W753">
        <f t="shared" si="134"/>
        <v>0</v>
      </c>
      <c r="X753">
        <f t="shared" si="135"/>
        <v>1</v>
      </c>
      <c r="Y753">
        <f t="shared" si="136"/>
        <v>0</v>
      </c>
      <c r="Z753">
        <f t="shared" si="137"/>
        <v>0</v>
      </c>
      <c r="AA753">
        <f t="shared" si="138"/>
        <v>1</v>
      </c>
      <c r="AB753" s="4">
        <f t="shared" si="139"/>
        <v>0</v>
      </c>
      <c r="AC753" s="4" t="str">
        <f t="shared" si="131"/>
        <v>USDJPY</v>
      </c>
      <c r="AD753" s="4">
        <f t="shared" si="140"/>
        <v>-255.64</v>
      </c>
    </row>
    <row r="754" spans="1:30" x14ac:dyDescent="0.25">
      <c r="A754" s="82" t="s">
        <v>28</v>
      </c>
      <c r="B754" s="83">
        <v>0.01</v>
      </c>
      <c r="C754" s="83">
        <v>54</v>
      </c>
      <c r="D754" s="82" t="s">
        <v>16</v>
      </c>
      <c r="E754" s="83" t="b">
        <v>1</v>
      </c>
      <c r="F754" s="83" t="b">
        <v>0</v>
      </c>
      <c r="G754" s="83">
        <v>1.41849</v>
      </c>
      <c r="H754" s="83">
        <v>1.4107799999999999</v>
      </c>
      <c r="I754" s="84">
        <v>42355</v>
      </c>
      <c r="J754" s="85">
        <v>0.625</v>
      </c>
      <c r="K754" s="83">
        <v>1.41449</v>
      </c>
      <c r="L754" s="84">
        <v>42356</v>
      </c>
      <c r="M754" s="85">
        <v>0.22916666666666666</v>
      </c>
      <c r="N754" s="86">
        <v>2.5000000000000001E-3</v>
      </c>
      <c r="O754" s="83">
        <v>-302.39999999999998</v>
      </c>
      <c r="P754" s="83">
        <v>-502.74</v>
      </c>
      <c r="Q754" s="83">
        <v>-0.6</v>
      </c>
      <c r="R754" s="83">
        <v>2</v>
      </c>
      <c r="T754" s="6">
        <f t="shared" si="130"/>
        <v>12</v>
      </c>
      <c r="U754">
        <f t="shared" si="132"/>
        <v>1</v>
      </c>
      <c r="V754">
        <f t="shared" si="133"/>
        <v>1</v>
      </c>
      <c r="W754">
        <f t="shared" si="134"/>
        <v>0</v>
      </c>
      <c r="X754">
        <f t="shared" si="135"/>
        <v>1</v>
      </c>
      <c r="Y754">
        <f t="shared" si="136"/>
        <v>0</v>
      </c>
      <c r="Z754">
        <f t="shared" si="137"/>
        <v>0</v>
      </c>
      <c r="AA754">
        <f t="shared" si="138"/>
        <v>1</v>
      </c>
      <c r="AB754" s="4">
        <f t="shared" si="139"/>
        <v>0</v>
      </c>
      <c r="AC754" s="4" t="str">
        <f t="shared" si="131"/>
        <v>USDSGD</v>
      </c>
      <c r="AD754" s="4">
        <f t="shared" si="140"/>
        <v>-302.39999999999998</v>
      </c>
    </row>
    <row r="755" spans="1:30" x14ac:dyDescent="0.25">
      <c r="A755" s="82" t="s">
        <v>31</v>
      </c>
      <c r="B755" s="83">
        <v>0.01</v>
      </c>
      <c r="C755" s="83">
        <v>26</v>
      </c>
      <c r="D755" s="82" t="s">
        <v>16</v>
      </c>
      <c r="E755" s="83" t="b">
        <v>0</v>
      </c>
      <c r="F755" s="83" t="b">
        <v>1</v>
      </c>
      <c r="G755" s="83">
        <v>17123</v>
      </c>
      <c r="H755" s="83">
        <v>17312</v>
      </c>
      <c r="I755" s="84">
        <v>42356</v>
      </c>
      <c r="J755" s="85">
        <v>0.72916666666666663</v>
      </c>
      <c r="K755" s="83">
        <v>17087</v>
      </c>
      <c r="L755" s="84">
        <v>42359</v>
      </c>
      <c r="M755" s="85">
        <v>0.33333333333333331</v>
      </c>
      <c r="N755" s="86">
        <v>2.5000000000000001E-3</v>
      </c>
      <c r="O755" s="83">
        <v>91</v>
      </c>
      <c r="P755" s="83">
        <v>-494</v>
      </c>
      <c r="Q755" s="83">
        <v>0.18</v>
      </c>
      <c r="R755" s="83">
        <v>4</v>
      </c>
      <c r="T755" s="6">
        <f t="shared" si="130"/>
        <v>12</v>
      </c>
      <c r="U755">
        <f t="shared" si="132"/>
        <v>1</v>
      </c>
      <c r="V755">
        <f t="shared" si="133"/>
        <v>0</v>
      </c>
      <c r="W755">
        <f t="shared" si="134"/>
        <v>1</v>
      </c>
      <c r="X755">
        <f t="shared" si="135"/>
        <v>0</v>
      </c>
      <c r="Y755">
        <f t="shared" si="136"/>
        <v>1</v>
      </c>
      <c r="Z755">
        <f t="shared" si="137"/>
        <v>1</v>
      </c>
      <c r="AA755">
        <f t="shared" si="138"/>
        <v>0</v>
      </c>
      <c r="AB755" s="4">
        <f t="shared" si="139"/>
        <v>91</v>
      </c>
      <c r="AC755" s="4" t="str">
        <f t="shared" si="131"/>
        <v>DJI</v>
      </c>
      <c r="AD755" s="4">
        <f t="shared" si="140"/>
        <v>0</v>
      </c>
    </row>
    <row r="756" spans="1:30" x14ac:dyDescent="0.25">
      <c r="A756" s="82" t="s">
        <v>54</v>
      </c>
      <c r="B756" s="83">
        <v>0.01</v>
      </c>
      <c r="C756" s="83">
        <v>40</v>
      </c>
      <c r="D756" s="82" t="s">
        <v>16</v>
      </c>
      <c r="E756" s="83" t="b">
        <v>0</v>
      </c>
      <c r="F756" s="83" t="b">
        <v>0</v>
      </c>
      <c r="G756" s="83">
        <v>1.4906999999999999</v>
      </c>
      <c r="H756" s="83">
        <v>1.5023299999999999</v>
      </c>
      <c r="I756" s="84">
        <v>42355</v>
      </c>
      <c r="J756" s="85">
        <v>0.625</v>
      </c>
      <c r="K756" s="83">
        <v>1.4911099999999999</v>
      </c>
      <c r="L756" s="84">
        <v>42359</v>
      </c>
      <c r="M756" s="85">
        <v>4.1666666666666664E-2</v>
      </c>
      <c r="N756" s="86">
        <v>2.5000000000000001E-3</v>
      </c>
      <c r="O756" s="83">
        <v>-48.4</v>
      </c>
      <c r="P756" s="83">
        <v>-497.2</v>
      </c>
      <c r="Q756" s="83">
        <v>-0.1</v>
      </c>
      <c r="R756" s="83">
        <v>5</v>
      </c>
      <c r="T756" s="6">
        <f t="shared" si="130"/>
        <v>12</v>
      </c>
      <c r="U756">
        <f t="shared" si="132"/>
        <v>1</v>
      </c>
      <c r="V756">
        <f t="shared" si="133"/>
        <v>0</v>
      </c>
      <c r="W756">
        <f t="shared" si="134"/>
        <v>1</v>
      </c>
      <c r="X756">
        <f t="shared" si="135"/>
        <v>1</v>
      </c>
      <c r="Y756">
        <f t="shared" si="136"/>
        <v>0</v>
      </c>
      <c r="Z756">
        <f t="shared" si="137"/>
        <v>0</v>
      </c>
      <c r="AA756">
        <f t="shared" si="138"/>
        <v>1</v>
      </c>
      <c r="AB756" s="4">
        <f t="shared" si="139"/>
        <v>0</v>
      </c>
      <c r="AC756" s="4" t="str">
        <f t="shared" si="131"/>
        <v>GBPUSD</v>
      </c>
      <c r="AD756" s="4">
        <f t="shared" si="140"/>
        <v>-48.4</v>
      </c>
    </row>
    <row r="757" spans="1:30" x14ac:dyDescent="0.25">
      <c r="A757" s="82" t="s">
        <v>23</v>
      </c>
      <c r="B757" s="83">
        <v>0.01</v>
      </c>
      <c r="C757" s="83">
        <v>75</v>
      </c>
      <c r="D757" s="82" t="s">
        <v>16</v>
      </c>
      <c r="E757" s="83" t="b">
        <v>1</v>
      </c>
      <c r="F757" s="83" t="b">
        <v>1</v>
      </c>
      <c r="G757" s="83">
        <v>5102</v>
      </c>
      <c r="H757" s="83">
        <v>5036</v>
      </c>
      <c r="I757" s="84">
        <v>42359</v>
      </c>
      <c r="J757" s="85">
        <v>0.4375</v>
      </c>
      <c r="K757" s="83">
        <v>5064</v>
      </c>
      <c r="L757" s="84">
        <v>42360</v>
      </c>
      <c r="M757" s="85">
        <v>8.3333333333333329E-2</v>
      </c>
      <c r="N757" s="86">
        <v>2.5000000000000001E-3</v>
      </c>
      <c r="O757" s="83">
        <v>-291</v>
      </c>
      <c r="P757" s="83">
        <v>-501</v>
      </c>
      <c r="Q757" s="83">
        <v>-0.57999999999999996</v>
      </c>
      <c r="R757" s="83">
        <v>2</v>
      </c>
      <c r="T757" s="6">
        <f t="shared" si="130"/>
        <v>12</v>
      </c>
      <c r="U757">
        <f t="shared" si="132"/>
        <v>1</v>
      </c>
      <c r="V757">
        <f t="shared" si="133"/>
        <v>1</v>
      </c>
      <c r="W757">
        <f t="shared" si="134"/>
        <v>0</v>
      </c>
      <c r="X757">
        <f t="shared" si="135"/>
        <v>0</v>
      </c>
      <c r="Y757">
        <f t="shared" si="136"/>
        <v>1</v>
      </c>
      <c r="Z757">
        <f t="shared" si="137"/>
        <v>0</v>
      </c>
      <c r="AA757">
        <f t="shared" si="138"/>
        <v>1</v>
      </c>
      <c r="AB757" s="4">
        <f t="shared" si="139"/>
        <v>0</v>
      </c>
      <c r="AC757" s="4" t="str">
        <f t="shared" si="131"/>
        <v>ASX</v>
      </c>
      <c r="AD757" s="4">
        <f t="shared" si="140"/>
        <v>-291</v>
      </c>
    </row>
    <row r="758" spans="1:30" x14ac:dyDescent="0.25">
      <c r="A758" s="82" t="s">
        <v>26</v>
      </c>
      <c r="B758" s="83">
        <v>0.01</v>
      </c>
      <c r="C758" s="83">
        <v>31</v>
      </c>
      <c r="D758" s="82" t="s">
        <v>17</v>
      </c>
      <c r="E758" s="83" t="b">
        <v>0</v>
      </c>
      <c r="F758" s="83" t="b">
        <v>0</v>
      </c>
      <c r="G758" s="83">
        <v>86.352999999999994</v>
      </c>
      <c r="H758" s="83">
        <v>87.858000000000004</v>
      </c>
      <c r="I758" s="84">
        <v>42356</v>
      </c>
      <c r="J758" s="85">
        <v>0.45833333333333331</v>
      </c>
      <c r="K758" s="83">
        <v>87.397999999999996</v>
      </c>
      <c r="L758" s="84">
        <v>42360</v>
      </c>
      <c r="M758" s="85">
        <v>8.3333333333333329E-2</v>
      </c>
      <c r="N758" s="86">
        <v>2.5000000000000001E-3</v>
      </c>
      <c r="O758" s="83">
        <v>-354.95</v>
      </c>
      <c r="P758" s="83">
        <v>-497.55</v>
      </c>
      <c r="Q758" s="83">
        <v>-0.71</v>
      </c>
      <c r="R758" s="83">
        <v>5</v>
      </c>
      <c r="T758" s="6">
        <f t="shared" si="130"/>
        <v>12</v>
      </c>
      <c r="U758">
        <f t="shared" si="132"/>
        <v>1</v>
      </c>
      <c r="V758">
        <f t="shared" si="133"/>
        <v>0</v>
      </c>
      <c r="W758">
        <f t="shared" si="134"/>
        <v>1</v>
      </c>
      <c r="X758">
        <f t="shared" si="135"/>
        <v>1</v>
      </c>
      <c r="Y758">
        <f t="shared" si="136"/>
        <v>0</v>
      </c>
      <c r="Z758">
        <f t="shared" si="137"/>
        <v>0</v>
      </c>
      <c r="AA758">
        <f t="shared" si="138"/>
        <v>1</v>
      </c>
      <c r="AB758" s="4">
        <f t="shared" si="139"/>
        <v>0</v>
      </c>
      <c r="AC758" s="4" t="str">
        <f t="shared" si="131"/>
        <v>AUDJPY</v>
      </c>
      <c r="AD758" s="4">
        <f t="shared" si="140"/>
        <v>-354.95</v>
      </c>
    </row>
    <row r="759" spans="1:30" x14ac:dyDescent="0.25">
      <c r="A759" s="82" t="s">
        <v>53</v>
      </c>
      <c r="B759" s="83">
        <v>0.01</v>
      </c>
      <c r="C759" s="83">
        <v>42</v>
      </c>
      <c r="D759" s="82" t="s">
        <v>17</v>
      </c>
      <c r="E759" s="83" t="b">
        <v>0</v>
      </c>
      <c r="F759" s="83" t="b">
        <v>0</v>
      </c>
      <c r="G759" s="83">
        <v>0.71216999999999997</v>
      </c>
      <c r="H759" s="83">
        <v>0.72336999999999996</v>
      </c>
      <c r="I759" s="84">
        <v>42355</v>
      </c>
      <c r="J759" s="85">
        <v>0.58333333333333337</v>
      </c>
      <c r="K759" s="83">
        <v>0.72016999999999998</v>
      </c>
      <c r="L759" s="84">
        <v>42360</v>
      </c>
      <c r="M759" s="85">
        <v>8.3333333333333329E-2</v>
      </c>
      <c r="N759" s="86">
        <v>2.5000000000000001E-3</v>
      </c>
      <c r="O759" s="83">
        <v>-369.6</v>
      </c>
      <c r="P759" s="83">
        <v>-504</v>
      </c>
      <c r="Q759" s="83">
        <v>-0.73</v>
      </c>
      <c r="R759" s="83">
        <v>6</v>
      </c>
      <c r="T759" s="6">
        <f t="shared" si="130"/>
        <v>12</v>
      </c>
      <c r="U759">
        <f t="shared" si="132"/>
        <v>1</v>
      </c>
      <c r="V759">
        <f t="shared" si="133"/>
        <v>0</v>
      </c>
      <c r="W759">
        <f t="shared" si="134"/>
        <v>1</v>
      </c>
      <c r="X759">
        <f t="shared" si="135"/>
        <v>1</v>
      </c>
      <c r="Y759">
        <f t="shared" si="136"/>
        <v>0</v>
      </c>
      <c r="Z759">
        <f t="shared" si="137"/>
        <v>0</v>
      </c>
      <c r="AA759">
        <f t="shared" si="138"/>
        <v>1</v>
      </c>
      <c r="AB759" s="4">
        <f t="shared" si="139"/>
        <v>0</v>
      </c>
      <c r="AC759" s="4" t="str">
        <f t="shared" si="131"/>
        <v>AUDUSD</v>
      </c>
      <c r="AD759" s="4">
        <f t="shared" si="140"/>
        <v>-369.6</v>
      </c>
    </row>
    <row r="760" spans="1:30" x14ac:dyDescent="0.25">
      <c r="A760" s="82" t="s">
        <v>18</v>
      </c>
      <c r="B760" s="83">
        <v>0.01</v>
      </c>
      <c r="C760" s="83">
        <v>6</v>
      </c>
      <c r="D760" s="82" t="s">
        <v>33</v>
      </c>
      <c r="E760" s="83" t="b">
        <v>1</v>
      </c>
      <c r="F760" s="83" t="b">
        <v>0</v>
      </c>
      <c r="G760" s="83">
        <v>2.2119</v>
      </c>
      <c r="H760" s="83">
        <v>2.0522</v>
      </c>
      <c r="I760" s="84">
        <v>42237</v>
      </c>
      <c r="J760" s="85">
        <v>0.25</v>
      </c>
      <c r="K760" s="83">
        <v>2.0836999999999999</v>
      </c>
      <c r="L760" s="84">
        <v>42360</v>
      </c>
      <c r="M760" s="85">
        <v>0.54166666666666663</v>
      </c>
      <c r="N760" s="86">
        <v>5.0000000000000001E-3</v>
      </c>
      <c r="O760" s="83">
        <v>-772.8</v>
      </c>
      <c r="P760" s="83">
        <v>-961.80000000000007</v>
      </c>
      <c r="Q760" s="83">
        <v>-0.8</v>
      </c>
      <c r="R760" s="83">
        <v>124</v>
      </c>
      <c r="T760" s="6">
        <f t="shared" si="130"/>
        <v>12</v>
      </c>
      <c r="U760">
        <f t="shared" si="132"/>
        <v>1</v>
      </c>
      <c r="V760">
        <f t="shared" si="133"/>
        <v>1</v>
      </c>
      <c r="W760">
        <f t="shared" si="134"/>
        <v>0</v>
      </c>
      <c r="X760">
        <f t="shared" si="135"/>
        <v>1</v>
      </c>
      <c r="Y760">
        <f t="shared" si="136"/>
        <v>0</v>
      </c>
      <c r="Z760">
        <f t="shared" si="137"/>
        <v>0</v>
      </c>
      <c r="AA760">
        <f t="shared" si="138"/>
        <v>1</v>
      </c>
      <c r="AB760" s="4">
        <f t="shared" si="139"/>
        <v>0</v>
      </c>
      <c r="AC760" s="4" t="str">
        <f t="shared" si="131"/>
        <v>GBPSGD</v>
      </c>
      <c r="AD760" s="4">
        <f t="shared" si="140"/>
        <v>-772.8</v>
      </c>
    </row>
    <row r="761" spans="1:30" x14ac:dyDescent="0.25">
      <c r="A761" s="82" t="s">
        <v>54</v>
      </c>
      <c r="B761" s="83">
        <v>0.01</v>
      </c>
      <c r="C761" s="83">
        <v>60</v>
      </c>
      <c r="D761" s="82" t="s">
        <v>17</v>
      </c>
      <c r="E761" s="83" t="b">
        <v>0</v>
      </c>
      <c r="F761" s="83" t="b">
        <v>0</v>
      </c>
      <c r="G761" s="83">
        <v>1.4856499999999999</v>
      </c>
      <c r="H761" s="83">
        <v>1.49325</v>
      </c>
      <c r="I761" s="84">
        <v>42360</v>
      </c>
      <c r="J761" s="85">
        <v>0.58333333333333337</v>
      </c>
      <c r="K761" s="83">
        <v>1.4885600000000001</v>
      </c>
      <c r="L761" s="84">
        <v>42360</v>
      </c>
      <c r="M761" s="85">
        <v>0.58333333333333337</v>
      </c>
      <c r="N761" s="86">
        <v>2.5000000000000001E-3</v>
      </c>
      <c r="O761" s="83">
        <v>-222.6</v>
      </c>
      <c r="P761" s="83">
        <v>-504</v>
      </c>
      <c r="Q761" s="83">
        <v>-0.44</v>
      </c>
      <c r="R761" s="83">
        <v>1</v>
      </c>
      <c r="T761" s="6">
        <f t="shared" si="130"/>
        <v>12</v>
      </c>
      <c r="U761">
        <f t="shared" si="132"/>
        <v>1</v>
      </c>
      <c r="V761">
        <f t="shared" si="133"/>
        <v>0</v>
      </c>
      <c r="W761">
        <f t="shared" si="134"/>
        <v>1</v>
      </c>
      <c r="X761">
        <f t="shared" si="135"/>
        <v>1</v>
      </c>
      <c r="Y761">
        <f t="shared" si="136"/>
        <v>0</v>
      </c>
      <c r="Z761">
        <f t="shared" si="137"/>
        <v>0</v>
      </c>
      <c r="AA761">
        <f t="shared" si="138"/>
        <v>1</v>
      </c>
      <c r="AB761" s="4">
        <f t="shared" si="139"/>
        <v>0</v>
      </c>
      <c r="AC761" s="4" t="str">
        <f t="shared" si="131"/>
        <v>GBPUSD</v>
      </c>
      <c r="AD761" s="4">
        <f t="shared" si="140"/>
        <v>-222.6</v>
      </c>
    </row>
    <row r="762" spans="1:30" x14ac:dyDescent="0.25">
      <c r="A762" s="82" t="s">
        <v>19</v>
      </c>
      <c r="B762" s="83">
        <v>0.01</v>
      </c>
      <c r="C762" s="83">
        <v>40</v>
      </c>
      <c r="D762" s="82" t="s">
        <v>16</v>
      </c>
      <c r="E762" s="83" t="b">
        <v>1</v>
      </c>
      <c r="F762" s="83" t="b">
        <v>0</v>
      </c>
      <c r="G762" s="83">
        <v>1.3835599999999999</v>
      </c>
      <c r="H762" s="83">
        <v>1.3717200000000001</v>
      </c>
      <c r="I762" s="84">
        <v>42354</v>
      </c>
      <c r="J762" s="85">
        <v>0.64583333333333337</v>
      </c>
      <c r="K762" s="83">
        <v>1.3925000000000001</v>
      </c>
      <c r="L762" s="84">
        <v>42360</v>
      </c>
      <c r="M762" s="85">
        <v>0.875</v>
      </c>
      <c r="N762" s="86">
        <v>2.5000000000000001E-3</v>
      </c>
      <c r="O762" s="83">
        <v>325.60000000000002</v>
      </c>
      <c r="P762" s="83">
        <v>-505.6</v>
      </c>
      <c r="Q762" s="83">
        <v>0.64</v>
      </c>
      <c r="R762" s="83">
        <v>7</v>
      </c>
      <c r="T762" s="6">
        <f t="shared" si="130"/>
        <v>12</v>
      </c>
      <c r="U762">
        <f t="shared" si="132"/>
        <v>1</v>
      </c>
      <c r="V762">
        <f t="shared" si="133"/>
        <v>1</v>
      </c>
      <c r="W762">
        <f t="shared" si="134"/>
        <v>0</v>
      </c>
      <c r="X762">
        <f t="shared" si="135"/>
        <v>1</v>
      </c>
      <c r="Y762">
        <f t="shared" si="136"/>
        <v>0</v>
      </c>
      <c r="Z762">
        <f t="shared" si="137"/>
        <v>1</v>
      </c>
      <c r="AA762">
        <f t="shared" si="138"/>
        <v>0</v>
      </c>
      <c r="AB762" s="4">
        <f t="shared" si="139"/>
        <v>325.60000000000002</v>
      </c>
      <c r="AC762" s="4" t="str">
        <f t="shared" si="131"/>
        <v>USDCAD</v>
      </c>
      <c r="AD762" s="4">
        <f t="shared" si="140"/>
        <v>0</v>
      </c>
    </row>
    <row r="763" spans="1:30" x14ac:dyDescent="0.25">
      <c r="A763" s="82" t="s">
        <v>57</v>
      </c>
      <c r="B763" s="83">
        <v>0.01</v>
      </c>
      <c r="C763" s="83">
        <v>175</v>
      </c>
      <c r="D763" s="82" t="s">
        <v>16</v>
      </c>
      <c r="E763" s="83" t="b">
        <v>1</v>
      </c>
      <c r="F763" s="83" t="b">
        <v>1</v>
      </c>
      <c r="G763" s="83">
        <v>1435.2</v>
      </c>
      <c r="H763" s="83">
        <v>1416.6</v>
      </c>
      <c r="I763" s="84">
        <v>42360</v>
      </c>
      <c r="J763" s="85">
        <v>0.54166666666666663</v>
      </c>
      <c r="K763" s="83">
        <v>1424.2</v>
      </c>
      <c r="L763" s="84">
        <v>42360</v>
      </c>
      <c r="M763" s="85">
        <v>0.83333333333333337</v>
      </c>
      <c r="N763" s="86">
        <v>2.5000000000000001E-3</v>
      </c>
      <c r="O763" s="83">
        <v>-367.5</v>
      </c>
      <c r="P763" s="83">
        <v>-500.5</v>
      </c>
      <c r="Q763" s="83">
        <v>-0.73</v>
      </c>
      <c r="R763" s="83">
        <v>1</v>
      </c>
      <c r="T763" s="6">
        <f t="shared" si="130"/>
        <v>12</v>
      </c>
      <c r="U763">
        <f t="shared" si="132"/>
        <v>1</v>
      </c>
      <c r="V763">
        <f t="shared" si="133"/>
        <v>1</v>
      </c>
      <c r="W763">
        <f t="shared" si="134"/>
        <v>0</v>
      </c>
      <c r="X763">
        <f t="shared" si="135"/>
        <v>0</v>
      </c>
      <c r="Y763">
        <f t="shared" si="136"/>
        <v>1</v>
      </c>
      <c r="Z763">
        <f t="shared" si="137"/>
        <v>0</v>
      </c>
      <c r="AA763">
        <f t="shared" si="138"/>
        <v>1</v>
      </c>
      <c r="AB763" s="4">
        <f t="shared" si="139"/>
        <v>0</v>
      </c>
      <c r="AC763" s="4" t="str">
        <f t="shared" si="131"/>
        <v>XAGUSD</v>
      </c>
      <c r="AD763" s="4">
        <f t="shared" si="140"/>
        <v>-367.5</v>
      </c>
    </row>
    <row r="764" spans="1:30" x14ac:dyDescent="0.25">
      <c r="A764" s="82" t="s">
        <v>52</v>
      </c>
      <c r="B764" s="83">
        <v>0.01</v>
      </c>
      <c r="C764" s="83">
        <v>362</v>
      </c>
      <c r="D764" s="82" t="s">
        <v>16</v>
      </c>
      <c r="E764" s="83" t="b">
        <v>1</v>
      </c>
      <c r="F764" s="83" t="b">
        <v>1</v>
      </c>
      <c r="G764" s="83">
        <v>1077.5</v>
      </c>
      <c r="H764" s="83">
        <v>1066.1500000000001</v>
      </c>
      <c r="I764" s="84">
        <v>42359</v>
      </c>
      <c r="J764" s="85">
        <v>0.60416666666666663</v>
      </c>
      <c r="K764" s="83">
        <v>1077.2</v>
      </c>
      <c r="L764" s="84">
        <v>42360</v>
      </c>
      <c r="M764" s="85">
        <v>0.41666666666666669</v>
      </c>
      <c r="N764" s="86">
        <v>2.5000000000000001E-3</v>
      </c>
      <c r="O764" s="83">
        <v>-97.74</v>
      </c>
      <c r="P764" s="83">
        <v>-499.56000000000006</v>
      </c>
      <c r="Q764" s="83">
        <v>-0.2</v>
      </c>
      <c r="R764" s="83">
        <v>2</v>
      </c>
      <c r="T764" s="6">
        <f t="shared" si="130"/>
        <v>12</v>
      </c>
      <c r="U764">
        <f t="shared" si="132"/>
        <v>1</v>
      </c>
      <c r="V764">
        <f t="shared" si="133"/>
        <v>1</v>
      </c>
      <c r="W764">
        <f t="shared" si="134"/>
        <v>0</v>
      </c>
      <c r="X764">
        <f t="shared" si="135"/>
        <v>0</v>
      </c>
      <c r="Y764">
        <f t="shared" si="136"/>
        <v>1</v>
      </c>
      <c r="Z764">
        <f t="shared" si="137"/>
        <v>0</v>
      </c>
      <c r="AA764">
        <f t="shared" si="138"/>
        <v>1</v>
      </c>
      <c r="AB764" s="4">
        <f t="shared" si="139"/>
        <v>0</v>
      </c>
      <c r="AC764" s="4" t="str">
        <f t="shared" si="131"/>
        <v>XAUUSD</v>
      </c>
      <c r="AD764" s="4">
        <f t="shared" si="140"/>
        <v>-97.74</v>
      </c>
    </row>
    <row r="765" spans="1:30" x14ac:dyDescent="0.25">
      <c r="A765" s="82" t="s">
        <v>49</v>
      </c>
      <c r="B765" s="83">
        <v>0.01</v>
      </c>
      <c r="C765" s="83">
        <v>33</v>
      </c>
      <c r="D765" s="82" t="s">
        <v>16</v>
      </c>
      <c r="E765" s="83" t="b">
        <v>1</v>
      </c>
      <c r="F765" s="83" t="b">
        <v>0</v>
      </c>
      <c r="G765" s="83">
        <v>1.5259</v>
      </c>
      <c r="H765" s="83">
        <v>1.51258</v>
      </c>
      <c r="I765" s="84">
        <v>42359</v>
      </c>
      <c r="J765" s="85">
        <v>0.66666666666666663</v>
      </c>
      <c r="K765" s="83">
        <v>1.5213000000000001</v>
      </c>
      <c r="L765" s="84">
        <v>42361</v>
      </c>
      <c r="M765" s="85">
        <v>8.3333333333333329E-2</v>
      </c>
      <c r="N765" s="86">
        <v>2.5000000000000001E-3</v>
      </c>
      <c r="O765" s="83">
        <v>-211.2</v>
      </c>
      <c r="P765" s="83">
        <v>-498.96000000000004</v>
      </c>
      <c r="Q765" s="83">
        <v>-0.42</v>
      </c>
      <c r="R765" s="83">
        <v>3</v>
      </c>
      <c r="T765" s="6">
        <f t="shared" si="130"/>
        <v>12</v>
      </c>
      <c r="U765">
        <f t="shared" si="132"/>
        <v>1</v>
      </c>
      <c r="V765">
        <f t="shared" si="133"/>
        <v>1</v>
      </c>
      <c r="W765">
        <f t="shared" si="134"/>
        <v>0</v>
      </c>
      <c r="X765">
        <f t="shared" si="135"/>
        <v>1</v>
      </c>
      <c r="Y765">
        <f t="shared" si="136"/>
        <v>0</v>
      </c>
      <c r="Z765">
        <f t="shared" si="137"/>
        <v>0</v>
      </c>
      <c r="AA765">
        <f t="shared" si="138"/>
        <v>1</v>
      </c>
      <c r="AB765" s="4">
        <f t="shared" si="139"/>
        <v>0</v>
      </c>
      <c r="AC765" s="4" t="str">
        <f t="shared" si="131"/>
        <v>EURCAD</v>
      </c>
      <c r="AD765" s="4">
        <f t="shared" si="140"/>
        <v>-211.2</v>
      </c>
    </row>
    <row r="766" spans="1:30" x14ac:dyDescent="0.25">
      <c r="A766" s="82" t="s">
        <v>50</v>
      </c>
      <c r="B766" s="83">
        <v>0.01</v>
      </c>
      <c r="C766" s="83">
        <v>32</v>
      </c>
      <c r="D766" s="82" t="s">
        <v>16</v>
      </c>
      <c r="E766" s="83" t="b">
        <v>1</v>
      </c>
      <c r="F766" s="83" t="b">
        <v>0</v>
      </c>
      <c r="G766" s="83">
        <v>0.90920000000000001</v>
      </c>
      <c r="H766" s="83">
        <v>0.89512999999999998</v>
      </c>
      <c r="I766" s="84">
        <v>42347</v>
      </c>
      <c r="J766" s="85">
        <v>0.83333333333333337</v>
      </c>
      <c r="K766" s="83">
        <v>0.94120000000000004</v>
      </c>
      <c r="L766" s="84">
        <v>42361</v>
      </c>
      <c r="M766" s="85">
        <v>0.52083333333333337</v>
      </c>
      <c r="N766" s="86">
        <v>2.5000000000000001E-3</v>
      </c>
      <c r="O766" s="83">
        <v>972.8</v>
      </c>
      <c r="P766" s="83">
        <v>-501.44</v>
      </c>
      <c r="Q766" s="83">
        <v>1.94</v>
      </c>
      <c r="R766" s="83">
        <v>15</v>
      </c>
      <c r="T766" s="6">
        <f t="shared" si="130"/>
        <v>12</v>
      </c>
      <c r="U766">
        <f t="shared" si="132"/>
        <v>1</v>
      </c>
      <c r="V766">
        <f t="shared" si="133"/>
        <v>1</v>
      </c>
      <c r="W766">
        <f t="shared" si="134"/>
        <v>0</v>
      </c>
      <c r="X766">
        <f t="shared" si="135"/>
        <v>1</v>
      </c>
      <c r="Y766">
        <f t="shared" si="136"/>
        <v>0</v>
      </c>
      <c r="Z766">
        <f t="shared" si="137"/>
        <v>1</v>
      </c>
      <c r="AA766">
        <f t="shared" si="138"/>
        <v>0</v>
      </c>
      <c r="AB766" s="4">
        <f t="shared" si="139"/>
        <v>972.8</v>
      </c>
      <c r="AC766" s="4" t="str">
        <f t="shared" si="131"/>
        <v>NZDCAD</v>
      </c>
      <c r="AD766" s="4">
        <f t="shared" si="140"/>
        <v>0</v>
      </c>
    </row>
    <row r="767" spans="1:30" x14ac:dyDescent="0.25">
      <c r="A767" s="82" t="s">
        <v>50</v>
      </c>
      <c r="B767" s="83">
        <v>0.01</v>
      </c>
      <c r="C767" s="83">
        <v>30</v>
      </c>
      <c r="D767" s="82" t="s">
        <v>17</v>
      </c>
      <c r="E767" s="83" t="b">
        <v>1</v>
      </c>
      <c r="F767" s="83" t="b">
        <v>0</v>
      </c>
      <c r="G767" s="83">
        <v>0.91010000000000002</v>
      </c>
      <c r="H767" s="83">
        <v>0.89520999999999995</v>
      </c>
      <c r="I767" s="84">
        <v>42347</v>
      </c>
      <c r="J767" s="85">
        <v>0.375</v>
      </c>
      <c r="K767" s="83">
        <v>0.94116999999999995</v>
      </c>
      <c r="L767" s="84">
        <v>42361</v>
      </c>
      <c r="M767" s="85">
        <v>0.5</v>
      </c>
      <c r="N767" s="86">
        <v>2.5000000000000001E-3</v>
      </c>
      <c r="O767" s="83">
        <v>884.1</v>
      </c>
      <c r="P767" s="83">
        <v>-494.70000000000005</v>
      </c>
      <c r="Q767" s="83">
        <v>1.79</v>
      </c>
      <c r="R767" s="83">
        <v>15</v>
      </c>
      <c r="T767" s="6">
        <f t="shared" si="130"/>
        <v>12</v>
      </c>
      <c r="U767">
        <f t="shared" si="132"/>
        <v>1</v>
      </c>
      <c r="V767">
        <f t="shared" si="133"/>
        <v>1</v>
      </c>
      <c r="W767">
        <f t="shared" si="134"/>
        <v>0</v>
      </c>
      <c r="X767">
        <f t="shared" si="135"/>
        <v>1</v>
      </c>
      <c r="Y767">
        <f t="shared" si="136"/>
        <v>0</v>
      </c>
      <c r="Z767">
        <f t="shared" si="137"/>
        <v>1</v>
      </c>
      <c r="AA767">
        <f t="shared" si="138"/>
        <v>0</v>
      </c>
      <c r="AB767" s="4">
        <f t="shared" si="139"/>
        <v>884.1</v>
      </c>
      <c r="AC767" s="4" t="str">
        <f t="shared" si="131"/>
        <v>NZDCAD</v>
      </c>
      <c r="AD767" s="4">
        <f t="shared" si="140"/>
        <v>0</v>
      </c>
    </row>
    <row r="768" spans="1:30" x14ac:dyDescent="0.25">
      <c r="A768" s="82" t="s">
        <v>29</v>
      </c>
      <c r="B768" s="83">
        <v>0.01</v>
      </c>
      <c r="C768" s="83">
        <v>83</v>
      </c>
      <c r="D768" s="82" t="s">
        <v>16</v>
      </c>
      <c r="E768" s="83" t="b">
        <v>1</v>
      </c>
      <c r="F768" s="83" t="b">
        <v>1</v>
      </c>
      <c r="G768" s="83">
        <v>0.68054000000000003</v>
      </c>
      <c r="H768" s="83">
        <v>0.67552999999999996</v>
      </c>
      <c r="I768" s="84">
        <v>42360</v>
      </c>
      <c r="J768" s="85">
        <v>0.10416666666666667</v>
      </c>
      <c r="K768" s="83">
        <v>0.68149000000000004</v>
      </c>
      <c r="L768" s="84">
        <v>42361</v>
      </c>
      <c r="M768" s="85">
        <v>0.33333333333333331</v>
      </c>
      <c r="N768" s="86">
        <v>2.5000000000000001E-3</v>
      </c>
      <c r="O768" s="83">
        <v>-4.1500000000000004</v>
      </c>
      <c r="P768" s="83">
        <v>-498.83</v>
      </c>
      <c r="Q768" s="83">
        <v>-0.01</v>
      </c>
      <c r="R768" s="83">
        <v>2</v>
      </c>
      <c r="T768" s="6">
        <f t="shared" si="130"/>
        <v>12</v>
      </c>
      <c r="U768">
        <f t="shared" si="132"/>
        <v>1</v>
      </c>
      <c r="V768">
        <f t="shared" si="133"/>
        <v>1</v>
      </c>
      <c r="W768">
        <f t="shared" si="134"/>
        <v>0</v>
      </c>
      <c r="X768">
        <f t="shared" si="135"/>
        <v>0</v>
      </c>
      <c r="Y768">
        <f t="shared" si="136"/>
        <v>1</v>
      </c>
      <c r="Z768">
        <f t="shared" si="137"/>
        <v>0</v>
      </c>
      <c r="AA768">
        <f t="shared" si="138"/>
        <v>1</v>
      </c>
      <c r="AB768" s="4">
        <f t="shared" si="139"/>
        <v>0</v>
      </c>
      <c r="AC768" s="4" t="str">
        <f t="shared" si="131"/>
        <v>NZDUSD</v>
      </c>
      <c r="AD768" s="4">
        <f t="shared" si="140"/>
        <v>-4.1500000000000004</v>
      </c>
    </row>
    <row r="769" spans="1:30" x14ac:dyDescent="0.25">
      <c r="A769" s="82" t="s">
        <v>19</v>
      </c>
      <c r="B769" s="83">
        <v>0.01</v>
      </c>
      <c r="C769" s="83">
        <v>39</v>
      </c>
      <c r="D769" s="82" t="s">
        <v>17</v>
      </c>
      <c r="E769" s="83" t="b">
        <v>1</v>
      </c>
      <c r="F769" s="83" t="b">
        <v>0</v>
      </c>
      <c r="G769" s="83">
        <v>1.3470299999999999</v>
      </c>
      <c r="H769" s="83">
        <v>1.33504</v>
      </c>
      <c r="I769" s="84">
        <v>42345</v>
      </c>
      <c r="J769" s="85">
        <v>0.54166666666666663</v>
      </c>
      <c r="K769" s="83">
        <v>1.38662</v>
      </c>
      <c r="L769" s="84">
        <v>42361</v>
      </c>
      <c r="M769" s="85">
        <v>0.625</v>
      </c>
      <c r="N769" s="86">
        <v>2.5000000000000001E-3</v>
      </c>
      <c r="O769" s="83">
        <v>1512.81</v>
      </c>
      <c r="P769" s="83">
        <v>-498.81000000000006</v>
      </c>
      <c r="Q769" s="83">
        <v>3.03</v>
      </c>
      <c r="R769" s="83">
        <v>17</v>
      </c>
      <c r="T769" s="6">
        <f t="shared" si="130"/>
        <v>12</v>
      </c>
      <c r="U769">
        <f t="shared" si="132"/>
        <v>1</v>
      </c>
      <c r="V769">
        <f t="shared" si="133"/>
        <v>1</v>
      </c>
      <c r="W769">
        <f t="shared" si="134"/>
        <v>0</v>
      </c>
      <c r="X769">
        <f t="shared" si="135"/>
        <v>1</v>
      </c>
      <c r="Y769">
        <f t="shared" si="136"/>
        <v>0</v>
      </c>
      <c r="Z769">
        <f t="shared" si="137"/>
        <v>1</v>
      </c>
      <c r="AA769">
        <f t="shared" si="138"/>
        <v>0</v>
      </c>
      <c r="AB769" s="4">
        <f t="shared" si="139"/>
        <v>1512.81</v>
      </c>
      <c r="AC769" s="4" t="str">
        <f t="shared" si="131"/>
        <v>USDCAD</v>
      </c>
      <c r="AD769" s="4">
        <f t="shared" si="140"/>
        <v>0</v>
      </c>
    </row>
    <row r="770" spans="1:30" x14ac:dyDescent="0.25">
      <c r="A770" s="82" t="s">
        <v>28</v>
      </c>
      <c r="B770" s="83">
        <v>0.01</v>
      </c>
      <c r="C770" s="83">
        <v>83</v>
      </c>
      <c r="D770" s="82" t="s">
        <v>16</v>
      </c>
      <c r="E770" s="83" t="b">
        <v>0</v>
      </c>
      <c r="F770" s="83" t="b">
        <v>1</v>
      </c>
      <c r="G770" s="83">
        <v>1.4059600000000001</v>
      </c>
      <c r="H770" s="83">
        <v>1.41038</v>
      </c>
      <c r="I770" s="84">
        <v>42360</v>
      </c>
      <c r="J770" s="85">
        <v>2.0833333333333332E-2</v>
      </c>
      <c r="K770" s="83">
        <v>1.4053599999999999</v>
      </c>
      <c r="L770" s="84">
        <v>42361</v>
      </c>
      <c r="M770" s="85">
        <v>0.33333333333333331</v>
      </c>
      <c r="N770" s="86">
        <v>2.5000000000000001E-3</v>
      </c>
      <c r="O770" s="83">
        <v>-83</v>
      </c>
      <c r="P770" s="83">
        <v>-499.66</v>
      </c>
      <c r="Q770" s="83">
        <v>-0.17</v>
      </c>
      <c r="R770" s="83">
        <v>2</v>
      </c>
      <c r="T770" s="6">
        <f t="shared" si="130"/>
        <v>12</v>
      </c>
      <c r="U770">
        <f t="shared" si="132"/>
        <v>1</v>
      </c>
      <c r="V770">
        <f t="shared" si="133"/>
        <v>0</v>
      </c>
      <c r="W770">
        <f t="shared" si="134"/>
        <v>1</v>
      </c>
      <c r="X770">
        <f t="shared" si="135"/>
        <v>0</v>
      </c>
      <c r="Y770">
        <f t="shared" si="136"/>
        <v>1</v>
      </c>
      <c r="Z770">
        <f t="shared" si="137"/>
        <v>0</v>
      </c>
      <c r="AA770">
        <f t="shared" si="138"/>
        <v>1</v>
      </c>
      <c r="AB770" s="4">
        <f t="shared" si="139"/>
        <v>0</v>
      </c>
      <c r="AC770" s="4" t="str">
        <f t="shared" si="131"/>
        <v>USDSGD</v>
      </c>
      <c r="AD770" s="4">
        <f t="shared" si="140"/>
        <v>-83</v>
      </c>
    </row>
    <row r="771" spans="1:30" x14ac:dyDescent="0.25">
      <c r="A771" s="82" t="s">
        <v>18</v>
      </c>
      <c r="B771" s="83">
        <v>0.01</v>
      </c>
      <c r="C771" s="83">
        <v>28</v>
      </c>
      <c r="D771" s="82" t="s">
        <v>17</v>
      </c>
      <c r="E771" s="83" t="b">
        <v>0</v>
      </c>
      <c r="F771" s="83" t="b">
        <v>1</v>
      </c>
      <c r="G771" s="83">
        <v>2.0935999999999999</v>
      </c>
      <c r="H771" s="83">
        <v>2.1107999999999998</v>
      </c>
      <c r="I771" s="84">
        <v>42359</v>
      </c>
      <c r="J771" s="85">
        <v>0.66666666666666663</v>
      </c>
      <c r="K771" s="83">
        <v>2.0914000000000001</v>
      </c>
      <c r="L771" s="84">
        <v>42362</v>
      </c>
      <c r="M771" s="85">
        <v>0.29166666666666669</v>
      </c>
      <c r="N771" s="86">
        <v>2.5000000000000001E-3</v>
      </c>
      <c r="O771" s="83">
        <v>47.6</v>
      </c>
      <c r="P771" s="83">
        <v>-495.59999999999997</v>
      </c>
      <c r="Q771" s="83">
        <v>0.1</v>
      </c>
      <c r="R771" s="83">
        <v>4</v>
      </c>
      <c r="T771" s="6">
        <f t="shared" si="130"/>
        <v>12</v>
      </c>
      <c r="U771">
        <f t="shared" si="132"/>
        <v>1</v>
      </c>
      <c r="V771">
        <f t="shared" si="133"/>
        <v>0</v>
      </c>
      <c r="W771">
        <f t="shared" si="134"/>
        <v>1</v>
      </c>
      <c r="X771">
        <f t="shared" si="135"/>
        <v>0</v>
      </c>
      <c r="Y771">
        <f t="shared" si="136"/>
        <v>1</v>
      </c>
      <c r="Z771">
        <f t="shared" si="137"/>
        <v>1</v>
      </c>
      <c r="AA771">
        <f t="shared" si="138"/>
        <v>0</v>
      </c>
      <c r="AB771" s="4">
        <f t="shared" si="139"/>
        <v>47.6</v>
      </c>
      <c r="AC771" s="4" t="str">
        <f t="shared" si="131"/>
        <v>GBPSGD</v>
      </c>
      <c r="AD771" s="4">
        <f t="shared" si="140"/>
        <v>0</v>
      </c>
    </row>
    <row r="772" spans="1:30" x14ac:dyDescent="0.25">
      <c r="A772" s="82" t="s">
        <v>18</v>
      </c>
      <c r="B772" s="83">
        <v>0.01</v>
      </c>
      <c r="C772" s="83">
        <v>42</v>
      </c>
      <c r="D772" s="82" t="s">
        <v>16</v>
      </c>
      <c r="E772" s="83" t="b">
        <v>0</v>
      </c>
      <c r="F772" s="83" t="b">
        <v>1</v>
      </c>
      <c r="G772" s="83">
        <v>2.105</v>
      </c>
      <c r="H772" s="83">
        <v>2.1164999999999998</v>
      </c>
      <c r="I772" s="84">
        <v>42356</v>
      </c>
      <c r="J772" s="85">
        <v>0.33333333333333331</v>
      </c>
      <c r="K772" s="83">
        <v>2.0918999999999999</v>
      </c>
      <c r="L772" s="84">
        <v>42362</v>
      </c>
      <c r="M772" s="85">
        <v>0.3125</v>
      </c>
      <c r="N772" s="86">
        <v>2.5000000000000001E-3</v>
      </c>
      <c r="O772" s="83">
        <v>529.20000000000005</v>
      </c>
      <c r="P772" s="83">
        <v>-504</v>
      </c>
      <c r="Q772" s="83">
        <v>1.05</v>
      </c>
      <c r="R772" s="83">
        <v>7</v>
      </c>
      <c r="T772" s="6">
        <f t="shared" ref="T772:T786" si="141">IF(L772=0," ",MONTH(L772))</f>
        <v>12</v>
      </c>
      <c r="U772">
        <f t="shared" si="132"/>
        <v>1</v>
      </c>
      <c r="V772">
        <f t="shared" si="133"/>
        <v>0</v>
      </c>
      <c r="W772">
        <f t="shared" si="134"/>
        <v>1</v>
      </c>
      <c r="X772">
        <f t="shared" si="135"/>
        <v>0</v>
      </c>
      <c r="Y772">
        <f t="shared" si="136"/>
        <v>1</v>
      </c>
      <c r="Z772">
        <f t="shared" si="137"/>
        <v>1</v>
      </c>
      <c r="AA772">
        <f t="shared" si="138"/>
        <v>0</v>
      </c>
      <c r="AB772" s="4">
        <f t="shared" si="139"/>
        <v>529.20000000000005</v>
      </c>
      <c r="AC772" s="4" t="str">
        <f t="shared" ref="AC772:AC835" si="142">A772</f>
        <v>GBPSGD</v>
      </c>
      <c r="AD772" s="4">
        <f t="shared" si="140"/>
        <v>0</v>
      </c>
    </row>
    <row r="773" spans="1:30" x14ac:dyDescent="0.25">
      <c r="A773" s="82" t="s">
        <v>50</v>
      </c>
      <c r="B773" s="83">
        <v>0.01</v>
      </c>
      <c r="C773" s="83">
        <v>71</v>
      </c>
      <c r="D773" s="82" t="s">
        <v>16</v>
      </c>
      <c r="E773" s="83" t="b">
        <v>1</v>
      </c>
      <c r="F773" s="83" t="b">
        <v>0</v>
      </c>
      <c r="G773" s="83">
        <v>0.95467000000000002</v>
      </c>
      <c r="H773" s="83">
        <v>0.94923999999999997</v>
      </c>
      <c r="I773" s="84">
        <v>42367</v>
      </c>
      <c r="J773" s="85">
        <v>0.33333333333333331</v>
      </c>
      <c r="K773" s="83">
        <v>0.95111999999999997</v>
      </c>
      <c r="L773" s="84">
        <v>42367</v>
      </c>
      <c r="M773" s="85">
        <v>0.64583333333333337</v>
      </c>
      <c r="N773" s="86">
        <v>2.5000000000000001E-3</v>
      </c>
      <c r="O773" s="83">
        <v>-365.65</v>
      </c>
      <c r="P773" s="83">
        <v>-499.13</v>
      </c>
      <c r="Q773" s="83">
        <v>-0.73</v>
      </c>
      <c r="R773" s="83">
        <v>1</v>
      </c>
      <c r="T773" s="6">
        <f t="shared" si="141"/>
        <v>12</v>
      </c>
      <c r="U773">
        <f t="shared" si="132"/>
        <v>1</v>
      </c>
      <c r="V773">
        <f t="shared" si="133"/>
        <v>1</v>
      </c>
      <c r="W773">
        <f t="shared" si="134"/>
        <v>0</v>
      </c>
      <c r="X773">
        <f t="shared" si="135"/>
        <v>1</v>
      </c>
      <c r="Y773">
        <f t="shared" si="136"/>
        <v>0</v>
      </c>
      <c r="Z773">
        <f t="shared" si="137"/>
        <v>0</v>
      </c>
      <c r="AA773">
        <f t="shared" si="138"/>
        <v>1</v>
      </c>
      <c r="AB773" s="4">
        <f t="shared" si="139"/>
        <v>0</v>
      </c>
      <c r="AC773" s="4" t="str">
        <f t="shared" si="142"/>
        <v>NZDCAD</v>
      </c>
      <c r="AD773" s="4">
        <f t="shared" si="140"/>
        <v>-365.65</v>
      </c>
    </row>
    <row r="774" spans="1:30" x14ac:dyDescent="0.25">
      <c r="A774" s="82" t="s">
        <v>51</v>
      </c>
      <c r="B774" s="83">
        <v>0.01</v>
      </c>
      <c r="C774" s="83">
        <v>77</v>
      </c>
      <c r="D774" s="82" t="s">
        <v>16</v>
      </c>
      <c r="E774" s="83" t="b">
        <v>0</v>
      </c>
      <c r="F774" s="83" t="b">
        <v>1</v>
      </c>
      <c r="G774" s="83">
        <v>120.455</v>
      </c>
      <c r="H774" s="83">
        <v>121.048</v>
      </c>
      <c r="I774" s="84">
        <v>42362</v>
      </c>
      <c r="J774" s="85">
        <v>0.3125</v>
      </c>
      <c r="K774" s="83">
        <v>120.42</v>
      </c>
      <c r="L774" s="84">
        <v>42367</v>
      </c>
      <c r="M774" s="85">
        <v>0.39583333333333331</v>
      </c>
      <c r="N774" s="86">
        <v>2.5000000000000001E-3</v>
      </c>
      <c r="O774" s="83">
        <v>-19.25</v>
      </c>
      <c r="P774" s="83">
        <v>-502.81</v>
      </c>
      <c r="Q774" s="83">
        <v>-0.04</v>
      </c>
      <c r="R774" s="83">
        <v>6</v>
      </c>
      <c r="T774" s="6">
        <f t="shared" si="141"/>
        <v>12</v>
      </c>
      <c r="U774">
        <f t="shared" si="132"/>
        <v>1</v>
      </c>
      <c r="V774">
        <f t="shared" si="133"/>
        <v>0</v>
      </c>
      <c r="W774">
        <f t="shared" si="134"/>
        <v>1</v>
      </c>
      <c r="X774">
        <f t="shared" si="135"/>
        <v>0</v>
      </c>
      <c r="Y774">
        <f t="shared" si="136"/>
        <v>1</v>
      </c>
      <c r="Z774">
        <f t="shared" si="137"/>
        <v>0</v>
      </c>
      <c r="AA774">
        <f t="shared" si="138"/>
        <v>1</v>
      </c>
      <c r="AB774" s="4">
        <f t="shared" si="139"/>
        <v>0</v>
      </c>
      <c r="AC774" s="4" t="str">
        <f t="shared" si="142"/>
        <v>USDJPY</v>
      </c>
      <c r="AD774" s="4">
        <f t="shared" si="140"/>
        <v>-19.25</v>
      </c>
    </row>
    <row r="775" spans="1:30" x14ac:dyDescent="0.25">
      <c r="A775" s="82" t="s">
        <v>57</v>
      </c>
      <c r="B775" s="83">
        <v>0.01</v>
      </c>
      <c r="C775" s="83">
        <v>174</v>
      </c>
      <c r="D775" s="82" t="s">
        <v>16</v>
      </c>
      <c r="E775" s="83" t="b">
        <v>0</v>
      </c>
      <c r="F775" s="83" t="b">
        <v>0</v>
      </c>
      <c r="G775" s="83">
        <v>1387</v>
      </c>
      <c r="H775" s="83">
        <v>1405.7</v>
      </c>
      <c r="I775" s="84">
        <v>42366</v>
      </c>
      <c r="J775" s="85">
        <v>0.77083333333333337</v>
      </c>
      <c r="K775" s="83">
        <v>1392.2</v>
      </c>
      <c r="L775" s="84">
        <v>42367</v>
      </c>
      <c r="M775" s="85">
        <v>4.1666666666666664E-2</v>
      </c>
      <c r="N775" s="86">
        <v>2.5000000000000001E-3</v>
      </c>
      <c r="O775" s="83">
        <v>-264.48</v>
      </c>
      <c r="P775" s="83">
        <v>-499.38</v>
      </c>
      <c r="Q775" s="83">
        <v>-0.53</v>
      </c>
      <c r="R775" s="83">
        <v>2</v>
      </c>
      <c r="T775" s="6">
        <f t="shared" si="141"/>
        <v>12</v>
      </c>
      <c r="U775">
        <f t="shared" si="132"/>
        <v>1</v>
      </c>
      <c r="V775">
        <f t="shared" si="133"/>
        <v>0</v>
      </c>
      <c r="W775">
        <f t="shared" si="134"/>
        <v>1</v>
      </c>
      <c r="X775">
        <f t="shared" si="135"/>
        <v>1</v>
      </c>
      <c r="Y775">
        <f t="shared" si="136"/>
        <v>0</v>
      </c>
      <c r="Z775">
        <f t="shared" si="137"/>
        <v>0</v>
      </c>
      <c r="AA775">
        <f t="shared" si="138"/>
        <v>1</v>
      </c>
      <c r="AB775" s="4">
        <f t="shared" si="139"/>
        <v>0</v>
      </c>
      <c r="AC775" s="4" t="str">
        <f t="shared" si="142"/>
        <v>XAGUSD</v>
      </c>
      <c r="AD775" s="4">
        <f t="shared" si="140"/>
        <v>-264.48</v>
      </c>
    </row>
    <row r="776" spans="1:30" x14ac:dyDescent="0.25">
      <c r="A776" s="82" t="s">
        <v>53</v>
      </c>
      <c r="B776" s="83">
        <v>0.01</v>
      </c>
      <c r="C776" s="83">
        <v>147</v>
      </c>
      <c r="D776" s="82" t="s">
        <v>16</v>
      </c>
      <c r="E776" s="83" t="b">
        <v>1</v>
      </c>
      <c r="F776" s="83" t="b">
        <v>0</v>
      </c>
      <c r="G776" s="83">
        <v>0.72818000000000005</v>
      </c>
      <c r="H776" s="83">
        <v>0.72558999999999996</v>
      </c>
      <c r="I776" s="84">
        <v>42367</v>
      </c>
      <c r="J776" s="85">
        <v>0.54166666666666663</v>
      </c>
      <c r="K776" s="83">
        <v>0.72757000000000005</v>
      </c>
      <c r="L776" s="84">
        <v>42368</v>
      </c>
      <c r="M776" s="85">
        <v>0.77083333333333337</v>
      </c>
      <c r="N776" s="86">
        <v>2.5000000000000001E-3</v>
      </c>
      <c r="O776" s="83">
        <v>-207.27</v>
      </c>
      <c r="P776" s="83">
        <v>-498.33000000000004</v>
      </c>
      <c r="Q776" s="83">
        <v>-0.42</v>
      </c>
      <c r="R776" s="83">
        <v>2</v>
      </c>
      <c r="T776" s="6">
        <f t="shared" si="141"/>
        <v>12</v>
      </c>
      <c r="U776">
        <f t="shared" si="132"/>
        <v>1</v>
      </c>
      <c r="V776">
        <f t="shared" si="133"/>
        <v>1</v>
      </c>
      <c r="W776">
        <f t="shared" si="134"/>
        <v>0</v>
      </c>
      <c r="X776">
        <f t="shared" si="135"/>
        <v>1</v>
      </c>
      <c r="Y776">
        <f t="shared" si="136"/>
        <v>0</v>
      </c>
      <c r="Z776">
        <f t="shared" si="137"/>
        <v>0</v>
      </c>
      <c r="AA776">
        <f t="shared" si="138"/>
        <v>1</v>
      </c>
      <c r="AB776" s="4">
        <f t="shared" si="139"/>
        <v>0</v>
      </c>
      <c r="AC776" s="4" t="str">
        <f t="shared" si="142"/>
        <v>AUDUSD</v>
      </c>
      <c r="AD776" s="4">
        <f t="shared" si="140"/>
        <v>-207.27</v>
      </c>
    </row>
    <row r="777" spans="1:30" x14ac:dyDescent="0.25">
      <c r="A777" s="82" t="s">
        <v>31</v>
      </c>
      <c r="B777" s="83">
        <v>0.01</v>
      </c>
      <c r="C777" s="83">
        <v>25</v>
      </c>
      <c r="D777" s="82" t="s">
        <v>17</v>
      </c>
      <c r="E777" s="83" t="b">
        <v>1</v>
      </c>
      <c r="F777" s="83" t="b">
        <v>0</v>
      </c>
      <c r="G777" s="83">
        <v>17615</v>
      </c>
      <c r="H777" s="83">
        <v>17413</v>
      </c>
      <c r="I777" s="84">
        <v>42367</v>
      </c>
      <c r="J777" s="85">
        <v>0.625</v>
      </c>
      <c r="K777" s="83">
        <v>17518</v>
      </c>
      <c r="L777" s="84">
        <v>42368</v>
      </c>
      <c r="M777" s="85">
        <v>0.83333333333333337</v>
      </c>
      <c r="N777" s="86">
        <v>2.5000000000000001E-3</v>
      </c>
      <c r="O777" s="83">
        <v>-245</v>
      </c>
      <c r="P777" s="83">
        <v>-507.5</v>
      </c>
      <c r="Q777" s="83">
        <v>-0.48</v>
      </c>
      <c r="R777" s="83">
        <v>2</v>
      </c>
      <c r="T777" s="6">
        <f t="shared" si="141"/>
        <v>12</v>
      </c>
      <c r="U777">
        <f t="shared" si="132"/>
        <v>1</v>
      </c>
      <c r="V777">
        <f t="shared" si="133"/>
        <v>1</v>
      </c>
      <c r="W777">
        <f t="shared" si="134"/>
        <v>0</v>
      </c>
      <c r="X777">
        <f t="shared" si="135"/>
        <v>1</v>
      </c>
      <c r="Y777">
        <f t="shared" si="136"/>
        <v>0</v>
      </c>
      <c r="Z777">
        <f t="shared" si="137"/>
        <v>0</v>
      </c>
      <c r="AA777">
        <f t="shared" si="138"/>
        <v>1</v>
      </c>
      <c r="AB777" s="4">
        <f t="shared" si="139"/>
        <v>0</v>
      </c>
      <c r="AC777" s="4" t="str">
        <f t="shared" si="142"/>
        <v>DJI</v>
      </c>
      <c r="AD777" s="4">
        <f t="shared" si="140"/>
        <v>-245</v>
      </c>
    </row>
    <row r="778" spans="1:30" x14ac:dyDescent="0.25">
      <c r="A778" s="82" t="s">
        <v>31</v>
      </c>
      <c r="B778" s="83">
        <v>0.01</v>
      </c>
      <c r="C778" s="83">
        <v>75</v>
      </c>
      <c r="D778" s="82" t="s">
        <v>16</v>
      </c>
      <c r="E778" s="83" t="b">
        <v>1</v>
      </c>
      <c r="F778" s="83" t="b">
        <v>0</v>
      </c>
      <c r="G778" s="83">
        <v>17518</v>
      </c>
      <c r="H778" s="83">
        <v>17452</v>
      </c>
      <c r="I778" s="84">
        <v>42367</v>
      </c>
      <c r="J778" s="85">
        <v>0.35416666666666669</v>
      </c>
      <c r="K778" s="83">
        <v>17623</v>
      </c>
      <c r="L778" s="84">
        <v>42368</v>
      </c>
      <c r="M778" s="85">
        <v>0.20833333333333334</v>
      </c>
      <c r="N778" s="86">
        <v>2.5000000000000001E-3</v>
      </c>
      <c r="O778" s="83">
        <v>780</v>
      </c>
      <c r="P778" s="83">
        <v>-502.5</v>
      </c>
      <c r="Q778" s="83">
        <v>1.55</v>
      </c>
      <c r="R778" s="83">
        <v>2</v>
      </c>
      <c r="T778" s="6">
        <f t="shared" si="141"/>
        <v>12</v>
      </c>
      <c r="U778">
        <f t="shared" ref="U778:U841" si="143">COUNT(B778)</f>
        <v>1</v>
      </c>
      <c r="V778">
        <f t="shared" ref="V778:V841" si="144">IF(E778=TRUE,1,0)</f>
        <v>1</v>
      </c>
      <c r="W778">
        <f t="shared" ref="W778:W841" si="145">U778-V778</f>
        <v>0</v>
      </c>
      <c r="X778">
        <f t="shared" ref="X778:X841" si="146">U778-Y778</f>
        <v>1</v>
      </c>
      <c r="Y778">
        <f t="shared" ref="Y778:Y841" si="147">IF(F778=TRUE,1,0)</f>
        <v>0</v>
      </c>
      <c r="Z778">
        <f t="shared" ref="Z778:Z841" si="148">U778-AA778</f>
        <v>1</v>
      </c>
      <c r="AA778">
        <f t="shared" ref="AA778:AA841" si="149">IF(O778&lt;0,1,0)</f>
        <v>0</v>
      </c>
      <c r="AB778" s="4">
        <f t="shared" ref="AB778:AB841" si="150">IF(Z778=1,O778,0)</f>
        <v>780</v>
      </c>
      <c r="AC778" s="4" t="str">
        <f t="shared" si="142"/>
        <v>DJI</v>
      </c>
      <c r="AD778" s="4">
        <f t="shared" ref="AD778:AD841" si="151">IF(AA778=1,O778,0)</f>
        <v>0</v>
      </c>
    </row>
    <row r="779" spans="1:30" x14ac:dyDescent="0.25">
      <c r="A779" s="82" t="s">
        <v>56</v>
      </c>
      <c r="B779" s="83">
        <v>0.01</v>
      </c>
      <c r="C779" s="83">
        <v>56</v>
      </c>
      <c r="D779" s="82" t="s">
        <v>16</v>
      </c>
      <c r="E779" s="83" t="b">
        <v>1</v>
      </c>
      <c r="F779" s="83" t="b">
        <v>1</v>
      </c>
      <c r="G779" s="83">
        <v>6125.2</v>
      </c>
      <c r="H779" s="83">
        <v>6039.1</v>
      </c>
      <c r="I779" s="84">
        <v>42361</v>
      </c>
      <c r="J779" s="85">
        <v>0.41666666666666669</v>
      </c>
      <c r="K779" s="83">
        <v>6223.9</v>
      </c>
      <c r="L779" s="84">
        <v>42368</v>
      </c>
      <c r="M779" s="85">
        <v>0.60416666666666663</v>
      </c>
      <c r="N779" s="86">
        <v>2.5000000000000001E-3</v>
      </c>
      <c r="O779" s="83">
        <v>535.91999999999996</v>
      </c>
      <c r="P779" s="83">
        <v>-498.96000000000004</v>
      </c>
      <c r="Q779" s="83">
        <v>1.07</v>
      </c>
      <c r="R779" s="83">
        <v>8</v>
      </c>
      <c r="T779" s="6">
        <f t="shared" si="141"/>
        <v>12</v>
      </c>
      <c r="U779">
        <f t="shared" si="143"/>
        <v>1</v>
      </c>
      <c r="V779">
        <f t="shared" si="144"/>
        <v>1</v>
      </c>
      <c r="W779">
        <f t="shared" si="145"/>
        <v>0</v>
      </c>
      <c r="X779">
        <f t="shared" si="146"/>
        <v>0</v>
      </c>
      <c r="Y779">
        <f t="shared" si="147"/>
        <v>1</v>
      </c>
      <c r="Z779">
        <f t="shared" si="148"/>
        <v>1</v>
      </c>
      <c r="AA779">
        <f t="shared" si="149"/>
        <v>0</v>
      </c>
      <c r="AB779" s="4">
        <f t="shared" si="150"/>
        <v>535.91999999999996</v>
      </c>
      <c r="AC779" s="4" t="str">
        <f t="shared" si="142"/>
        <v>FTSE</v>
      </c>
      <c r="AD779" s="4">
        <f t="shared" si="151"/>
        <v>0</v>
      </c>
    </row>
    <row r="780" spans="1:30" x14ac:dyDescent="0.25">
      <c r="A780" s="82" t="s">
        <v>56</v>
      </c>
      <c r="B780" s="83">
        <v>0.01</v>
      </c>
      <c r="C780" s="83">
        <v>37</v>
      </c>
      <c r="D780" s="82" t="s">
        <v>17</v>
      </c>
      <c r="E780" s="83" t="b">
        <v>1</v>
      </c>
      <c r="F780" s="83" t="b">
        <v>1</v>
      </c>
      <c r="G780" s="83">
        <v>6201.3</v>
      </c>
      <c r="H780" s="83">
        <v>6071.5</v>
      </c>
      <c r="I780" s="84">
        <v>42361</v>
      </c>
      <c r="J780" s="85">
        <v>0.70833333333333337</v>
      </c>
      <c r="K780" s="83">
        <v>6218.1</v>
      </c>
      <c r="L780" s="84">
        <v>42368</v>
      </c>
      <c r="M780" s="85">
        <v>0.54166666666666663</v>
      </c>
      <c r="N780" s="86">
        <v>2.5000000000000001E-3</v>
      </c>
      <c r="O780" s="83">
        <v>47.36</v>
      </c>
      <c r="P780" s="83">
        <v>-495.06</v>
      </c>
      <c r="Q780" s="83">
        <v>0.1</v>
      </c>
      <c r="R780" s="83">
        <v>8</v>
      </c>
      <c r="T780" s="6">
        <f t="shared" si="141"/>
        <v>12</v>
      </c>
      <c r="U780">
        <f t="shared" si="143"/>
        <v>1</v>
      </c>
      <c r="V780">
        <f t="shared" si="144"/>
        <v>1</v>
      </c>
      <c r="W780">
        <f t="shared" si="145"/>
        <v>0</v>
      </c>
      <c r="X780">
        <f t="shared" si="146"/>
        <v>0</v>
      </c>
      <c r="Y780">
        <f t="shared" si="147"/>
        <v>1</v>
      </c>
      <c r="Z780">
        <f t="shared" si="148"/>
        <v>1</v>
      </c>
      <c r="AA780">
        <f t="shared" si="149"/>
        <v>0</v>
      </c>
      <c r="AB780" s="4">
        <f t="shared" si="150"/>
        <v>47.36</v>
      </c>
      <c r="AC780" s="4" t="str">
        <f t="shared" si="142"/>
        <v>FTSE</v>
      </c>
      <c r="AD780" s="4">
        <f t="shared" si="151"/>
        <v>0</v>
      </c>
    </row>
    <row r="781" spans="1:30" x14ac:dyDescent="0.25">
      <c r="A781" s="82" t="s">
        <v>54</v>
      </c>
      <c r="B781" s="83">
        <v>0.01</v>
      </c>
      <c r="C781" s="83">
        <v>50</v>
      </c>
      <c r="D781" s="82" t="s">
        <v>16</v>
      </c>
      <c r="E781" s="83" t="b">
        <v>0</v>
      </c>
      <c r="F781" s="83" t="b">
        <v>0</v>
      </c>
      <c r="G781" s="83">
        <v>1.4799</v>
      </c>
      <c r="H781" s="83">
        <v>1.48916</v>
      </c>
      <c r="I781" s="84">
        <v>42367</v>
      </c>
      <c r="J781" s="85">
        <v>0.54166666666666663</v>
      </c>
      <c r="K781" s="83">
        <v>1.4838499999999999</v>
      </c>
      <c r="L781" s="84">
        <v>42368</v>
      </c>
      <c r="M781" s="85">
        <v>0.39583333333333331</v>
      </c>
      <c r="N781" s="86">
        <v>2.5000000000000001E-3</v>
      </c>
      <c r="O781" s="83">
        <v>-237.5</v>
      </c>
      <c r="P781" s="83">
        <v>-503</v>
      </c>
      <c r="Q781" s="83">
        <v>-0.47</v>
      </c>
      <c r="R781" s="83">
        <v>2</v>
      </c>
      <c r="T781" s="6">
        <f t="shared" si="141"/>
        <v>12</v>
      </c>
      <c r="U781">
        <f t="shared" si="143"/>
        <v>1</v>
      </c>
      <c r="V781">
        <f t="shared" si="144"/>
        <v>0</v>
      </c>
      <c r="W781">
        <f t="shared" si="145"/>
        <v>1</v>
      </c>
      <c r="X781">
        <f t="shared" si="146"/>
        <v>1</v>
      </c>
      <c r="Y781">
        <f t="shared" si="147"/>
        <v>0</v>
      </c>
      <c r="Z781">
        <f t="shared" si="148"/>
        <v>0</v>
      </c>
      <c r="AA781">
        <f t="shared" si="149"/>
        <v>1</v>
      </c>
      <c r="AB781" s="4">
        <f t="shared" si="150"/>
        <v>0</v>
      </c>
      <c r="AC781" s="4" t="str">
        <f t="shared" si="142"/>
        <v>GBPUSD</v>
      </c>
      <c r="AD781" s="4">
        <f t="shared" si="151"/>
        <v>-237.5</v>
      </c>
    </row>
    <row r="782" spans="1:30" x14ac:dyDescent="0.25">
      <c r="A782" s="82" t="s">
        <v>29</v>
      </c>
      <c r="B782" s="83">
        <v>0.01</v>
      </c>
      <c r="C782" s="83">
        <v>142</v>
      </c>
      <c r="D782" s="82" t="s">
        <v>16</v>
      </c>
      <c r="E782" s="83" t="b">
        <v>1</v>
      </c>
      <c r="F782" s="83" t="b">
        <v>1</v>
      </c>
      <c r="G782" s="83">
        <v>0.68584000000000001</v>
      </c>
      <c r="H782" s="83">
        <v>0.68330999999999997</v>
      </c>
      <c r="I782" s="84">
        <v>42367</v>
      </c>
      <c r="J782" s="85">
        <v>2.0833333333333332E-2</v>
      </c>
      <c r="K782" s="83">
        <v>0.68608000000000002</v>
      </c>
      <c r="L782" s="84">
        <v>42368</v>
      </c>
      <c r="M782" s="85">
        <v>4.1666666666666664E-2</v>
      </c>
      <c r="N782" s="86">
        <v>2.5000000000000001E-3</v>
      </c>
      <c r="O782" s="83">
        <v>-107.92</v>
      </c>
      <c r="P782" s="83">
        <v>-501.26000000000005</v>
      </c>
      <c r="Q782" s="83">
        <v>-0.22</v>
      </c>
      <c r="R782" s="83">
        <v>2</v>
      </c>
      <c r="T782" s="6">
        <f t="shared" si="141"/>
        <v>12</v>
      </c>
      <c r="U782">
        <f t="shared" si="143"/>
        <v>1</v>
      </c>
      <c r="V782">
        <f t="shared" si="144"/>
        <v>1</v>
      </c>
      <c r="W782">
        <f t="shared" si="145"/>
        <v>0</v>
      </c>
      <c r="X782">
        <f t="shared" si="146"/>
        <v>0</v>
      </c>
      <c r="Y782">
        <f t="shared" si="147"/>
        <v>1</v>
      </c>
      <c r="Z782">
        <f t="shared" si="148"/>
        <v>0</v>
      </c>
      <c r="AA782">
        <f t="shared" si="149"/>
        <v>1</v>
      </c>
      <c r="AB782" s="4">
        <f t="shared" si="150"/>
        <v>0</v>
      </c>
      <c r="AC782" s="4" t="str">
        <f t="shared" si="142"/>
        <v>NZDUSD</v>
      </c>
      <c r="AD782" s="4">
        <f t="shared" si="151"/>
        <v>-107.92</v>
      </c>
    </row>
    <row r="783" spans="1:30" x14ac:dyDescent="0.25">
      <c r="A783" s="82" t="s">
        <v>26</v>
      </c>
      <c r="B783" s="83">
        <v>0.01</v>
      </c>
      <c r="C783" s="83">
        <v>79</v>
      </c>
      <c r="D783" s="82" t="s">
        <v>17</v>
      </c>
      <c r="E783" s="83" t="b">
        <v>1</v>
      </c>
      <c r="F783" s="83" t="b">
        <v>0</v>
      </c>
      <c r="G783" s="83">
        <v>88.093999999999994</v>
      </c>
      <c r="H783" s="83">
        <v>87.765000000000001</v>
      </c>
      <c r="I783" s="84">
        <v>42369</v>
      </c>
      <c r="J783" s="85">
        <v>0.33333333333333331</v>
      </c>
      <c r="K783" s="83">
        <v>87.838999999999999</v>
      </c>
      <c r="L783" s="84">
        <v>42369</v>
      </c>
      <c r="M783" s="85">
        <v>0.625</v>
      </c>
      <c r="N783" s="86">
        <v>2.5000000000000001E-3</v>
      </c>
      <c r="O783" s="83">
        <v>-438.45</v>
      </c>
      <c r="P783" s="83">
        <v>-496.91</v>
      </c>
      <c r="Q783" s="83">
        <v>-0.88</v>
      </c>
      <c r="R783" s="83">
        <v>1</v>
      </c>
      <c r="T783" s="6">
        <f t="shared" si="141"/>
        <v>12</v>
      </c>
      <c r="U783">
        <f t="shared" si="143"/>
        <v>1</v>
      </c>
      <c r="V783">
        <f t="shared" si="144"/>
        <v>1</v>
      </c>
      <c r="W783">
        <f t="shared" si="145"/>
        <v>0</v>
      </c>
      <c r="X783">
        <f t="shared" si="146"/>
        <v>1</v>
      </c>
      <c r="Y783">
        <f t="shared" si="147"/>
        <v>0</v>
      </c>
      <c r="Z783">
        <f t="shared" si="148"/>
        <v>0</v>
      </c>
      <c r="AA783">
        <f t="shared" si="149"/>
        <v>1</v>
      </c>
      <c r="AB783" s="4">
        <f t="shared" si="150"/>
        <v>0</v>
      </c>
      <c r="AC783" s="4" t="str">
        <f t="shared" si="142"/>
        <v>AUDJPY</v>
      </c>
      <c r="AD783" s="4">
        <f t="shared" si="151"/>
        <v>-438.45</v>
      </c>
    </row>
    <row r="784" spans="1:30" x14ac:dyDescent="0.25">
      <c r="A784" s="82" t="s">
        <v>27</v>
      </c>
      <c r="B784" s="83">
        <v>0.01</v>
      </c>
      <c r="C784" s="83">
        <v>41</v>
      </c>
      <c r="D784" s="82" t="s">
        <v>17</v>
      </c>
      <c r="E784" s="83" t="b">
        <v>0</v>
      </c>
      <c r="F784" s="83" t="b">
        <v>0</v>
      </c>
      <c r="G784" s="83">
        <v>91.111999999999995</v>
      </c>
      <c r="H784" s="83">
        <v>92.216999999999999</v>
      </c>
      <c r="I784" s="84">
        <v>42345</v>
      </c>
      <c r="J784" s="85">
        <v>0.70833333333333337</v>
      </c>
      <c r="K784" s="83">
        <v>86.938000000000002</v>
      </c>
      <c r="L784" s="84">
        <v>42369</v>
      </c>
      <c r="M784" s="85">
        <v>0.66666666666666663</v>
      </c>
      <c r="N784" s="86">
        <v>2.5000000000000001E-3</v>
      </c>
      <c r="O784" s="83">
        <v>1662.14</v>
      </c>
      <c r="P784" s="83">
        <v>-502.25</v>
      </c>
      <c r="Q784" s="83">
        <v>3.31</v>
      </c>
      <c r="R784" s="83">
        <v>25</v>
      </c>
      <c r="T784" s="6">
        <f t="shared" si="141"/>
        <v>12</v>
      </c>
      <c r="U784">
        <f t="shared" si="143"/>
        <v>1</v>
      </c>
      <c r="V784">
        <f t="shared" si="144"/>
        <v>0</v>
      </c>
      <c r="W784">
        <f t="shared" si="145"/>
        <v>1</v>
      </c>
      <c r="X784">
        <f t="shared" si="146"/>
        <v>1</v>
      </c>
      <c r="Y784">
        <f t="shared" si="147"/>
        <v>0</v>
      </c>
      <c r="Z784">
        <f t="shared" si="148"/>
        <v>1</v>
      </c>
      <c r="AA784">
        <f t="shared" si="149"/>
        <v>0</v>
      </c>
      <c r="AB784" s="4">
        <f t="shared" si="150"/>
        <v>1662.14</v>
      </c>
      <c r="AC784" s="4" t="str">
        <f t="shared" si="142"/>
        <v>CADJPY</v>
      </c>
      <c r="AD784" s="4">
        <f t="shared" si="151"/>
        <v>0</v>
      </c>
    </row>
    <row r="785" spans="1:30" x14ac:dyDescent="0.25">
      <c r="A785" s="82" t="s">
        <v>50</v>
      </c>
      <c r="B785" s="83">
        <v>0.01</v>
      </c>
      <c r="C785" s="83">
        <v>27</v>
      </c>
      <c r="D785" s="82" t="s">
        <v>21</v>
      </c>
      <c r="E785" s="83" t="b">
        <v>1</v>
      </c>
      <c r="F785" s="83" t="b">
        <v>0</v>
      </c>
      <c r="G785" s="83">
        <v>0.89129999999999998</v>
      </c>
      <c r="H785" s="83">
        <v>0.87407999999999997</v>
      </c>
      <c r="I785" s="84">
        <v>42339</v>
      </c>
      <c r="J785" s="85">
        <v>0.5</v>
      </c>
      <c r="K785" s="83">
        <v>0.94804999999999995</v>
      </c>
      <c r="L785" s="84">
        <v>42369</v>
      </c>
      <c r="M785" s="85">
        <v>0.5</v>
      </c>
      <c r="N785" s="86">
        <v>2.5000000000000001E-3</v>
      </c>
      <c r="O785" s="83">
        <v>1489.05</v>
      </c>
      <c r="P785" s="83">
        <v>-508.14</v>
      </c>
      <c r="Q785" s="83">
        <v>2.93</v>
      </c>
      <c r="R785" s="83">
        <v>31</v>
      </c>
      <c r="T785" s="6">
        <f t="shared" si="141"/>
        <v>12</v>
      </c>
      <c r="U785">
        <f t="shared" si="143"/>
        <v>1</v>
      </c>
      <c r="V785">
        <f t="shared" si="144"/>
        <v>1</v>
      </c>
      <c r="W785">
        <f t="shared" si="145"/>
        <v>0</v>
      </c>
      <c r="X785">
        <f t="shared" si="146"/>
        <v>1</v>
      </c>
      <c r="Y785">
        <f t="shared" si="147"/>
        <v>0</v>
      </c>
      <c r="Z785">
        <f t="shared" si="148"/>
        <v>1</v>
      </c>
      <c r="AA785">
        <f t="shared" si="149"/>
        <v>0</v>
      </c>
      <c r="AB785" s="4">
        <f t="shared" si="150"/>
        <v>1489.05</v>
      </c>
      <c r="AC785" s="4" t="str">
        <f t="shared" si="142"/>
        <v>NZDCAD</v>
      </c>
      <c r="AD785" s="4">
        <f t="shared" si="151"/>
        <v>0</v>
      </c>
    </row>
    <row r="786" spans="1:30" x14ac:dyDescent="0.25">
      <c r="A786" s="82" t="s">
        <v>28</v>
      </c>
      <c r="B786" s="83">
        <v>0.01</v>
      </c>
      <c r="C786" s="83">
        <v>76</v>
      </c>
      <c r="D786" s="82" t="s">
        <v>16</v>
      </c>
      <c r="E786" s="83" t="b">
        <v>1</v>
      </c>
      <c r="F786" s="83" t="b">
        <v>0</v>
      </c>
      <c r="G786" s="83">
        <v>1.4116500000000001</v>
      </c>
      <c r="H786" s="83">
        <v>1.40663</v>
      </c>
      <c r="I786" s="84">
        <v>42367</v>
      </c>
      <c r="J786" s="85">
        <v>0.5</v>
      </c>
      <c r="K786" s="83">
        <v>1.41123</v>
      </c>
      <c r="L786" s="84">
        <v>42369</v>
      </c>
      <c r="M786" s="85">
        <v>0.33333333333333331</v>
      </c>
      <c r="N786" s="86">
        <v>2.5000000000000001E-3</v>
      </c>
      <c r="O786" s="83">
        <v>-153.52000000000001</v>
      </c>
      <c r="P786" s="83">
        <v>-503.12</v>
      </c>
      <c r="Q786" s="83">
        <v>-0.31</v>
      </c>
      <c r="R786" s="83">
        <v>3</v>
      </c>
      <c r="T786" s="6">
        <f t="shared" si="141"/>
        <v>12</v>
      </c>
      <c r="U786">
        <f t="shared" si="143"/>
        <v>1</v>
      </c>
      <c r="V786">
        <f t="shared" si="144"/>
        <v>1</v>
      </c>
      <c r="W786">
        <f t="shared" si="145"/>
        <v>0</v>
      </c>
      <c r="X786">
        <f t="shared" si="146"/>
        <v>1</v>
      </c>
      <c r="Y786">
        <f t="shared" si="147"/>
        <v>0</v>
      </c>
      <c r="Z786">
        <f t="shared" si="148"/>
        <v>0</v>
      </c>
      <c r="AA786">
        <f t="shared" si="149"/>
        <v>1</v>
      </c>
      <c r="AB786" s="4">
        <f t="shared" si="150"/>
        <v>0</v>
      </c>
      <c r="AC786" s="4" t="str">
        <f t="shared" si="142"/>
        <v>USDSGD</v>
      </c>
      <c r="AD786" s="4">
        <f t="shared" si="151"/>
        <v>-153.52000000000001</v>
      </c>
    </row>
    <row r="787" spans="1:30" x14ac:dyDescent="0.25">
      <c r="A787" s="82" t="s">
        <v>39</v>
      </c>
      <c r="B787" s="83">
        <v>0.01</v>
      </c>
      <c r="C787" s="83">
        <v>2</v>
      </c>
      <c r="D787" s="82" t="s">
        <v>32</v>
      </c>
      <c r="E787" s="83" t="b">
        <v>1</v>
      </c>
      <c r="F787" s="83" t="b">
        <v>0</v>
      </c>
      <c r="G787" s="83">
        <v>18919</v>
      </c>
      <c r="H787" s="83">
        <v>14715</v>
      </c>
      <c r="I787" s="84">
        <v>42061</v>
      </c>
      <c r="J787" s="85">
        <v>0.66666666666666663</v>
      </c>
      <c r="K787" s="83">
        <v>17509</v>
      </c>
      <c r="L787" s="84">
        <v>42372</v>
      </c>
      <c r="M787" s="85">
        <v>0</v>
      </c>
      <c r="N787" s="86">
        <v>5.0000000000000001E-3</v>
      </c>
      <c r="O787" s="83">
        <v>-282.39999999999998</v>
      </c>
      <c r="P787" s="83">
        <v>-841.2</v>
      </c>
      <c r="Q787" s="83">
        <v>-0.34</v>
      </c>
      <c r="R787" s="83">
        <v>312</v>
      </c>
      <c r="T787" s="9">
        <f>IF(L787=0," ",MONTH(L787)+12)</f>
        <v>13</v>
      </c>
      <c r="U787">
        <f t="shared" si="143"/>
        <v>1</v>
      </c>
      <c r="V787">
        <f t="shared" si="144"/>
        <v>1</v>
      </c>
      <c r="W787">
        <f t="shared" si="145"/>
        <v>0</v>
      </c>
      <c r="X787">
        <f t="shared" si="146"/>
        <v>1</v>
      </c>
      <c r="Y787">
        <f t="shared" si="147"/>
        <v>0</v>
      </c>
      <c r="Z787">
        <f t="shared" si="148"/>
        <v>0</v>
      </c>
      <c r="AA787">
        <f t="shared" si="149"/>
        <v>1</v>
      </c>
      <c r="AB787" s="4">
        <f t="shared" si="150"/>
        <v>0</v>
      </c>
      <c r="AC787" s="4" t="str">
        <f t="shared" si="142"/>
        <v>NIK</v>
      </c>
      <c r="AD787" s="4">
        <f t="shared" si="151"/>
        <v>-282.39999999999998</v>
      </c>
    </row>
    <row r="788" spans="1:30" x14ac:dyDescent="0.25">
      <c r="A788" s="82" t="s">
        <v>51</v>
      </c>
      <c r="B788" s="83">
        <v>0.01</v>
      </c>
      <c r="C788" s="83">
        <v>7</v>
      </c>
      <c r="D788" s="82" t="s">
        <v>32</v>
      </c>
      <c r="E788" s="83" t="b">
        <v>1</v>
      </c>
      <c r="F788" s="83" t="b">
        <v>0</v>
      </c>
      <c r="G788" s="83">
        <v>123.55</v>
      </c>
      <c r="H788" s="83">
        <v>108.65</v>
      </c>
      <c r="I788" s="84">
        <v>42151</v>
      </c>
      <c r="J788" s="85">
        <v>0.45833333333333331</v>
      </c>
      <c r="K788" s="83">
        <v>117.123</v>
      </c>
      <c r="L788" s="84">
        <v>42372</v>
      </c>
      <c r="M788" s="85">
        <v>0</v>
      </c>
      <c r="N788" s="86">
        <v>5.0000000000000001E-3</v>
      </c>
      <c r="O788" s="83">
        <v>-454.09</v>
      </c>
      <c r="P788" s="83">
        <v>-1047.2</v>
      </c>
      <c r="Q788" s="83">
        <v>-0.43</v>
      </c>
      <c r="R788" s="83">
        <v>222</v>
      </c>
      <c r="T788" s="6">
        <f t="shared" ref="T788:T851" si="152">IF(L788=0," ",MONTH(L788)+12)</f>
        <v>13</v>
      </c>
      <c r="U788">
        <f t="shared" si="143"/>
        <v>1</v>
      </c>
      <c r="V788">
        <f t="shared" si="144"/>
        <v>1</v>
      </c>
      <c r="W788">
        <f t="shared" si="145"/>
        <v>0</v>
      </c>
      <c r="X788">
        <f t="shared" si="146"/>
        <v>1</v>
      </c>
      <c r="Y788">
        <f t="shared" si="147"/>
        <v>0</v>
      </c>
      <c r="Z788">
        <f t="shared" si="148"/>
        <v>0</v>
      </c>
      <c r="AA788">
        <f t="shared" si="149"/>
        <v>1</v>
      </c>
      <c r="AB788" s="4">
        <f t="shared" si="150"/>
        <v>0</v>
      </c>
      <c r="AC788" s="4" t="str">
        <f t="shared" si="142"/>
        <v>USDJPY</v>
      </c>
      <c r="AD788" s="4">
        <f t="shared" si="151"/>
        <v>-454.09</v>
      </c>
    </row>
    <row r="789" spans="1:30" x14ac:dyDescent="0.25">
      <c r="A789" s="82" t="s">
        <v>23</v>
      </c>
      <c r="B789" s="83">
        <v>0.01</v>
      </c>
      <c r="C789" s="83">
        <v>69</v>
      </c>
      <c r="D789" s="82" t="s">
        <v>16</v>
      </c>
      <c r="E789" s="83" t="b">
        <v>1</v>
      </c>
      <c r="F789" s="83" t="b">
        <v>1</v>
      </c>
      <c r="G789" s="83">
        <v>5152</v>
      </c>
      <c r="H789" s="83">
        <v>5080</v>
      </c>
      <c r="I789" s="84">
        <v>42361</v>
      </c>
      <c r="J789" s="85">
        <v>0.6875</v>
      </c>
      <c r="K789" s="83">
        <v>5224</v>
      </c>
      <c r="L789" s="84">
        <v>42373</v>
      </c>
      <c r="M789" s="85">
        <v>0.1875</v>
      </c>
      <c r="N789" s="86">
        <v>2.5000000000000001E-3</v>
      </c>
      <c r="O789" s="83">
        <v>492.66</v>
      </c>
      <c r="P789" s="83">
        <v>-500.94</v>
      </c>
      <c r="Q789" s="83">
        <v>0.98</v>
      </c>
      <c r="R789" s="83">
        <v>13</v>
      </c>
      <c r="T789" s="6">
        <f t="shared" si="152"/>
        <v>13</v>
      </c>
      <c r="U789">
        <f t="shared" si="143"/>
        <v>1</v>
      </c>
      <c r="V789">
        <f t="shared" si="144"/>
        <v>1</v>
      </c>
      <c r="W789">
        <f t="shared" si="145"/>
        <v>0</v>
      </c>
      <c r="X789">
        <f t="shared" si="146"/>
        <v>0</v>
      </c>
      <c r="Y789">
        <f t="shared" si="147"/>
        <v>1</v>
      </c>
      <c r="Z789">
        <f t="shared" si="148"/>
        <v>1</v>
      </c>
      <c r="AA789">
        <f t="shared" si="149"/>
        <v>0</v>
      </c>
      <c r="AB789" s="4">
        <f t="shared" si="150"/>
        <v>492.66</v>
      </c>
      <c r="AC789" s="4" t="str">
        <f t="shared" si="142"/>
        <v>ASX</v>
      </c>
      <c r="AD789" s="4">
        <f t="shared" si="151"/>
        <v>0</v>
      </c>
    </row>
    <row r="790" spans="1:30" x14ac:dyDescent="0.25">
      <c r="A790" s="82" t="s">
        <v>23</v>
      </c>
      <c r="B790" s="83">
        <v>0.01</v>
      </c>
      <c r="C790" s="83">
        <v>44</v>
      </c>
      <c r="D790" s="82" t="s">
        <v>17</v>
      </c>
      <c r="E790" s="83" t="b">
        <v>1</v>
      </c>
      <c r="F790" s="83" t="b">
        <v>1</v>
      </c>
      <c r="G790" s="83">
        <v>5194</v>
      </c>
      <c r="H790" s="83">
        <v>5081</v>
      </c>
      <c r="I790" s="84">
        <v>42367</v>
      </c>
      <c r="J790" s="85">
        <v>0</v>
      </c>
      <c r="K790" s="83">
        <v>5202</v>
      </c>
      <c r="L790" s="84">
        <v>42373</v>
      </c>
      <c r="M790" s="85">
        <v>0.58333333333333337</v>
      </c>
      <c r="N790" s="86">
        <v>2.5000000000000001E-3</v>
      </c>
      <c r="O790" s="83">
        <v>32.56</v>
      </c>
      <c r="P790" s="83">
        <v>-499.84</v>
      </c>
      <c r="Q790" s="83">
        <v>7.0000000000000007E-2</v>
      </c>
      <c r="R790" s="83">
        <v>7</v>
      </c>
      <c r="T790" s="6">
        <f t="shared" si="152"/>
        <v>13</v>
      </c>
      <c r="U790">
        <f t="shared" si="143"/>
        <v>1</v>
      </c>
      <c r="V790">
        <f t="shared" si="144"/>
        <v>1</v>
      </c>
      <c r="W790">
        <f t="shared" si="145"/>
        <v>0</v>
      </c>
      <c r="X790">
        <f t="shared" si="146"/>
        <v>0</v>
      </c>
      <c r="Y790">
        <f t="shared" si="147"/>
        <v>1</v>
      </c>
      <c r="Z790">
        <f t="shared" si="148"/>
        <v>1</v>
      </c>
      <c r="AA790">
        <f t="shared" si="149"/>
        <v>0</v>
      </c>
      <c r="AB790" s="4">
        <f t="shared" si="150"/>
        <v>32.56</v>
      </c>
      <c r="AC790" s="4" t="str">
        <f t="shared" si="142"/>
        <v>ASX</v>
      </c>
      <c r="AD790" s="4">
        <f t="shared" si="151"/>
        <v>0</v>
      </c>
    </row>
    <row r="791" spans="1:30" x14ac:dyDescent="0.25">
      <c r="A791" s="82" t="s">
        <v>47</v>
      </c>
      <c r="B791" s="83">
        <v>0.01</v>
      </c>
      <c r="C791" s="83">
        <v>35</v>
      </c>
      <c r="D791" s="82" t="s">
        <v>17</v>
      </c>
      <c r="E791" s="83" t="b">
        <v>1</v>
      </c>
      <c r="F791" s="83" t="b">
        <v>0</v>
      </c>
      <c r="G791" s="83">
        <v>1.0041899999999999</v>
      </c>
      <c r="H791" s="83">
        <v>0.99150000000000005</v>
      </c>
      <c r="I791" s="84">
        <v>42359</v>
      </c>
      <c r="J791" s="85">
        <v>0.66666666666666663</v>
      </c>
      <c r="K791" s="83">
        <v>1.00302</v>
      </c>
      <c r="L791" s="84">
        <v>42373</v>
      </c>
      <c r="M791" s="85">
        <v>4.1666666666666664E-2</v>
      </c>
      <c r="N791" s="86">
        <v>2.5000000000000001E-3</v>
      </c>
      <c r="O791" s="83">
        <v>-96.95</v>
      </c>
      <c r="P791" s="83">
        <v>-500.15000000000003</v>
      </c>
      <c r="Q791" s="83">
        <v>-0.19</v>
      </c>
      <c r="R791" s="83">
        <v>15</v>
      </c>
      <c r="T791" s="6">
        <f t="shared" si="152"/>
        <v>13</v>
      </c>
      <c r="U791">
        <f t="shared" si="143"/>
        <v>1</v>
      </c>
      <c r="V791">
        <f t="shared" si="144"/>
        <v>1</v>
      </c>
      <c r="W791">
        <f t="shared" si="145"/>
        <v>0</v>
      </c>
      <c r="X791">
        <f t="shared" si="146"/>
        <v>1</v>
      </c>
      <c r="Y791">
        <f t="shared" si="147"/>
        <v>0</v>
      </c>
      <c r="Z791">
        <f t="shared" si="148"/>
        <v>0</v>
      </c>
      <c r="AA791">
        <f t="shared" si="149"/>
        <v>1</v>
      </c>
      <c r="AB791" s="4">
        <f t="shared" si="150"/>
        <v>0</v>
      </c>
      <c r="AC791" s="4" t="str">
        <f t="shared" si="142"/>
        <v>AUDCAD</v>
      </c>
      <c r="AD791" s="4">
        <f t="shared" si="151"/>
        <v>-96.95</v>
      </c>
    </row>
    <row r="792" spans="1:30" x14ac:dyDescent="0.25">
      <c r="A792" s="82" t="s">
        <v>47</v>
      </c>
      <c r="B792" s="83">
        <v>0.01</v>
      </c>
      <c r="C792" s="83">
        <v>34</v>
      </c>
      <c r="D792" s="82" t="s">
        <v>16</v>
      </c>
      <c r="E792" s="83" t="b">
        <v>1</v>
      </c>
      <c r="F792" s="83" t="b">
        <v>0</v>
      </c>
      <c r="G792" s="83">
        <v>1.0000100000000001</v>
      </c>
      <c r="H792" s="83">
        <v>0.98707999999999996</v>
      </c>
      <c r="I792" s="84">
        <v>42354</v>
      </c>
      <c r="J792" s="85">
        <v>0.8125</v>
      </c>
      <c r="K792" s="83">
        <v>1.0031099999999999</v>
      </c>
      <c r="L792" s="84">
        <v>42373</v>
      </c>
      <c r="M792" s="85">
        <v>6.25E-2</v>
      </c>
      <c r="N792" s="86">
        <v>2.5000000000000001E-3</v>
      </c>
      <c r="O792" s="83">
        <v>51</v>
      </c>
      <c r="P792" s="83">
        <v>-494.02000000000004</v>
      </c>
      <c r="Q792" s="83">
        <v>0.1</v>
      </c>
      <c r="R792" s="83">
        <v>20</v>
      </c>
      <c r="T792" s="6">
        <f t="shared" si="152"/>
        <v>13</v>
      </c>
      <c r="U792">
        <f t="shared" si="143"/>
        <v>1</v>
      </c>
      <c r="V792">
        <f t="shared" si="144"/>
        <v>1</v>
      </c>
      <c r="W792">
        <f t="shared" si="145"/>
        <v>0</v>
      </c>
      <c r="X792">
        <f t="shared" si="146"/>
        <v>1</v>
      </c>
      <c r="Y792">
        <f t="shared" si="147"/>
        <v>0</v>
      </c>
      <c r="Z792">
        <f t="shared" si="148"/>
        <v>1</v>
      </c>
      <c r="AA792">
        <f t="shared" si="149"/>
        <v>0</v>
      </c>
      <c r="AB792" s="4">
        <f t="shared" si="150"/>
        <v>51</v>
      </c>
      <c r="AC792" s="4" t="str">
        <f t="shared" si="142"/>
        <v>AUDCAD</v>
      </c>
      <c r="AD792" s="4">
        <f t="shared" si="151"/>
        <v>0</v>
      </c>
    </row>
    <row r="793" spans="1:30" x14ac:dyDescent="0.25">
      <c r="A793" s="82" t="s">
        <v>47</v>
      </c>
      <c r="B793" s="83">
        <v>0.01</v>
      </c>
      <c r="C793" s="83">
        <v>32</v>
      </c>
      <c r="D793" s="82" t="s">
        <v>21</v>
      </c>
      <c r="E793" s="83" t="b">
        <v>1</v>
      </c>
      <c r="F793" s="83" t="b">
        <v>1</v>
      </c>
      <c r="G793" s="83">
        <v>0.95874999999999999</v>
      </c>
      <c r="H793" s="83">
        <v>0.94388000000000005</v>
      </c>
      <c r="I793" s="84">
        <v>42328</v>
      </c>
      <c r="J793" s="85">
        <v>0.33333333333333331</v>
      </c>
      <c r="K793" s="83">
        <v>1.00169</v>
      </c>
      <c r="L793" s="84">
        <v>42373</v>
      </c>
      <c r="M793" s="85">
        <v>0</v>
      </c>
      <c r="N793" s="86">
        <v>2.5000000000000001E-3</v>
      </c>
      <c r="O793" s="83">
        <v>1354.88</v>
      </c>
      <c r="P793" s="83">
        <v>-495.04</v>
      </c>
      <c r="Q793" s="83">
        <v>2.74</v>
      </c>
      <c r="R793" s="83">
        <v>46</v>
      </c>
      <c r="T793" s="6">
        <f t="shared" si="152"/>
        <v>13</v>
      </c>
      <c r="U793">
        <f t="shared" si="143"/>
        <v>1</v>
      </c>
      <c r="V793">
        <f t="shared" si="144"/>
        <v>1</v>
      </c>
      <c r="W793">
        <f t="shared" si="145"/>
        <v>0</v>
      </c>
      <c r="X793">
        <f t="shared" si="146"/>
        <v>0</v>
      </c>
      <c r="Y793">
        <f t="shared" si="147"/>
        <v>1</v>
      </c>
      <c r="Z793">
        <f t="shared" si="148"/>
        <v>1</v>
      </c>
      <c r="AA793">
        <f t="shared" si="149"/>
        <v>0</v>
      </c>
      <c r="AB793" s="4">
        <f t="shared" si="150"/>
        <v>1354.88</v>
      </c>
      <c r="AC793" s="4" t="str">
        <f t="shared" si="142"/>
        <v>AUDCAD</v>
      </c>
      <c r="AD793" s="4">
        <f t="shared" si="151"/>
        <v>0</v>
      </c>
    </row>
    <row r="794" spans="1:30" x14ac:dyDescent="0.25">
      <c r="A794" s="82" t="s">
        <v>26</v>
      </c>
      <c r="B794" s="83">
        <v>0.01</v>
      </c>
      <c r="C794" s="83">
        <v>105</v>
      </c>
      <c r="D794" s="82" t="s">
        <v>16</v>
      </c>
      <c r="E794" s="83" t="b">
        <v>0</v>
      </c>
      <c r="F794" s="83" t="b">
        <v>0</v>
      </c>
      <c r="G794" s="83">
        <v>87.328000000000003</v>
      </c>
      <c r="H794" s="83">
        <v>87.704999999999998</v>
      </c>
      <c r="I794" s="84">
        <v>42373</v>
      </c>
      <c r="J794" s="85">
        <v>4.1666666666666664E-2</v>
      </c>
      <c r="K794" s="83">
        <v>85.679000000000002</v>
      </c>
      <c r="L794" s="84">
        <v>42373</v>
      </c>
      <c r="M794" s="85">
        <v>0.72916666666666663</v>
      </c>
      <c r="N794" s="86">
        <v>2.5000000000000001E-3</v>
      </c>
      <c r="O794" s="83">
        <v>1626.45</v>
      </c>
      <c r="P794" s="83">
        <v>-500.85</v>
      </c>
      <c r="Q794" s="83">
        <v>3.25</v>
      </c>
      <c r="R794" s="83">
        <v>1</v>
      </c>
      <c r="T794" s="6">
        <f t="shared" si="152"/>
        <v>13</v>
      </c>
      <c r="U794">
        <f t="shared" si="143"/>
        <v>1</v>
      </c>
      <c r="V794">
        <f t="shared" si="144"/>
        <v>0</v>
      </c>
      <c r="W794">
        <f t="shared" si="145"/>
        <v>1</v>
      </c>
      <c r="X794">
        <f t="shared" si="146"/>
        <v>1</v>
      </c>
      <c r="Y794">
        <f t="shared" si="147"/>
        <v>0</v>
      </c>
      <c r="Z794">
        <f t="shared" si="148"/>
        <v>1</v>
      </c>
      <c r="AA794">
        <f t="shared" si="149"/>
        <v>0</v>
      </c>
      <c r="AB794" s="4">
        <f t="shared" si="150"/>
        <v>1626.45</v>
      </c>
      <c r="AC794" s="4" t="str">
        <f t="shared" si="142"/>
        <v>AUDJPY</v>
      </c>
      <c r="AD794" s="4">
        <f t="shared" si="151"/>
        <v>0</v>
      </c>
    </row>
    <row r="795" spans="1:30" x14ac:dyDescent="0.25">
      <c r="A795" s="82" t="s">
        <v>30</v>
      </c>
      <c r="B795" s="83">
        <v>0.01</v>
      </c>
      <c r="C795" s="83">
        <v>41</v>
      </c>
      <c r="D795" s="82" t="s">
        <v>16</v>
      </c>
      <c r="E795" s="83" t="b">
        <v>0</v>
      </c>
      <c r="F795" s="83" t="b">
        <v>1</v>
      </c>
      <c r="G795" s="83">
        <v>1.49356</v>
      </c>
      <c r="H795" s="83">
        <v>1.50407</v>
      </c>
      <c r="I795" s="84">
        <v>42369</v>
      </c>
      <c r="J795" s="85">
        <v>0.33333333333333331</v>
      </c>
      <c r="K795" s="83">
        <v>1.50101</v>
      </c>
      <c r="L795" s="84">
        <v>42373</v>
      </c>
      <c r="M795" s="85">
        <v>6.25E-2</v>
      </c>
      <c r="N795" s="86">
        <v>2.5000000000000001E-3</v>
      </c>
      <c r="O795" s="83">
        <v>-371.05</v>
      </c>
      <c r="P795" s="83">
        <v>-496.51</v>
      </c>
      <c r="Q795" s="83">
        <v>-0.75</v>
      </c>
      <c r="R795" s="83">
        <v>5</v>
      </c>
      <c r="T795" s="6">
        <f t="shared" si="152"/>
        <v>13</v>
      </c>
      <c r="U795">
        <f t="shared" si="143"/>
        <v>1</v>
      </c>
      <c r="V795">
        <f t="shared" si="144"/>
        <v>0</v>
      </c>
      <c r="W795">
        <f t="shared" si="145"/>
        <v>1</v>
      </c>
      <c r="X795">
        <f t="shared" si="146"/>
        <v>0</v>
      </c>
      <c r="Y795">
        <f t="shared" si="147"/>
        <v>1</v>
      </c>
      <c r="Z795">
        <f t="shared" si="148"/>
        <v>0</v>
      </c>
      <c r="AA795">
        <f t="shared" si="149"/>
        <v>1</v>
      </c>
      <c r="AB795" s="4">
        <f t="shared" si="150"/>
        <v>0</v>
      </c>
      <c r="AC795" s="4" t="str">
        <f t="shared" si="142"/>
        <v>EURAUD</v>
      </c>
      <c r="AD795" s="4">
        <f t="shared" si="151"/>
        <v>-371.05</v>
      </c>
    </row>
    <row r="796" spans="1:30" x14ac:dyDescent="0.25">
      <c r="A796" s="82" t="s">
        <v>22</v>
      </c>
      <c r="B796" s="83">
        <v>0.01</v>
      </c>
      <c r="C796" s="83">
        <v>66</v>
      </c>
      <c r="D796" s="82" t="s">
        <v>16</v>
      </c>
      <c r="E796" s="83" t="b">
        <v>0</v>
      </c>
      <c r="F796" s="83" t="b">
        <v>0</v>
      </c>
      <c r="G796" s="83">
        <v>1.0845199999999999</v>
      </c>
      <c r="H796" s="83">
        <v>1.0914900000000001</v>
      </c>
      <c r="I796" s="84">
        <v>42372</v>
      </c>
      <c r="J796" s="85">
        <v>0.95833333333333337</v>
      </c>
      <c r="K796" s="83">
        <v>1.0901400000000001</v>
      </c>
      <c r="L796" s="84">
        <v>42373</v>
      </c>
      <c r="M796" s="85">
        <v>0.3125</v>
      </c>
      <c r="N796" s="86">
        <v>2.5000000000000001E-3</v>
      </c>
      <c r="O796" s="83">
        <v>-410.52</v>
      </c>
      <c r="P796" s="83">
        <v>-499.62</v>
      </c>
      <c r="Q796" s="83">
        <v>-0.82</v>
      </c>
      <c r="R796" s="83">
        <v>2</v>
      </c>
      <c r="T796" s="6">
        <f t="shared" si="152"/>
        <v>13</v>
      </c>
      <c r="U796">
        <f t="shared" si="143"/>
        <v>1</v>
      </c>
      <c r="V796">
        <f t="shared" si="144"/>
        <v>0</v>
      </c>
      <c r="W796">
        <f t="shared" si="145"/>
        <v>1</v>
      </c>
      <c r="X796">
        <f t="shared" si="146"/>
        <v>1</v>
      </c>
      <c r="Y796">
        <f t="shared" si="147"/>
        <v>0</v>
      </c>
      <c r="Z796">
        <f t="shared" si="148"/>
        <v>0</v>
      </c>
      <c r="AA796">
        <f t="shared" si="149"/>
        <v>1</v>
      </c>
      <c r="AB796" s="4">
        <f t="shared" si="150"/>
        <v>0</v>
      </c>
      <c r="AC796" s="4" t="str">
        <f t="shared" si="142"/>
        <v>EURUSD</v>
      </c>
      <c r="AD796" s="4">
        <f t="shared" si="151"/>
        <v>-410.52</v>
      </c>
    </row>
    <row r="797" spans="1:30" x14ac:dyDescent="0.25">
      <c r="A797" s="82" t="s">
        <v>54</v>
      </c>
      <c r="B797" s="83">
        <v>0.01</v>
      </c>
      <c r="C797" s="83">
        <v>56</v>
      </c>
      <c r="D797" s="82" t="s">
        <v>16</v>
      </c>
      <c r="E797" s="83" t="b">
        <v>0</v>
      </c>
      <c r="F797" s="83" t="b">
        <v>0</v>
      </c>
      <c r="G797" s="83">
        <v>1.4752799999999999</v>
      </c>
      <c r="H797" s="83">
        <v>1.48342</v>
      </c>
      <c r="I797" s="84">
        <v>42369</v>
      </c>
      <c r="J797" s="85">
        <v>0.64583333333333337</v>
      </c>
      <c r="K797" s="83">
        <v>1.4797499999999999</v>
      </c>
      <c r="L797" s="84">
        <v>42373</v>
      </c>
      <c r="M797" s="85">
        <v>0.41666666666666669</v>
      </c>
      <c r="N797" s="86">
        <v>2.5000000000000001E-3</v>
      </c>
      <c r="O797" s="83">
        <v>-295.12</v>
      </c>
      <c r="P797" s="83">
        <v>-500.64</v>
      </c>
      <c r="Q797" s="83">
        <v>-0.59</v>
      </c>
      <c r="R797" s="83">
        <v>5</v>
      </c>
      <c r="T797" s="6">
        <f t="shared" si="152"/>
        <v>13</v>
      </c>
      <c r="U797">
        <f t="shared" si="143"/>
        <v>1</v>
      </c>
      <c r="V797">
        <f t="shared" si="144"/>
        <v>0</v>
      </c>
      <c r="W797">
        <f t="shared" si="145"/>
        <v>1</v>
      </c>
      <c r="X797">
        <f t="shared" si="146"/>
        <v>1</v>
      </c>
      <c r="Y797">
        <f t="shared" si="147"/>
        <v>0</v>
      </c>
      <c r="Z797">
        <f t="shared" si="148"/>
        <v>0</v>
      </c>
      <c r="AA797">
        <f t="shared" si="149"/>
        <v>1</v>
      </c>
      <c r="AB797" s="4">
        <f t="shared" si="150"/>
        <v>0</v>
      </c>
      <c r="AC797" s="4" t="str">
        <f t="shared" si="142"/>
        <v>GBPUSD</v>
      </c>
      <c r="AD797" s="4">
        <f t="shared" si="151"/>
        <v>-295.12</v>
      </c>
    </row>
    <row r="798" spans="1:30" x14ac:dyDescent="0.25">
      <c r="A798" s="82" t="s">
        <v>55</v>
      </c>
      <c r="B798" s="83">
        <v>0.01</v>
      </c>
      <c r="C798" s="83">
        <v>58</v>
      </c>
      <c r="D798" s="82" t="s">
        <v>16</v>
      </c>
      <c r="E798" s="83" t="b">
        <v>1</v>
      </c>
      <c r="F798" s="83" t="b">
        <v>0</v>
      </c>
      <c r="G798" s="83">
        <v>0.99963999999999997</v>
      </c>
      <c r="H798" s="83">
        <v>0.99185999999999996</v>
      </c>
      <c r="I798" s="84">
        <v>42369</v>
      </c>
      <c r="J798" s="85">
        <v>0.64583333333333337</v>
      </c>
      <c r="K798" s="83">
        <v>0.99912000000000001</v>
      </c>
      <c r="L798" s="84">
        <v>42373</v>
      </c>
      <c r="M798" s="85">
        <v>8.3333333333333329E-2</v>
      </c>
      <c r="N798" s="86">
        <v>2.5000000000000001E-3</v>
      </c>
      <c r="O798" s="83">
        <v>-76.56</v>
      </c>
      <c r="P798" s="83">
        <v>-497.64</v>
      </c>
      <c r="Q798" s="83">
        <v>-0.15</v>
      </c>
      <c r="R798" s="83">
        <v>5</v>
      </c>
      <c r="T798" s="6">
        <f t="shared" si="152"/>
        <v>13</v>
      </c>
      <c r="U798">
        <f t="shared" si="143"/>
        <v>1</v>
      </c>
      <c r="V798">
        <f t="shared" si="144"/>
        <v>1</v>
      </c>
      <c r="W798">
        <f t="shared" si="145"/>
        <v>0</v>
      </c>
      <c r="X798">
        <f t="shared" si="146"/>
        <v>1</v>
      </c>
      <c r="Y798">
        <f t="shared" si="147"/>
        <v>0</v>
      </c>
      <c r="Z798">
        <f t="shared" si="148"/>
        <v>0</v>
      </c>
      <c r="AA798">
        <f t="shared" si="149"/>
        <v>1</v>
      </c>
      <c r="AB798" s="4">
        <f t="shared" si="150"/>
        <v>0</v>
      </c>
      <c r="AC798" s="4" t="str">
        <f t="shared" si="142"/>
        <v>USDCHF</v>
      </c>
      <c r="AD798" s="4">
        <f t="shared" si="151"/>
        <v>-76.56</v>
      </c>
    </row>
    <row r="799" spans="1:30" x14ac:dyDescent="0.25">
      <c r="A799" s="82" t="s">
        <v>51</v>
      </c>
      <c r="B799" s="83">
        <v>0.01</v>
      </c>
      <c r="C799" s="83">
        <v>89</v>
      </c>
      <c r="D799" s="82" t="s">
        <v>16</v>
      </c>
      <c r="E799" s="83" t="b">
        <v>0</v>
      </c>
      <c r="F799" s="83" t="b">
        <v>1</v>
      </c>
      <c r="G799" s="83">
        <v>119.801</v>
      </c>
      <c r="H799" s="83">
        <v>120.30200000000001</v>
      </c>
      <c r="I799" s="84">
        <v>42373</v>
      </c>
      <c r="J799" s="85">
        <v>8.3333333333333329E-2</v>
      </c>
      <c r="K799" s="83">
        <v>119.459</v>
      </c>
      <c r="L799" s="84">
        <v>42373</v>
      </c>
      <c r="M799" s="85">
        <v>0.97916666666666663</v>
      </c>
      <c r="N799" s="86">
        <v>2.5000000000000001E-3</v>
      </c>
      <c r="O799" s="83">
        <v>250.98</v>
      </c>
      <c r="P799" s="83">
        <v>-499.29</v>
      </c>
      <c r="Q799" s="83">
        <v>0.5</v>
      </c>
      <c r="R799" s="83">
        <v>1</v>
      </c>
      <c r="T799" s="6">
        <f t="shared" si="152"/>
        <v>13</v>
      </c>
      <c r="U799">
        <f t="shared" si="143"/>
        <v>1</v>
      </c>
      <c r="V799">
        <f t="shared" si="144"/>
        <v>0</v>
      </c>
      <c r="W799">
        <f t="shared" si="145"/>
        <v>1</v>
      </c>
      <c r="X799">
        <f t="shared" si="146"/>
        <v>0</v>
      </c>
      <c r="Y799">
        <f t="shared" si="147"/>
        <v>1</v>
      </c>
      <c r="Z799">
        <f t="shared" si="148"/>
        <v>1</v>
      </c>
      <c r="AA799">
        <f t="shared" si="149"/>
        <v>0</v>
      </c>
      <c r="AB799" s="4">
        <f t="shared" si="150"/>
        <v>250.98</v>
      </c>
      <c r="AC799" s="4" t="str">
        <f t="shared" si="142"/>
        <v>USDJPY</v>
      </c>
      <c r="AD799" s="4">
        <f t="shared" si="151"/>
        <v>0</v>
      </c>
    </row>
    <row r="800" spans="1:30" x14ac:dyDescent="0.25">
      <c r="A800" s="82" t="s">
        <v>52</v>
      </c>
      <c r="B800" s="83">
        <v>0.01</v>
      </c>
      <c r="C800" s="83">
        <v>459</v>
      </c>
      <c r="D800" s="82" t="s">
        <v>16</v>
      </c>
      <c r="E800" s="83" t="b">
        <v>1</v>
      </c>
      <c r="F800" s="83" t="b">
        <v>0</v>
      </c>
      <c r="G800" s="83">
        <v>1077.53</v>
      </c>
      <c r="H800" s="83">
        <v>1067.78</v>
      </c>
      <c r="I800" s="84">
        <v>42373</v>
      </c>
      <c r="J800" s="85">
        <v>0.54166666666666663</v>
      </c>
      <c r="K800" s="83">
        <v>1071.32</v>
      </c>
      <c r="L800" s="84">
        <v>42373</v>
      </c>
      <c r="M800" s="85">
        <v>0.6875</v>
      </c>
      <c r="N800" s="86">
        <v>2.5000000000000001E-3</v>
      </c>
      <c r="O800" s="83">
        <v>-340.12</v>
      </c>
      <c r="P800" s="83">
        <v>-500.31000000000006</v>
      </c>
      <c r="Q800" s="83">
        <v>-0.68</v>
      </c>
      <c r="R800" s="83">
        <v>1</v>
      </c>
      <c r="T800" s="6">
        <f t="shared" si="152"/>
        <v>13</v>
      </c>
      <c r="U800">
        <f t="shared" si="143"/>
        <v>1</v>
      </c>
      <c r="V800">
        <f t="shared" si="144"/>
        <v>1</v>
      </c>
      <c r="W800">
        <f t="shared" si="145"/>
        <v>0</v>
      </c>
      <c r="X800">
        <f t="shared" si="146"/>
        <v>1</v>
      </c>
      <c r="Y800">
        <f t="shared" si="147"/>
        <v>0</v>
      </c>
      <c r="Z800">
        <f t="shared" si="148"/>
        <v>0</v>
      </c>
      <c r="AA800">
        <f t="shared" si="149"/>
        <v>1</v>
      </c>
      <c r="AB800" s="4">
        <f t="shared" si="150"/>
        <v>0</v>
      </c>
      <c r="AC800" s="4" t="str">
        <f t="shared" si="142"/>
        <v>XAUUSD</v>
      </c>
      <c r="AD800" s="4">
        <f t="shared" si="151"/>
        <v>-340.12</v>
      </c>
    </row>
    <row r="801" spans="1:30" x14ac:dyDescent="0.25">
      <c r="A801" s="82" t="s">
        <v>52</v>
      </c>
      <c r="B801" s="83">
        <v>0.01</v>
      </c>
      <c r="C801" s="83">
        <v>714</v>
      </c>
      <c r="D801" s="82" t="s">
        <v>16</v>
      </c>
      <c r="E801" s="83" t="b">
        <v>0</v>
      </c>
      <c r="F801" s="83" t="b">
        <v>0</v>
      </c>
      <c r="G801" s="83">
        <v>1066</v>
      </c>
      <c r="H801" s="83">
        <v>1071.81</v>
      </c>
      <c r="I801" s="84">
        <v>42368</v>
      </c>
      <c r="J801" s="85">
        <v>0.4375</v>
      </c>
      <c r="K801" s="83">
        <v>1067.02</v>
      </c>
      <c r="L801" s="84">
        <v>42373</v>
      </c>
      <c r="M801" s="85">
        <v>0.22916666666666666</v>
      </c>
      <c r="N801" s="86">
        <v>2.5000000000000001E-3</v>
      </c>
      <c r="O801" s="83">
        <v>-158.51</v>
      </c>
      <c r="P801" s="83">
        <v>-499.80000000000007</v>
      </c>
      <c r="Q801" s="83">
        <v>-0.32</v>
      </c>
      <c r="R801" s="83">
        <v>6</v>
      </c>
      <c r="T801" s="6">
        <f t="shared" si="152"/>
        <v>13</v>
      </c>
      <c r="U801">
        <f t="shared" si="143"/>
        <v>1</v>
      </c>
      <c r="V801">
        <f t="shared" si="144"/>
        <v>0</v>
      </c>
      <c r="W801">
        <f t="shared" si="145"/>
        <v>1</v>
      </c>
      <c r="X801">
        <f t="shared" si="146"/>
        <v>1</v>
      </c>
      <c r="Y801">
        <f t="shared" si="147"/>
        <v>0</v>
      </c>
      <c r="Z801">
        <f t="shared" si="148"/>
        <v>0</v>
      </c>
      <c r="AA801">
        <f t="shared" si="149"/>
        <v>1</v>
      </c>
      <c r="AB801" s="4">
        <f t="shared" si="150"/>
        <v>0</v>
      </c>
      <c r="AC801" s="4" t="str">
        <f t="shared" si="142"/>
        <v>XAUUSD</v>
      </c>
      <c r="AD801" s="4">
        <f t="shared" si="151"/>
        <v>-158.51</v>
      </c>
    </row>
    <row r="802" spans="1:30" x14ac:dyDescent="0.25">
      <c r="A802" s="82" t="s">
        <v>53</v>
      </c>
      <c r="B802" s="83">
        <v>0.01</v>
      </c>
      <c r="C802" s="83">
        <v>72</v>
      </c>
      <c r="D802" s="82" t="s">
        <v>17</v>
      </c>
      <c r="E802" s="83" t="b">
        <v>0</v>
      </c>
      <c r="F802" s="83" t="b">
        <v>0</v>
      </c>
      <c r="G802" s="83">
        <v>0.71699000000000002</v>
      </c>
      <c r="H802" s="83">
        <v>0.72311000000000003</v>
      </c>
      <c r="I802" s="84">
        <v>42373</v>
      </c>
      <c r="J802" s="85">
        <v>0.625</v>
      </c>
      <c r="K802" s="83">
        <v>0.71819999999999995</v>
      </c>
      <c r="L802" s="84">
        <v>42374</v>
      </c>
      <c r="M802" s="85">
        <v>0</v>
      </c>
      <c r="N802" s="86">
        <v>2.5000000000000001E-3</v>
      </c>
      <c r="O802" s="83">
        <v>-144.72</v>
      </c>
      <c r="P802" s="83">
        <v>-498.24</v>
      </c>
      <c r="Q802" s="83">
        <v>-0.28999999999999998</v>
      </c>
      <c r="R802" s="83">
        <v>2</v>
      </c>
      <c r="T802" s="6">
        <f t="shared" si="152"/>
        <v>13</v>
      </c>
      <c r="U802">
        <f t="shared" si="143"/>
        <v>1</v>
      </c>
      <c r="V802">
        <f t="shared" si="144"/>
        <v>0</v>
      </c>
      <c r="W802">
        <f t="shared" si="145"/>
        <v>1</v>
      </c>
      <c r="X802">
        <f t="shared" si="146"/>
        <v>1</v>
      </c>
      <c r="Y802">
        <f t="shared" si="147"/>
        <v>0</v>
      </c>
      <c r="Z802">
        <f t="shared" si="148"/>
        <v>0</v>
      </c>
      <c r="AA802">
        <f t="shared" si="149"/>
        <v>1</v>
      </c>
      <c r="AB802" s="4">
        <f t="shared" si="150"/>
        <v>0</v>
      </c>
      <c r="AC802" s="4" t="str">
        <f t="shared" si="142"/>
        <v>AUDUSD</v>
      </c>
      <c r="AD802" s="4">
        <f t="shared" si="151"/>
        <v>-144.72</v>
      </c>
    </row>
    <row r="803" spans="1:30" x14ac:dyDescent="0.25">
      <c r="A803" s="82" t="s">
        <v>53</v>
      </c>
      <c r="B803" s="83">
        <v>0.01</v>
      </c>
      <c r="C803" s="83">
        <v>78</v>
      </c>
      <c r="D803" s="82" t="s">
        <v>16</v>
      </c>
      <c r="E803" s="83" t="b">
        <v>0</v>
      </c>
      <c r="F803" s="83" t="b">
        <v>0</v>
      </c>
      <c r="G803" s="83">
        <v>0.72355000000000003</v>
      </c>
      <c r="H803" s="83">
        <v>0.72918000000000005</v>
      </c>
      <c r="I803" s="84">
        <v>42373</v>
      </c>
      <c r="J803" s="85">
        <v>4.1666666666666664E-2</v>
      </c>
      <c r="K803" s="83">
        <v>0.71853</v>
      </c>
      <c r="L803" s="84">
        <v>42374</v>
      </c>
      <c r="M803" s="85">
        <v>0</v>
      </c>
      <c r="N803" s="86">
        <v>2.5000000000000001E-3</v>
      </c>
      <c r="O803" s="83">
        <v>329.16</v>
      </c>
      <c r="P803" s="83">
        <v>-501.53999999999996</v>
      </c>
      <c r="Q803" s="83">
        <v>0.66</v>
      </c>
      <c r="R803" s="83">
        <v>2</v>
      </c>
      <c r="T803" s="6">
        <f t="shared" si="152"/>
        <v>13</v>
      </c>
      <c r="U803">
        <f t="shared" si="143"/>
        <v>1</v>
      </c>
      <c r="V803">
        <f t="shared" si="144"/>
        <v>0</v>
      </c>
      <c r="W803">
        <f t="shared" si="145"/>
        <v>1</v>
      </c>
      <c r="X803">
        <f t="shared" si="146"/>
        <v>1</v>
      </c>
      <c r="Y803">
        <f t="shared" si="147"/>
        <v>0</v>
      </c>
      <c r="Z803">
        <f t="shared" si="148"/>
        <v>1</v>
      </c>
      <c r="AA803">
        <f t="shared" si="149"/>
        <v>0</v>
      </c>
      <c r="AB803" s="4">
        <f t="shared" si="150"/>
        <v>329.16</v>
      </c>
      <c r="AC803" s="4" t="str">
        <f t="shared" si="142"/>
        <v>AUDUSD</v>
      </c>
      <c r="AD803" s="4">
        <f t="shared" si="151"/>
        <v>0</v>
      </c>
    </row>
    <row r="804" spans="1:30" x14ac:dyDescent="0.25">
      <c r="A804" s="82" t="s">
        <v>31</v>
      </c>
      <c r="B804" s="83">
        <v>0.01</v>
      </c>
      <c r="C804" s="83">
        <v>20</v>
      </c>
      <c r="D804" s="82" t="s">
        <v>17</v>
      </c>
      <c r="E804" s="83" t="b">
        <v>0</v>
      </c>
      <c r="F804" s="83" t="b">
        <v>1</v>
      </c>
      <c r="G804" s="83">
        <v>17215</v>
      </c>
      <c r="H804" s="83">
        <v>17461</v>
      </c>
      <c r="I804" s="84">
        <v>42373</v>
      </c>
      <c r="J804" s="85">
        <v>0.16666666666666666</v>
      </c>
      <c r="K804" s="83">
        <v>17057</v>
      </c>
      <c r="L804" s="84">
        <v>42374</v>
      </c>
      <c r="M804" s="85">
        <v>0.79166666666666663</v>
      </c>
      <c r="N804" s="86">
        <v>2.5000000000000001E-3</v>
      </c>
      <c r="O804" s="83">
        <v>314</v>
      </c>
      <c r="P804" s="83">
        <v>-494</v>
      </c>
      <c r="Q804" s="83">
        <v>0.64</v>
      </c>
      <c r="R804" s="83">
        <v>2</v>
      </c>
      <c r="T804" s="6">
        <f t="shared" si="152"/>
        <v>13</v>
      </c>
      <c r="U804">
        <f t="shared" si="143"/>
        <v>1</v>
      </c>
      <c r="V804">
        <f t="shared" si="144"/>
        <v>0</v>
      </c>
      <c r="W804">
        <f t="shared" si="145"/>
        <v>1</v>
      </c>
      <c r="X804">
        <f t="shared" si="146"/>
        <v>0</v>
      </c>
      <c r="Y804">
        <f t="shared" si="147"/>
        <v>1</v>
      </c>
      <c r="Z804">
        <f t="shared" si="148"/>
        <v>1</v>
      </c>
      <c r="AA804">
        <f t="shared" si="149"/>
        <v>0</v>
      </c>
      <c r="AB804" s="4">
        <f t="shared" si="150"/>
        <v>314</v>
      </c>
      <c r="AC804" s="4" t="str">
        <f t="shared" si="142"/>
        <v>DJI</v>
      </c>
      <c r="AD804" s="4">
        <f t="shared" si="151"/>
        <v>0</v>
      </c>
    </row>
    <row r="805" spans="1:30" x14ac:dyDescent="0.25">
      <c r="A805" s="82" t="s">
        <v>31</v>
      </c>
      <c r="B805" s="83">
        <v>0.01</v>
      </c>
      <c r="C805" s="83">
        <v>57</v>
      </c>
      <c r="D805" s="82" t="s">
        <v>16</v>
      </c>
      <c r="E805" s="83" t="b">
        <v>0</v>
      </c>
      <c r="F805" s="83" t="b">
        <v>1</v>
      </c>
      <c r="G805" s="83">
        <v>17452</v>
      </c>
      <c r="H805" s="83">
        <v>17539</v>
      </c>
      <c r="I805" s="84">
        <v>42369</v>
      </c>
      <c r="J805" s="85">
        <v>0.5625</v>
      </c>
      <c r="K805" s="83">
        <v>17134</v>
      </c>
      <c r="L805" s="84">
        <v>42374</v>
      </c>
      <c r="M805" s="85">
        <v>6.25E-2</v>
      </c>
      <c r="N805" s="86">
        <v>2.5000000000000001E-3</v>
      </c>
      <c r="O805" s="83">
        <v>1806.9</v>
      </c>
      <c r="P805" s="83">
        <v>-501.6</v>
      </c>
      <c r="Q805" s="83">
        <v>3.6</v>
      </c>
      <c r="R805" s="83">
        <v>6</v>
      </c>
      <c r="T805" s="6">
        <f t="shared" si="152"/>
        <v>13</v>
      </c>
      <c r="U805">
        <f t="shared" si="143"/>
        <v>1</v>
      </c>
      <c r="V805">
        <f t="shared" si="144"/>
        <v>0</v>
      </c>
      <c r="W805">
        <f t="shared" si="145"/>
        <v>1</v>
      </c>
      <c r="X805">
        <f t="shared" si="146"/>
        <v>0</v>
      </c>
      <c r="Y805">
        <f t="shared" si="147"/>
        <v>1</v>
      </c>
      <c r="Z805">
        <f t="shared" si="148"/>
        <v>1</v>
      </c>
      <c r="AA805">
        <f t="shared" si="149"/>
        <v>0</v>
      </c>
      <c r="AB805" s="4">
        <f t="shared" si="150"/>
        <v>1806.9</v>
      </c>
      <c r="AC805" s="4" t="str">
        <f t="shared" si="142"/>
        <v>DJI</v>
      </c>
      <c r="AD805" s="4">
        <f t="shared" si="151"/>
        <v>0</v>
      </c>
    </row>
    <row r="806" spans="1:30" x14ac:dyDescent="0.25">
      <c r="A806" s="82" t="s">
        <v>56</v>
      </c>
      <c r="B806" s="83">
        <v>0.01</v>
      </c>
      <c r="C806" s="83">
        <v>57</v>
      </c>
      <c r="D806" s="82" t="s">
        <v>16</v>
      </c>
      <c r="E806" s="83" t="b">
        <v>0</v>
      </c>
      <c r="F806" s="83" t="b">
        <v>0</v>
      </c>
      <c r="G806" s="83">
        <v>6111.6</v>
      </c>
      <c r="H806" s="83">
        <v>6194.9</v>
      </c>
      <c r="I806" s="84">
        <v>42373</v>
      </c>
      <c r="J806" s="85">
        <v>0.3125</v>
      </c>
      <c r="K806" s="83">
        <v>6101.4</v>
      </c>
      <c r="L806" s="84">
        <v>42374</v>
      </c>
      <c r="M806" s="85">
        <v>0.33333333333333331</v>
      </c>
      <c r="N806" s="86">
        <v>2.5000000000000001E-3</v>
      </c>
      <c r="O806" s="83">
        <v>35.340000000000003</v>
      </c>
      <c r="P806" s="83">
        <v>-497.61</v>
      </c>
      <c r="Q806" s="83">
        <v>7.0000000000000007E-2</v>
      </c>
      <c r="R806" s="83">
        <v>2</v>
      </c>
      <c r="T806" s="6">
        <f t="shared" si="152"/>
        <v>13</v>
      </c>
      <c r="U806">
        <f t="shared" si="143"/>
        <v>1</v>
      </c>
      <c r="V806">
        <f t="shared" si="144"/>
        <v>0</v>
      </c>
      <c r="W806">
        <f t="shared" si="145"/>
        <v>1</v>
      </c>
      <c r="X806">
        <f t="shared" si="146"/>
        <v>1</v>
      </c>
      <c r="Y806">
        <f t="shared" si="147"/>
        <v>0</v>
      </c>
      <c r="Z806">
        <f t="shared" si="148"/>
        <v>1</v>
      </c>
      <c r="AA806">
        <f t="shared" si="149"/>
        <v>0</v>
      </c>
      <c r="AB806" s="4">
        <f t="shared" si="150"/>
        <v>35.340000000000003</v>
      </c>
      <c r="AC806" s="4" t="str">
        <f t="shared" si="142"/>
        <v>FTSE</v>
      </c>
      <c r="AD806" s="4">
        <f t="shared" si="151"/>
        <v>0</v>
      </c>
    </row>
    <row r="807" spans="1:30" x14ac:dyDescent="0.25">
      <c r="A807" s="82" t="s">
        <v>39</v>
      </c>
      <c r="B807" s="83">
        <v>0.01</v>
      </c>
      <c r="C807" s="83">
        <v>16</v>
      </c>
      <c r="D807" s="82" t="s">
        <v>16</v>
      </c>
      <c r="E807" s="83" t="b">
        <v>0</v>
      </c>
      <c r="F807" s="83" t="b">
        <v>1</v>
      </c>
      <c r="G807" s="83">
        <v>18566</v>
      </c>
      <c r="H807" s="83">
        <v>18872</v>
      </c>
      <c r="I807" s="84">
        <v>42373</v>
      </c>
      <c r="J807" s="85">
        <v>8.3333333333333329E-2</v>
      </c>
      <c r="K807" s="83">
        <v>18516</v>
      </c>
      <c r="L807" s="84">
        <v>42374</v>
      </c>
      <c r="M807" s="85">
        <v>0.125</v>
      </c>
      <c r="N807" s="86">
        <v>2.5000000000000001E-3</v>
      </c>
      <c r="O807" s="83">
        <v>73.599999999999994</v>
      </c>
      <c r="P807" s="83">
        <v>-496</v>
      </c>
      <c r="Q807" s="83">
        <v>0.15</v>
      </c>
      <c r="R807" s="83">
        <v>2</v>
      </c>
      <c r="T807" s="6">
        <f t="shared" si="152"/>
        <v>13</v>
      </c>
      <c r="U807">
        <f t="shared" si="143"/>
        <v>1</v>
      </c>
      <c r="V807">
        <f t="shared" si="144"/>
        <v>0</v>
      </c>
      <c r="W807">
        <f t="shared" si="145"/>
        <v>1</v>
      </c>
      <c r="X807">
        <f t="shared" si="146"/>
        <v>0</v>
      </c>
      <c r="Y807">
        <f t="shared" si="147"/>
        <v>1</v>
      </c>
      <c r="Z807">
        <f t="shared" si="148"/>
        <v>1</v>
      </c>
      <c r="AA807">
        <f t="shared" si="149"/>
        <v>0</v>
      </c>
      <c r="AB807" s="4">
        <f t="shared" si="150"/>
        <v>73.599999999999994</v>
      </c>
      <c r="AC807" s="4" t="str">
        <f t="shared" si="142"/>
        <v>NIK</v>
      </c>
      <c r="AD807" s="4">
        <f t="shared" si="151"/>
        <v>0</v>
      </c>
    </row>
    <row r="808" spans="1:30" x14ac:dyDescent="0.25">
      <c r="A808" s="82" t="s">
        <v>55</v>
      </c>
      <c r="B808" s="83">
        <v>0.01</v>
      </c>
      <c r="C808" s="83">
        <v>55</v>
      </c>
      <c r="D808" s="82" t="s">
        <v>16</v>
      </c>
      <c r="E808" s="83" t="b">
        <v>1</v>
      </c>
      <c r="F808" s="83" t="b">
        <v>0</v>
      </c>
      <c r="G808" s="83">
        <v>1.00475</v>
      </c>
      <c r="H808" s="83">
        <v>0.99661999999999995</v>
      </c>
      <c r="I808" s="84">
        <v>42373</v>
      </c>
      <c r="J808" s="85">
        <v>0.625</v>
      </c>
      <c r="K808" s="83">
        <v>1.0013700000000001</v>
      </c>
      <c r="L808" s="84">
        <v>42374</v>
      </c>
      <c r="M808" s="85">
        <v>0.1875</v>
      </c>
      <c r="N808" s="86">
        <v>2.5000000000000001E-3</v>
      </c>
      <c r="O808" s="83">
        <v>-240.9</v>
      </c>
      <c r="P808" s="83">
        <v>-502.15000000000003</v>
      </c>
      <c r="Q808" s="83">
        <v>-0.48</v>
      </c>
      <c r="R808" s="83">
        <v>2</v>
      </c>
      <c r="T808" s="6">
        <f t="shared" si="152"/>
        <v>13</v>
      </c>
      <c r="U808">
        <f t="shared" si="143"/>
        <v>1</v>
      </c>
      <c r="V808">
        <f t="shared" si="144"/>
        <v>1</v>
      </c>
      <c r="W808">
        <f t="shared" si="145"/>
        <v>0</v>
      </c>
      <c r="X808">
        <f t="shared" si="146"/>
        <v>1</v>
      </c>
      <c r="Y808">
        <f t="shared" si="147"/>
        <v>0</v>
      </c>
      <c r="Z808">
        <f t="shared" si="148"/>
        <v>0</v>
      </c>
      <c r="AA808">
        <f t="shared" si="149"/>
        <v>1</v>
      </c>
      <c r="AB808" s="4">
        <f t="shared" si="150"/>
        <v>0</v>
      </c>
      <c r="AC808" s="4" t="str">
        <f t="shared" si="142"/>
        <v>USDCHF</v>
      </c>
      <c r="AD808" s="4">
        <f t="shared" si="151"/>
        <v>-240.9</v>
      </c>
    </row>
    <row r="809" spans="1:30" x14ac:dyDescent="0.25">
      <c r="A809" s="82" t="s">
        <v>55</v>
      </c>
      <c r="B809" s="83">
        <v>0.01</v>
      </c>
      <c r="C809" s="83">
        <v>53</v>
      </c>
      <c r="D809" s="82" t="s">
        <v>16</v>
      </c>
      <c r="E809" s="83" t="b">
        <v>1</v>
      </c>
      <c r="F809" s="83" t="b">
        <v>0</v>
      </c>
      <c r="G809" s="83">
        <v>1.0088600000000001</v>
      </c>
      <c r="H809" s="83">
        <v>1.00014</v>
      </c>
      <c r="I809" s="84">
        <v>42374</v>
      </c>
      <c r="J809" s="85">
        <v>0.45833333333333331</v>
      </c>
      <c r="K809" s="83">
        <v>1.00824</v>
      </c>
      <c r="L809" s="84">
        <v>42375</v>
      </c>
      <c r="M809" s="85">
        <v>0.625</v>
      </c>
      <c r="N809" s="86">
        <v>2.5000000000000001E-3</v>
      </c>
      <c r="O809" s="83">
        <v>-75.260000000000005</v>
      </c>
      <c r="P809" s="83">
        <v>-504.56</v>
      </c>
      <c r="Q809" s="83">
        <v>-0.15</v>
      </c>
      <c r="R809" s="83">
        <v>2</v>
      </c>
      <c r="T809" s="6">
        <f t="shared" si="152"/>
        <v>13</v>
      </c>
      <c r="U809">
        <f t="shared" si="143"/>
        <v>1</v>
      </c>
      <c r="V809">
        <f t="shared" si="144"/>
        <v>1</v>
      </c>
      <c r="W809">
        <f t="shared" si="145"/>
        <v>0</v>
      </c>
      <c r="X809">
        <f t="shared" si="146"/>
        <v>1</v>
      </c>
      <c r="Y809">
        <f t="shared" si="147"/>
        <v>0</v>
      </c>
      <c r="Z809">
        <f t="shared" si="148"/>
        <v>0</v>
      </c>
      <c r="AA809">
        <f t="shared" si="149"/>
        <v>1</v>
      </c>
      <c r="AB809" s="4">
        <f t="shared" si="150"/>
        <v>0</v>
      </c>
      <c r="AC809" s="4" t="str">
        <f t="shared" si="142"/>
        <v>USDCHF</v>
      </c>
      <c r="AD809" s="4">
        <f t="shared" si="151"/>
        <v>-75.260000000000005</v>
      </c>
    </row>
    <row r="810" spans="1:30" x14ac:dyDescent="0.25">
      <c r="A810" s="82" t="s">
        <v>49</v>
      </c>
      <c r="B810" s="83">
        <v>0.01</v>
      </c>
      <c r="C810" s="83">
        <v>34</v>
      </c>
      <c r="D810" s="82" t="s">
        <v>16</v>
      </c>
      <c r="E810" s="83" t="b">
        <v>1</v>
      </c>
      <c r="F810" s="83" t="b">
        <v>0</v>
      </c>
      <c r="G810" s="83">
        <v>1.5302899999999999</v>
      </c>
      <c r="H810" s="83">
        <v>1.51735</v>
      </c>
      <c r="I810" s="84">
        <v>42376</v>
      </c>
      <c r="J810" s="85">
        <v>0.375</v>
      </c>
      <c r="K810" s="83">
        <v>1.52274</v>
      </c>
      <c r="L810" s="84">
        <v>42376</v>
      </c>
      <c r="M810" s="85">
        <v>0.66666666666666663</v>
      </c>
      <c r="N810" s="86">
        <v>2.5000000000000001E-3</v>
      </c>
      <c r="O810" s="83">
        <v>-317.89999999999998</v>
      </c>
      <c r="P810" s="83">
        <v>-501.16</v>
      </c>
      <c r="Q810" s="83">
        <v>-0.63</v>
      </c>
      <c r="R810" s="83">
        <v>1</v>
      </c>
      <c r="T810" s="6">
        <f t="shared" si="152"/>
        <v>13</v>
      </c>
      <c r="U810">
        <f t="shared" si="143"/>
        <v>1</v>
      </c>
      <c r="V810">
        <f t="shared" si="144"/>
        <v>1</v>
      </c>
      <c r="W810">
        <f t="shared" si="145"/>
        <v>0</v>
      </c>
      <c r="X810">
        <f t="shared" si="146"/>
        <v>1</v>
      </c>
      <c r="Y810">
        <f t="shared" si="147"/>
        <v>0</v>
      </c>
      <c r="Z810">
        <f t="shared" si="148"/>
        <v>0</v>
      </c>
      <c r="AA810">
        <f t="shared" si="149"/>
        <v>1</v>
      </c>
      <c r="AB810" s="4">
        <f t="shared" si="150"/>
        <v>0</v>
      </c>
      <c r="AC810" s="4" t="str">
        <f t="shared" si="142"/>
        <v>EURCAD</v>
      </c>
      <c r="AD810" s="4">
        <f t="shared" si="151"/>
        <v>-317.89999999999998</v>
      </c>
    </row>
    <row r="811" spans="1:30" x14ac:dyDescent="0.25">
      <c r="A811" s="82" t="s">
        <v>20</v>
      </c>
      <c r="B811" s="83">
        <v>0.01</v>
      </c>
      <c r="C811" s="83">
        <v>74</v>
      </c>
      <c r="D811" s="82" t="s">
        <v>16</v>
      </c>
      <c r="E811" s="83" t="b">
        <v>0</v>
      </c>
      <c r="F811" s="83" t="b">
        <v>0</v>
      </c>
      <c r="G811" s="83">
        <v>131.291</v>
      </c>
      <c r="H811" s="83">
        <v>131.88300000000001</v>
      </c>
      <c r="I811" s="84">
        <v>42369</v>
      </c>
      <c r="J811" s="85">
        <v>0.41666666666666669</v>
      </c>
      <c r="K811" s="83">
        <v>128.44300000000001</v>
      </c>
      <c r="L811" s="84">
        <v>42376</v>
      </c>
      <c r="M811" s="85">
        <v>0.83333333333333337</v>
      </c>
      <c r="N811" s="86">
        <v>2.5000000000000001E-3</v>
      </c>
      <c r="O811" s="83">
        <v>2048.3200000000002</v>
      </c>
      <c r="P811" s="83">
        <v>-497.28</v>
      </c>
      <c r="Q811" s="83">
        <v>4.12</v>
      </c>
      <c r="R811" s="83">
        <v>8</v>
      </c>
      <c r="T811" s="6">
        <f t="shared" si="152"/>
        <v>13</v>
      </c>
      <c r="U811">
        <f t="shared" si="143"/>
        <v>1</v>
      </c>
      <c r="V811">
        <f t="shared" si="144"/>
        <v>0</v>
      </c>
      <c r="W811">
        <f t="shared" si="145"/>
        <v>1</v>
      </c>
      <c r="X811">
        <f t="shared" si="146"/>
        <v>1</v>
      </c>
      <c r="Y811">
        <f t="shared" si="147"/>
        <v>0</v>
      </c>
      <c r="Z811">
        <f t="shared" si="148"/>
        <v>1</v>
      </c>
      <c r="AA811">
        <f t="shared" si="149"/>
        <v>0</v>
      </c>
      <c r="AB811" s="4">
        <f t="shared" si="150"/>
        <v>2048.3200000000002</v>
      </c>
      <c r="AC811" s="4" t="str">
        <f t="shared" si="142"/>
        <v>EURJPY</v>
      </c>
      <c r="AD811" s="4">
        <f t="shared" si="151"/>
        <v>0</v>
      </c>
    </row>
    <row r="812" spans="1:30" x14ac:dyDescent="0.25">
      <c r="A812" s="82" t="s">
        <v>22</v>
      </c>
      <c r="B812" s="83">
        <v>0.01</v>
      </c>
      <c r="C812" s="83">
        <v>51</v>
      </c>
      <c r="D812" s="82" t="s">
        <v>16</v>
      </c>
      <c r="E812" s="83" t="b">
        <v>0</v>
      </c>
      <c r="F812" s="83" t="b">
        <v>0</v>
      </c>
      <c r="G812" s="83">
        <v>1.08141</v>
      </c>
      <c r="H812" s="83">
        <v>1.0906100000000001</v>
      </c>
      <c r="I812" s="84">
        <v>42373</v>
      </c>
      <c r="J812" s="85">
        <v>0.625</v>
      </c>
      <c r="K812" s="83">
        <v>1.0809500000000001</v>
      </c>
      <c r="L812" s="84">
        <v>42376</v>
      </c>
      <c r="M812" s="85">
        <v>0.10416666666666667</v>
      </c>
      <c r="N812" s="86">
        <v>2.5000000000000001E-3</v>
      </c>
      <c r="O812" s="83">
        <v>-7.14</v>
      </c>
      <c r="P812" s="83">
        <v>-499.8</v>
      </c>
      <c r="Q812" s="83">
        <v>-0.01</v>
      </c>
      <c r="R812" s="83">
        <v>4</v>
      </c>
      <c r="T812" s="6">
        <f t="shared" si="152"/>
        <v>13</v>
      </c>
      <c r="U812">
        <f t="shared" si="143"/>
        <v>1</v>
      </c>
      <c r="V812">
        <f t="shared" si="144"/>
        <v>0</v>
      </c>
      <c r="W812">
        <f t="shared" si="145"/>
        <v>1</v>
      </c>
      <c r="X812">
        <f t="shared" si="146"/>
        <v>1</v>
      </c>
      <c r="Y812">
        <f t="shared" si="147"/>
        <v>0</v>
      </c>
      <c r="Z812">
        <f t="shared" si="148"/>
        <v>0</v>
      </c>
      <c r="AA812">
        <f t="shared" si="149"/>
        <v>1</v>
      </c>
      <c r="AB812" s="4">
        <f t="shared" si="150"/>
        <v>0</v>
      </c>
      <c r="AC812" s="4" t="str">
        <f t="shared" si="142"/>
        <v>EURUSD</v>
      </c>
      <c r="AD812" s="4">
        <f t="shared" si="151"/>
        <v>-7.14</v>
      </c>
    </row>
    <row r="813" spans="1:30" x14ac:dyDescent="0.25">
      <c r="A813" s="82" t="s">
        <v>18</v>
      </c>
      <c r="B813" s="83">
        <v>0.01</v>
      </c>
      <c r="C813" s="83">
        <v>12</v>
      </c>
      <c r="D813" s="82" t="s">
        <v>21</v>
      </c>
      <c r="E813" s="83" t="b">
        <v>0</v>
      </c>
      <c r="F813" s="83" t="b">
        <v>1</v>
      </c>
      <c r="G813" s="83">
        <v>2.0806</v>
      </c>
      <c r="H813" s="83">
        <v>2.1221000000000001</v>
      </c>
      <c r="I813" s="84">
        <v>42360</v>
      </c>
      <c r="J813" s="85">
        <v>0.5</v>
      </c>
      <c r="K813" s="83">
        <v>2.1053999999999999</v>
      </c>
      <c r="L813" s="84">
        <v>42376</v>
      </c>
      <c r="M813" s="85">
        <v>0</v>
      </c>
      <c r="N813" s="86">
        <v>2.5000000000000001E-3</v>
      </c>
      <c r="O813" s="83">
        <v>-303.60000000000002</v>
      </c>
      <c r="P813" s="83">
        <v>-504</v>
      </c>
      <c r="Q813" s="83">
        <v>-0.6</v>
      </c>
      <c r="R813" s="83">
        <v>17</v>
      </c>
      <c r="T813" s="6">
        <f t="shared" si="152"/>
        <v>13</v>
      </c>
      <c r="U813">
        <f t="shared" si="143"/>
        <v>1</v>
      </c>
      <c r="V813">
        <f t="shared" si="144"/>
        <v>0</v>
      </c>
      <c r="W813">
        <f t="shared" si="145"/>
        <v>1</v>
      </c>
      <c r="X813">
        <f t="shared" si="146"/>
        <v>0</v>
      </c>
      <c r="Y813">
        <f t="shared" si="147"/>
        <v>1</v>
      </c>
      <c r="Z813">
        <f t="shared" si="148"/>
        <v>0</v>
      </c>
      <c r="AA813">
        <f t="shared" si="149"/>
        <v>1</v>
      </c>
      <c r="AB813" s="4">
        <f t="shared" si="150"/>
        <v>0</v>
      </c>
      <c r="AC813" s="4" t="str">
        <f t="shared" si="142"/>
        <v>GBPSGD</v>
      </c>
      <c r="AD813" s="4">
        <f t="shared" si="151"/>
        <v>-303.60000000000002</v>
      </c>
    </row>
    <row r="814" spans="1:30" x14ac:dyDescent="0.25">
      <c r="A814" s="82" t="s">
        <v>50</v>
      </c>
      <c r="B814" s="83">
        <v>0.01</v>
      </c>
      <c r="C814" s="83">
        <v>45</v>
      </c>
      <c r="D814" s="82" t="s">
        <v>17</v>
      </c>
      <c r="E814" s="83" t="b">
        <v>0</v>
      </c>
      <c r="F814" s="83" t="b">
        <v>1</v>
      </c>
      <c r="G814" s="83">
        <v>0.93366000000000005</v>
      </c>
      <c r="H814" s="83">
        <v>0.94325999999999999</v>
      </c>
      <c r="I814" s="84">
        <v>42374</v>
      </c>
      <c r="J814" s="85">
        <v>0.375</v>
      </c>
      <c r="K814" s="83">
        <v>0.93586000000000003</v>
      </c>
      <c r="L814" s="84">
        <v>42376</v>
      </c>
      <c r="M814" s="85">
        <v>0.16666666666666666</v>
      </c>
      <c r="N814" s="86">
        <v>2.5000000000000001E-3</v>
      </c>
      <c r="O814" s="83">
        <v>-171</v>
      </c>
      <c r="P814" s="83">
        <v>-504.00000000000006</v>
      </c>
      <c r="Q814" s="83">
        <v>-0.34</v>
      </c>
      <c r="R814" s="83">
        <v>3</v>
      </c>
      <c r="T814" s="6">
        <f t="shared" si="152"/>
        <v>13</v>
      </c>
      <c r="U814">
        <f t="shared" si="143"/>
        <v>1</v>
      </c>
      <c r="V814">
        <f t="shared" si="144"/>
        <v>0</v>
      </c>
      <c r="W814">
        <f t="shared" si="145"/>
        <v>1</v>
      </c>
      <c r="X814">
        <f t="shared" si="146"/>
        <v>0</v>
      </c>
      <c r="Y814">
        <f t="shared" si="147"/>
        <v>1</v>
      </c>
      <c r="Z814">
        <f t="shared" si="148"/>
        <v>0</v>
      </c>
      <c r="AA814">
        <f t="shared" si="149"/>
        <v>1</v>
      </c>
      <c r="AB814" s="4">
        <f t="shared" si="150"/>
        <v>0</v>
      </c>
      <c r="AC814" s="4" t="str">
        <f t="shared" si="142"/>
        <v>NZDCAD</v>
      </c>
      <c r="AD814" s="4">
        <f t="shared" si="151"/>
        <v>-171</v>
      </c>
    </row>
    <row r="815" spans="1:30" x14ac:dyDescent="0.25">
      <c r="A815" s="82" t="s">
        <v>50</v>
      </c>
      <c r="B815" s="83">
        <v>0.01</v>
      </c>
      <c r="C815" s="83">
        <v>59</v>
      </c>
      <c r="D815" s="82" t="s">
        <v>16</v>
      </c>
      <c r="E815" s="83" t="b">
        <v>0</v>
      </c>
      <c r="F815" s="83" t="b">
        <v>1</v>
      </c>
      <c r="G815" s="83">
        <v>0.94254000000000004</v>
      </c>
      <c r="H815" s="83">
        <v>0.94943</v>
      </c>
      <c r="I815" s="84">
        <v>42373</v>
      </c>
      <c r="J815" s="85">
        <v>4.1666666666666664E-2</v>
      </c>
      <c r="K815" s="83">
        <v>0.93591000000000002</v>
      </c>
      <c r="L815" s="84">
        <v>42376</v>
      </c>
      <c r="M815" s="85">
        <v>0.16666666666666666</v>
      </c>
      <c r="N815" s="86">
        <v>2.5000000000000001E-3</v>
      </c>
      <c r="O815" s="83">
        <v>296.77</v>
      </c>
      <c r="P815" s="83">
        <v>-500.91</v>
      </c>
      <c r="Q815" s="83">
        <v>0.59</v>
      </c>
      <c r="R815" s="83">
        <v>4</v>
      </c>
      <c r="T815" s="6">
        <f t="shared" si="152"/>
        <v>13</v>
      </c>
      <c r="U815">
        <f t="shared" si="143"/>
        <v>1</v>
      </c>
      <c r="V815">
        <f t="shared" si="144"/>
        <v>0</v>
      </c>
      <c r="W815">
        <f t="shared" si="145"/>
        <v>1</v>
      </c>
      <c r="X815">
        <f t="shared" si="146"/>
        <v>0</v>
      </c>
      <c r="Y815">
        <f t="shared" si="147"/>
        <v>1</v>
      </c>
      <c r="Z815">
        <f t="shared" si="148"/>
        <v>1</v>
      </c>
      <c r="AA815">
        <f t="shared" si="149"/>
        <v>0</v>
      </c>
      <c r="AB815" s="4">
        <f t="shared" si="150"/>
        <v>296.77</v>
      </c>
      <c r="AC815" s="4" t="str">
        <f t="shared" si="142"/>
        <v>NZDCAD</v>
      </c>
      <c r="AD815" s="4">
        <f t="shared" si="151"/>
        <v>0</v>
      </c>
    </row>
    <row r="816" spans="1:30" x14ac:dyDescent="0.25">
      <c r="A816" s="82" t="s">
        <v>29</v>
      </c>
      <c r="B816" s="83">
        <v>0.01</v>
      </c>
      <c r="C816" s="83">
        <v>102</v>
      </c>
      <c r="D816" s="82" t="s">
        <v>16</v>
      </c>
      <c r="E816" s="83" t="b">
        <v>0</v>
      </c>
      <c r="F816" s="83" t="b">
        <v>0</v>
      </c>
      <c r="G816" s="83">
        <v>0.68045999999999995</v>
      </c>
      <c r="H816" s="83">
        <v>0.68437999999999999</v>
      </c>
      <c r="I816" s="84">
        <v>42373</v>
      </c>
      <c r="J816" s="85">
        <v>2.0833333333333332E-2</v>
      </c>
      <c r="K816" s="83">
        <v>0.66583999999999999</v>
      </c>
      <c r="L816" s="84">
        <v>42376</v>
      </c>
      <c r="M816" s="85">
        <v>0.29166666666666669</v>
      </c>
      <c r="N816" s="86">
        <v>2.5000000000000001E-3</v>
      </c>
      <c r="O816" s="83">
        <v>1389.24</v>
      </c>
      <c r="P816" s="83">
        <v>-501.84</v>
      </c>
      <c r="Q816" s="83">
        <v>2.77</v>
      </c>
      <c r="R816" s="83">
        <v>4</v>
      </c>
      <c r="T816" s="6">
        <f t="shared" si="152"/>
        <v>13</v>
      </c>
      <c r="U816">
        <f t="shared" si="143"/>
        <v>1</v>
      </c>
      <c r="V816">
        <f t="shared" si="144"/>
        <v>0</v>
      </c>
      <c r="W816">
        <f t="shared" si="145"/>
        <v>1</v>
      </c>
      <c r="X816">
        <f t="shared" si="146"/>
        <v>1</v>
      </c>
      <c r="Y816">
        <f t="shared" si="147"/>
        <v>0</v>
      </c>
      <c r="Z816">
        <f t="shared" si="148"/>
        <v>1</v>
      </c>
      <c r="AA816">
        <f t="shared" si="149"/>
        <v>0</v>
      </c>
      <c r="AB816" s="4">
        <f t="shared" si="150"/>
        <v>1389.24</v>
      </c>
      <c r="AC816" s="4" t="str">
        <f t="shared" si="142"/>
        <v>NZDUSD</v>
      </c>
      <c r="AD816" s="4">
        <f t="shared" si="151"/>
        <v>0</v>
      </c>
    </row>
    <row r="817" spans="1:30" x14ac:dyDescent="0.25">
      <c r="A817" s="82" t="s">
        <v>19</v>
      </c>
      <c r="B817" s="83">
        <v>0.01</v>
      </c>
      <c r="C817" s="83">
        <v>58</v>
      </c>
      <c r="D817" s="82" t="s">
        <v>16</v>
      </c>
      <c r="E817" s="83" t="b">
        <v>1</v>
      </c>
      <c r="F817" s="83" t="b">
        <v>0</v>
      </c>
      <c r="G817" s="83">
        <v>1.39988</v>
      </c>
      <c r="H817" s="83">
        <v>1.3920699999999999</v>
      </c>
      <c r="I817" s="84">
        <v>42374</v>
      </c>
      <c r="J817" s="85">
        <v>0.66666666666666663</v>
      </c>
      <c r="K817" s="83">
        <v>1.40543</v>
      </c>
      <c r="L817" s="84">
        <v>42376</v>
      </c>
      <c r="M817" s="85">
        <v>0.625</v>
      </c>
      <c r="N817" s="86">
        <v>2.5000000000000001E-3</v>
      </c>
      <c r="O817" s="83">
        <v>275.5</v>
      </c>
      <c r="P817" s="83">
        <v>-499.38</v>
      </c>
      <c r="Q817" s="83">
        <v>0.55000000000000004</v>
      </c>
      <c r="R817" s="83">
        <v>3</v>
      </c>
      <c r="T817" s="6">
        <f t="shared" si="152"/>
        <v>13</v>
      </c>
      <c r="U817">
        <f t="shared" si="143"/>
        <v>1</v>
      </c>
      <c r="V817">
        <f t="shared" si="144"/>
        <v>1</v>
      </c>
      <c r="W817">
        <f t="shared" si="145"/>
        <v>0</v>
      </c>
      <c r="X817">
        <f t="shared" si="146"/>
        <v>1</v>
      </c>
      <c r="Y817">
        <f t="shared" si="147"/>
        <v>0</v>
      </c>
      <c r="Z817">
        <f t="shared" si="148"/>
        <v>1</v>
      </c>
      <c r="AA817">
        <f t="shared" si="149"/>
        <v>0</v>
      </c>
      <c r="AB817" s="4">
        <f t="shared" si="150"/>
        <v>275.5</v>
      </c>
      <c r="AC817" s="4" t="str">
        <f t="shared" si="142"/>
        <v>USDCAD</v>
      </c>
      <c r="AD817" s="4">
        <f t="shared" si="151"/>
        <v>0</v>
      </c>
    </row>
    <row r="818" spans="1:30" x14ac:dyDescent="0.25">
      <c r="A818" s="82" t="s">
        <v>55</v>
      </c>
      <c r="B818" s="83">
        <v>0.01</v>
      </c>
      <c r="C818" s="83">
        <v>35</v>
      </c>
      <c r="D818" s="82" t="s">
        <v>17</v>
      </c>
      <c r="E818" s="83" t="b">
        <v>1</v>
      </c>
      <c r="F818" s="83" t="b">
        <v>0</v>
      </c>
      <c r="G818" s="83">
        <v>1.0089900000000001</v>
      </c>
      <c r="H818" s="83">
        <v>0.99558000000000002</v>
      </c>
      <c r="I818" s="84">
        <v>42374</v>
      </c>
      <c r="J818" s="85">
        <v>0.45833333333333331</v>
      </c>
      <c r="K818" s="83">
        <v>1.0022800000000001</v>
      </c>
      <c r="L818" s="84">
        <v>42376</v>
      </c>
      <c r="M818" s="85">
        <v>0.375</v>
      </c>
      <c r="N818" s="86">
        <v>2.5000000000000001E-3</v>
      </c>
      <c r="O818" s="83">
        <v>-262.85000000000002</v>
      </c>
      <c r="P818" s="83">
        <v>-497.35</v>
      </c>
      <c r="Q818" s="83">
        <v>-0.53</v>
      </c>
      <c r="R818" s="83">
        <v>3</v>
      </c>
      <c r="T818" s="6">
        <f t="shared" si="152"/>
        <v>13</v>
      </c>
      <c r="U818">
        <f t="shared" si="143"/>
        <v>1</v>
      </c>
      <c r="V818">
        <f t="shared" si="144"/>
        <v>1</v>
      </c>
      <c r="W818">
        <f t="shared" si="145"/>
        <v>0</v>
      </c>
      <c r="X818">
        <f t="shared" si="146"/>
        <v>1</v>
      </c>
      <c r="Y818">
        <f t="shared" si="147"/>
        <v>0</v>
      </c>
      <c r="Z818">
        <f t="shared" si="148"/>
        <v>0</v>
      </c>
      <c r="AA818">
        <f t="shared" si="149"/>
        <v>1</v>
      </c>
      <c r="AB818" s="4">
        <f t="shared" si="150"/>
        <v>0</v>
      </c>
      <c r="AC818" s="4" t="str">
        <f t="shared" si="142"/>
        <v>USDCHF</v>
      </c>
      <c r="AD818" s="4">
        <f t="shared" si="151"/>
        <v>-262.85000000000002</v>
      </c>
    </row>
    <row r="819" spans="1:30" x14ac:dyDescent="0.25">
      <c r="A819" s="82" t="s">
        <v>28</v>
      </c>
      <c r="B819" s="83">
        <v>0.01</v>
      </c>
      <c r="C819" s="83">
        <v>71</v>
      </c>
      <c r="D819" s="82" t="s">
        <v>17</v>
      </c>
      <c r="E819" s="83" t="b">
        <v>1</v>
      </c>
      <c r="F819" s="83" t="b">
        <v>0</v>
      </c>
      <c r="G819" s="83">
        <v>1.4165099999999999</v>
      </c>
      <c r="H819" s="83">
        <v>1.4110499999999999</v>
      </c>
      <c r="I819" s="84">
        <v>42369</v>
      </c>
      <c r="J819" s="85">
        <v>0.58333333333333337</v>
      </c>
      <c r="K819" s="83">
        <v>1.42953</v>
      </c>
      <c r="L819" s="84">
        <v>42376</v>
      </c>
      <c r="M819" s="85">
        <v>0.70833333333333337</v>
      </c>
      <c r="N819" s="86">
        <v>2.5000000000000001E-3</v>
      </c>
      <c r="O819" s="83">
        <v>810.82</v>
      </c>
      <c r="P819" s="83">
        <v>-501.26000000000005</v>
      </c>
      <c r="Q819" s="83">
        <v>1.62</v>
      </c>
      <c r="R819" s="83">
        <v>8</v>
      </c>
      <c r="T819" s="6">
        <f t="shared" si="152"/>
        <v>13</v>
      </c>
      <c r="U819">
        <f t="shared" si="143"/>
        <v>1</v>
      </c>
      <c r="V819">
        <f t="shared" si="144"/>
        <v>1</v>
      </c>
      <c r="W819">
        <f t="shared" si="145"/>
        <v>0</v>
      </c>
      <c r="X819">
        <f t="shared" si="146"/>
        <v>1</v>
      </c>
      <c r="Y819">
        <f t="shared" si="147"/>
        <v>0</v>
      </c>
      <c r="Z819">
        <f t="shared" si="148"/>
        <v>1</v>
      </c>
      <c r="AA819">
        <f t="shared" si="149"/>
        <v>0</v>
      </c>
      <c r="AB819" s="4">
        <f t="shared" si="150"/>
        <v>810.82</v>
      </c>
      <c r="AC819" s="4" t="str">
        <f t="shared" si="142"/>
        <v>USDSGD</v>
      </c>
      <c r="AD819" s="4">
        <f t="shared" si="151"/>
        <v>0</v>
      </c>
    </row>
    <row r="820" spans="1:30" x14ac:dyDescent="0.25">
      <c r="A820" s="82" t="s">
        <v>23</v>
      </c>
      <c r="B820" s="83">
        <v>0.01</v>
      </c>
      <c r="C820" s="83">
        <v>81</v>
      </c>
      <c r="D820" s="82" t="s">
        <v>16</v>
      </c>
      <c r="E820" s="83" t="b">
        <v>0</v>
      </c>
      <c r="F820" s="83" t="b">
        <v>1</v>
      </c>
      <c r="G820" s="83">
        <v>5117</v>
      </c>
      <c r="H820" s="83">
        <v>5178</v>
      </c>
      <c r="I820" s="84">
        <v>42374</v>
      </c>
      <c r="J820" s="85">
        <v>0.70833333333333337</v>
      </c>
      <c r="K820" s="83">
        <v>4972</v>
      </c>
      <c r="L820" s="84">
        <v>42377</v>
      </c>
      <c r="M820" s="85">
        <v>4.1666666666666664E-2</v>
      </c>
      <c r="N820" s="86">
        <v>2.5000000000000001E-3</v>
      </c>
      <c r="O820" s="83">
        <v>1169.6400000000001</v>
      </c>
      <c r="P820" s="83">
        <v>-498.96000000000004</v>
      </c>
      <c r="Q820" s="83">
        <v>2.34</v>
      </c>
      <c r="R820" s="83">
        <v>4</v>
      </c>
      <c r="T820" s="6">
        <f t="shared" si="152"/>
        <v>13</v>
      </c>
      <c r="U820">
        <f t="shared" si="143"/>
        <v>1</v>
      </c>
      <c r="V820">
        <f t="shared" si="144"/>
        <v>0</v>
      </c>
      <c r="W820">
        <f t="shared" si="145"/>
        <v>1</v>
      </c>
      <c r="X820">
        <f t="shared" si="146"/>
        <v>0</v>
      </c>
      <c r="Y820">
        <f t="shared" si="147"/>
        <v>1</v>
      </c>
      <c r="Z820">
        <f t="shared" si="148"/>
        <v>1</v>
      </c>
      <c r="AA820">
        <f t="shared" si="149"/>
        <v>0</v>
      </c>
      <c r="AB820" s="4">
        <f t="shared" si="150"/>
        <v>1169.6400000000001</v>
      </c>
      <c r="AC820" s="4" t="str">
        <f t="shared" si="142"/>
        <v>ASX</v>
      </c>
      <c r="AD820" s="4">
        <f t="shared" si="151"/>
        <v>0</v>
      </c>
    </row>
    <row r="821" spans="1:30" x14ac:dyDescent="0.25">
      <c r="A821" s="82" t="s">
        <v>47</v>
      </c>
      <c r="B821" s="83">
        <v>0.01</v>
      </c>
      <c r="C821" s="83">
        <v>39</v>
      </c>
      <c r="D821" s="82" t="s">
        <v>17</v>
      </c>
      <c r="E821" s="83" t="b">
        <v>0</v>
      </c>
      <c r="F821" s="83" t="b">
        <v>1</v>
      </c>
      <c r="G821" s="83">
        <v>0.98555999999999999</v>
      </c>
      <c r="H821" s="83">
        <v>0.99692999999999998</v>
      </c>
      <c r="I821" s="84">
        <v>42376</v>
      </c>
      <c r="J821" s="85">
        <v>0.58333333333333337</v>
      </c>
      <c r="K821" s="83">
        <v>0.99456999999999995</v>
      </c>
      <c r="L821" s="84">
        <v>42377</v>
      </c>
      <c r="M821" s="85">
        <v>4.1666666666666664E-2</v>
      </c>
      <c r="N821" s="86">
        <v>2.5000000000000001E-3</v>
      </c>
      <c r="O821" s="83">
        <v>-413.79</v>
      </c>
      <c r="P821" s="83">
        <v>-505.83000000000004</v>
      </c>
      <c r="Q821" s="83">
        <v>-0.82</v>
      </c>
      <c r="R821" s="83">
        <v>2</v>
      </c>
      <c r="T821" s="6">
        <f t="shared" si="152"/>
        <v>13</v>
      </c>
      <c r="U821">
        <f t="shared" si="143"/>
        <v>1</v>
      </c>
      <c r="V821">
        <f t="shared" si="144"/>
        <v>0</v>
      </c>
      <c r="W821">
        <f t="shared" si="145"/>
        <v>1</v>
      </c>
      <c r="X821">
        <f t="shared" si="146"/>
        <v>0</v>
      </c>
      <c r="Y821">
        <f t="shared" si="147"/>
        <v>1</v>
      </c>
      <c r="Z821">
        <f t="shared" si="148"/>
        <v>0</v>
      </c>
      <c r="AA821">
        <f t="shared" si="149"/>
        <v>1</v>
      </c>
      <c r="AB821" s="4">
        <f t="shared" si="150"/>
        <v>0</v>
      </c>
      <c r="AC821" s="4" t="str">
        <f t="shared" si="142"/>
        <v>AUDCAD</v>
      </c>
      <c r="AD821" s="4">
        <f t="shared" si="151"/>
        <v>-413.79</v>
      </c>
    </row>
    <row r="822" spans="1:30" x14ac:dyDescent="0.25">
      <c r="A822" s="82" t="s">
        <v>47</v>
      </c>
      <c r="B822" s="83">
        <v>0.01</v>
      </c>
      <c r="C822" s="83">
        <v>63</v>
      </c>
      <c r="D822" s="82" t="s">
        <v>16</v>
      </c>
      <c r="E822" s="83" t="b">
        <v>0</v>
      </c>
      <c r="F822" s="83" t="b">
        <v>1</v>
      </c>
      <c r="G822" s="83">
        <v>0.99273</v>
      </c>
      <c r="H822" s="83">
        <v>0.99904999999999999</v>
      </c>
      <c r="I822" s="84">
        <v>42376</v>
      </c>
      <c r="J822" s="85">
        <v>4.1666666666666664E-2</v>
      </c>
      <c r="K822" s="83">
        <v>0.99460999999999999</v>
      </c>
      <c r="L822" s="84">
        <v>42377</v>
      </c>
      <c r="M822" s="85">
        <v>4.1666666666666664E-2</v>
      </c>
      <c r="N822" s="86">
        <v>2.5000000000000001E-3</v>
      </c>
      <c r="O822" s="83">
        <v>-219.24</v>
      </c>
      <c r="P822" s="83">
        <v>-498.96</v>
      </c>
      <c r="Q822" s="83">
        <v>-0.44</v>
      </c>
      <c r="R822" s="83">
        <v>2</v>
      </c>
      <c r="T822" s="6">
        <f t="shared" si="152"/>
        <v>13</v>
      </c>
      <c r="U822">
        <f t="shared" si="143"/>
        <v>1</v>
      </c>
      <c r="V822">
        <f t="shared" si="144"/>
        <v>0</v>
      </c>
      <c r="W822">
        <f t="shared" si="145"/>
        <v>1</v>
      </c>
      <c r="X822">
        <f t="shared" si="146"/>
        <v>0</v>
      </c>
      <c r="Y822">
        <f t="shared" si="147"/>
        <v>1</v>
      </c>
      <c r="Z822">
        <f t="shared" si="148"/>
        <v>0</v>
      </c>
      <c r="AA822">
        <f t="shared" si="149"/>
        <v>1</v>
      </c>
      <c r="AB822" s="4">
        <f t="shared" si="150"/>
        <v>0</v>
      </c>
      <c r="AC822" s="4" t="str">
        <f t="shared" si="142"/>
        <v>AUDCAD</v>
      </c>
      <c r="AD822" s="4">
        <f t="shared" si="151"/>
        <v>-219.24</v>
      </c>
    </row>
    <row r="823" spans="1:30" x14ac:dyDescent="0.25">
      <c r="A823" s="82" t="s">
        <v>26</v>
      </c>
      <c r="B823" s="83">
        <v>0.01</v>
      </c>
      <c r="C823" s="83">
        <v>53</v>
      </c>
      <c r="D823" s="82" t="s">
        <v>16</v>
      </c>
      <c r="E823" s="83" t="b">
        <v>0</v>
      </c>
      <c r="F823" s="83" t="b">
        <v>0</v>
      </c>
      <c r="G823" s="83">
        <v>84.858999999999995</v>
      </c>
      <c r="H823" s="83">
        <v>85.700999999999993</v>
      </c>
      <c r="I823" s="84">
        <v>42375</v>
      </c>
      <c r="J823" s="85">
        <v>4.1666666666666664E-2</v>
      </c>
      <c r="K823" s="83">
        <v>82.855000000000004</v>
      </c>
      <c r="L823" s="84">
        <v>42377</v>
      </c>
      <c r="M823" s="85">
        <v>4.1666666666666664E-2</v>
      </c>
      <c r="N823" s="86">
        <v>2.5000000000000001E-3</v>
      </c>
      <c r="O823" s="83">
        <v>1009.12</v>
      </c>
      <c r="P823" s="83">
        <v>-499.26</v>
      </c>
      <c r="Q823" s="83">
        <v>2.02</v>
      </c>
      <c r="R823" s="83">
        <v>3</v>
      </c>
      <c r="T823" s="6">
        <f t="shared" si="152"/>
        <v>13</v>
      </c>
      <c r="U823">
        <f t="shared" si="143"/>
        <v>1</v>
      </c>
      <c r="V823">
        <f t="shared" si="144"/>
        <v>0</v>
      </c>
      <c r="W823">
        <f t="shared" si="145"/>
        <v>1</v>
      </c>
      <c r="X823">
        <f t="shared" si="146"/>
        <v>1</v>
      </c>
      <c r="Y823">
        <f t="shared" si="147"/>
        <v>0</v>
      </c>
      <c r="Z823">
        <f t="shared" si="148"/>
        <v>1</v>
      </c>
      <c r="AA823">
        <f t="shared" si="149"/>
        <v>0</v>
      </c>
      <c r="AB823" s="4">
        <f t="shared" si="150"/>
        <v>1009.12</v>
      </c>
      <c r="AC823" s="4" t="str">
        <f t="shared" si="142"/>
        <v>AUDJPY</v>
      </c>
      <c r="AD823" s="4">
        <f t="shared" si="151"/>
        <v>0</v>
      </c>
    </row>
    <row r="824" spans="1:30" x14ac:dyDescent="0.25">
      <c r="A824" s="82" t="s">
        <v>53</v>
      </c>
      <c r="B824" s="83">
        <v>0.01</v>
      </c>
      <c r="C824" s="83">
        <v>76</v>
      </c>
      <c r="D824" s="82" t="s">
        <v>16</v>
      </c>
      <c r="E824" s="83" t="b">
        <v>0</v>
      </c>
      <c r="F824" s="83" t="b">
        <v>0</v>
      </c>
      <c r="G824" s="83">
        <v>0.71269000000000005</v>
      </c>
      <c r="H824" s="83">
        <v>0.71843000000000001</v>
      </c>
      <c r="I824" s="84">
        <v>42375</v>
      </c>
      <c r="J824" s="85">
        <v>6.25E-2</v>
      </c>
      <c r="K824" s="83">
        <v>0.70660000000000001</v>
      </c>
      <c r="L824" s="84">
        <v>42377</v>
      </c>
      <c r="M824" s="85">
        <v>4.1666666666666664E-2</v>
      </c>
      <c r="N824" s="86">
        <v>2.5000000000000001E-3</v>
      </c>
      <c r="O824" s="83">
        <v>402.04</v>
      </c>
      <c r="P824" s="83">
        <v>-497.04</v>
      </c>
      <c r="Q824" s="83">
        <v>0.81</v>
      </c>
      <c r="R824" s="83">
        <v>3</v>
      </c>
      <c r="T824" s="6">
        <f t="shared" si="152"/>
        <v>13</v>
      </c>
      <c r="U824">
        <f t="shared" si="143"/>
        <v>1</v>
      </c>
      <c r="V824">
        <f t="shared" si="144"/>
        <v>0</v>
      </c>
      <c r="W824">
        <f t="shared" si="145"/>
        <v>1</v>
      </c>
      <c r="X824">
        <f t="shared" si="146"/>
        <v>1</v>
      </c>
      <c r="Y824">
        <f t="shared" si="147"/>
        <v>0</v>
      </c>
      <c r="Z824">
        <f t="shared" si="148"/>
        <v>1</v>
      </c>
      <c r="AA824">
        <f t="shared" si="149"/>
        <v>0</v>
      </c>
      <c r="AB824" s="4">
        <f t="shared" si="150"/>
        <v>402.04</v>
      </c>
      <c r="AC824" s="4" t="str">
        <f t="shared" si="142"/>
        <v>AUDUSD</v>
      </c>
      <c r="AD824" s="4">
        <f t="shared" si="151"/>
        <v>0</v>
      </c>
    </row>
    <row r="825" spans="1:30" x14ac:dyDescent="0.25">
      <c r="A825" s="82" t="s">
        <v>53</v>
      </c>
      <c r="B825" s="83">
        <v>0.01</v>
      </c>
      <c r="C825" s="83">
        <v>57</v>
      </c>
      <c r="D825" s="82" t="s">
        <v>17</v>
      </c>
      <c r="E825" s="83" t="b">
        <v>0</v>
      </c>
      <c r="F825" s="83" t="b">
        <v>0</v>
      </c>
      <c r="G825" s="83">
        <v>0.70909</v>
      </c>
      <c r="H825" s="83">
        <v>0.71704999999999997</v>
      </c>
      <c r="I825" s="84">
        <v>42375</v>
      </c>
      <c r="J825" s="85">
        <v>0.33333333333333331</v>
      </c>
      <c r="K825" s="83">
        <v>0.70637000000000005</v>
      </c>
      <c r="L825" s="84">
        <v>42377</v>
      </c>
      <c r="M825" s="85">
        <v>4.1666666666666664E-2</v>
      </c>
      <c r="N825" s="86">
        <v>2.5000000000000001E-3</v>
      </c>
      <c r="O825" s="83">
        <v>109.44</v>
      </c>
      <c r="P825" s="83">
        <v>-499.32</v>
      </c>
      <c r="Q825" s="83">
        <v>0.22</v>
      </c>
      <c r="R825" s="83">
        <v>3</v>
      </c>
      <c r="T825" s="6">
        <f t="shared" si="152"/>
        <v>13</v>
      </c>
      <c r="U825">
        <f t="shared" si="143"/>
        <v>1</v>
      </c>
      <c r="V825">
        <f t="shared" si="144"/>
        <v>0</v>
      </c>
      <c r="W825">
        <f t="shared" si="145"/>
        <v>1</v>
      </c>
      <c r="X825">
        <f t="shared" si="146"/>
        <v>1</v>
      </c>
      <c r="Y825">
        <f t="shared" si="147"/>
        <v>0</v>
      </c>
      <c r="Z825">
        <f t="shared" si="148"/>
        <v>1</v>
      </c>
      <c r="AA825">
        <f t="shared" si="149"/>
        <v>0</v>
      </c>
      <c r="AB825" s="4">
        <f t="shared" si="150"/>
        <v>109.44</v>
      </c>
      <c r="AC825" s="4" t="str">
        <f t="shared" si="142"/>
        <v>AUDUSD</v>
      </c>
      <c r="AD825" s="4">
        <f t="shared" si="151"/>
        <v>0</v>
      </c>
    </row>
    <row r="826" spans="1:30" x14ac:dyDescent="0.25">
      <c r="A826" s="82" t="s">
        <v>27</v>
      </c>
      <c r="B826" s="83">
        <v>0.01</v>
      </c>
      <c r="C826" s="83">
        <v>55</v>
      </c>
      <c r="D826" s="82" t="s">
        <v>16</v>
      </c>
      <c r="E826" s="83" t="b">
        <v>0</v>
      </c>
      <c r="F826" s="83" t="b">
        <v>0</v>
      </c>
      <c r="G826" s="83">
        <v>85.954999999999998</v>
      </c>
      <c r="H826" s="83">
        <v>86.751999999999995</v>
      </c>
      <c r="I826" s="84">
        <v>42373</v>
      </c>
      <c r="J826" s="85">
        <v>0.20833333333333334</v>
      </c>
      <c r="K826" s="83">
        <v>83.909000000000006</v>
      </c>
      <c r="L826" s="84">
        <v>42377</v>
      </c>
      <c r="M826" s="85">
        <v>4.1666666666666664E-2</v>
      </c>
      <c r="N826" s="86">
        <v>2.5000000000000001E-3</v>
      </c>
      <c r="O826" s="83">
        <v>1059.3</v>
      </c>
      <c r="P826" s="83">
        <v>-504.35</v>
      </c>
      <c r="Q826" s="83">
        <v>2.1</v>
      </c>
      <c r="R826" s="83">
        <v>5</v>
      </c>
      <c r="T826" s="6">
        <f t="shared" si="152"/>
        <v>13</v>
      </c>
      <c r="U826">
        <f t="shared" si="143"/>
        <v>1</v>
      </c>
      <c r="V826">
        <f t="shared" si="144"/>
        <v>0</v>
      </c>
      <c r="W826">
        <f t="shared" si="145"/>
        <v>1</v>
      </c>
      <c r="X826">
        <f t="shared" si="146"/>
        <v>1</v>
      </c>
      <c r="Y826">
        <f t="shared" si="147"/>
        <v>0</v>
      </c>
      <c r="Z826">
        <f t="shared" si="148"/>
        <v>1</v>
      </c>
      <c r="AA826">
        <f t="shared" si="149"/>
        <v>0</v>
      </c>
      <c r="AB826" s="4">
        <f t="shared" si="150"/>
        <v>1059.3</v>
      </c>
      <c r="AC826" s="4" t="str">
        <f t="shared" si="142"/>
        <v>CADJPY</v>
      </c>
      <c r="AD826" s="4">
        <f t="shared" si="151"/>
        <v>0</v>
      </c>
    </row>
    <row r="827" spans="1:30" x14ac:dyDescent="0.25">
      <c r="A827" s="82" t="s">
        <v>48</v>
      </c>
      <c r="B827" s="83">
        <v>0.01</v>
      </c>
      <c r="C827" s="83">
        <v>17</v>
      </c>
      <c r="D827" s="82" t="s">
        <v>16</v>
      </c>
      <c r="E827" s="83" t="b">
        <v>0</v>
      </c>
      <c r="F827" s="83" t="b">
        <v>1</v>
      </c>
      <c r="G827" s="83">
        <v>9979.2000000000007</v>
      </c>
      <c r="H827" s="83">
        <v>10272.700000000001</v>
      </c>
      <c r="I827" s="84">
        <v>42376</v>
      </c>
      <c r="J827" s="85">
        <v>0.29166666666666669</v>
      </c>
      <c r="K827" s="83">
        <v>10024.299999999999</v>
      </c>
      <c r="L827" s="84">
        <v>42377</v>
      </c>
      <c r="M827" s="85">
        <v>0.54166666666666663</v>
      </c>
      <c r="N827" s="86">
        <v>2.5000000000000001E-3</v>
      </c>
      <c r="O827" s="83">
        <v>-90.27</v>
      </c>
      <c r="P827" s="83">
        <v>-512.55000000000007</v>
      </c>
      <c r="Q827" s="83">
        <v>-0.18</v>
      </c>
      <c r="R827" s="83">
        <v>2</v>
      </c>
      <c r="T827" s="6">
        <f t="shared" si="152"/>
        <v>13</v>
      </c>
      <c r="U827">
        <f t="shared" si="143"/>
        <v>1</v>
      </c>
      <c r="V827">
        <f t="shared" si="144"/>
        <v>0</v>
      </c>
      <c r="W827">
        <f t="shared" si="145"/>
        <v>1</v>
      </c>
      <c r="X827">
        <f t="shared" si="146"/>
        <v>0</v>
      </c>
      <c r="Y827">
        <f t="shared" si="147"/>
        <v>1</v>
      </c>
      <c r="Z827">
        <f t="shared" si="148"/>
        <v>0</v>
      </c>
      <c r="AA827">
        <f t="shared" si="149"/>
        <v>1</v>
      </c>
      <c r="AB827" s="4">
        <f t="shared" si="150"/>
        <v>0</v>
      </c>
      <c r="AC827" s="4" t="str">
        <f t="shared" si="142"/>
        <v>DAX</v>
      </c>
      <c r="AD827" s="4">
        <f t="shared" si="151"/>
        <v>-90.27</v>
      </c>
    </row>
    <row r="828" spans="1:30" x14ac:dyDescent="0.25">
      <c r="A828" s="82" t="s">
        <v>31</v>
      </c>
      <c r="B828" s="83">
        <v>0.01</v>
      </c>
      <c r="C828" s="83">
        <v>25</v>
      </c>
      <c r="D828" s="82" t="s">
        <v>16</v>
      </c>
      <c r="E828" s="83" t="b">
        <v>0</v>
      </c>
      <c r="F828" s="83" t="b">
        <v>1</v>
      </c>
      <c r="G828" s="83">
        <v>16783</v>
      </c>
      <c r="H828" s="83">
        <v>16982</v>
      </c>
      <c r="I828" s="84">
        <v>42375</v>
      </c>
      <c r="J828" s="85">
        <v>0.52083333333333337</v>
      </c>
      <c r="K828" s="83">
        <v>16607</v>
      </c>
      <c r="L828" s="84">
        <v>42377</v>
      </c>
      <c r="M828" s="85">
        <v>0.29166666666666669</v>
      </c>
      <c r="N828" s="86">
        <v>2.5000000000000001E-3</v>
      </c>
      <c r="O828" s="83">
        <v>437.5</v>
      </c>
      <c r="P828" s="83">
        <v>-500</v>
      </c>
      <c r="Q828" s="83">
        <v>0.88</v>
      </c>
      <c r="R828" s="83">
        <v>3</v>
      </c>
      <c r="T828" s="6">
        <f t="shared" si="152"/>
        <v>13</v>
      </c>
      <c r="U828">
        <f t="shared" si="143"/>
        <v>1</v>
      </c>
      <c r="V828">
        <f t="shared" si="144"/>
        <v>0</v>
      </c>
      <c r="W828">
        <f t="shared" si="145"/>
        <v>1</v>
      </c>
      <c r="X828">
        <f t="shared" si="146"/>
        <v>0</v>
      </c>
      <c r="Y828">
        <f t="shared" si="147"/>
        <v>1</v>
      </c>
      <c r="Z828">
        <f t="shared" si="148"/>
        <v>1</v>
      </c>
      <c r="AA828">
        <f t="shared" si="149"/>
        <v>0</v>
      </c>
      <c r="AB828" s="4">
        <f t="shared" si="150"/>
        <v>437.5</v>
      </c>
      <c r="AC828" s="4" t="str">
        <f t="shared" si="142"/>
        <v>DJI</v>
      </c>
      <c r="AD828" s="4">
        <f t="shared" si="151"/>
        <v>0</v>
      </c>
    </row>
    <row r="829" spans="1:30" x14ac:dyDescent="0.25">
      <c r="A829" s="82" t="s">
        <v>30</v>
      </c>
      <c r="B829" s="83">
        <v>0.01</v>
      </c>
      <c r="C829" s="83">
        <v>47</v>
      </c>
      <c r="D829" s="82" t="s">
        <v>16</v>
      </c>
      <c r="E829" s="83" t="b">
        <v>1</v>
      </c>
      <c r="F829" s="83" t="b">
        <v>0</v>
      </c>
      <c r="G829" s="83">
        <v>1.52047</v>
      </c>
      <c r="H829" s="83">
        <v>1.5113399999999999</v>
      </c>
      <c r="I829" s="84">
        <v>42375</v>
      </c>
      <c r="J829" s="85">
        <v>0.64583333333333337</v>
      </c>
      <c r="K829" s="83">
        <v>1.5492600000000001</v>
      </c>
      <c r="L829" s="84">
        <v>42377</v>
      </c>
      <c r="M829" s="85">
        <v>4.1666666666666664E-2</v>
      </c>
      <c r="N829" s="86">
        <v>2.5000000000000001E-3</v>
      </c>
      <c r="O829" s="83">
        <v>1277.93</v>
      </c>
      <c r="P829" s="83">
        <v>-504.31</v>
      </c>
      <c r="Q829" s="83">
        <v>2.5299999999999998</v>
      </c>
      <c r="R829" s="83">
        <v>3</v>
      </c>
      <c r="T829" s="6">
        <f t="shared" si="152"/>
        <v>13</v>
      </c>
      <c r="U829">
        <f t="shared" si="143"/>
        <v>1</v>
      </c>
      <c r="V829">
        <f t="shared" si="144"/>
        <v>1</v>
      </c>
      <c r="W829">
        <f t="shared" si="145"/>
        <v>0</v>
      </c>
      <c r="X829">
        <f t="shared" si="146"/>
        <v>1</v>
      </c>
      <c r="Y829">
        <f t="shared" si="147"/>
        <v>0</v>
      </c>
      <c r="Z829">
        <f t="shared" si="148"/>
        <v>1</v>
      </c>
      <c r="AA829">
        <f t="shared" si="149"/>
        <v>0</v>
      </c>
      <c r="AB829" s="4">
        <f t="shared" si="150"/>
        <v>1277.93</v>
      </c>
      <c r="AC829" s="4" t="str">
        <f t="shared" si="142"/>
        <v>EURAUD</v>
      </c>
      <c r="AD829" s="4">
        <f t="shared" si="151"/>
        <v>0</v>
      </c>
    </row>
    <row r="830" spans="1:30" x14ac:dyDescent="0.25">
      <c r="A830" s="82" t="s">
        <v>49</v>
      </c>
      <c r="B830" s="83">
        <v>0.01</v>
      </c>
      <c r="C830" s="83">
        <v>25</v>
      </c>
      <c r="D830" s="82" t="s">
        <v>17</v>
      </c>
      <c r="E830" s="83" t="b">
        <v>1</v>
      </c>
      <c r="F830" s="83" t="b">
        <v>0</v>
      </c>
      <c r="G830" s="83">
        <v>1.54173</v>
      </c>
      <c r="H830" s="83">
        <v>1.52356</v>
      </c>
      <c r="I830" s="84">
        <v>42376</v>
      </c>
      <c r="J830" s="85">
        <v>0.875</v>
      </c>
      <c r="K830" s="83">
        <v>1.5305599999999999</v>
      </c>
      <c r="L830" s="84">
        <v>42377</v>
      </c>
      <c r="M830" s="85">
        <v>0.25</v>
      </c>
      <c r="N830" s="86">
        <v>2.5000000000000001E-3</v>
      </c>
      <c r="O830" s="83">
        <v>-324.25</v>
      </c>
      <c r="P830" s="83">
        <v>-499.25</v>
      </c>
      <c r="Q830" s="83">
        <v>-0.65</v>
      </c>
      <c r="R830" s="83">
        <v>2</v>
      </c>
      <c r="T830" s="6">
        <f t="shared" si="152"/>
        <v>13</v>
      </c>
      <c r="U830">
        <f t="shared" si="143"/>
        <v>1</v>
      </c>
      <c r="V830">
        <f t="shared" si="144"/>
        <v>1</v>
      </c>
      <c r="W830">
        <f t="shared" si="145"/>
        <v>0</v>
      </c>
      <c r="X830">
        <f t="shared" si="146"/>
        <v>1</v>
      </c>
      <c r="Y830">
        <f t="shared" si="147"/>
        <v>0</v>
      </c>
      <c r="Z830">
        <f t="shared" si="148"/>
        <v>0</v>
      </c>
      <c r="AA830">
        <f t="shared" si="149"/>
        <v>1</v>
      </c>
      <c r="AB830" s="4">
        <f t="shared" si="150"/>
        <v>0</v>
      </c>
      <c r="AC830" s="4" t="str">
        <f t="shared" si="142"/>
        <v>EURCAD</v>
      </c>
      <c r="AD830" s="4">
        <f t="shared" si="151"/>
        <v>-324.25</v>
      </c>
    </row>
    <row r="831" spans="1:30" x14ac:dyDescent="0.25">
      <c r="A831" s="82" t="s">
        <v>22</v>
      </c>
      <c r="B831" s="83">
        <v>0.01</v>
      </c>
      <c r="C831" s="83">
        <v>59</v>
      </c>
      <c r="D831" s="82" t="s">
        <v>16</v>
      </c>
      <c r="E831" s="83" t="b">
        <v>1</v>
      </c>
      <c r="F831" s="83" t="b">
        <v>1</v>
      </c>
      <c r="G831" s="83">
        <v>1.0904100000000001</v>
      </c>
      <c r="H831" s="83">
        <v>1.0825800000000001</v>
      </c>
      <c r="I831" s="84">
        <v>42376</v>
      </c>
      <c r="J831" s="85">
        <v>0.77083333333333337</v>
      </c>
      <c r="K831" s="83">
        <v>1.08745</v>
      </c>
      <c r="L831" s="84">
        <v>42377</v>
      </c>
      <c r="M831" s="85">
        <v>0.1875</v>
      </c>
      <c r="N831" s="86">
        <v>2.5000000000000001E-3</v>
      </c>
      <c r="O831" s="83">
        <v>-210.04</v>
      </c>
      <c r="P831" s="83">
        <v>-497.37</v>
      </c>
      <c r="Q831" s="83">
        <v>-0.42</v>
      </c>
      <c r="R831" s="83">
        <v>2</v>
      </c>
      <c r="T831" s="6">
        <f t="shared" si="152"/>
        <v>13</v>
      </c>
      <c r="U831">
        <f t="shared" si="143"/>
        <v>1</v>
      </c>
      <c r="V831">
        <f t="shared" si="144"/>
        <v>1</v>
      </c>
      <c r="W831">
        <f t="shared" si="145"/>
        <v>0</v>
      </c>
      <c r="X831">
        <f t="shared" si="146"/>
        <v>0</v>
      </c>
      <c r="Y831">
        <f t="shared" si="147"/>
        <v>1</v>
      </c>
      <c r="Z831">
        <f t="shared" si="148"/>
        <v>0</v>
      </c>
      <c r="AA831">
        <f t="shared" si="149"/>
        <v>1</v>
      </c>
      <c r="AB831" s="4">
        <f t="shared" si="150"/>
        <v>0</v>
      </c>
      <c r="AC831" s="4" t="str">
        <f t="shared" si="142"/>
        <v>EURUSD</v>
      </c>
      <c r="AD831" s="4">
        <f t="shared" si="151"/>
        <v>-210.04</v>
      </c>
    </row>
    <row r="832" spans="1:30" x14ac:dyDescent="0.25">
      <c r="A832" s="82" t="s">
        <v>56</v>
      </c>
      <c r="B832" s="83">
        <v>0.01</v>
      </c>
      <c r="C832" s="83">
        <v>52</v>
      </c>
      <c r="D832" s="82" t="s">
        <v>16</v>
      </c>
      <c r="E832" s="83" t="b">
        <v>0</v>
      </c>
      <c r="F832" s="83" t="b">
        <v>0</v>
      </c>
      <c r="G832" s="83">
        <v>5917.4</v>
      </c>
      <c r="H832" s="83">
        <v>6011.3</v>
      </c>
      <c r="I832" s="84">
        <v>42376</v>
      </c>
      <c r="J832" s="85">
        <v>0.22916666666666666</v>
      </c>
      <c r="K832" s="83">
        <v>5911.6</v>
      </c>
      <c r="L832" s="84">
        <v>42377</v>
      </c>
      <c r="M832" s="85">
        <v>0.27083333333333331</v>
      </c>
      <c r="N832" s="86">
        <v>2.5000000000000001E-3</v>
      </c>
      <c r="O832" s="83">
        <v>14.56</v>
      </c>
      <c r="P832" s="83">
        <v>-503.88</v>
      </c>
      <c r="Q832" s="83">
        <v>0.03</v>
      </c>
      <c r="R832" s="83">
        <v>2</v>
      </c>
      <c r="T832" s="6">
        <f t="shared" si="152"/>
        <v>13</v>
      </c>
      <c r="U832">
        <f t="shared" si="143"/>
        <v>1</v>
      </c>
      <c r="V832">
        <f t="shared" si="144"/>
        <v>0</v>
      </c>
      <c r="W832">
        <f t="shared" si="145"/>
        <v>1</v>
      </c>
      <c r="X832">
        <f t="shared" si="146"/>
        <v>1</v>
      </c>
      <c r="Y832">
        <f t="shared" si="147"/>
        <v>0</v>
      </c>
      <c r="Z832">
        <f t="shared" si="148"/>
        <v>1</v>
      </c>
      <c r="AA832">
        <f t="shared" si="149"/>
        <v>0</v>
      </c>
      <c r="AB832" s="4">
        <f t="shared" si="150"/>
        <v>14.56</v>
      </c>
      <c r="AC832" s="4" t="str">
        <f t="shared" si="142"/>
        <v>FTSE</v>
      </c>
      <c r="AD832" s="4">
        <f t="shared" si="151"/>
        <v>0</v>
      </c>
    </row>
    <row r="833" spans="1:30" x14ac:dyDescent="0.25">
      <c r="A833" s="82" t="s">
        <v>39</v>
      </c>
      <c r="B833" s="83">
        <v>0.01</v>
      </c>
      <c r="C833" s="83">
        <v>11</v>
      </c>
      <c r="D833" s="82" t="s">
        <v>16</v>
      </c>
      <c r="E833" s="83" t="b">
        <v>0</v>
      </c>
      <c r="F833" s="83" t="b">
        <v>1</v>
      </c>
      <c r="G833" s="83">
        <v>17605</v>
      </c>
      <c r="H833" s="83">
        <v>18041</v>
      </c>
      <c r="I833" s="84">
        <v>42376</v>
      </c>
      <c r="J833" s="85">
        <v>0.3125</v>
      </c>
      <c r="K833" s="83">
        <v>17817</v>
      </c>
      <c r="L833" s="84">
        <v>42377</v>
      </c>
      <c r="M833" s="85">
        <v>4.1666666666666664E-2</v>
      </c>
      <c r="N833" s="86">
        <v>2.5000000000000001E-3</v>
      </c>
      <c r="O833" s="83">
        <v>-237.6</v>
      </c>
      <c r="P833" s="83">
        <v>-484</v>
      </c>
      <c r="Q833" s="83">
        <v>-0.49</v>
      </c>
      <c r="R833" s="83">
        <v>2</v>
      </c>
      <c r="T833" s="6">
        <f t="shared" si="152"/>
        <v>13</v>
      </c>
      <c r="U833">
        <f t="shared" si="143"/>
        <v>1</v>
      </c>
      <c r="V833">
        <f t="shared" si="144"/>
        <v>0</v>
      </c>
      <c r="W833">
        <f t="shared" si="145"/>
        <v>1</v>
      </c>
      <c r="X833">
        <f t="shared" si="146"/>
        <v>0</v>
      </c>
      <c r="Y833">
        <f t="shared" si="147"/>
        <v>1</v>
      </c>
      <c r="Z833">
        <f t="shared" si="148"/>
        <v>0</v>
      </c>
      <c r="AA833">
        <f t="shared" si="149"/>
        <v>1</v>
      </c>
      <c r="AB833" s="4">
        <f t="shared" si="150"/>
        <v>0</v>
      </c>
      <c r="AC833" s="4" t="str">
        <f t="shared" si="142"/>
        <v>NIK</v>
      </c>
      <c r="AD833" s="4">
        <f t="shared" si="151"/>
        <v>-237.6</v>
      </c>
    </row>
    <row r="834" spans="1:30" x14ac:dyDescent="0.25">
      <c r="A834" s="82" t="s">
        <v>50</v>
      </c>
      <c r="B834" s="83">
        <v>0.01</v>
      </c>
      <c r="C834" s="83">
        <v>53</v>
      </c>
      <c r="D834" s="82" t="s">
        <v>16</v>
      </c>
      <c r="E834" s="83" t="b">
        <v>0</v>
      </c>
      <c r="F834" s="83" t="b">
        <v>1</v>
      </c>
      <c r="G834" s="83">
        <v>0.92688999999999999</v>
      </c>
      <c r="H834" s="83">
        <v>0.93476000000000004</v>
      </c>
      <c r="I834" s="84">
        <v>42377</v>
      </c>
      <c r="J834" s="85">
        <v>0.5625</v>
      </c>
      <c r="K834" s="83">
        <v>0.92773000000000005</v>
      </c>
      <c r="L834" s="84">
        <v>42377</v>
      </c>
      <c r="M834" s="85">
        <v>0.89583333333333337</v>
      </c>
      <c r="N834" s="86">
        <v>2.5000000000000001E-3</v>
      </c>
      <c r="O834" s="83">
        <v>-129.32</v>
      </c>
      <c r="P834" s="83">
        <v>-501.91</v>
      </c>
      <c r="Q834" s="83">
        <v>-0.26</v>
      </c>
      <c r="R834" s="83">
        <v>1</v>
      </c>
      <c r="T834" s="6">
        <f t="shared" si="152"/>
        <v>13</v>
      </c>
      <c r="U834">
        <f t="shared" si="143"/>
        <v>1</v>
      </c>
      <c r="V834">
        <f t="shared" si="144"/>
        <v>0</v>
      </c>
      <c r="W834">
        <f t="shared" si="145"/>
        <v>1</v>
      </c>
      <c r="X834">
        <f t="shared" si="146"/>
        <v>0</v>
      </c>
      <c r="Y834">
        <f t="shared" si="147"/>
        <v>1</v>
      </c>
      <c r="Z834">
        <f t="shared" si="148"/>
        <v>0</v>
      </c>
      <c r="AA834">
        <f t="shared" si="149"/>
        <v>1</v>
      </c>
      <c r="AB834" s="4">
        <f t="shared" si="150"/>
        <v>0</v>
      </c>
      <c r="AC834" s="4" t="str">
        <f t="shared" si="142"/>
        <v>NZDCAD</v>
      </c>
      <c r="AD834" s="4">
        <f t="shared" si="151"/>
        <v>-129.32</v>
      </c>
    </row>
    <row r="835" spans="1:30" x14ac:dyDescent="0.25">
      <c r="A835" s="82" t="s">
        <v>25</v>
      </c>
      <c r="B835" s="83">
        <v>0.01</v>
      </c>
      <c r="C835" s="83">
        <v>81</v>
      </c>
      <c r="D835" s="82" t="s">
        <v>16</v>
      </c>
      <c r="E835" s="83" t="b">
        <v>0</v>
      </c>
      <c r="F835" s="83" t="b">
        <v>0</v>
      </c>
      <c r="G835" s="83">
        <v>81.887</v>
      </c>
      <c r="H835" s="83">
        <v>82.361999999999995</v>
      </c>
      <c r="I835" s="84">
        <v>42373</v>
      </c>
      <c r="J835" s="85">
        <v>2.0833333333333332E-2</v>
      </c>
      <c r="K835" s="83">
        <v>78.358000000000004</v>
      </c>
      <c r="L835" s="84">
        <v>42377</v>
      </c>
      <c r="M835" s="85">
        <v>4.1666666666666664E-2</v>
      </c>
      <c r="N835" s="86">
        <v>2.5000000000000001E-3</v>
      </c>
      <c r="O835" s="83">
        <v>2745.09</v>
      </c>
      <c r="P835" s="83">
        <v>-498.15000000000003</v>
      </c>
      <c r="Q835" s="83">
        <v>5.51</v>
      </c>
      <c r="R835" s="83">
        <v>5</v>
      </c>
      <c r="T835" s="6">
        <f t="shared" si="152"/>
        <v>13</v>
      </c>
      <c r="U835">
        <f t="shared" si="143"/>
        <v>1</v>
      </c>
      <c r="V835">
        <f t="shared" si="144"/>
        <v>0</v>
      </c>
      <c r="W835">
        <f t="shared" si="145"/>
        <v>1</v>
      </c>
      <c r="X835">
        <f t="shared" si="146"/>
        <v>1</v>
      </c>
      <c r="Y835">
        <f t="shared" si="147"/>
        <v>0</v>
      </c>
      <c r="Z835">
        <f t="shared" si="148"/>
        <v>1</v>
      </c>
      <c r="AA835">
        <f t="shared" si="149"/>
        <v>0</v>
      </c>
      <c r="AB835" s="4">
        <f t="shared" si="150"/>
        <v>2745.09</v>
      </c>
      <c r="AC835" s="4" t="str">
        <f t="shared" si="142"/>
        <v>NZDJPY</v>
      </c>
      <c r="AD835" s="4">
        <f t="shared" si="151"/>
        <v>0</v>
      </c>
    </row>
    <row r="836" spans="1:30" x14ac:dyDescent="0.25">
      <c r="A836" s="82" t="s">
        <v>25</v>
      </c>
      <c r="B836" s="83">
        <v>0.01</v>
      </c>
      <c r="C836" s="83">
        <v>37</v>
      </c>
      <c r="D836" s="82" t="s">
        <v>17</v>
      </c>
      <c r="E836" s="83" t="b">
        <v>0</v>
      </c>
      <c r="F836" s="83" t="b">
        <v>0</v>
      </c>
      <c r="G836" s="83">
        <v>81.123000000000005</v>
      </c>
      <c r="H836" s="83">
        <v>82.346999999999994</v>
      </c>
      <c r="I836" s="84">
        <v>42373</v>
      </c>
      <c r="J836" s="85">
        <v>8.3333333333333329E-2</v>
      </c>
      <c r="K836" s="83">
        <v>78.322999999999993</v>
      </c>
      <c r="L836" s="84">
        <v>42377</v>
      </c>
      <c r="M836" s="85">
        <v>4.1666666666666664E-2</v>
      </c>
      <c r="N836" s="86">
        <v>2.5000000000000001E-3</v>
      </c>
      <c r="O836" s="83">
        <v>984.2</v>
      </c>
      <c r="P836" s="83">
        <v>-504.68</v>
      </c>
      <c r="Q836" s="83">
        <v>1.95</v>
      </c>
      <c r="R836" s="83">
        <v>5</v>
      </c>
      <c r="T836" s="6">
        <f t="shared" si="152"/>
        <v>13</v>
      </c>
      <c r="U836">
        <f t="shared" si="143"/>
        <v>1</v>
      </c>
      <c r="V836">
        <f t="shared" si="144"/>
        <v>0</v>
      </c>
      <c r="W836">
        <f t="shared" si="145"/>
        <v>1</v>
      </c>
      <c r="X836">
        <f t="shared" si="146"/>
        <v>1</v>
      </c>
      <c r="Y836">
        <f t="shared" si="147"/>
        <v>0</v>
      </c>
      <c r="Z836">
        <f t="shared" si="148"/>
        <v>1</v>
      </c>
      <c r="AA836">
        <f t="shared" si="149"/>
        <v>0</v>
      </c>
      <c r="AB836" s="4">
        <f t="shared" si="150"/>
        <v>984.2</v>
      </c>
      <c r="AC836" s="4" t="str">
        <f t="shared" ref="AC836:AC899" si="153">A836</f>
        <v>NZDJPY</v>
      </c>
      <c r="AD836" s="4">
        <f t="shared" si="151"/>
        <v>0</v>
      </c>
    </row>
    <row r="837" spans="1:30" x14ac:dyDescent="0.25">
      <c r="A837" s="82" t="s">
        <v>29</v>
      </c>
      <c r="B837" s="83">
        <v>0.01</v>
      </c>
      <c r="C837" s="83">
        <v>52</v>
      </c>
      <c r="D837" s="82" t="s">
        <v>17</v>
      </c>
      <c r="E837" s="83" t="b">
        <v>0</v>
      </c>
      <c r="F837" s="83" t="b">
        <v>0</v>
      </c>
      <c r="G837" s="83">
        <v>0.67254999999999998</v>
      </c>
      <c r="H837" s="83">
        <v>0.68115999999999999</v>
      </c>
      <c r="I837" s="84">
        <v>42373</v>
      </c>
      <c r="J837" s="85">
        <v>0.66666666666666663</v>
      </c>
      <c r="K837" s="83">
        <v>0.66710999999999998</v>
      </c>
      <c r="L837" s="84">
        <v>42377</v>
      </c>
      <c r="M837" s="85">
        <v>4.1666666666666664E-2</v>
      </c>
      <c r="N837" s="86">
        <v>2.5000000000000001E-3</v>
      </c>
      <c r="O837" s="83">
        <v>230.88</v>
      </c>
      <c r="P837" s="83">
        <v>-499.71999999999997</v>
      </c>
      <c r="Q837" s="83">
        <v>0.46</v>
      </c>
      <c r="R837" s="83">
        <v>5</v>
      </c>
      <c r="T837" s="6">
        <f t="shared" si="152"/>
        <v>13</v>
      </c>
      <c r="U837">
        <f t="shared" si="143"/>
        <v>1</v>
      </c>
      <c r="V837">
        <f t="shared" si="144"/>
        <v>0</v>
      </c>
      <c r="W837">
        <f t="shared" si="145"/>
        <v>1</v>
      </c>
      <c r="X837">
        <f t="shared" si="146"/>
        <v>1</v>
      </c>
      <c r="Y837">
        <f t="shared" si="147"/>
        <v>0</v>
      </c>
      <c r="Z837">
        <f t="shared" si="148"/>
        <v>1</v>
      </c>
      <c r="AA837">
        <f t="shared" si="149"/>
        <v>0</v>
      </c>
      <c r="AB837" s="4">
        <f t="shared" si="150"/>
        <v>230.88</v>
      </c>
      <c r="AC837" s="4" t="str">
        <f t="shared" si="153"/>
        <v>NZDUSD</v>
      </c>
      <c r="AD837" s="4">
        <f t="shared" si="151"/>
        <v>0</v>
      </c>
    </row>
    <row r="838" spans="1:30" x14ac:dyDescent="0.25">
      <c r="A838" s="82" t="s">
        <v>55</v>
      </c>
      <c r="B838" s="83">
        <v>0.01</v>
      </c>
      <c r="C838" s="83">
        <v>59</v>
      </c>
      <c r="D838" s="82" t="s">
        <v>16</v>
      </c>
      <c r="E838" s="83" t="b">
        <v>0</v>
      </c>
      <c r="F838" s="83" t="b">
        <v>1</v>
      </c>
      <c r="G838" s="83">
        <v>0.99729000000000001</v>
      </c>
      <c r="H838" s="83">
        <v>1.00498</v>
      </c>
      <c r="I838" s="84">
        <v>42376</v>
      </c>
      <c r="J838" s="85">
        <v>0.77083333333333337</v>
      </c>
      <c r="K838" s="83">
        <v>1.00125</v>
      </c>
      <c r="L838" s="84">
        <v>42377</v>
      </c>
      <c r="M838" s="85">
        <v>0.39583333333333331</v>
      </c>
      <c r="N838" s="86">
        <v>2.5000000000000001E-3</v>
      </c>
      <c r="O838" s="83">
        <v>-280.83999999999997</v>
      </c>
      <c r="P838" s="83">
        <v>-500.91</v>
      </c>
      <c r="Q838" s="83">
        <v>-0.56000000000000005</v>
      </c>
      <c r="R838" s="83">
        <v>2</v>
      </c>
      <c r="T838" s="6">
        <f t="shared" si="152"/>
        <v>13</v>
      </c>
      <c r="U838">
        <f t="shared" si="143"/>
        <v>1</v>
      </c>
      <c r="V838">
        <f t="shared" si="144"/>
        <v>0</v>
      </c>
      <c r="W838">
        <f t="shared" si="145"/>
        <v>1</v>
      </c>
      <c r="X838">
        <f t="shared" si="146"/>
        <v>0</v>
      </c>
      <c r="Y838">
        <f t="shared" si="147"/>
        <v>1</v>
      </c>
      <c r="Z838">
        <f t="shared" si="148"/>
        <v>0</v>
      </c>
      <c r="AA838">
        <f t="shared" si="149"/>
        <v>1</v>
      </c>
      <c r="AB838" s="4">
        <f t="shared" si="150"/>
        <v>0</v>
      </c>
      <c r="AC838" s="4" t="str">
        <f t="shared" si="153"/>
        <v>USDCHF</v>
      </c>
      <c r="AD838" s="4">
        <f t="shared" si="151"/>
        <v>-280.83999999999997</v>
      </c>
    </row>
    <row r="839" spans="1:30" x14ac:dyDescent="0.25">
      <c r="A839" s="82" t="s">
        <v>51</v>
      </c>
      <c r="B839" s="83">
        <v>0.01</v>
      </c>
      <c r="C839" s="83">
        <v>61</v>
      </c>
      <c r="D839" s="82" t="s">
        <v>16</v>
      </c>
      <c r="E839" s="83" t="b">
        <v>0</v>
      </c>
      <c r="F839" s="83" t="b">
        <v>1</v>
      </c>
      <c r="G839" s="83">
        <v>118.596</v>
      </c>
      <c r="H839" s="83">
        <v>119.35599999999999</v>
      </c>
      <c r="I839" s="84">
        <v>42375</v>
      </c>
      <c r="J839" s="85">
        <v>4.1666666666666664E-2</v>
      </c>
      <c r="K839" s="83">
        <v>118.431</v>
      </c>
      <c r="L839" s="84">
        <v>42377</v>
      </c>
      <c r="M839" s="85">
        <v>4.1666666666666664E-2</v>
      </c>
      <c r="N839" s="86">
        <v>2.5000000000000001E-3</v>
      </c>
      <c r="O839" s="83">
        <v>64.05</v>
      </c>
      <c r="P839" s="83">
        <v>-500.19999999999993</v>
      </c>
      <c r="Q839" s="83">
        <v>0.13</v>
      </c>
      <c r="R839" s="83">
        <v>3</v>
      </c>
      <c r="T839" s="6">
        <f t="shared" si="152"/>
        <v>13</v>
      </c>
      <c r="U839">
        <f t="shared" si="143"/>
        <v>1</v>
      </c>
      <c r="V839">
        <f t="shared" si="144"/>
        <v>0</v>
      </c>
      <c r="W839">
        <f t="shared" si="145"/>
        <v>1</v>
      </c>
      <c r="X839">
        <f t="shared" si="146"/>
        <v>0</v>
      </c>
      <c r="Y839">
        <f t="shared" si="147"/>
        <v>1</v>
      </c>
      <c r="Z839">
        <f t="shared" si="148"/>
        <v>1</v>
      </c>
      <c r="AA839">
        <f t="shared" si="149"/>
        <v>0</v>
      </c>
      <c r="AB839" s="4">
        <f t="shared" si="150"/>
        <v>64.05</v>
      </c>
      <c r="AC839" s="4" t="str">
        <f t="shared" si="153"/>
        <v>USDJPY</v>
      </c>
      <c r="AD839" s="4">
        <f t="shared" si="151"/>
        <v>0</v>
      </c>
    </row>
    <row r="840" spans="1:30" x14ac:dyDescent="0.25">
      <c r="A840" s="82" t="s">
        <v>28</v>
      </c>
      <c r="B840" s="83">
        <v>0.01</v>
      </c>
      <c r="C840" s="83">
        <v>49</v>
      </c>
      <c r="D840" s="82" t="s">
        <v>16</v>
      </c>
      <c r="E840" s="83" t="b">
        <v>1</v>
      </c>
      <c r="F840" s="83" t="b">
        <v>0</v>
      </c>
      <c r="G840" s="83">
        <v>1.4217</v>
      </c>
      <c r="H840" s="83">
        <v>1.41307</v>
      </c>
      <c r="I840" s="84">
        <v>42373</v>
      </c>
      <c r="J840" s="85">
        <v>2.0833333333333332E-2</v>
      </c>
      <c r="K840" s="83">
        <v>1.42788</v>
      </c>
      <c r="L840" s="84">
        <v>42377</v>
      </c>
      <c r="M840" s="85">
        <v>6.25E-2</v>
      </c>
      <c r="N840" s="86">
        <v>2.5000000000000001E-3</v>
      </c>
      <c r="O840" s="83">
        <v>224.42</v>
      </c>
      <c r="P840" s="83">
        <v>-501.27000000000004</v>
      </c>
      <c r="Q840" s="83">
        <v>0.45</v>
      </c>
      <c r="R840" s="83">
        <v>5</v>
      </c>
      <c r="T840" s="6">
        <f t="shared" si="152"/>
        <v>13</v>
      </c>
      <c r="U840">
        <f t="shared" si="143"/>
        <v>1</v>
      </c>
      <c r="V840">
        <f t="shared" si="144"/>
        <v>1</v>
      </c>
      <c r="W840">
        <f t="shared" si="145"/>
        <v>0</v>
      </c>
      <c r="X840">
        <f t="shared" si="146"/>
        <v>1</v>
      </c>
      <c r="Y840">
        <f t="shared" si="147"/>
        <v>0</v>
      </c>
      <c r="Z840">
        <f t="shared" si="148"/>
        <v>1</v>
      </c>
      <c r="AA840">
        <f t="shared" si="149"/>
        <v>0</v>
      </c>
      <c r="AB840" s="4">
        <f t="shared" si="150"/>
        <v>224.42</v>
      </c>
      <c r="AC840" s="4" t="str">
        <f t="shared" si="153"/>
        <v>USDSGD</v>
      </c>
      <c r="AD840" s="4">
        <f t="shared" si="151"/>
        <v>0</v>
      </c>
    </row>
    <row r="841" spans="1:30" x14ac:dyDescent="0.25">
      <c r="A841" s="82" t="s">
        <v>57</v>
      </c>
      <c r="B841" s="83">
        <v>0.01</v>
      </c>
      <c r="C841" s="83">
        <v>93</v>
      </c>
      <c r="D841" s="82" t="s">
        <v>16</v>
      </c>
      <c r="E841" s="83" t="b">
        <v>1</v>
      </c>
      <c r="F841" s="83" t="b">
        <v>1</v>
      </c>
      <c r="G841" s="83">
        <v>1429.6</v>
      </c>
      <c r="H841" s="83">
        <v>1395.8</v>
      </c>
      <c r="I841" s="84">
        <v>42376</v>
      </c>
      <c r="J841" s="85">
        <v>0.70833333333333337</v>
      </c>
      <c r="K841" s="83">
        <v>1398.9</v>
      </c>
      <c r="L841" s="84">
        <v>42377</v>
      </c>
      <c r="M841" s="85">
        <v>0.29166666666666669</v>
      </c>
      <c r="N841" s="86">
        <v>2.5000000000000001E-3</v>
      </c>
      <c r="O841" s="83">
        <v>-471.51</v>
      </c>
      <c r="P841" s="83">
        <v>-500.34</v>
      </c>
      <c r="Q841" s="83">
        <v>-0.94</v>
      </c>
      <c r="R841" s="83">
        <v>2</v>
      </c>
      <c r="T841" s="6">
        <f t="shared" si="152"/>
        <v>13</v>
      </c>
      <c r="U841">
        <f t="shared" si="143"/>
        <v>1</v>
      </c>
      <c r="V841">
        <f t="shared" si="144"/>
        <v>1</v>
      </c>
      <c r="W841">
        <f t="shared" si="145"/>
        <v>0</v>
      </c>
      <c r="X841">
        <f t="shared" si="146"/>
        <v>0</v>
      </c>
      <c r="Y841">
        <f t="shared" si="147"/>
        <v>1</v>
      </c>
      <c r="Z841">
        <f t="shared" si="148"/>
        <v>0</v>
      </c>
      <c r="AA841">
        <f t="shared" si="149"/>
        <v>1</v>
      </c>
      <c r="AB841" s="4">
        <f t="shared" si="150"/>
        <v>0</v>
      </c>
      <c r="AC841" s="4" t="str">
        <f t="shared" si="153"/>
        <v>XAGUSD</v>
      </c>
      <c r="AD841" s="4">
        <f t="shared" si="151"/>
        <v>-471.51</v>
      </c>
    </row>
    <row r="842" spans="1:30" x14ac:dyDescent="0.25">
      <c r="A842" s="82" t="s">
        <v>52</v>
      </c>
      <c r="B842" s="83">
        <v>0.01</v>
      </c>
      <c r="C842" s="83">
        <v>278</v>
      </c>
      <c r="D842" s="82" t="s">
        <v>17</v>
      </c>
      <c r="E842" s="83" t="b">
        <v>1</v>
      </c>
      <c r="F842" s="83" t="b">
        <v>1</v>
      </c>
      <c r="G842" s="83">
        <v>1096.67</v>
      </c>
      <c r="H842" s="83">
        <v>1081.1199999999999</v>
      </c>
      <c r="I842" s="84">
        <v>42376</v>
      </c>
      <c r="J842" s="85">
        <v>4.1666666666666664E-2</v>
      </c>
      <c r="K842" s="83">
        <v>1096.0899999999999</v>
      </c>
      <c r="L842" s="84">
        <v>42377</v>
      </c>
      <c r="M842" s="85">
        <v>0.54166666666666663</v>
      </c>
      <c r="N842" s="86">
        <v>2.5000000000000001E-3</v>
      </c>
      <c r="O842" s="83">
        <v>-82.84</v>
      </c>
      <c r="P842" s="83">
        <v>-500.40000000000003</v>
      </c>
      <c r="Q842" s="83">
        <v>-0.17</v>
      </c>
      <c r="R842" s="83">
        <v>2</v>
      </c>
      <c r="T842" s="6">
        <f t="shared" si="152"/>
        <v>13</v>
      </c>
      <c r="U842">
        <f t="shared" ref="U842:U905" si="154">COUNT(B842)</f>
        <v>1</v>
      </c>
      <c r="V842">
        <f t="shared" ref="V842:V905" si="155">IF(E842=TRUE,1,0)</f>
        <v>1</v>
      </c>
      <c r="W842">
        <f t="shared" ref="W842:W905" si="156">U842-V842</f>
        <v>0</v>
      </c>
      <c r="X842">
        <f t="shared" ref="X842:X905" si="157">U842-Y842</f>
        <v>0</v>
      </c>
      <c r="Y842">
        <f t="shared" ref="Y842:Y905" si="158">IF(F842=TRUE,1,0)</f>
        <v>1</v>
      </c>
      <c r="Z842">
        <f t="shared" ref="Z842:Z905" si="159">U842-AA842</f>
        <v>0</v>
      </c>
      <c r="AA842">
        <f t="shared" ref="AA842:AA905" si="160">IF(O842&lt;0,1,0)</f>
        <v>1</v>
      </c>
      <c r="AB842" s="4">
        <f t="shared" ref="AB842:AB905" si="161">IF(Z842=1,O842,0)</f>
        <v>0</v>
      </c>
      <c r="AC842" s="4" t="str">
        <f t="shared" si="153"/>
        <v>XAUUSD</v>
      </c>
      <c r="AD842" s="4">
        <f t="shared" ref="AD842:AD905" si="162">IF(AA842=1,O842,0)</f>
        <v>-82.84</v>
      </c>
    </row>
    <row r="843" spans="1:30" x14ac:dyDescent="0.25">
      <c r="A843" s="82" t="s">
        <v>52</v>
      </c>
      <c r="B843" s="83">
        <v>0.01</v>
      </c>
      <c r="C843" s="83">
        <v>427</v>
      </c>
      <c r="D843" s="82" t="s">
        <v>16</v>
      </c>
      <c r="E843" s="83" t="b">
        <v>1</v>
      </c>
      <c r="F843" s="83" t="b">
        <v>1</v>
      </c>
      <c r="G843" s="83">
        <v>1087.25</v>
      </c>
      <c r="H843" s="83">
        <v>1076.77</v>
      </c>
      <c r="I843" s="84">
        <v>42375</v>
      </c>
      <c r="J843" s="85">
        <v>0.45833333333333331</v>
      </c>
      <c r="K843" s="83">
        <v>1096.1400000000001</v>
      </c>
      <c r="L843" s="84">
        <v>42377</v>
      </c>
      <c r="M843" s="85">
        <v>0.5625</v>
      </c>
      <c r="N843" s="86">
        <v>2.5000000000000001E-3</v>
      </c>
      <c r="O843" s="83">
        <v>328.36</v>
      </c>
      <c r="P843" s="83">
        <v>-499.59</v>
      </c>
      <c r="Q843" s="83">
        <v>0.66</v>
      </c>
      <c r="R843" s="83">
        <v>3</v>
      </c>
      <c r="T843" s="6">
        <f t="shared" si="152"/>
        <v>13</v>
      </c>
      <c r="U843">
        <f t="shared" si="154"/>
        <v>1</v>
      </c>
      <c r="V843">
        <f t="shared" si="155"/>
        <v>1</v>
      </c>
      <c r="W843">
        <f t="shared" si="156"/>
        <v>0</v>
      </c>
      <c r="X843">
        <f t="shared" si="157"/>
        <v>0</v>
      </c>
      <c r="Y843">
        <f t="shared" si="158"/>
        <v>1</v>
      </c>
      <c r="Z843">
        <f t="shared" si="159"/>
        <v>1</v>
      </c>
      <c r="AA843">
        <f t="shared" si="160"/>
        <v>0</v>
      </c>
      <c r="AB843" s="4">
        <f t="shared" si="161"/>
        <v>328.36</v>
      </c>
      <c r="AC843" s="4" t="str">
        <f t="shared" si="153"/>
        <v>XAUUSD</v>
      </c>
      <c r="AD843" s="4">
        <f t="shared" si="162"/>
        <v>0</v>
      </c>
    </row>
    <row r="844" spans="1:30" x14ac:dyDescent="0.25">
      <c r="A844" s="82" t="s">
        <v>23</v>
      </c>
      <c r="B844" s="83">
        <v>0.01</v>
      </c>
      <c r="C844" s="83">
        <v>53</v>
      </c>
      <c r="D844" s="82" t="s">
        <v>16</v>
      </c>
      <c r="E844" s="83" t="b">
        <v>0</v>
      </c>
      <c r="F844" s="83" t="b">
        <v>1</v>
      </c>
      <c r="G844" s="83">
        <v>4842</v>
      </c>
      <c r="H844" s="83">
        <v>4935</v>
      </c>
      <c r="I844" s="84">
        <v>42377</v>
      </c>
      <c r="J844" s="85">
        <v>0.85416666666666663</v>
      </c>
      <c r="K844" s="83">
        <v>4882</v>
      </c>
      <c r="L844" s="84">
        <v>42380</v>
      </c>
      <c r="M844" s="85">
        <v>0.54166666666666663</v>
      </c>
      <c r="N844" s="86">
        <v>2.5000000000000001E-3</v>
      </c>
      <c r="O844" s="83">
        <v>-216.24</v>
      </c>
      <c r="P844" s="83">
        <v>-497.14000000000004</v>
      </c>
      <c r="Q844" s="83">
        <v>-0.43</v>
      </c>
      <c r="R844" s="83">
        <v>4</v>
      </c>
      <c r="T844" s="6">
        <f t="shared" si="152"/>
        <v>13</v>
      </c>
      <c r="U844">
        <f t="shared" si="154"/>
        <v>1</v>
      </c>
      <c r="V844">
        <f t="shared" si="155"/>
        <v>0</v>
      </c>
      <c r="W844">
        <f t="shared" si="156"/>
        <v>1</v>
      </c>
      <c r="X844">
        <f t="shared" si="157"/>
        <v>0</v>
      </c>
      <c r="Y844">
        <f t="shared" si="158"/>
        <v>1</v>
      </c>
      <c r="Z844">
        <f t="shared" si="159"/>
        <v>0</v>
      </c>
      <c r="AA844">
        <f t="shared" si="160"/>
        <v>1</v>
      </c>
      <c r="AB844" s="4">
        <f t="shared" si="161"/>
        <v>0</v>
      </c>
      <c r="AC844" s="4" t="str">
        <f t="shared" si="153"/>
        <v>ASX</v>
      </c>
      <c r="AD844" s="4">
        <f t="shared" si="162"/>
        <v>-216.24</v>
      </c>
    </row>
    <row r="845" spans="1:30" x14ac:dyDescent="0.25">
      <c r="A845" s="82" t="s">
        <v>47</v>
      </c>
      <c r="B845" s="83">
        <v>0.01</v>
      </c>
      <c r="C845" s="83">
        <v>40</v>
      </c>
      <c r="D845" s="82" t="s">
        <v>16</v>
      </c>
      <c r="E845" s="83" t="b">
        <v>0</v>
      </c>
      <c r="F845" s="83" t="b">
        <v>1</v>
      </c>
      <c r="G845" s="83">
        <v>0.98236000000000001</v>
      </c>
      <c r="H845" s="83">
        <v>0.99321999999999999</v>
      </c>
      <c r="I845" s="84">
        <v>42379</v>
      </c>
      <c r="J845" s="85">
        <v>0.9375</v>
      </c>
      <c r="K845" s="83">
        <v>0.98999000000000004</v>
      </c>
      <c r="L845" s="84">
        <v>42380</v>
      </c>
      <c r="M845" s="85">
        <v>0.60416666666666663</v>
      </c>
      <c r="N845" s="86">
        <v>2.5000000000000001E-3</v>
      </c>
      <c r="O845" s="83">
        <v>-369.2</v>
      </c>
      <c r="P845" s="83">
        <v>-498.40000000000003</v>
      </c>
      <c r="Q845" s="83">
        <v>-0.74</v>
      </c>
      <c r="R845" s="83">
        <v>2</v>
      </c>
      <c r="T845" s="6">
        <f t="shared" si="152"/>
        <v>13</v>
      </c>
      <c r="U845">
        <f t="shared" si="154"/>
        <v>1</v>
      </c>
      <c r="V845">
        <f t="shared" si="155"/>
        <v>0</v>
      </c>
      <c r="W845">
        <f t="shared" si="156"/>
        <v>1</v>
      </c>
      <c r="X845">
        <f t="shared" si="157"/>
        <v>0</v>
      </c>
      <c r="Y845">
        <f t="shared" si="158"/>
        <v>1</v>
      </c>
      <c r="Z845">
        <f t="shared" si="159"/>
        <v>0</v>
      </c>
      <c r="AA845">
        <f t="shared" si="160"/>
        <v>1</v>
      </c>
      <c r="AB845" s="4">
        <f t="shared" si="161"/>
        <v>0</v>
      </c>
      <c r="AC845" s="4" t="str">
        <f t="shared" si="153"/>
        <v>AUDCAD</v>
      </c>
      <c r="AD845" s="4">
        <f t="shared" si="162"/>
        <v>-369.2</v>
      </c>
    </row>
    <row r="846" spans="1:30" x14ac:dyDescent="0.25">
      <c r="A846" s="82" t="s">
        <v>26</v>
      </c>
      <c r="B846" s="83">
        <v>0.01</v>
      </c>
      <c r="C846" s="83">
        <v>30</v>
      </c>
      <c r="D846" s="82" t="s">
        <v>16</v>
      </c>
      <c r="E846" s="83" t="b">
        <v>0</v>
      </c>
      <c r="F846" s="83" t="b">
        <v>0</v>
      </c>
      <c r="G846" s="83">
        <v>81.561999999999998</v>
      </c>
      <c r="H846" s="83">
        <v>83.105999999999995</v>
      </c>
      <c r="I846" s="84">
        <v>42377</v>
      </c>
      <c r="J846" s="85">
        <v>0.89583333333333337</v>
      </c>
      <c r="K846" s="83">
        <v>82.58</v>
      </c>
      <c r="L846" s="84">
        <v>42380</v>
      </c>
      <c r="M846" s="85">
        <v>0.39583333333333331</v>
      </c>
      <c r="N846" s="86">
        <v>2.5000000000000001E-3</v>
      </c>
      <c r="O846" s="83">
        <v>-335.4</v>
      </c>
      <c r="P846" s="83">
        <v>-493.20000000000005</v>
      </c>
      <c r="Q846" s="83">
        <v>-0.68</v>
      </c>
      <c r="R846" s="83">
        <v>4</v>
      </c>
      <c r="T846" s="6">
        <f t="shared" si="152"/>
        <v>13</v>
      </c>
      <c r="U846">
        <f t="shared" si="154"/>
        <v>1</v>
      </c>
      <c r="V846">
        <f t="shared" si="155"/>
        <v>0</v>
      </c>
      <c r="W846">
        <f t="shared" si="156"/>
        <v>1</v>
      </c>
      <c r="X846">
        <f t="shared" si="157"/>
        <v>1</v>
      </c>
      <c r="Y846">
        <f t="shared" si="158"/>
        <v>0</v>
      </c>
      <c r="Z846">
        <f t="shared" si="159"/>
        <v>0</v>
      </c>
      <c r="AA846">
        <f t="shared" si="160"/>
        <v>1</v>
      </c>
      <c r="AB846" s="4">
        <f t="shared" si="161"/>
        <v>0</v>
      </c>
      <c r="AC846" s="4" t="str">
        <f t="shared" si="153"/>
        <v>AUDJPY</v>
      </c>
      <c r="AD846" s="4">
        <f t="shared" si="162"/>
        <v>-335.4</v>
      </c>
    </row>
    <row r="847" spans="1:30" x14ac:dyDescent="0.25">
      <c r="A847" s="82" t="s">
        <v>53</v>
      </c>
      <c r="B847" s="83">
        <v>0.01</v>
      </c>
      <c r="C847" s="83">
        <v>39</v>
      </c>
      <c r="D847" s="82" t="s">
        <v>16</v>
      </c>
      <c r="E847" s="83" t="b">
        <v>0</v>
      </c>
      <c r="F847" s="83" t="b">
        <v>0</v>
      </c>
      <c r="G847" s="83">
        <v>0.69386000000000003</v>
      </c>
      <c r="H847" s="83">
        <v>0.70584000000000002</v>
      </c>
      <c r="I847" s="84">
        <v>42379</v>
      </c>
      <c r="J847" s="85">
        <v>0.9375</v>
      </c>
      <c r="K847" s="83">
        <v>0.70187999999999995</v>
      </c>
      <c r="L847" s="84">
        <v>42380</v>
      </c>
      <c r="M847" s="85">
        <v>0.54166666666666663</v>
      </c>
      <c r="N847" s="86">
        <v>2.5000000000000001E-3</v>
      </c>
      <c r="O847" s="83">
        <v>-343.98</v>
      </c>
      <c r="P847" s="83">
        <v>-498.42000000000007</v>
      </c>
      <c r="Q847" s="83">
        <v>-0.69</v>
      </c>
      <c r="R847" s="83">
        <v>2</v>
      </c>
      <c r="T847" s="6">
        <f t="shared" si="152"/>
        <v>13</v>
      </c>
      <c r="U847">
        <f t="shared" si="154"/>
        <v>1</v>
      </c>
      <c r="V847">
        <f t="shared" si="155"/>
        <v>0</v>
      </c>
      <c r="W847">
        <f t="shared" si="156"/>
        <v>1</v>
      </c>
      <c r="X847">
        <f t="shared" si="157"/>
        <v>1</v>
      </c>
      <c r="Y847">
        <f t="shared" si="158"/>
        <v>0</v>
      </c>
      <c r="Z847">
        <f t="shared" si="159"/>
        <v>0</v>
      </c>
      <c r="AA847">
        <f t="shared" si="160"/>
        <v>1</v>
      </c>
      <c r="AB847" s="4">
        <f t="shared" si="161"/>
        <v>0</v>
      </c>
      <c r="AC847" s="4" t="str">
        <f t="shared" si="153"/>
        <v>AUDUSD</v>
      </c>
      <c r="AD847" s="4">
        <f t="shared" si="162"/>
        <v>-343.98</v>
      </c>
    </row>
    <row r="848" spans="1:30" x14ac:dyDescent="0.25">
      <c r="A848" s="82" t="s">
        <v>27</v>
      </c>
      <c r="B848" s="83">
        <v>0.01</v>
      </c>
      <c r="C848" s="83">
        <v>35</v>
      </c>
      <c r="D848" s="82" t="s">
        <v>16</v>
      </c>
      <c r="E848" s="83" t="b">
        <v>0</v>
      </c>
      <c r="F848" s="83" t="b">
        <v>0</v>
      </c>
      <c r="G848" s="83">
        <v>82.503</v>
      </c>
      <c r="H848" s="83">
        <v>83.816999999999993</v>
      </c>
      <c r="I848" s="84">
        <v>42379</v>
      </c>
      <c r="J848" s="85">
        <v>0.91666666666666663</v>
      </c>
      <c r="K848" s="83">
        <v>83.450999999999993</v>
      </c>
      <c r="L848" s="84">
        <v>42380</v>
      </c>
      <c r="M848" s="85">
        <v>0.5</v>
      </c>
      <c r="N848" s="86">
        <v>2.5000000000000001E-3</v>
      </c>
      <c r="O848" s="83">
        <v>-373.8</v>
      </c>
      <c r="P848" s="83">
        <v>-501.9</v>
      </c>
      <c r="Q848" s="83">
        <v>-0.74</v>
      </c>
      <c r="R848" s="83">
        <v>2</v>
      </c>
      <c r="T848" s="6">
        <f t="shared" si="152"/>
        <v>13</v>
      </c>
      <c r="U848">
        <f t="shared" si="154"/>
        <v>1</v>
      </c>
      <c r="V848">
        <f t="shared" si="155"/>
        <v>0</v>
      </c>
      <c r="W848">
        <f t="shared" si="156"/>
        <v>1</v>
      </c>
      <c r="X848">
        <f t="shared" si="157"/>
        <v>1</v>
      </c>
      <c r="Y848">
        <f t="shared" si="158"/>
        <v>0</v>
      </c>
      <c r="Z848">
        <f t="shared" si="159"/>
        <v>0</v>
      </c>
      <c r="AA848">
        <f t="shared" si="160"/>
        <v>1</v>
      </c>
      <c r="AB848" s="4">
        <f t="shared" si="161"/>
        <v>0</v>
      </c>
      <c r="AC848" s="4" t="str">
        <f t="shared" si="153"/>
        <v>CADJPY</v>
      </c>
      <c r="AD848" s="4">
        <f t="shared" si="162"/>
        <v>-373.8</v>
      </c>
    </row>
    <row r="849" spans="1:30" x14ac:dyDescent="0.25">
      <c r="A849" s="82" t="s">
        <v>48</v>
      </c>
      <c r="B849" s="83">
        <v>0.01</v>
      </c>
      <c r="C849" s="83">
        <v>13</v>
      </c>
      <c r="D849" s="82" t="s">
        <v>17</v>
      </c>
      <c r="E849" s="83" t="b">
        <v>0</v>
      </c>
      <c r="F849" s="83" t="b">
        <v>1</v>
      </c>
      <c r="G849" s="83">
        <v>9704.5</v>
      </c>
      <c r="H849" s="83">
        <v>10066.6</v>
      </c>
      <c r="I849" s="84">
        <v>42380</v>
      </c>
      <c r="J849" s="85">
        <v>0.29166666666666669</v>
      </c>
      <c r="K849" s="83">
        <v>9914.7000000000007</v>
      </c>
      <c r="L849" s="84">
        <v>42380</v>
      </c>
      <c r="M849" s="85">
        <v>0.83333333333333337</v>
      </c>
      <c r="N849" s="86">
        <v>2.5000000000000001E-3</v>
      </c>
      <c r="O849" s="83">
        <v>-284.95999999999998</v>
      </c>
      <c r="P849" s="83">
        <v>-482.43</v>
      </c>
      <c r="Q849" s="83">
        <v>-0.59</v>
      </c>
      <c r="R849" s="83">
        <v>1</v>
      </c>
      <c r="T849" s="6">
        <f t="shared" si="152"/>
        <v>13</v>
      </c>
      <c r="U849">
        <f t="shared" si="154"/>
        <v>1</v>
      </c>
      <c r="V849">
        <f t="shared" si="155"/>
        <v>0</v>
      </c>
      <c r="W849">
        <f t="shared" si="156"/>
        <v>1</v>
      </c>
      <c r="X849">
        <f t="shared" si="157"/>
        <v>0</v>
      </c>
      <c r="Y849">
        <f t="shared" si="158"/>
        <v>1</v>
      </c>
      <c r="Z849">
        <f t="shared" si="159"/>
        <v>0</v>
      </c>
      <c r="AA849">
        <f t="shared" si="160"/>
        <v>1</v>
      </c>
      <c r="AB849" s="4">
        <f t="shared" si="161"/>
        <v>0</v>
      </c>
      <c r="AC849" s="4" t="str">
        <f t="shared" si="153"/>
        <v>DAX</v>
      </c>
      <c r="AD849" s="4">
        <f t="shared" si="162"/>
        <v>-284.95999999999998</v>
      </c>
    </row>
    <row r="850" spans="1:30" x14ac:dyDescent="0.25">
      <c r="A850" s="82" t="s">
        <v>30</v>
      </c>
      <c r="B850" s="83">
        <v>0.01</v>
      </c>
      <c r="C850" s="83">
        <v>30</v>
      </c>
      <c r="D850" s="82" t="s">
        <v>16</v>
      </c>
      <c r="E850" s="83" t="b">
        <v>1</v>
      </c>
      <c r="F850" s="83" t="b">
        <v>0</v>
      </c>
      <c r="G850" s="83">
        <v>1.56999</v>
      </c>
      <c r="H850" s="83">
        <v>1.5549500000000001</v>
      </c>
      <c r="I850" s="84">
        <v>42377</v>
      </c>
      <c r="J850" s="85">
        <v>0.89583333333333337</v>
      </c>
      <c r="K850" s="83">
        <v>1.5652999999999999</v>
      </c>
      <c r="L850" s="84">
        <v>42380</v>
      </c>
      <c r="M850" s="85">
        <v>0.14583333333333334</v>
      </c>
      <c r="N850" s="86">
        <v>2.5000000000000001E-3</v>
      </c>
      <c r="O850" s="83">
        <v>-188.7</v>
      </c>
      <c r="P850" s="83">
        <v>-499.20000000000005</v>
      </c>
      <c r="Q850" s="83">
        <v>-0.38</v>
      </c>
      <c r="R850" s="83">
        <v>4</v>
      </c>
      <c r="T850" s="6">
        <f t="shared" si="152"/>
        <v>13</v>
      </c>
      <c r="U850">
        <f t="shared" si="154"/>
        <v>1</v>
      </c>
      <c r="V850">
        <f t="shared" si="155"/>
        <v>1</v>
      </c>
      <c r="W850">
        <f t="shared" si="156"/>
        <v>0</v>
      </c>
      <c r="X850">
        <f t="shared" si="157"/>
        <v>1</v>
      </c>
      <c r="Y850">
        <f t="shared" si="158"/>
        <v>0</v>
      </c>
      <c r="Z850">
        <f t="shared" si="159"/>
        <v>0</v>
      </c>
      <c r="AA850">
        <f t="shared" si="160"/>
        <v>1</v>
      </c>
      <c r="AB850" s="4">
        <f t="shared" si="161"/>
        <v>0</v>
      </c>
      <c r="AC850" s="4" t="str">
        <f t="shared" si="153"/>
        <v>EURAUD</v>
      </c>
      <c r="AD850" s="4">
        <f t="shared" si="162"/>
        <v>-188.7</v>
      </c>
    </row>
    <row r="851" spans="1:30" x14ac:dyDescent="0.25">
      <c r="A851" s="82" t="s">
        <v>49</v>
      </c>
      <c r="B851" s="83">
        <v>0.01</v>
      </c>
      <c r="C851" s="83">
        <v>32</v>
      </c>
      <c r="D851" s="82" t="s">
        <v>16</v>
      </c>
      <c r="E851" s="83" t="b">
        <v>1</v>
      </c>
      <c r="F851" s="83" t="b">
        <v>0</v>
      </c>
      <c r="G851" s="83">
        <v>1.5465500000000001</v>
      </c>
      <c r="H851" s="83">
        <v>1.5328900000000001</v>
      </c>
      <c r="I851" s="84">
        <v>42377</v>
      </c>
      <c r="J851" s="85">
        <v>0.89583333333333337</v>
      </c>
      <c r="K851" s="83">
        <v>1.5387500000000001</v>
      </c>
      <c r="L851" s="84">
        <v>42380</v>
      </c>
      <c r="M851" s="85">
        <v>0.35416666666666669</v>
      </c>
      <c r="N851" s="86">
        <v>2.5000000000000001E-3</v>
      </c>
      <c r="O851" s="83">
        <v>-307.2</v>
      </c>
      <c r="P851" s="83">
        <v>-494.72</v>
      </c>
      <c r="Q851" s="83">
        <v>-0.62</v>
      </c>
      <c r="R851" s="83">
        <v>4</v>
      </c>
      <c r="T851" s="6">
        <f t="shared" si="152"/>
        <v>13</v>
      </c>
      <c r="U851">
        <f t="shared" si="154"/>
        <v>1</v>
      </c>
      <c r="V851">
        <f t="shared" si="155"/>
        <v>1</v>
      </c>
      <c r="W851">
        <f t="shared" si="156"/>
        <v>0</v>
      </c>
      <c r="X851">
        <f t="shared" si="157"/>
        <v>1</v>
      </c>
      <c r="Y851">
        <f t="shared" si="158"/>
        <v>0</v>
      </c>
      <c r="Z851">
        <f t="shared" si="159"/>
        <v>0</v>
      </c>
      <c r="AA851">
        <f t="shared" si="160"/>
        <v>1</v>
      </c>
      <c r="AB851" s="4">
        <f t="shared" si="161"/>
        <v>0</v>
      </c>
      <c r="AC851" s="4" t="str">
        <f t="shared" si="153"/>
        <v>EURCAD</v>
      </c>
      <c r="AD851" s="4">
        <f t="shared" si="162"/>
        <v>-307.2</v>
      </c>
    </row>
    <row r="852" spans="1:30" x14ac:dyDescent="0.25">
      <c r="A852" s="82" t="s">
        <v>25</v>
      </c>
      <c r="B852" s="83">
        <v>0.01</v>
      </c>
      <c r="C852" s="83">
        <v>40</v>
      </c>
      <c r="D852" s="82" t="s">
        <v>16</v>
      </c>
      <c r="E852" s="83" t="b">
        <v>0</v>
      </c>
      <c r="F852" s="83" t="b">
        <v>0</v>
      </c>
      <c r="G852" s="83">
        <v>76.438999999999993</v>
      </c>
      <c r="H852" s="83">
        <v>77.537999999999997</v>
      </c>
      <c r="I852" s="84">
        <v>42379</v>
      </c>
      <c r="J852" s="85">
        <v>0.91666666666666663</v>
      </c>
      <c r="K852" s="83">
        <v>76.591999999999999</v>
      </c>
      <c r="L852" s="84">
        <v>42380</v>
      </c>
      <c r="M852" s="85">
        <v>0.22916666666666666</v>
      </c>
      <c r="N852" s="86">
        <v>2.5000000000000001E-3</v>
      </c>
      <c r="O852" s="83">
        <v>-117.2</v>
      </c>
      <c r="P852" s="83">
        <v>-495.6</v>
      </c>
      <c r="Q852" s="83">
        <v>-0.24</v>
      </c>
      <c r="R852" s="83">
        <v>2</v>
      </c>
      <c r="T852" s="6">
        <f t="shared" ref="T852:T915" si="163">IF(L852=0," ",MONTH(L852)+12)</f>
        <v>13</v>
      </c>
      <c r="U852">
        <f t="shared" si="154"/>
        <v>1</v>
      </c>
      <c r="V852">
        <f t="shared" si="155"/>
        <v>0</v>
      </c>
      <c r="W852">
        <f t="shared" si="156"/>
        <v>1</v>
      </c>
      <c r="X852">
        <f t="shared" si="157"/>
        <v>1</v>
      </c>
      <c r="Y852">
        <f t="shared" si="158"/>
        <v>0</v>
      </c>
      <c r="Z852">
        <f t="shared" si="159"/>
        <v>0</v>
      </c>
      <c r="AA852">
        <f t="shared" si="160"/>
        <v>1</v>
      </c>
      <c r="AB852" s="4">
        <f t="shared" si="161"/>
        <v>0</v>
      </c>
      <c r="AC852" s="4" t="str">
        <f t="shared" si="153"/>
        <v>NZDJPY</v>
      </c>
      <c r="AD852" s="4">
        <f t="shared" si="162"/>
        <v>-117.2</v>
      </c>
    </row>
    <row r="853" spans="1:30" x14ac:dyDescent="0.25">
      <c r="A853" s="82" t="s">
        <v>29</v>
      </c>
      <c r="B853" s="83">
        <v>0.01</v>
      </c>
      <c r="C853" s="83">
        <v>98</v>
      </c>
      <c r="D853" s="82" t="s">
        <v>16</v>
      </c>
      <c r="E853" s="83" t="b">
        <v>0</v>
      </c>
      <c r="F853" s="83" t="b">
        <v>0</v>
      </c>
      <c r="G853" s="83">
        <v>0.65851000000000004</v>
      </c>
      <c r="H853" s="83">
        <v>0.66261000000000003</v>
      </c>
      <c r="I853" s="84">
        <v>42377</v>
      </c>
      <c r="J853" s="85">
        <v>0.5625</v>
      </c>
      <c r="K853" s="83">
        <v>0.65291999999999994</v>
      </c>
      <c r="L853" s="84">
        <v>42380</v>
      </c>
      <c r="M853" s="85">
        <v>0.20833333333333334</v>
      </c>
      <c r="N853" s="86">
        <v>2.5000000000000001E-3</v>
      </c>
      <c r="O853" s="83">
        <v>449.82</v>
      </c>
      <c r="P853" s="83">
        <v>-499.80000000000007</v>
      </c>
      <c r="Q853" s="83">
        <v>0.9</v>
      </c>
      <c r="R853" s="83">
        <v>4</v>
      </c>
      <c r="T853" s="6">
        <f t="shared" si="163"/>
        <v>13</v>
      </c>
      <c r="U853">
        <f t="shared" si="154"/>
        <v>1</v>
      </c>
      <c r="V853">
        <f t="shared" si="155"/>
        <v>0</v>
      </c>
      <c r="W853">
        <f t="shared" si="156"/>
        <v>1</v>
      </c>
      <c r="X853">
        <f t="shared" si="157"/>
        <v>1</v>
      </c>
      <c r="Y853">
        <f t="shared" si="158"/>
        <v>0</v>
      </c>
      <c r="Z853">
        <f t="shared" si="159"/>
        <v>1</v>
      </c>
      <c r="AA853">
        <f t="shared" si="160"/>
        <v>0</v>
      </c>
      <c r="AB853" s="4">
        <f t="shared" si="161"/>
        <v>449.82</v>
      </c>
      <c r="AC853" s="4" t="str">
        <f t="shared" si="153"/>
        <v>NZDUSD</v>
      </c>
      <c r="AD853" s="4">
        <f t="shared" si="162"/>
        <v>0</v>
      </c>
    </row>
    <row r="854" spans="1:30" x14ac:dyDescent="0.25">
      <c r="A854" s="82" t="s">
        <v>19</v>
      </c>
      <c r="B854" s="83">
        <v>0.01</v>
      </c>
      <c r="C854" s="83">
        <v>35</v>
      </c>
      <c r="D854" s="82" t="s">
        <v>17</v>
      </c>
      <c r="E854" s="83" t="b">
        <v>1</v>
      </c>
      <c r="F854" s="83" t="b">
        <v>0</v>
      </c>
      <c r="G854" s="83">
        <v>1.4068799999999999</v>
      </c>
      <c r="H854" s="83">
        <v>1.3932199999999999</v>
      </c>
      <c r="I854" s="84">
        <v>42375</v>
      </c>
      <c r="J854" s="85">
        <v>0.33333333333333331</v>
      </c>
      <c r="K854" s="83">
        <v>1.4071800000000001</v>
      </c>
      <c r="L854" s="84">
        <v>42380</v>
      </c>
      <c r="M854" s="85">
        <v>0.54166666666666663</v>
      </c>
      <c r="N854" s="86">
        <v>2.5000000000000001E-3</v>
      </c>
      <c r="O854" s="83">
        <v>-17.5</v>
      </c>
      <c r="P854" s="83">
        <v>-506.1</v>
      </c>
      <c r="Q854" s="83">
        <v>-0.03</v>
      </c>
      <c r="R854" s="83">
        <v>6</v>
      </c>
      <c r="T854" s="6">
        <f t="shared" si="163"/>
        <v>13</v>
      </c>
      <c r="U854">
        <f t="shared" si="154"/>
        <v>1</v>
      </c>
      <c r="V854">
        <f t="shared" si="155"/>
        <v>1</v>
      </c>
      <c r="W854">
        <f t="shared" si="156"/>
        <v>0</v>
      </c>
      <c r="X854">
        <f t="shared" si="157"/>
        <v>1</v>
      </c>
      <c r="Y854">
        <f t="shared" si="158"/>
        <v>0</v>
      </c>
      <c r="Z854">
        <f t="shared" si="159"/>
        <v>0</v>
      </c>
      <c r="AA854">
        <f t="shared" si="160"/>
        <v>1</v>
      </c>
      <c r="AB854" s="4">
        <f t="shared" si="161"/>
        <v>0</v>
      </c>
      <c r="AC854" s="4" t="str">
        <f t="shared" si="153"/>
        <v>USDCAD</v>
      </c>
      <c r="AD854" s="4">
        <f t="shared" si="162"/>
        <v>-17.5</v>
      </c>
    </row>
    <row r="855" spans="1:30" x14ac:dyDescent="0.25">
      <c r="A855" s="82" t="s">
        <v>23</v>
      </c>
      <c r="B855" s="83">
        <v>0.01</v>
      </c>
      <c r="C855" s="83">
        <v>31</v>
      </c>
      <c r="D855" s="82" t="s">
        <v>21</v>
      </c>
      <c r="E855" s="83" t="b">
        <v>0</v>
      </c>
      <c r="F855" s="83" t="b">
        <v>1</v>
      </c>
      <c r="G855" s="83">
        <v>4954</v>
      </c>
      <c r="H855" s="83">
        <v>5114</v>
      </c>
      <c r="I855" s="84">
        <v>42376</v>
      </c>
      <c r="J855" s="85">
        <v>0.16666666666666666</v>
      </c>
      <c r="K855" s="83">
        <v>4930</v>
      </c>
      <c r="L855" s="84">
        <v>42381</v>
      </c>
      <c r="M855" s="85">
        <v>0</v>
      </c>
      <c r="N855" s="86">
        <v>2.5000000000000001E-3</v>
      </c>
      <c r="O855" s="83">
        <v>71.92</v>
      </c>
      <c r="P855" s="83">
        <v>-498.48000000000008</v>
      </c>
      <c r="Q855" s="83">
        <v>0.14000000000000001</v>
      </c>
      <c r="R855" s="83">
        <v>6</v>
      </c>
      <c r="T855" s="6">
        <f t="shared" si="163"/>
        <v>13</v>
      </c>
      <c r="U855">
        <f t="shared" si="154"/>
        <v>1</v>
      </c>
      <c r="V855">
        <f t="shared" si="155"/>
        <v>0</v>
      </c>
      <c r="W855">
        <f t="shared" si="156"/>
        <v>1</v>
      </c>
      <c r="X855">
        <f t="shared" si="157"/>
        <v>0</v>
      </c>
      <c r="Y855">
        <f t="shared" si="158"/>
        <v>1</v>
      </c>
      <c r="Z855">
        <f t="shared" si="159"/>
        <v>1</v>
      </c>
      <c r="AA855">
        <f t="shared" si="160"/>
        <v>0</v>
      </c>
      <c r="AB855" s="4">
        <f t="shared" si="161"/>
        <v>71.92</v>
      </c>
      <c r="AC855" s="4" t="str">
        <f t="shared" si="153"/>
        <v>ASX</v>
      </c>
      <c r="AD855" s="4">
        <f t="shared" si="162"/>
        <v>0</v>
      </c>
    </row>
    <row r="856" spans="1:30" x14ac:dyDescent="0.25">
      <c r="A856" s="82" t="s">
        <v>23</v>
      </c>
      <c r="B856" s="83">
        <v>0.01</v>
      </c>
      <c r="C856" s="83">
        <v>58</v>
      </c>
      <c r="D856" s="82" t="s">
        <v>17</v>
      </c>
      <c r="E856" s="83" t="b">
        <v>0</v>
      </c>
      <c r="F856" s="83" t="b">
        <v>1</v>
      </c>
      <c r="G856" s="83">
        <v>5033</v>
      </c>
      <c r="H856" s="83">
        <v>5119</v>
      </c>
      <c r="I856" s="84">
        <v>42376</v>
      </c>
      <c r="J856" s="85">
        <v>4.1666666666666664E-2</v>
      </c>
      <c r="K856" s="83">
        <v>4903</v>
      </c>
      <c r="L856" s="84">
        <v>42381</v>
      </c>
      <c r="M856" s="85">
        <v>0.5</v>
      </c>
      <c r="N856" s="86">
        <v>2.5000000000000001E-3</v>
      </c>
      <c r="O856" s="83">
        <v>750.52</v>
      </c>
      <c r="P856" s="83">
        <v>-502.28000000000003</v>
      </c>
      <c r="Q856" s="83">
        <v>1.49</v>
      </c>
      <c r="R856" s="83">
        <v>6</v>
      </c>
      <c r="T856" s="6">
        <f t="shared" si="163"/>
        <v>13</v>
      </c>
      <c r="U856">
        <f t="shared" si="154"/>
        <v>1</v>
      </c>
      <c r="V856">
        <f t="shared" si="155"/>
        <v>0</v>
      </c>
      <c r="W856">
        <f t="shared" si="156"/>
        <v>1</v>
      </c>
      <c r="X856">
        <f t="shared" si="157"/>
        <v>0</v>
      </c>
      <c r="Y856">
        <f t="shared" si="158"/>
        <v>1</v>
      </c>
      <c r="Z856">
        <f t="shared" si="159"/>
        <v>1</v>
      </c>
      <c r="AA856">
        <f t="shared" si="160"/>
        <v>0</v>
      </c>
      <c r="AB856" s="4">
        <f t="shared" si="161"/>
        <v>750.52</v>
      </c>
      <c r="AC856" s="4" t="str">
        <f t="shared" si="153"/>
        <v>ASX</v>
      </c>
      <c r="AD856" s="4">
        <f t="shared" si="162"/>
        <v>0</v>
      </c>
    </row>
    <row r="857" spans="1:30" x14ac:dyDescent="0.25">
      <c r="A857" s="82" t="s">
        <v>31</v>
      </c>
      <c r="B857" s="83">
        <v>0.01</v>
      </c>
      <c r="C857" s="83">
        <v>12</v>
      </c>
      <c r="D857" s="82" t="s">
        <v>16</v>
      </c>
      <c r="E857" s="83" t="b">
        <v>0</v>
      </c>
      <c r="F857" s="83" t="b">
        <v>1</v>
      </c>
      <c r="G857" s="83">
        <v>16171</v>
      </c>
      <c r="H857" s="83">
        <v>16599</v>
      </c>
      <c r="I857" s="84">
        <v>42379</v>
      </c>
      <c r="J857" s="85">
        <v>0.95833333333333337</v>
      </c>
      <c r="K857" s="83">
        <v>16274</v>
      </c>
      <c r="L857" s="84">
        <v>42381</v>
      </c>
      <c r="M857" s="85">
        <v>0.375</v>
      </c>
      <c r="N857" s="86">
        <v>2.5000000000000001E-3</v>
      </c>
      <c r="O857" s="83">
        <v>-124.56</v>
      </c>
      <c r="P857" s="83">
        <v>-514.56000000000006</v>
      </c>
      <c r="Q857" s="83">
        <v>-0.24</v>
      </c>
      <c r="R857" s="83">
        <v>3</v>
      </c>
      <c r="T857" s="6">
        <f t="shared" si="163"/>
        <v>13</v>
      </c>
      <c r="U857">
        <f t="shared" si="154"/>
        <v>1</v>
      </c>
      <c r="V857">
        <f t="shared" si="155"/>
        <v>0</v>
      </c>
      <c r="W857">
        <f t="shared" si="156"/>
        <v>1</v>
      </c>
      <c r="X857">
        <f t="shared" si="157"/>
        <v>0</v>
      </c>
      <c r="Y857">
        <f t="shared" si="158"/>
        <v>1</v>
      </c>
      <c r="Z857">
        <f t="shared" si="159"/>
        <v>0</v>
      </c>
      <c r="AA857">
        <f t="shared" si="160"/>
        <v>1</v>
      </c>
      <c r="AB857" s="4">
        <f t="shared" si="161"/>
        <v>0</v>
      </c>
      <c r="AC857" s="4" t="str">
        <f t="shared" si="153"/>
        <v>DJI</v>
      </c>
      <c r="AD857" s="4">
        <f t="shared" si="162"/>
        <v>-124.56</v>
      </c>
    </row>
    <row r="858" spans="1:30" x14ac:dyDescent="0.25">
      <c r="A858" s="82" t="s">
        <v>31</v>
      </c>
      <c r="B858" s="83">
        <v>0.01</v>
      </c>
      <c r="C858" s="83">
        <v>12</v>
      </c>
      <c r="D858" s="82" t="s">
        <v>17</v>
      </c>
      <c r="E858" s="83" t="b">
        <v>0</v>
      </c>
      <c r="F858" s="83" t="b">
        <v>1</v>
      </c>
      <c r="G858" s="83">
        <v>16602</v>
      </c>
      <c r="H858" s="83">
        <v>17011</v>
      </c>
      <c r="I858" s="84">
        <v>42376</v>
      </c>
      <c r="J858" s="85">
        <v>0.25</v>
      </c>
      <c r="K858" s="83">
        <v>16444</v>
      </c>
      <c r="L858" s="84">
        <v>42381</v>
      </c>
      <c r="M858" s="85">
        <v>0.54166666666666663</v>
      </c>
      <c r="N858" s="86">
        <v>2.5000000000000001E-3</v>
      </c>
      <c r="O858" s="83">
        <v>188.64</v>
      </c>
      <c r="P858" s="83">
        <v>-491.76000000000005</v>
      </c>
      <c r="Q858" s="83">
        <v>0.38</v>
      </c>
      <c r="R858" s="83">
        <v>6</v>
      </c>
      <c r="T858" s="6">
        <f t="shared" si="163"/>
        <v>13</v>
      </c>
      <c r="U858">
        <f t="shared" si="154"/>
        <v>1</v>
      </c>
      <c r="V858">
        <f t="shared" si="155"/>
        <v>0</v>
      </c>
      <c r="W858">
        <f t="shared" si="156"/>
        <v>1</v>
      </c>
      <c r="X858">
        <f t="shared" si="157"/>
        <v>0</v>
      </c>
      <c r="Y858">
        <f t="shared" si="158"/>
        <v>1</v>
      </c>
      <c r="Z858">
        <f t="shared" si="159"/>
        <v>1</v>
      </c>
      <c r="AA858">
        <f t="shared" si="160"/>
        <v>0</v>
      </c>
      <c r="AB858" s="4">
        <f t="shared" si="161"/>
        <v>188.64</v>
      </c>
      <c r="AC858" s="4" t="str">
        <f t="shared" si="153"/>
        <v>DJI</v>
      </c>
      <c r="AD858" s="4">
        <f t="shared" si="162"/>
        <v>0</v>
      </c>
    </row>
    <row r="859" spans="1:30" x14ac:dyDescent="0.25">
      <c r="A859" s="82" t="s">
        <v>30</v>
      </c>
      <c r="B859" s="83">
        <v>0.01</v>
      </c>
      <c r="C859" s="83">
        <v>17</v>
      </c>
      <c r="D859" s="82" t="s">
        <v>17</v>
      </c>
      <c r="E859" s="83" t="b">
        <v>1</v>
      </c>
      <c r="F859" s="83" t="b">
        <v>0</v>
      </c>
      <c r="G859" s="83">
        <v>1.5412600000000001</v>
      </c>
      <c r="H859" s="83">
        <v>1.5130600000000001</v>
      </c>
      <c r="I859" s="84">
        <v>42376</v>
      </c>
      <c r="J859" s="85">
        <v>0.375</v>
      </c>
      <c r="K859" s="83">
        <v>1.5500100000000001</v>
      </c>
      <c r="L859" s="84">
        <v>42381</v>
      </c>
      <c r="M859" s="85">
        <v>4.1666666666666664E-2</v>
      </c>
      <c r="N859" s="86">
        <v>2.5000000000000001E-3</v>
      </c>
      <c r="O859" s="83">
        <v>121.55</v>
      </c>
      <c r="P859" s="83">
        <v>-506.6</v>
      </c>
      <c r="Q859" s="83">
        <v>0.24</v>
      </c>
      <c r="R859" s="83">
        <v>6</v>
      </c>
      <c r="T859" s="6">
        <f t="shared" si="163"/>
        <v>13</v>
      </c>
      <c r="U859">
        <f t="shared" si="154"/>
        <v>1</v>
      </c>
      <c r="V859">
        <f t="shared" si="155"/>
        <v>1</v>
      </c>
      <c r="W859">
        <f t="shared" si="156"/>
        <v>0</v>
      </c>
      <c r="X859">
        <f t="shared" si="157"/>
        <v>1</v>
      </c>
      <c r="Y859">
        <f t="shared" si="158"/>
        <v>0</v>
      </c>
      <c r="Z859">
        <f t="shared" si="159"/>
        <v>1</v>
      </c>
      <c r="AA859">
        <f t="shared" si="160"/>
        <v>0</v>
      </c>
      <c r="AB859" s="4">
        <f t="shared" si="161"/>
        <v>121.55</v>
      </c>
      <c r="AC859" s="4" t="str">
        <f t="shared" si="153"/>
        <v>EURAUD</v>
      </c>
      <c r="AD859" s="4">
        <f t="shared" si="162"/>
        <v>0</v>
      </c>
    </row>
    <row r="860" spans="1:30" x14ac:dyDescent="0.25">
      <c r="A860" s="82" t="s">
        <v>56</v>
      </c>
      <c r="B860" s="83">
        <v>0.01</v>
      </c>
      <c r="C860" s="83">
        <v>30</v>
      </c>
      <c r="D860" s="82" t="s">
        <v>21</v>
      </c>
      <c r="E860" s="83" t="b">
        <v>0</v>
      </c>
      <c r="F860" s="83" t="b">
        <v>0</v>
      </c>
      <c r="G860" s="83">
        <v>5821.2</v>
      </c>
      <c r="H860" s="83">
        <v>5976.3</v>
      </c>
      <c r="I860" s="84">
        <v>42380</v>
      </c>
      <c r="J860" s="85">
        <v>0</v>
      </c>
      <c r="K860" s="83">
        <v>5902.5</v>
      </c>
      <c r="L860" s="84">
        <v>42381</v>
      </c>
      <c r="M860" s="85">
        <v>0.33333333333333331</v>
      </c>
      <c r="N860" s="86">
        <v>2.5000000000000001E-3</v>
      </c>
      <c r="O860" s="83">
        <v>-270.89999999999998</v>
      </c>
      <c r="P860" s="83">
        <v>-492.3</v>
      </c>
      <c r="Q860" s="83">
        <v>-0.55000000000000004</v>
      </c>
      <c r="R860" s="83">
        <v>2</v>
      </c>
      <c r="T860" s="6">
        <f t="shared" si="163"/>
        <v>13</v>
      </c>
      <c r="U860">
        <f t="shared" si="154"/>
        <v>1</v>
      </c>
      <c r="V860">
        <f t="shared" si="155"/>
        <v>0</v>
      </c>
      <c r="W860">
        <f t="shared" si="156"/>
        <v>1</v>
      </c>
      <c r="X860">
        <f t="shared" si="157"/>
        <v>1</v>
      </c>
      <c r="Y860">
        <f t="shared" si="158"/>
        <v>0</v>
      </c>
      <c r="Z860">
        <f t="shared" si="159"/>
        <v>0</v>
      </c>
      <c r="AA860">
        <f t="shared" si="160"/>
        <v>1</v>
      </c>
      <c r="AB860" s="4">
        <f t="shared" si="161"/>
        <v>0</v>
      </c>
      <c r="AC860" s="4" t="str">
        <f t="shared" si="153"/>
        <v>FTSE</v>
      </c>
      <c r="AD860" s="4">
        <f t="shared" si="162"/>
        <v>-270.89999999999998</v>
      </c>
    </row>
    <row r="861" spans="1:30" x14ac:dyDescent="0.25">
      <c r="A861" s="82" t="s">
        <v>56</v>
      </c>
      <c r="B861" s="83">
        <v>0.01</v>
      </c>
      <c r="C861" s="83">
        <v>46</v>
      </c>
      <c r="D861" s="82" t="s">
        <v>17</v>
      </c>
      <c r="E861" s="83" t="b">
        <v>0</v>
      </c>
      <c r="F861" s="83" t="b">
        <v>0</v>
      </c>
      <c r="G861" s="83">
        <v>5984.7</v>
      </c>
      <c r="H861" s="83">
        <v>6091.4</v>
      </c>
      <c r="I861" s="84">
        <v>42375</v>
      </c>
      <c r="J861" s="85">
        <v>0.45833333333333331</v>
      </c>
      <c r="K861" s="83">
        <v>5901.7</v>
      </c>
      <c r="L861" s="84">
        <v>42381</v>
      </c>
      <c r="M861" s="85">
        <v>0.41666666666666669</v>
      </c>
      <c r="N861" s="86">
        <v>2.5000000000000001E-3</v>
      </c>
      <c r="O861" s="83">
        <v>368</v>
      </c>
      <c r="P861" s="83">
        <v>-504.62</v>
      </c>
      <c r="Q861" s="83">
        <v>0.73</v>
      </c>
      <c r="R861" s="83">
        <v>7</v>
      </c>
      <c r="T861" s="6">
        <f t="shared" si="163"/>
        <v>13</v>
      </c>
      <c r="U861">
        <f t="shared" si="154"/>
        <v>1</v>
      </c>
      <c r="V861">
        <f t="shared" si="155"/>
        <v>0</v>
      </c>
      <c r="W861">
        <f t="shared" si="156"/>
        <v>1</v>
      </c>
      <c r="X861">
        <f t="shared" si="157"/>
        <v>1</v>
      </c>
      <c r="Y861">
        <f t="shared" si="158"/>
        <v>0</v>
      </c>
      <c r="Z861">
        <f t="shared" si="159"/>
        <v>1</v>
      </c>
      <c r="AA861">
        <f t="shared" si="160"/>
        <v>0</v>
      </c>
      <c r="AB861" s="4">
        <f t="shared" si="161"/>
        <v>368</v>
      </c>
      <c r="AC861" s="4" t="str">
        <f t="shared" si="153"/>
        <v>FTSE</v>
      </c>
      <c r="AD861" s="4">
        <f t="shared" si="162"/>
        <v>0</v>
      </c>
    </row>
    <row r="862" spans="1:30" x14ac:dyDescent="0.25">
      <c r="A862" s="82" t="s">
        <v>25</v>
      </c>
      <c r="B862" s="83">
        <v>0.01</v>
      </c>
      <c r="C862" s="83">
        <v>25</v>
      </c>
      <c r="D862" s="82" t="s">
        <v>17</v>
      </c>
      <c r="E862" s="83" t="b">
        <v>0</v>
      </c>
      <c r="F862" s="83" t="b">
        <v>0</v>
      </c>
      <c r="G862" s="83">
        <v>76.716999999999999</v>
      </c>
      <c r="H862" s="83">
        <v>78.55</v>
      </c>
      <c r="I862" s="84">
        <v>42377</v>
      </c>
      <c r="J862" s="85">
        <v>0.875</v>
      </c>
      <c r="K862" s="83">
        <v>77.138999999999996</v>
      </c>
      <c r="L862" s="84">
        <v>42381</v>
      </c>
      <c r="M862" s="85">
        <v>0.54166666666666663</v>
      </c>
      <c r="N862" s="86">
        <v>2.5000000000000001E-3</v>
      </c>
      <c r="O862" s="83">
        <v>-140.5</v>
      </c>
      <c r="P862" s="83">
        <v>-493.25</v>
      </c>
      <c r="Q862" s="83">
        <v>-0.28000000000000003</v>
      </c>
      <c r="R862" s="83">
        <v>5</v>
      </c>
      <c r="T862" s="6">
        <f t="shared" si="163"/>
        <v>13</v>
      </c>
      <c r="U862">
        <f t="shared" si="154"/>
        <v>1</v>
      </c>
      <c r="V862">
        <f t="shared" si="155"/>
        <v>0</v>
      </c>
      <c r="W862">
        <f t="shared" si="156"/>
        <v>1</v>
      </c>
      <c r="X862">
        <f t="shared" si="157"/>
        <v>1</v>
      </c>
      <c r="Y862">
        <f t="shared" si="158"/>
        <v>0</v>
      </c>
      <c r="Z862">
        <f t="shared" si="159"/>
        <v>0</v>
      </c>
      <c r="AA862">
        <f t="shared" si="160"/>
        <v>1</v>
      </c>
      <c r="AB862" s="4">
        <f t="shared" si="161"/>
        <v>0</v>
      </c>
      <c r="AC862" s="4" t="str">
        <f t="shared" si="153"/>
        <v>NZDJPY</v>
      </c>
      <c r="AD862" s="4">
        <f t="shared" si="162"/>
        <v>-140.5</v>
      </c>
    </row>
    <row r="863" spans="1:30" x14ac:dyDescent="0.25">
      <c r="A863" s="82" t="s">
        <v>19</v>
      </c>
      <c r="B863" s="83">
        <v>0.01</v>
      </c>
      <c r="C863" s="83">
        <v>63</v>
      </c>
      <c r="D863" s="82" t="s">
        <v>16</v>
      </c>
      <c r="E863" s="83" t="b">
        <v>1</v>
      </c>
      <c r="F863" s="83" t="b">
        <v>0</v>
      </c>
      <c r="G863" s="83">
        <v>1.41916</v>
      </c>
      <c r="H863" s="83">
        <v>1.4120699999999999</v>
      </c>
      <c r="I863" s="84">
        <v>42380</v>
      </c>
      <c r="J863" s="85">
        <v>0.66666666666666663</v>
      </c>
      <c r="K863" s="83">
        <v>1.41822</v>
      </c>
      <c r="L863" s="84">
        <v>42381</v>
      </c>
      <c r="M863" s="85">
        <v>0.54166666666666663</v>
      </c>
      <c r="N863" s="86">
        <v>2.5000000000000001E-3</v>
      </c>
      <c r="O863" s="83">
        <v>-109.62</v>
      </c>
      <c r="P863" s="83">
        <v>-497.07000000000005</v>
      </c>
      <c r="Q863" s="83">
        <v>-0.22</v>
      </c>
      <c r="R863" s="83">
        <v>2</v>
      </c>
      <c r="T863" s="6">
        <f t="shared" si="163"/>
        <v>13</v>
      </c>
      <c r="U863">
        <f t="shared" si="154"/>
        <v>1</v>
      </c>
      <c r="V863">
        <f t="shared" si="155"/>
        <v>1</v>
      </c>
      <c r="W863">
        <f t="shared" si="156"/>
        <v>0</v>
      </c>
      <c r="X863">
        <f t="shared" si="157"/>
        <v>1</v>
      </c>
      <c r="Y863">
        <f t="shared" si="158"/>
        <v>0</v>
      </c>
      <c r="Z863">
        <f t="shared" si="159"/>
        <v>0</v>
      </c>
      <c r="AA863">
        <f t="shared" si="160"/>
        <v>1</v>
      </c>
      <c r="AB863" s="4">
        <f t="shared" si="161"/>
        <v>0</v>
      </c>
      <c r="AC863" s="4" t="str">
        <f t="shared" si="153"/>
        <v>USDCAD</v>
      </c>
      <c r="AD863" s="4">
        <f t="shared" si="162"/>
        <v>-109.62</v>
      </c>
    </row>
    <row r="864" spans="1:30" x14ac:dyDescent="0.25">
      <c r="A864" s="82" t="s">
        <v>47</v>
      </c>
      <c r="B864" s="83">
        <v>0.01</v>
      </c>
      <c r="C864" s="83">
        <v>60</v>
      </c>
      <c r="D864" s="82" t="s">
        <v>16</v>
      </c>
      <c r="E864" s="83" t="b">
        <v>1</v>
      </c>
      <c r="F864" s="83" t="b">
        <v>0</v>
      </c>
      <c r="G864" s="83">
        <v>1.00071</v>
      </c>
      <c r="H864" s="83">
        <v>0.99397999999999997</v>
      </c>
      <c r="I864" s="84">
        <v>42382</v>
      </c>
      <c r="J864" s="85">
        <v>8.3333333333333329E-2</v>
      </c>
      <c r="K864" s="83">
        <v>0.99722</v>
      </c>
      <c r="L864" s="84">
        <v>42382</v>
      </c>
      <c r="M864" s="85">
        <v>0.60416666666666663</v>
      </c>
      <c r="N864" s="86">
        <v>2.5000000000000001E-3</v>
      </c>
      <c r="O864" s="83">
        <v>-305.39999999999998</v>
      </c>
      <c r="P864" s="83">
        <v>-499.8</v>
      </c>
      <c r="Q864" s="83">
        <v>-0.61</v>
      </c>
      <c r="R864" s="83">
        <v>1</v>
      </c>
      <c r="T864" s="6">
        <f t="shared" si="163"/>
        <v>13</v>
      </c>
      <c r="U864">
        <f t="shared" si="154"/>
        <v>1</v>
      </c>
      <c r="V864">
        <f t="shared" si="155"/>
        <v>1</v>
      </c>
      <c r="W864">
        <f t="shared" si="156"/>
        <v>0</v>
      </c>
      <c r="X864">
        <f t="shared" si="157"/>
        <v>1</v>
      </c>
      <c r="Y864">
        <f t="shared" si="158"/>
        <v>0</v>
      </c>
      <c r="Z864">
        <f t="shared" si="159"/>
        <v>0</v>
      </c>
      <c r="AA864">
        <f t="shared" si="160"/>
        <v>1</v>
      </c>
      <c r="AB864" s="4">
        <f t="shared" si="161"/>
        <v>0</v>
      </c>
      <c r="AC864" s="4" t="str">
        <f t="shared" si="153"/>
        <v>AUDCAD</v>
      </c>
      <c r="AD864" s="4">
        <f t="shared" si="162"/>
        <v>-305.39999999999998</v>
      </c>
    </row>
    <row r="865" spans="1:30" x14ac:dyDescent="0.25">
      <c r="A865" s="82" t="s">
        <v>30</v>
      </c>
      <c r="B865" s="83">
        <v>0.01</v>
      </c>
      <c r="C865" s="83">
        <v>25</v>
      </c>
      <c r="D865" s="82" t="s">
        <v>16</v>
      </c>
      <c r="E865" s="83" t="b">
        <v>0</v>
      </c>
      <c r="F865" s="83" t="b">
        <v>1</v>
      </c>
      <c r="G865" s="83">
        <v>1.53742</v>
      </c>
      <c r="H865" s="83">
        <v>1.55569</v>
      </c>
      <c r="I865" s="84">
        <v>42382</v>
      </c>
      <c r="J865" s="85">
        <v>8.3333333333333329E-2</v>
      </c>
      <c r="K865" s="83">
        <v>1.5491999999999999</v>
      </c>
      <c r="L865" s="84">
        <v>42382</v>
      </c>
      <c r="M865" s="85">
        <v>0.625</v>
      </c>
      <c r="N865" s="86">
        <v>2.5000000000000001E-3</v>
      </c>
      <c r="O865" s="83">
        <v>-334.5</v>
      </c>
      <c r="P865" s="83">
        <v>-496.75</v>
      </c>
      <c r="Q865" s="83">
        <v>-0.67</v>
      </c>
      <c r="R865" s="83">
        <v>1</v>
      </c>
      <c r="T865" s="6">
        <f t="shared" si="163"/>
        <v>13</v>
      </c>
      <c r="U865">
        <f t="shared" si="154"/>
        <v>1</v>
      </c>
      <c r="V865">
        <f t="shared" si="155"/>
        <v>0</v>
      </c>
      <c r="W865">
        <f t="shared" si="156"/>
        <v>1</v>
      </c>
      <c r="X865">
        <f t="shared" si="157"/>
        <v>0</v>
      </c>
      <c r="Y865">
        <f t="shared" si="158"/>
        <v>1</v>
      </c>
      <c r="Z865">
        <f t="shared" si="159"/>
        <v>0</v>
      </c>
      <c r="AA865">
        <f t="shared" si="160"/>
        <v>1</v>
      </c>
      <c r="AB865" s="4">
        <f t="shared" si="161"/>
        <v>0</v>
      </c>
      <c r="AC865" s="4" t="str">
        <f t="shared" si="153"/>
        <v>EURAUD</v>
      </c>
      <c r="AD865" s="4">
        <f t="shared" si="162"/>
        <v>-334.5</v>
      </c>
    </row>
    <row r="866" spans="1:30" x14ac:dyDescent="0.25">
      <c r="A866" s="82" t="s">
        <v>50</v>
      </c>
      <c r="B866" s="83">
        <v>0.01</v>
      </c>
      <c r="C866" s="83">
        <v>72</v>
      </c>
      <c r="D866" s="82" t="s">
        <v>16</v>
      </c>
      <c r="E866" s="83" t="b">
        <v>1</v>
      </c>
      <c r="F866" s="83" t="b">
        <v>0</v>
      </c>
      <c r="G866" s="83">
        <v>0.93755999999999995</v>
      </c>
      <c r="H866" s="83">
        <v>0.93217000000000005</v>
      </c>
      <c r="I866" s="84">
        <v>42382</v>
      </c>
      <c r="J866" s="85">
        <v>0.75</v>
      </c>
      <c r="K866" s="83">
        <v>0.93267</v>
      </c>
      <c r="L866" s="84">
        <v>42382</v>
      </c>
      <c r="M866" s="85">
        <v>0.91666666666666663</v>
      </c>
      <c r="N866" s="86">
        <v>2.5000000000000001E-3</v>
      </c>
      <c r="O866" s="83">
        <v>-467.28</v>
      </c>
      <c r="P866" s="83">
        <v>-503.28000000000003</v>
      </c>
      <c r="Q866" s="83">
        <v>-0.93</v>
      </c>
      <c r="R866" s="83">
        <v>1</v>
      </c>
      <c r="T866" s="6">
        <f t="shared" si="163"/>
        <v>13</v>
      </c>
      <c r="U866">
        <f t="shared" si="154"/>
        <v>1</v>
      </c>
      <c r="V866">
        <f t="shared" si="155"/>
        <v>1</v>
      </c>
      <c r="W866">
        <f t="shared" si="156"/>
        <v>0</v>
      </c>
      <c r="X866">
        <f t="shared" si="157"/>
        <v>1</v>
      </c>
      <c r="Y866">
        <f t="shared" si="158"/>
        <v>0</v>
      </c>
      <c r="Z866">
        <f t="shared" si="159"/>
        <v>0</v>
      </c>
      <c r="AA866">
        <f t="shared" si="160"/>
        <v>1</v>
      </c>
      <c r="AB866" s="4">
        <f t="shared" si="161"/>
        <v>0</v>
      </c>
      <c r="AC866" s="4" t="str">
        <f t="shared" si="153"/>
        <v>NZDCAD</v>
      </c>
      <c r="AD866" s="4">
        <f t="shared" si="162"/>
        <v>-467.28</v>
      </c>
    </row>
    <row r="867" spans="1:30" x14ac:dyDescent="0.25">
      <c r="A867" s="82" t="s">
        <v>25</v>
      </c>
      <c r="B867" s="83">
        <v>0.01</v>
      </c>
      <c r="C867" s="83">
        <v>29</v>
      </c>
      <c r="D867" s="82" t="s">
        <v>21</v>
      </c>
      <c r="E867" s="83" t="b">
        <v>0</v>
      </c>
      <c r="F867" s="83" t="b">
        <v>0</v>
      </c>
      <c r="G867" s="83">
        <v>79.245999999999995</v>
      </c>
      <c r="H867" s="83">
        <v>80.852000000000004</v>
      </c>
      <c r="I867" s="84">
        <v>42375</v>
      </c>
      <c r="J867" s="85">
        <v>0</v>
      </c>
      <c r="K867" s="83">
        <v>77.001999999999995</v>
      </c>
      <c r="L867" s="84">
        <v>42382</v>
      </c>
      <c r="M867" s="85">
        <v>0</v>
      </c>
      <c r="N867" s="86">
        <v>2.5000000000000001E-3</v>
      </c>
      <c r="O867" s="83">
        <v>610.16</v>
      </c>
      <c r="P867" s="83">
        <v>-506.34000000000003</v>
      </c>
      <c r="Q867" s="83">
        <v>1.21</v>
      </c>
      <c r="R867" s="83">
        <v>8</v>
      </c>
      <c r="T867" s="6">
        <f t="shared" si="163"/>
        <v>13</v>
      </c>
      <c r="U867">
        <f t="shared" si="154"/>
        <v>1</v>
      </c>
      <c r="V867">
        <f t="shared" si="155"/>
        <v>0</v>
      </c>
      <c r="W867">
        <f t="shared" si="156"/>
        <v>1</v>
      </c>
      <c r="X867">
        <f t="shared" si="157"/>
        <v>1</v>
      </c>
      <c r="Y867">
        <f t="shared" si="158"/>
        <v>0</v>
      </c>
      <c r="Z867">
        <f t="shared" si="159"/>
        <v>1</v>
      </c>
      <c r="AA867">
        <f t="shared" si="160"/>
        <v>0</v>
      </c>
      <c r="AB867" s="4">
        <f t="shared" si="161"/>
        <v>610.16</v>
      </c>
      <c r="AC867" s="4" t="str">
        <f t="shared" si="153"/>
        <v>NZDJPY</v>
      </c>
      <c r="AD867" s="4">
        <f t="shared" si="162"/>
        <v>0</v>
      </c>
    </row>
    <row r="868" spans="1:30" x14ac:dyDescent="0.25">
      <c r="A868" s="82" t="s">
        <v>29</v>
      </c>
      <c r="B868" s="83">
        <v>0.01</v>
      </c>
      <c r="C868" s="83">
        <v>42</v>
      </c>
      <c r="D868" s="82" t="s">
        <v>21</v>
      </c>
      <c r="E868" s="83" t="b">
        <v>0</v>
      </c>
      <c r="F868" s="83" t="b">
        <v>0</v>
      </c>
      <c r="G868" s="83">
        <v>0.65952</v>
      </c>
      <c r="H868" s="83">
        <v>0.67051000000000005</v>
      </c>
      <c r="I868" s="84">
        <v>42376</v>
      </c>
      <c r="J868" s="85">
        <v>0.5</v>
      </c>
      <c r="K868" s="83">
        <v>0.65576000000000001</v>
      </c>
      <c r="L868" s="84">
        <v>42382</v>
      </c>
      <c r="M868" s="85">
        <v>0</v>
      </c>
      <c r="N868" s="86">
        <v>2.5000000000000001E-3</v>
      </c>
      <c r="O868" s="83">
        <v>115.92</v>
      </c>
      <c r="P868" s="83">
        <v>-503.58</v>
      </c>
      <c r="Q868" s="83">
        <v>0.23</v>
      </c>
      <c r="R868" s="83">
        <v>7</v>
      </c>
      <c r="T868" s="6">
        <f t="shared" si="163"/>
        <v>13</v>
      </c>
      <c r="U868">
        <f t="shared" si="154"/>
        <v>1</v>
      </c>
      <c r="V868">
        <f t="shared" si="155"/>
        <v>0</v>
      </c>
      <c r="W868">
        <f t="shared" si="156"/>
        <v>1</v>
      </c>
      <c r="X868">
        <f t="shared" si="157"/>
        <v>1</v>
      </c>
      <c r="Y868">
        <f t="shared" si="158"/>
        <v>0</v>
      </c>
      <c r="Z868">
        <f t="shared" si="159"/>
        <v>1</v>
      </c>
      <c r="AA868">
        <f t="shared" si="160"/>
        <v>0</v>
      </c>
      <c r="AB868" s="4">
        <f t="shared" si="161"/>
        <v>115.92</v>
      </c>
      <c r="AC868" s="4" t="str">
        <f t="shared" si="153"/>
        <v>NZDUSD</v>
      </c>
      <c r="AD868" s="4">
        <f t="shared" si="162"/>
        <v>0</v>
      </c>
    </row>
    <row r="869" spans="1:30" x14ac:dyDescent="0.25">
      <c r="A869" s="82" t="s">
        <v>29</v>
      </c>
      <c r="B869" s="83">
        <v>0.01</v>
      </c>
      <c r="C869" s="83">
        <v>37</v>
      </c>
      <c r="D869" s="82" t="s">
        <v>17</v>
      </c>
      <c r="E869" s="83" t="b">
        <v>0</v>
      </c>
      <c r="F869" s="83" t="b">
        <v>0</v>
      </c>
      <c r="G869" s="83">
        <v>0.65364999999999995</v>
      </c>
      <c r="H869" s="83">
        <v>0.66632999999999998</v>
      </c>
      <c r="I869" s="84">
        <v>42379</v>
      </c>
      <c r="J869" s="85">
        <v>0.91666666666666663</v>
      </c>
      <c r="K869" s="83">
        <v>0.65629000000000004</v>
      </c>
      <c r="L869" s="84">
        <v>42382</v>
      </c>
      <c r="M869" s="85">
        <v>4.1666666666666664E-2</v>
      </c>
      <c r="N869" s="86">
        <v>2.5000000000000001E-3</v>
      </c>
      <c r="O869" s="83">
        <v>-134.68</v>
      </c>
      <c r="P869" s="83">
        <v>-506.15999999999997</v>
      </c>
      <c r="Q869" s="83">
        <v>-0.27</v>
      </c>
      <c r="R869" s="83">
        <v>4</v>
      </c>
      <c r="T869" s="6">
        <f t="shared" si="163"/>
        <v>13</v>
      </c>
      <c r="U869">
        <f t="shared" si="154"/>
        <v>1</v>
      </c>
      <c r="V869">
        <f t="shared" si="155"/>
        <v>0</v>
      </c>
      <c r="W869">
        <f t="shared" si="156"/>
        <v>1</v>
      </c>
      <c r="X869">
        <f t="shared" si="157"/>
        <v>1</v>
      </c>
      <c r="Y869">
        <f t="shared" si="158"/>
        <v>0</v>
      </c>
      <c r="Z869">
        <f t="shared" si="159"/>
        <v>0</v>
      </c>
      <c r="AA869">
        <f t="shared" si="160"/>
        <v>1</v>
      </c>
      <c r="AB869" s="4">
        <f t="shared" si="161"/>
        <v>0</v>
      </c>
      <c r="AC869" s="4" t="str">
        <f t="shared" si="153"/>
        <v>NZDUSD</v>
      </c>
      <c r="AD869" s="4">
        <f t="shared" si="162"/>
        <v>-134.68</v>
      </c>
    </row>
    <row r="870" spans="1:30" x14ac:dyDescent="0.25">
      <c r="A870" s="82" t="s">
        <v>57</v>
      </c>
      <c r="B870" s="83">
        <v>0.01</v>
      </c>
      <c r="C870" s="83">
        <v>199</v>
      </c>
      <c r="D870" s="82" t="s">
        <v>16</v>
      </c>
      <c r="E870" s="83" t="b">
        <v>0</v>
      </c>
      <c r="F870" s="83" t="b">
        <v>0</v>
      </c>
      <c r="G870" s="83">
        <v>1377.2</v>
      </c>
      <c r="H870" s="83">
        <v>1392.3</v>
      </c>
      <c r="I870" s="84">
        <v>42381</v>
      </c>
      <c r="J870" s="85">
        <v>0.52083333333333337</v>
      </c>
      <c r="K870" s="83">
        <v>1379.3</v>
      </c>
      <c r="L870" s="84">
        <v>42382</v>
      </c>
      <c r="M870" s="85">
        <v>0.35416666666666669</v>
      </c>
      <c r="N870" s="86">
        <v>2.5000000000000001E-3</v>
      </c>
      <c r="O870" s="83">
        <v>-240.79</v>
      </c>
      <c r="P870" s="83">
        <v>-499.49000000000007</v>
      </c>
      <c r="Q870" s="83">
        <v>-0.48</v>
      </c>
      <c r="R870" s="83">
        <v>2</v>
      </c>
      <c r="T870" s="6">
        <f t="shared" si="163"/>
        <v>13</v>
      </c>
      <c r="U870">
        <f t="shared" si="154"/>
        <v>1</v>
      </c>
      <c r="V870">
        <f t="shared" si="155"/>
        <v>0</v>
      </c>
      <c r="W870">
        <f t="shared" si="156"/>
        <v>1</v>
      </c>
      <c r="X870">
        <f t="shared" si="157"/>
        <v>1</v>
      </c>
      <c r="Y870">
        <f t="shared" si="158"/>
        <v>0</v>
      </c>
      <c r="Z870">
        <f t="shared" si="159"/>
        <v>0</v>
      </c>
      <c r="AA870">
        <f t="shared" si="160"/>
        <v>1</v>
      </c>
      <c r="AB870" s="4">
        <f t="shared" si="161"/>
        <v>0</v>
      </c>
      <c r="AC870" s="4" t="str">
        <f t="shared" si="153"/>
        <v>XAGUSD</v>
      </c>
      <c r="AD870" s="4">
        <f t="shared" si="162"/>
        <v>-240.79</v>
      </c>
    </row>
    <row r="871" spans="1:30" x14ac:dyDescent="0.25">
      <c r="A871" s="82" t="s">
        <v>52</v>
      </c>
      <c r="B871" s="83">
        <v>0.01</v>
      </c>
      <c r="C871" s="83">
        <v>476</v>
      </c>
      <c r="D871" s="82" t="s">
        <v>16</v>
      </c>
      <c r="E871" s="83" t="b">
        <v>0</v>
      </c>
      <c r="F871" s="83" t="b">
        <v>0</v>
      </c>
      <c r="G871" s="83">
        <v>1080.52</v>
      </c>
      <c r="H871" s="83">
        <v>1089.8599999999999</v>
      </c>
      <c r="I871" s="84">
        <v>42382</v>
      </c>
      <c r="J871" s="85">
        <v>0.33333333333333331</v>
      </c>
      <c r="K871" s="83">
        <v>1086.67</v>
      </c>
      <c r="L871" s="84">
        <v>42382</v>
      </c>
      <c r="M871" s="85">
        <v>0.60416666666666663</v>
      </c>
      <c r="N871" s="86">
        <v>2.5000000000000001E-3</v>
      </c>
      <c r="O871" s="83">
        <v>-349.86</v>
      </c>
      <c r="P871" s="83">
        <v>-499.8</v>
      </c>
      <c r="Q871" s="83">
        <v>-0.7</v>
      </c>
      <c r="R871" s="83">
        <v>1</v>
      </c>
      <c r="T871" s="6">
        <f t="shared" si="163"/>
        <v>13</v>
      </c>
      <c r="U871">
        <f t="shared" si="154"/>
        <v>1</v>
      </c>
      <c r="V871">
        <f t="shared" si="155"/>
        <v>0</v>
      </c>
      <c r="W871">
        <f t="shared" si="156"/>
        <v>1</v>
      </c>
      <c r="X871">
        <f t="shared" si="157"/>
        <v>1</v>
      </c>
      <c r="Y871">
        <f t="shared" si="158"/>
        <v>0</v>
      </c>
      <c r="Z871">
        <f t="shared" si="159"/>
        <v>0</v>
      </c>
      <c r="AA871">
        <f t="shared" si="160"/>
        <v>1</v>
      </c>
      <c r="AB871" s="4">
        <f t="shared" si="161"/>
        <v>0</v>
      </c>
      <c r="AC871" s="4" t="str">
        <f t="shared" si="153"/>
        <v>XAUUSD</v>
      </c>
      <c r="AD871" s="4">
        <f t="shared" si="162"/>
        <v>-349.86</v>
      </c>
    </row>
    <row r="872" spans="1:30" x14ac:dyDescent="0.25">
      <c r="A872" s="82" t="s">
        <v>30</v>
      </c>
      <c r="B872" s="83">
        <v>0.01</v>
      </c>
      <c r="C872" s="83">
        <v>35</v>
      </c>
      <c r="D872" s="82" t="s">
        <v>16</v>
      </c>
      <c r="E872" s="83" t="b">
        <v>1</v>
      </c>
      <c r="F872" s="83" t="b">
        <v>0</v>
      </c>
      <c r="G872" s="83">
        <v>1.5714399999999999</v>
      </c>
      <c r="H872" s="83">
        <v>1.55864</v>
      </c>
      <c r="I872" s="84">
        <v>42383</v>
      </c>
      <c r="J872" s="85">
        <v>2.0833333333333332E-2</v>
      </c>
      <c r="K872" s="83">
        <v>1.56595</v>
      </c>
      <c r="L872" s="84">
        <v>42383</v>
      </c>
      <c r="M872" s="85">
        <v>0.14583333333333334</v>
      </c>
      <c r="N872" s="86">
        <v>2.5000000000000001E-3</v>
      </c>
      <c r="O872" s="83">
        <v>-248.15</v>
      </c>
      <c r="P872" s="83">
        <v>-504</v>
      </c>
      <c r="Q872" s="83">
        <v>-0.49</v>
      </c>
      <c r="R872" s="83">
        <v>1</v>
      </c>
      <c r="T872" s="6">
        <f t="shared" si="163"/>
        <v>13</v>
      </c>
      <c r="U872">
        <f t="shared" si="154"/>
        <v>1</v>
      </c>
      <c r="V872">
        <f t="shared" si="155"/>
        <v>1</v>
      </c>
      <c r="W872">
        <f t="shared" si="156"/>
        <v>0</v>
      </c>
      <c r="X872">
        <f t="shared" si="157"/>
        <v>1</v>
      </c>
      <c r="Y872">
        <f t="shared" si="158"/>
        <v>0</v>
      </c>
      <c r="Z872">
        <f t="shared" si="159"/>
        <v>0</v>
      </c>
      <c r="AA872">
        <f t="shared" si="160"/>
        <v>1</v>
      </c>
      <c r="AB872" s="4">
        <f t="shared" si="161"/>
        <v>0</v>
      </c>
      <c r="AC872" s="4" t="str">
        <f t="shared" si="153"/>
        <v>EURAUD</v>
      </c>
      <c r="AD872" s="4">
        <f t="shared" si="162"/>
        <v>-248.15</v>
      </c>
    </row>
    <row r="873" spans="1:30" x14ac:dyDescent="0.25">
      <c r="A873" s="82" t="s">
        <v>49</v>
      </c>
      <c r="B873" s="83">
        <v>0.01</v>
      </c>
      <c r="C873" s="83">
        <v>39</v>
      </c>
      <c r="D873" s="82" t="s">
        <v>16</v>
      </c>
      <c r="E873" s="83" t="b">
        <v>1</v>
      </c>
      <c r="F873" s="83" t="b">
        <v>0</v>
      </c>
      <c r="G873" s="83">
        <v>1.55715</v>
      </c>
      <c r="H873" s="83">
        <v>1.5462400000000001</v>
      </c>
      <c r="I873" s="84">
        <v>42382</v>
      </c>
      <c r="J873" s="85">
        <v>0.77083333333333337</v>
      </c>
      <c r="K873" s="83">
        <v>1.5645899999999999</v>
      </c>
      <c r="L873" s="84">
        <v>42383</v>
      </c>
      <c r="M873" s="85">
        <v>0.20833333333333334</v>
      </c>
      <c r="N873" s="86">
        <v>2.5000000000000001E-3</v>
      </c>
      <c r="O873" s="83">
        <v>219.96</v>
      </c>
      <c r="P873" s="83">
        <v>-495.69000000000005</v>
      </c>
      <c r="Q873" s="83">
        <v>0.44</v>
      </c>
      <c r="R873" s="83">
        <v>2</v>
      </c>
      <c r="T873" s="6">
        <f t="shared" si="163"/>
        <v>13</v>
      </c>
      <c r="U873">
        <f t="shared" si="154"/>
        <v>1</v>
      </c>
      <c r="V873">
        <f t="shared" si="155"/>
        <v>1</v>
      </c>
      <c r="W873">
        <f t="shared" si="156"/>
        <v>0</v>
      </c>
      <c r="X873">
        <f t="shared" si="157"/>
        <v>1</v>
      </c>
      <c r="Y873">
        <f t="shared" si="158"/>
        <v>0</v>
      </c>
      <c r="Z873">
        <f t="shared" si="159"/>
        <v>1</v>
      </c>
      <c r="AA873">
        <f t="shared" si="160"/>
        <v>0</v>
      </c>
      <c r="AB873" s="4">
        <f t="shared" si="161"/>
        <v>219.96</v>
      </c>
      <c r="AC873" s="4" t="str">
        <f t="shared" si="153"/>
        <v>EURCAD</v>
      </c>
      <c r="AD873" s="4">
        <f t="shared" si="162"/>
        <v>0</v>
      </c>
    </row>
    <row r="874" spans="1:30" x14ac:dyDescent="0.25">
      <c r="A874" s="82" t="s">
        <v>20</v>
      </c>
      <c r="B874" s="83">
        <v>0.01</v>
      </c>
      <c r="C874" s="83">
        <v>30</v>
      </c>
      <c r="D874" s="82" t="s">
        <v>17</v>
      </c>
      <c r="E874" s="83" t="b">
        <v>0</v>
      </c>
      <c r="F874" s="83" t="b">
        <v>0</v>
      </c>
      <c r="G874" s="83">
        <v>130.32499999999999</v>
      </c>
      <c r="H874" s="83">
        <v>131.9</v>
      </c>
      <c r="I874" s="84">
        <v>42373</v>
      </c>
      <c r="J874" s="85">
        <v>4.1666666666666664E-2</v>
      </c>
      <c r="K874" s="83">
        <v>128.44900000000001</v>
      </c>
      <c r="L874" s="84">
        <v>42383</v>
      </c>
      <c r="M874" s="85">
        <v>0.33333333333333331</v>
      </c>
      <c r="N874" s="86">
        <v>2.5000000000000001E-3</v>
      </c>
      <c r="O874" s="83">
        <v>538.79999999999995</v>
      </c>
      <c r="P874" s="83">
        <v>-496.5</v>
      </c>
      <c r="Q874" s="83">
        <v>1.0900000000000001</v>
      </c>
      <c r="R874" s="83">
        <v>11</v>
      </c>
      <c r="T874" s="6">
        <f t="shared" si="163"/>
        <v>13</v>
      </c>
      <c r="U874">
        <f t="shared" si="154"/>
        <v>1</v>
      </c>
      <c r="V874">
        <f t="shared" si="155"/>
        <v>0</v>
      </c>
      <c r="W874">
        <f t="shared" si="156"/>
        <v>1</v>
      </c>
      <c r="X874">
        <f t="shared" si="157"/>
        <v>1</v>
      </c>
      <c r="Y874">
        <f t="shared" si="158"/>
        <v>0</v>
      </c>
      <c r="Z874">
        <f t="shared" si="159"/>
        <v>1</v>
      </c>
      <c r="AA874">
        <f t="shared" si="160"/>
        <v>0</v>
      </c>
      <c r="AB874" s="4">
        <f t="shared" si="161"/>
        <v>538.79999999999995</v>
      </c>
      <c r="AC874" s="4" t="str">
        <f t="shared" si="153"/>
        <v>EURJPY</v>
      </c>
      <c r="AD874" s="4">
        <f t="shared" si="162"/>
        <v>0</v>
      </c>
    </row>
    <row r="875" spans="1:30" x14ac:dyDescent="0.25">
      <c r="A875" s="82" t="s">
        <v>18</v>
      </c>
      <c r="B875" s="83">
        <v>0.01</v>
      </c>
      <c r="C875" s="83">
        <v>34</v>
      </c>
      <c r="D875" s="82" t="s">
        <v>16</v>
      </c>
      <c r="E875" s="83" t="b">
        <v>0</v>
      </c>
      <c r="F875" s="83" t="b">
        <v>1</v>
      </c>
      <c r="G875" s="83">
        <v>2.0749</v>
      </c>
      <c r="H875" s="83">
        <v>2.0891000000000002</v>
      </c>
      <c r="I875" s="84">
        <v>42381</v>
      </c>
      <c r="J875" s="85">
        <v>0.4375</v>
      </c>
      <c r="K875" s="83">
        <v>2.0720999999999998</v>
      </c>
      <c r="L875" s="84">
        <v>42383</v>
      </c>
      <c r="M875" s="85">
        <v>0.16666666666666666</v>
      </c>
      <c r="N875" s="86">
        <v>2.5000000000000001E-3</v>
      </c>
      <c r="O875" s="83">
        <v>78.2</v>
      </c>
      <c r="P875" s="83">
        <v>-499.8</v>
      </c>
      <c r="Q875" s="83">
        <v>0.16</v>
      </c>
      <c r="R875" s="83">
        <v>3</v>
      </c>
      <c r="T875" s="6">
        <f t="shared" si="163"/>
        <v>13</v>
      </c>
      <c r="U875">
        <f t="shared" si="154"/>
        <v>1</v>
      </c>
      <c r="V875">
        <f t="shared" si="155"/>
        <v>0</v>
      </c>
      <c r="W875">
        <f t="shared" si="156"/>
        <v>1</v>
      </c>
      <c r="X875">
        <f t="shared" si="157"/>
        <v>0</v>
      </c>
      <c r="Y875">
        <f t="shared" si="158"/>
        <v>1</v>
      </c>
      <c r="Z875">
        <f t="shared" si="159"/>
        <v>1</v>
      </c>
      <c r="AA875">
        <f t="shared" si="160"/>
        <v>0</v>
      </c>
      <c r="AB875" s="4">
        <f t="shared" si="161"/>
        <v>78.2</v>
      </c>
      <c r="AC875" s="4" t="str">
        <f t="shared" si="153"/>
        <v>GBPSGD</v>
      </c>
      <c r="AD875" s="4">
        <f t="shared" si="162"/>
        <v>0</v>
      </c>
    </row>
    <row r="876" spans="1:30" x14ac:dyDescent="0.25">
      <c r="A876" s="82" t="s">
        <v>29</v>
      </c>
      <c r="B876" s="83">
        <v>0.01</v>
      </c>
      <c r="C876" s="83">
        <v>72</v>
      </c>
      <c r="D876" s="82" t="s">
        <v>16</v>
      </c>
      <c r="E876" s="83" t="b">
        <v>0</v>
      </c>
      <c r="F876" s="83" t="b">
        <v>0</v>
      </c>
      <c r="G876" s="83">
        <v>0.64851000000000003</v>
      </c>
      <c r="H876" s="83">
        <v>0.65446000000000004</v>
      </c>
      <c r="I876" s="84">
        <v>42382</v>
      </c>
      <c r="J876" s="85">
        <v>0.95833333333333337</v>
      </c>
      <c r="K876" s="83">
        <v>0.64729000000000003</v>
      </c>
      <c r="L876" s="84">
        <v>42383</v>
      </c>
      <c r="M876" s="85">
        <v>0.75</v>
      </c>
      <c r="N876" s="86">
        <v>2.5000000000000001E-3</v>
      </c>
      <c r="O876" s="83">
        <v>15.84</v>
      </c>
      <c r="P876" s="83">
        <v>-500.40000000000003</v>
      </c>
      <c r="Q876" s="83">
        <v>0.03</v>
      </c>
      <c r="R876" s="83">
        <v>2</v>
      </c>
      <c r="T876" s="6">
        <f t="shared" si="163"/>
        <v>13</v>
      </c>
      <c r="U876">
        <f t="shared" si="154"/>
        <v>1</v>
      </c>
      <c r="V876">
        <f t="shared" si="155"/>
        <v>0</v>
      </c>
      <c r="W876">
        <f t="shared" si="156"/>
        <v>1</v>
      </c>
      <c r="X876">
        <f t="shared" si="157"/>
        <v>1</v>
      </c>
      <c r="Y876">
        <f t="shared" si="158"/>
        <v>0</v>
      </c>
      <c r="Z876">
        <f t="shared" si="159"/>
        <v>1</v>
      </c>
      <c r="AA876">
        <f t="shared" si="160"/>
        <v>0</v>
      </c>
      <c r="AB876" s="4">
        <f t="shared" si="161"/>
        <v>15.84</v>
      </c>
      <c r="AC876" s="4" t="str">
        <f t="shared" si="153"/>
        <v>NZDUSD</v>
      </c>
      <c r="AD876" s="4">
        <f t="shared" si="162"/>
        <v>0</v>
      </c>
    </row>
    <row r="877" spans="1:30" x14ac:dyDescent="0.25">
      <c r="A877" s="82" t="s">
        <v>55</v>
      </c>
      <c r="B877" s="83">
        <v>0.01</v>
      </c>
      <c r="C877" s="83">
        <v>75</v>
      </c>
      <c r="D877" s="82" t="s">
        <v>16</v>
      </c>
      <c r="E877" s="83" t="b">
        <v>1</v>
      </c>
      <c r="F877" s="83" t="b">
        <v>0</v>
      </c>
      <c r="G877" s="83">
        <v>1.0076799999999999</v>
      </c>
      <c r="H877" s="83">
        <v>1.0018499999999999</v>
      </c>
      <c r="I877" s="84">
        <v>42382</v>
      </c>
      <c r="J877" s="85">
        <v>0.41666666666666669</v>
      </c>
      <c r="K877" s="83">
        <v>1.0058400000000001</v>
      </c>
      <c r="L877" s="84">
        <v>42383</v>
      </c>
      <c r="M877" s="85">
        <v>0.1875</v>
      </c>
      <c r="N877" s="86">
        <v>2.5000000000000001E-3</v>
      </c>
      <c r="O877" s="83">
        <v>-198</v>
      </c>
      <c r="P877" s="83">
        <v>-497.25</v>
      </c>
      <c r="Q877" s="83">
        <v>-0.4</v>
      </c>
      <c r="R877" s="83">
        <v>2</v>
      </c>
      <c r="T877" s="6">
        <f t="shared" si="163"/>
        <v>13</v>
      </c>
      <c r="U877">
        <f t="shared" si="154"/>
        <v>1</v>
      </c>
      <c r="V877">
        <f t="shared" si="155"/>
        <v>1</v>
      </c>
      <c r="W877">
        <f t="shared" si="156"/>
        <v>0</v>
      </c>
      <c r="X877">
        <f t="shared" si="157"/>
        <v>1</v>
      </c>
      <c r="Y877">
        <f t="shared" si="158"/>
        <v>0</v>
      </c>
      <c r="Z877">
        <f t="shared" si="159"/>
        <v>0</v>
      </c>
      <c r="AA877">
        <f t="shared" si="160"/>
        <v>1</v>
      </c>
      <c r="AB877" s="4">
        <f t="shared" si="161"/>
        <v>0</v>
      </c>
      <c r="AC877" s="4" t="str">
        <f t="shared" si="153"/>
        <v>USDCHF</v>
      </c>
      <c r="AD877" s="4">
        <f t="shared" si="162"/>
        <v>-198</v>
      </c>
    </row>
    <row r="878" spans="1:30" x14ac:dyDescent="0.25">
      <c r="A878" s="82" t="s">
        <v>51</v>
      </c>
      <c r="B878" s="83">
        <v>0.01</v>
      </c>
      <c r="C878" s="83">
        <v>35</v>
      </c>
      <c r="D878" s="82" t="s">
        <v>17</v>
      </c>
      <c r="E878" s="83" t="b">
        <v>0</v>
      </c>
      <c r="F878" s="83" t="b">
        <v>1</v>
      </c>
      <c r="G878" s="83">
        <v>119.13</v>
      </c>
      <c r="H878" s="83">
        <v>120.486</v>
      </c>
      <c r="I878" s="84">
        <v>42373</v>
      </c>
      <c r="J878" s="85">
        <v>0.29166666666666669</v>
      </c>
      <c r="K878" s="83">
        <v>118.176</v>
      </c>
      <c r="L878" s="84">
        <v>42383</v>
      </c>
      <c r="M878" s="85">
        <v>0.70833333333333337</v>
      </c>
      <c r="N878" s="86">
        <v>2.5000000000000001E-3</v>
      </c>
      <c r="O878" s="83">
        <v>312.89999999999998</v>
      </c>
      <c r="P878" s="83">
        <v>-495.6</v>
      </c>
      <c r="Q878" s="83">
        <v>0.63</v>
      </c>
      <c r="R878" s="83">
        <v>11</v>
      </c>
      <c r="T878" s="6">
        <f t="shared" si="163"/>
        <v>13</v>
      </c>
      <c r="U878">
        <f t="shared" si="154"/>
        <v>1</v>
      </c>
      <c r="V878">
        <f t="shared" si="155"/>
        <v>0</v>
      </c>
      <c r="W878">
        <f t="shared" si="156"/>
        <v>1</v>
      </c>
      <c r="X878">
        <f t="shared" si="157"/>
        <v>0</v>
      </c>
      <c r="Y878">
        <f t="shared" si="158"/>
        <v>1</v>
      </c>
      <c r="Z878">
        <f t="shared" si="159"/>
        <v>1</v>
      </c>
      <c r="AA878">
        <f t="shared" si="160"/>
        <v>0</v>
      </c>
      <c r="AB878" s="4">
        <f t="shared" si="161"/>
        <v>312.89999999999998</v>
      </c>
      <c r="AC878" s="4" t="str">
        <f t="shared" si="153"/>
        <v>USDJPY</v>
      </c>
      <c r="AD878" s="4">
        <f t="shared" si="162"/>
        <v>0</v>
      </c>
    </row>
    <row r="879" spans="1:30" x14ac:dyDescent="0.25">
      <c r="A879" s="82" t="s">
        <v>57</v>
      </c>
      <c r="B879" s="83">
        <v>0.01</v>
      </c>
      <c r="C879" s="83">
        <v>96</v>
      </c>
      <c r="D879" s="82" t="s">
        <v>16</v>
      </c>
      <c r="E879" s="83" t="b">
        <v>1</v>
      </c>
      <c r="F879" s="83" t="b">
        <v>1</v>
      </c>
      <c r="G879" s="83">
        <v>1409.5</v>
      </c>
      <c r="H879" s="83">
        <v>1377.5</v>
      </c>
      <c r="I879" s="84">
        <v>42382</v>
      </c>
      <c r="J879" s="85">
        <v>0.60416666666666663</v>
      </c>
      <c r="K879" s="83">
        <v>1389.8</v>
      </c>
      <c r="L879" s="84">
        <v>42383</v>
      </c>
      <c r="M879" s="85">
        <v>0.52083333333333337</v>
      </c>
      <c r="N879" s="86">
        <v>2.5000000000000001E-3</v>
      </c>
      <c r="O879" s="83">
        <v>-381.12</v>
      </c>
      <c r="P879" s="83">
        <v>-499.20000000000005</v>
      </c>
      <c r="Q879" s="83">
        <v>-0.76</v>
      </c>
      <c r="R879" s="83">
        <v>2</v>
      </c>
      <c r="T879" s="6">
        <f t="shared" si="163"/>
        <v>13</v>
      </c>
      <c r="U879">
        <f t="shared" si="154"/>
        <v>1</v>
      </c>
      <c r="V879">
        <f t="shared" si="155"/>
        <v>1</v>
      </c>
      <c r="W879">
        <f t="shared" si="156"/>
        <v>0</v>
      </c>
      <c r="X879">
        <f t="shared" si="157"/>
        <v>0</v>
      </c>
      <c r="Y879">
        <f t="shared" si="158"/>
        <v>1</v>
      </c>
      <c r="Z879">
        <f t="shared" si="159"/>
        <v>0</v>
      </c>
      <c r="AA879">
        <f t="shared" si="160"/>
        <v>1</v>
      </c>
      <c r="AB879" s="4">
        <f t="shared" si="161"/>
        <v>0</v>
      </c>
      <c r="AC879" s="4" t="str">
        <f t="shared" si="153"/>
        <v>XAGUSD</v>
      </c>
      <c r="AD879" s="4">
        <f t="shared" si="162"/>
        <v>-381.12</v>
      </c>
    </row>
    <row r="880" spans="1:30" x14ac:dyDescent="0.25">
      <c r="A880" s="82" t="s">
        <v>29</v>
      </c>
      <c r="B880" s="83">
        <v>0.01</v>
      </c>
      <c r="C880" s="83">
        <v>58</v>
      </c>
      <c r="D880" s="82" t="s">
        <v>16</v>
      </c>
      <c r="E880" s="83" t="b">
        <v>0</v>
      </c>
      <c r="F880" s="83" t="b">
        <v>0</v>
      </c>
      <c r="G880" s="83">
        <v>0.63819000000000004</v>
      </c>
      <c r="H880" s="83">
        <v>0.64581</v>
      </c>
      <c r="I880" s="84">
        <v>42384</v>
      </c>
      <c r="J880" s="85">
        <v>0.54166666666666663</v>
      </c>
      <c r="K880" s="83">
        <v>0.64381999999999995</v>
      </c>
      <c r="L880" s="84">
        <v>42384</v>
      </c>
      <c r="M880" s="85">
        <v>0.79166666666666663</v>
      </c>
      <c r="N880" s="86">
        <v>2.5000000000000001E-3</v>
      </c>
      <c r="O880" s="83">
        <v>-384.54</v>
      </c>
      <c r="P880" s="83">
        <v>-499.96000000000004</v>
      </c>
      <c r="Q880" s="83">
        <v>-0.77</v>
      </c>
      <c r="R880" s="83">
        <v>1</v>
      </c>
      <c r="T880" s="6">
        <f t="shared" si="163"/>
        <v>13</v>
      </c>
      <c r="U880">
        <f t="shared" si="154"/>
        <v>1</v>
      </c>
      <c r="V880">
        <f t="shared" si="155"/>
        <v>0</v>
      </c>
      <c r="W880">
        <f t="shared" si="156"/>
        <v>1</v>
      </c>
      <c r="X880">
        <f t="shared" si="157"/>
        <v>1</v>
      </c>
      <c r="Y880">
        <f t="shared" si="158"/>
        <v>0</v>
      </c>
      <c r="Z880">
        <f t="shared" si="159"/>
        <v>0</v>
      </c>
      <c r="AA880">
        <f t="shared" si="160"/>
        <v>1</v>
      </c>
      <c r="AB880" s="4">
        <f t="shared" si="161"/>
        <v>0</v>
      </c>
      <c r="AC880" s="4" t="str">
        <f t="shared" si="153"/>
        <v>NZDUSD</v>
      </c>
      <c r="AD880" s="4">
        <f t="shared" si="162"/>
        <v>-384.54</v>
      </c>
    </row>
    <row r="881" spans="1:30" x14ac:dyDescent="0.25">
      <c r="A881" s="82" t="s">
        <v>51</v>
      </c>
      <c r="B881" s="83">
        <v>0.01</v>
      </c>
      <c r="C881" s="83">
        <v>46</v>
      </c>
      <c r="D881" s="82" t="s">
        <v>16</v>
      </c>
      <c r="E881" s="83" t="b">
        <v>0</v>
      </c>
      <c r="F881" s="83" t="b">
        <v>1</v>
      </c>
      <c r="G881" s="83">
        <v>116.634</v>
      </c>
      <c r="H881" s="83">
        <v>117.599</v>
      </c>
      <c r="I881" s="84">
        <v>42384</v>
      </c>
      <c r="J881" s="85">
        <v>0.89583333333333337</v>
      </c>
      <c r="K881" s="83">
        <v>117.038</v>
      </c>
      <c r="L881" s="84">
        <v>42384</v>
      </c>
      <c r="M881" s="85">
        <v>0.89583333333333337</v>
      </c>
      <c r="N881" s="86">
        <v>2.5000000000000001E-3</v>
      </c>
      <c r="O881" s="83">
        <v>-241.04</v>
      </c>
      <c r="P881" s="83">
        <v>-499.09999999999997</v>
      </c>
      <c r="Q881" s="83">
        <v>-0.48</v>
      </c>
      <c r="R881" s="83">
        <v>1</v>
      </c>
      <c r="T881" s="6">
        <f t="shared" si="163"/>
        <v>13</v>
      </c>
      <c r="U881">
        <f t="shared" si="154"/>
        <v>1</v>
      </c>
      <c r="V881">
        <f t="shared" si="155"/>
        <v>0</v>
      </c>
      <c r="W881">
        <f t="shared" si="156"/>
        <v>1</v>
      </c>
      <c r="X881">
        <f t="shared" si="157"/>
        <v>0</v>
      </c>
      <c r="Y881">
        <f t="shared" si="158"/>
        <v>1</v>
      </c>
      <c r="Z881">
        <f t="shared" si="159"/>
        <v>0</v>
      </c>
      <c r="AA881">
        <f t="shared" si="160"/>
        <v>1</v>
      </c>
      <c r="AB881" s="4">
        <f t="shared" si="161"/>
        <v>0</v>
      </c>
      <c r="AC881" s="4" t="str">
        <f t="shared" si="153"/>
        <v>USDJPY</v>
      </c>
      <c r="AD881" s="4">
        <f t="shared" si="162"/>
        <v>-241.04</v>
      </c>
    </row>
    <row r="882" spans="1:30" x14ac:dyDescent="0.25">
      <c r="A882" s="82" t="s">
        <v>49</v>
      </c>
      <c r="B882" s="83">
        <v>0.01</v>
      </c>
      <c r="C882" s="83">
        <v>18</v>
      </c>
      <c r="D882" s="82" t="s">
        <v>16</v>
      </c>
      <c r="E882" s="83" t="b">
        <v>1</v>
      </c>
      <c r="F882" s="83" t="b">
        <v>0</v>
      </c>
      <c r="G882" s="83">
        <v>1.59348</v>
      </c>
      <c r="H882" s="83">
        <v>1.5670500000000001</v>
      </c>
      <c r="I882" s="84">
        <v>42384</v>
      </c>
      <c r="J882" s="85">
        <v>0.6875</v>
      </c>
      <c r="K882" s="83">
        <v>1.57738</v>
      </c>
      <c r="L882" s="84">
        <v>42387</v>
      </c>
      <c r="M882" s="85">
        <v>0.33333333333333331</v>
      </c>
      <c r="N882" s="86">
        <v>2.5000000000000001E-3</v>
      </c>
      <c r="O882" s="83">
        <v>-322.2</v>
      </c>
      <c r="P882" s="83">
        <v>-508.14</v>
      </c>
      <c r="Q882" s="83">
        <v>-0.63</v>
      </c>
      <c r="R882" s="83">
        <v>4</v>
      </c>
      <c r="T882" s="6">
        <f t="shared" si="163"/>
        <v>13</v>
      </c>
      <c r="U882">
        <f t="shared" si="154"/>
        <v>1</v>
      </c>
      <c r="V882">
        <f t="shared" si="155"/>
        <v>1</v>
      </c>
      <c r="W882">
        <f t="shared" si="156"/>
        <v>0</v>
      </c>
      <c r="X882">
        <f t="shared" si="157"/>
        <v>1</v>
      </c>
      <c r="Y882">
        <f t="shared" si="158"/>
        <v>0</v>
      </c>
      <c r="Z882">
        <f t="shared" si="159"/>
        <v>0</v>
      </c>
      <c r="AA882">
        <f t="shared" si="160"/>
        <v>1</v>
      </c>
      <c r="AB882" s="4">
        <f t="shared" si="161"/>
        <v>0</v>
      </c>
      <c r="AC882" s="4" t="str">
        <f t="shared" si="153"/>
        <v>EURCAD</v>
      </c>
      <c r="AD882" s="4">
        <f t="shared" si="162"/>
        <v>-322.2</v>
      </c>
    </row>
    <row r="883" spans="1:30" x14ac:dyDescent="0.25">
      <c r="A883" s="82" t="s">
        <v>39</v>
      </c>
      <c r="B883" s="83">
        <v>0.01</v>
      </c>
      <c r="C883" s="83">
        <v>11</v>
      </c>
      <c r="D883" s="82" t="s">
        <v>16</v>
      </c>
      <c r="E883" s="83" t="b">
        <v>0</v>
      </c>
      <c r="F883" s="83" t="b">
        <v>1</v>
      </c>
      <c r="G883" s="83">
        <v>16795</v>
      </c>
      <c r="H883" s="83">
        <v>17241</v>
      </c>
      <c r="I883" s="84">
        <v>42384</v>
      </c>
      <c r="J883" s="85">
        <v>0.5625</v>
      </c>
      <c r="K883" s="83">
        <v>16869</v>
      </c>
      <c r="L883" s="84">
        <v>42387</v>
      </c>
      <c r="M883" s="85">
        <v>0.97916666666666663</v>
      </c>
      <c r="N883" s="86">
        <v>2.5000000000000001E-3</v>
      </c>
      <c r="O883" s="83">
        <v>-85.8</v>
      </c>
      <c r="P883" s="83">
        <v>-495</v>
      </c>
      <c r="Q883" s="83">
        <v>-0.17</v>
      </c>
      <c r="R883" s="83">
        <v>4</v>
      </c>
      <c r="T883" s="6">
        <f t="shared" si="163"/>
        <v>13</v>
      </c>
      <c r="U883">
        <f t="shared" si="154"/>
        <v>1</v>
      </c>
      <c r="V883">
        <f t="shared" si="155"/>
        <v>0</v>
      </c>
      <c r="W883">
        <f t="shared" si="156"/>
        <v>1</v>
      </c>
      <c r="X883">
        <f t="shared" si="157"/>
        <v>0</v>
      </c>
      <c r="Y883">
        <f t="shared" si="158"/>
        <v>1</v>
      </c>
      <c r="Z883">
        <f t="shared" si="159"/>
        <v>0</v>
      </c>
      <c r="AA883">
        <f t="shared" si="160"/>
        <v>1</v>
      </c>
      <c r="AB883" s="4">
        <f t="shared" si="161"/>
        <v>0</v>
      </c>
      <c r="AC883" s="4" t="str">
        <f t="shared" si="153"/>
        <v>NIK</v>
      </c>
      <c r="AD883" s="4">
        <f t="shared" si="162"/>
        <v>-85.8</v>
      </c>
    </row>
    <row r="884" spans="1:30" x14ac:dyDescent="0.25">
      <c r="A884" s="82" t="s">
        <v>19</v>
      </c>
      <c r="B884" s="83">
        <v>0.01</v>
      </c>
      <c r="C884" s="83">
        <v>61</v>
      </c>
      <c r="D884" s="82" t="s">
        <v>16</v>
      </c>
      <c r="E884" s="83" t="b">
        <v>1</v>
      </c>
      <c r="F884" s="83" t="b">
        <v>0</v>
      </c>
      <c r="G884" s="83">
        <v>1.44255</v>
      </c>
      <c r="H884" s="83">
        <v>1.4351700000000001</v>
      </c>
      <c r="I884" s="84">
        <v>42384</v>
      </c>
      <c r="J884" s="85">
        <v>0.27083333333333331</v>
      </c>
      <c r="K884" s="83">
        <v>1.44977</v>
      </c>
      <c r="L884" s="84">
        <v>42387</v>
      </c>
      <c r="M884" s="85">
        <v>0.64583333333333337</v>
      </c>
      <c r="N884" s="86">
        <v>2.5000000000000001E-3</v>
      </c>
      <c r="O884" s="83">
        <v>391.62</v>
      </c>
      <c r="P884" s="83">
        <v>-498.97999999999996</v>
      </c>
      <c r="Q884" s="83">
        <v>0.78</v>
      </c>
      <c r="R884" s="83">
        <v>4</v>
      </c>
      <c r="T884" s="6">
        <f t="shared" si="163"/>
        <v>13</v>
      </c>
      <c r="U884">
        <f t="shared" si="154"/>
        <v>1</v>
      </c>
      <c r="V884">
        <f t="shared" si="155"/>
        <v>1</v>
      </c>
      <c r="W884">
        <f t="shared" si="156"/>
        <v>0</v>
      </c>
      <c r="X884">
        <f t="shared" si="157"/>
        <v>1</v>
      </c>
      <c r="Y884">
        <f t="shared" si="158"/>
        <v>0</v>
      </c>
      <c r="Z884">
        <f t="shared" si="159"/>
        <v>1</v>
      </c>
      <c r="AA884">
        <f t="shared" si="160"/>
        <v>0</v>
      </c>
      <c r="AB884" s="4">
        <f t="shared" si="161"/>
        <v>391.62</v>
      </c>
      <c r="AC884" s="4" t="str">
        <f t="shared" si="153"/>
        <v>USDCAD</v>
      </c>
      <c r="AD884" s="4">
        <f t="shared" si="162"/>
        <v>0</v>
      </c>
    </row>
    <row r="885" spans="1:30" x14ac:dyDescent="0.25">
      <c r="A885" s="82" t="s">
        <v>26</v>
      </c>
      <c r="B885" s="83">
        <v>0.01</v>
      </c>
      <c r="C885" s="83">
        <v>28</v>
      </c>
      <c r="D885" s="82" t="s">
        <v>16</v>
      </c>
      <c r="E885" s="83" t="b">
        <v>0</v>
      </c>
      <c r="F885" s="83" t="b">
        <v>0</v>
      </c>
      <c r="G885" s="83">
        <v>80.379000000000005</v>
      </c>
      <c r="H885" s="83">
        <v>82.037999999999997</v>
      </c>
      <c r="I885" s="84">
        <v>42384</v>
      </c>
      <c r="J885" s="85">
        <v>0.54166666666666663</v>
      </c>
      <c r="K885" s="83">
        <v>80.825000000000003</v>
      </c>
      <c r="L885" s="84">
        <v>42388</v>
      </c>
      <c r="M885" s="85">
        <v>0</v>
      </c>
      <c r="N885" s="86">
        <v>2.5000000000000001E-3</v>
      </c>
      <c r="O885" s="83">
        <v>-152.88</v>
      </c>
      <c r="P885" s="83">
        <v>-492.52</v>
      </c>
      <c r="Q885" s="83">
        <v>-0.31</v>
      </c>
      <c r="R885" s="83">
        <v>5</v>
      </c>
      <c r="T885" s="6">
        <f t="shared" si="163"/>
        <v>13</v>
      </c>
      <c r="U885">
        <f t="shared" si="154"/>
        <v>1</v>
      </c>
      <c r="V885">
        <f t="shared" si="155"/>
        <v>0</v>
      </c>
      <c r="W885">
        <f t="shared" si="156"/>
        <v>1</v>
      </c>
      <c r="X885">
        <f t="shared" si="157"/>
        <v>1</v>
      </c>
      <c r="Y885">
        <f t="shared" si="158"/>
        <v>0</v>
      </c>
      <c r="Z885">
        <f t="shared" si="159"/>
        <v>0</v>
      </c>
      <c r="AA885">
        <f t="shared" si="160"/>
        <v>1</v>
      </c>
      <c r="AB885" s="4">
        <f t="shared" si="161"/>
        <v>0</v>
      </c>
      <c r="AC885" s="4" t="str">
        <f t="shared" si="153"/>
        <v>AUDJPY</v>
      </c>
      <c r="AD885" s="4">
        <f t="shared" si="162"/>
        <v>-152.88</v>
      </c>
    </row>
    <row r="886" spans="1:30" x14ac:dyDescent="0.25">
      <c r="A886" s="82" t="s">
        <v>53</v>
      </c>
      <c r="B886" s="83">
        <v>0.01</v>
      </c>
      <c r="C886" s="83">
        <v>41</v>
      </c>
      <c r="D886" s="82" t="s">
        <v>17</v>
      </c>
      <c r="E886" s="83" t="b">
        <v>0</v>
      </c>
      <c r="F886" s="83" t="b">
        <v>0</v>
      </c>
      <c r="G886" s="83">
        <v>0.68913999999999997</v>
      </c>
      <c r="H886" s="83">
        <v>0.70045999999999997</v>
      </c>
      <c r="I886" s="84">
        <v>42384</v>
      </c>
      <c r="J886" s="85">
        <v>0.33333333333333331</v>
      </c>
      <c r="K886" s="83">
        <v>0.69372999999999996</v>
      </c>
      <c r="L886" s="84">
        <v>42388</v>
      </c>
      <c r="M886" s="85">
        <v>0.41666666666666669</v>
      </c>
      <c r="N886" s="86">
        <v>2.5000000000000001E-3</v>
      </c>
      <c r="O886" s="83">
        <v>-220.99</v>
      </c>
      <c r="P886" s="83">
        <v>-496.92</v>
      </c>
      <c r="Q886" s="83">
        <v>-0.44</v>
      </c>
      <c r="R886" s="83">
        <v>5</v>
      </c>
      <c r="T886" s="6">
        <f t="shared" si="163"/>
        <v>13</v>
      </c>
      <c r="U886">
        <f t="shared" si="154"/>
        <v>1</v>
      </c>
      <c r="V886">
        <f t="shared" si="155"/>
        <v>0</v>
      </c>
      <c r="W886">
        <f t="shared" si="156"/>
        <v>1</v>
      </c>
      <c r="X886">
        <f t="shared" si="157"/>
        <v>1</v>
      </c>
      <c r="Y886">
        <f t="shared" si="158"/>
        <v>0</v>
      </c>
      <c r="Z886">
        <f t="shared" si="159"/>
        <v>0</v>
      </c>
      <c r="AA886">
        <f t="shared" si="160"/>
        <v>1</v>
      </c>
      <c r="AB886" s="4">
        <f t="shared" si="161"/>
        <v>0</v>
      </c>
      <c r="AC886" s="4" t="str">
        <f t="shared" si="153"/>
        <v>AUDUSD</v>
      </c>
      <c r="AD886" s="4">
        <f t="shared" si="162"/>
        <v>-220.99</v>
      </c>
    </row>
    <row r="887" spans="1:30" x14ac:dyDescent="0.25">
      <c r="A887" s="82" t="s">
        <v>27</v>
      </c>
      <c r="B887" s="83">
        <v>0.01</v>
      </c>
      <c r="C887" s="83">
        <v>37</v>
      </c>
      <c r="D887" s="82" t="s">
        <v>16</v>
      </c>
      <c r="E887" s="83" t="b">
        <v>0</v>
      </c>
      <c r="F887" s="83" t="b">
        <v>0</v>
      </c>
      <c r="G887" s="83">
        <v>81.745999999999995</v>
      </c>
      <c r="H887" s="83">
        <v>82.977000000000004</v>
      </c>
      <c r="I887" s="84">
        <v>42382</v>
      </c>
      <c r="J887" s="85">
        <v>0.97916666666666663</v>
      </c>
      <c r="K887" s="83">
        <v>81.704999999999998</v>
      </c>
      <c r="L887" s="84">
        <v>42388</v>
      </c>
      <c r="M887" s="85">
        <v>0.45833333333333331</v>
      </c>
      <c r="N887" s="86">
        <v>2.5000000000000001E-3</v>
      </c>
      <c r="O887" s="83">
        <v>-29.23</v>
      </c>
      <c r="P887" s="83">
        <v>-499.87</v>
      </c>
      <c r="Q887" s="83">
        <v>-0.06</v>
      </c>
      <c r="R887" s="83">
        <v>7</v>
      </c>
      <c r="T887" s="6">
        <f t="shared" si="163"/>
        <v>13</v>
      </c>
      <c r="U887">
        <f t="shared" si="154"/>
        <v>1</v>
      </c>
      <c r="V887">
        <f t="shared" si="155"/>
        <v>0</v>
      </c>
      <c r="W887">
        <f t="shared" si="156"/>
        <v>1</v>
      </c>
      <c r="X887">
        <f t="shared" si="157"/>
        <v>1</v>
      </c>
      <c r="Y887">
        <f t="shared" si="158"/>
        <v>0</v>
      </c>
      <c r="Z887">
        <f t="shared" si="159"/>
        <v>0</v>
      </c>
      <c r="AA887">
        <f t="shared" si="160"/>
        <v>1</v>
      </c>
      <c r="AB887" s="4">
        <f t="shared" si="161"/>
        <v>0</v>
      </c>
      <c r="AC887" s="4" t="str">
        <f t="shared" si="153"/>
        <v>CADJPY</v>
      </c>
      <c r="AD887" s="4">
        <f t="shared" si="162"/>
        <v>-29.23</v>
      </c>
    </row>
    <row r="888" spans="1:30" x14ac:dyDescent="0.25">
      <c r="A888" s="82" t="s">
        <v>31</v>
      </c>
      <c r="B888" s="83">
        <v>0.01</v>
      </c>
      <c r="C888" s="83">
        <v>9</v>
      </c>
      <c r="D888" s="82" t="s">
        <v>17</v>
      </c>
      <c r="E888" s="83" t="b">
        <v>0</v>
      </c>
      <c r="F888" s="83" t="b">
        <v>1</v>
      </c>
      <c r="G888" s="83">
        <v>15852</v>
      </c>
      <c r="H888" s="83">
        <v>16410</v>
      </c>
      <c r="I888" s="84">
        <v>42384</v>
      </c>
      <c r="J888" s="85">
        <v>0.58333333333333337</v>
      </c>
      <c r="K888" s="83">
        <v>16171</v>
      </c>
      <c r="L888" s="84">
        <v>42388</v>
      </c>
      <c r="M888" s="85">
        <v>0.45833333333333331</v>
      </c>
      <c r="N888" s="86">
        <v>2.5000000000000001E-3</v>
      </c>
      <c r="O888" s="83">
        <v>-287.82</v>
      </c>
      <c r="P888" s="83">
        <v>-502.92</v>
      </c>
      <c r="Q888" s="83">
        <v>-0.56999999999999995</v>
      </c>
      <c r="R888" s="83">
        <v>5</v>
      </c>
      <c r="T888" s="6">
        <f t="shared" si="163"/>
        <v>13</v>
      </c>
      <c r="U888">
        <f t="shared" si="154"/>
        <v>1</v>
      </c>
      <c r="V888">
        <f t="shared" si="155"/>
        <v>0</v>
      </c>
      <c r="W888">
        <f t="shared" si="156"/>
        <v>1</v>
      </c>
      <c r="X888">
        <f t="shared" si="157"/>
        <v>0</v>
      </c>
      <c r="Y888">
        <f t="shared" si="158"/>
        <v>1</v>
      </c>
      <c r="Z888">
        <f t="shared" si="159"/>
        <v>0</v>
      </c>
      <c r="AA888">
        <f t="shared" si="160"/>
        <v>1</v>
      </c>
      <c r="AB888" s="4">
        <f t="shared" si="161"/>
        <v>0</v>
      </c>
      <c r="AC888" s="4" t="str">
        <f t="shared" si="153"/>
        <v>DJI</v>
      </c>
      <c r="AD888" s="4">
        <f t="shared" si="162"/>
        <v>-287.82</v>
      </c>
    </row>
    <row r="889" spans="1:30" x14ac:dyDescent="0.25">
      <c r="A889" s="82" t="s">
        <v>56</v>
      </c>
      <c r="B889" s="83">
        <v>0.01</v>
      </c>
      <c r="C889" s="83">
        <v>23</v>
      </c>
      <c r="D889" s="82" t="s">
        <v>21</v>
      </c>
      <c r="E889" s="83" t="b">
        <v>0</v>
      </c>
      <c r="F889" s="83" t="b">
        <v>0</v>
      </c>
      <c r="G889" s="83">
        <v>5690.3</v>
      </c>
      <c r="H889" s="83">
        <v>5904.1</v>
      </c>
      <c r="I889" s="84">
        <v>42384</v>
      </c>
      <c r="J889" s="85">
        <v>0.66666666666666663</v>
      </c>
      <c r="K889" s="83">
        <v>5827.9</v>
      </c>
      <c r="L889" s="84">
        <v>42388</v>
      </c>
      <c r="M889" s="85">
        <v>0.33333333333333331</v>
      </c>
      <c r="N889" s="86">
        <v>2.5000000000000001E-3</v>
      </c>
      <c r="O889" s="83">
        <v>-323.38</v>
      </c>
      <c r="P889" s="83">
        <v>-498.64</v>
      </c>
      <c r="Q889" s="83">
        <v>-0.65</v>
      </c>
      <c r="R889" s="83">
        <v>5</v>
      </c>
      <c r="T889" s="6">
        <f t="shared" si="163"/>
        <v>13</v>
      </c>
      <c r="U889">
        <f t="shared" si="154"/>
        <v>1</v>
      </c>
      <c r="V889">
        <f t="shared" si="155"/>
        <v>0</v>
      </c>
      <c r="W889">
        <f t="shared" si="156"/>
        <v>1</v>
      </c>
      <c r="X889">
        <f t="shared" si="157"/>
        <v>1</v>
      </c>
      <c r="Y889">
        <f t="shared" si="158"/>
        <v>0</v>
      </c>
      <c r="Z889">
        <f t="shared" si="159"/>
        <v>0</v>
      </c>
      <c r="AA889">
        <f t="shared" si="160"/>
        <v>1</v>
      </c>
      <c r="AB889" s="4">
        <f t="shared" si="161"/>
        <v>0</v>
      </c>
      <c r="AC889" s="4" t="str">
        <f t="shared" si="153"/>
        <v>FTSE</v>
      </c>
      <c r="AD889" s="4">
        <f t="shared" si="162"/>
        <v>-323.38</v>
      </c>
    </row>
    <row r="890" spans="1:30" x14ac:dyDescent="0.25">
      <c r="A890" s="82" t="s">
        <v>25</v>
      </c>
      <c r="B890" s="83">
        <v>0.01</v>
      </c>
      <c r="C890" s="83">
        <v>22</v>
      </c>
      <c r="D890" s="82" t="s">
        <v>17</v>
      </c>
      <c r="E890" s="83" t="b">
        <v>0</v>
      </c>
      <c r="F890" s="83" t="b">
        <v>0</v>
      </c>
      <c r="G890" s="83">
        <v>75.185000000000002</v>
      </c>
      <c r="H890" s="83">
        <v>77.275000000000006</v>
      </c>
      <c r="I890" s="84">
        <v>42384</v>
      </c>
      <c r="J890" s="85">
        <v>0.29166666666666669</v>
      </c>
      <c r="K890" s="83">
        <v>76.141000000000005</v>
      </c>
      <c r="L890" s="84">
        <v>42388</v>
      </c>
      <c r="M890" s="85">
        <v>0.29166666666666669</v>
      </c>
      <c r="N890" s="86">
        <v>2.5000000000000001E-3</v>
      </c>
      <c r="O890" s="83">
        <v>-241.12</v>
      </c>
      <c r="P890" s="83">
        <v>-490.6</v>
      </c>
      <c r="Q890" s="83">
        <v>-0.49</v>
      </c>
      <c r="R890" s="83">
        <v>5</v>
      </c>
      <c r="T890" s="6">
        <f t="shared" si="163"/>
        <v>13</v>
      </c>
      <c r="U890">
        <f t="shared" si="154"/>
        <v>1</v>
      </c>
      <c r="V890">
        <f t="shared" si="155"/>
        <v>0</v>
      </c>
      <c r="W890">
        <f t="shared" si="156"/>
        <v>1</v>
      </c>
      <c r="X890">
        <f t="shared" si="157"/>
        <v>1</v>
      </c>
      <c r="Y890">
        <f t="shared" si="158"/>
        <v>0</v>
      </c>
      <c r="Z890">
        <f t="shared" si="159"/>
        <v>0</v>
      </c>
      <c r="AA890">
        <f t="shared" si="160"/>
        <v>1</v>
      </c>
      <c r="AB890" s="4">
        <f t="shared" si="161"/>
        <v>0</v>
      </c>
      <c r="AC890" s="4" t="str">
        <f t="shared" si="153"/>
        <v>NZDJPY</v>
      </c>
      <c r="AD890" s="4">
        <f t="shared" si="162"/>
        <v>-241.12</v>
      </c>
    </row>
    <row r="891" spans="1:30" x14ac:dyDescent="0.25">
      <c r="A891" s="82" t="s">
        <v>56</v>
      </c>
      <c r="B891" s="83">
        <v>0.01</v>
      </c>
      <c r="C891" s="83">
        <v>69</v>
      </c>
      <c r="D891" s="82" t="s">
        <v>16</v>
      </c>
      <c r="E891" s="83" t="b">
        <v>0</v>
      </c>
      <c r="F891" s="83" t="b">
        <v>0</v>
      </c>
      <c r="G891" s="83">
        <v>5618.2</v>
      </c>
      <c r="H891" s="83">
        <v>5687.8</v>
      </c>
      <c r="I891" s="84">
        <v>42389</v>
      </c>
      <c r="J891" s="85">
        <v>0.64583333333333337</v>
      </c>
      <c r="K891" s="83">
        <v>5641.6</v>
      </c>
      <c r="L891" s="84">
        <v>42389</v>
      </c>
      <c r="M891" s="85">
        <v>0.8125</v>
      </c>
      <c r="N891" s="86">
        <v>2.5000000000000001E-3</v>
      </c>
      <c r="O891" s="83">
        <v>-182.16</v>
      </c>
      <c r="P891" s="83">
        <v>-500.94</v>
      </c>
      <c r="Q891" s="83">
        <v>-0.36</v>
      </c>
      <c r="R891" s="83">
        <v>1</v>
      </c>
      <c r="T891" s="6">
        <f t="shared" si="163"/>
        <v>13</v>
      </c>
      <c r="U891">
        <f t="shared" si="154"/>
        <v>1</v>
      </c>
      <c r="V891">
        <f t="shared" si="155"/>
        <v>0</v>
      </c>
      <c r="W891">
        <f t="shared" si="156"/>
        <v>1</v>
      </c>
      <c r="X891">
        <f t="shared" si="157"/>
        <v>1</v>
      </c>
      <c r="Y891">
        <f t="shared" si="158"/>
        <v>0</v>
      </c>
      <c r="Z891">
        <f t="shared" si="159"/>
        <v>0</v>
      </c>
      <c r="AA891">
        <f t="shared" si="160"/>
        <v>1</v>
      </c>
      <c r="AB891" s="4">
        <f t="shared" si="161"/>
        <v>0</v>
      </c>
      <c r="AC891" s="4" t="str">
        <f t="shared" si="153"/>
        <v>FTSE</v>
      </c>
      <c r="AD891" s="4">
        <f t="shared" si="162"/>
        <v>-182.16</v>
      </c>
    </row>
    <row r="892" spans="1:30" x14ac:dyDescent="0.25">
      <c r="A892" s="82" t="s">
        <v>18</v>
      </c>
      <c r="B892" s="83">
        <v>0.01</v>
      </c>
      <c r="C892" s="83">
        <v>35</v>
      </c>
      <c r="D892" s="82" t="s">
        <v>16</v>
      </c>
      <c r="E892" s="83" t="b">
        <v>0</v>
      </c>
      <c r="F892" s="83" t="b">
        <v>0</v>
      </c>
      <c r="G892" s="83">
        <v>2.0400999999999998</v>
      </c>
      <c r="H892" s="83">
        <v>2.0539000000000001</v>
      </c>
      <c r="I892" s="84">
        <v>42388</v>
      </c>
      <c r="J892" s="85">
        <v>0.52083333333333337</v>
      </c>
      <c r="K892" s="83">
        <v>2.0426000000000002</v>
      </c>
      <c r="L892" s="84">
        <v>42389</v>
      </c>
      <c r="M892" s="85">
        <v>0.60416666666666663</v>
      </c>
      <c r="N892" s="86">
        <v>2.5000000000000001E-3</v>
      </c>
      <c r="O892" s="83">
        <v>-105</v>
      </c>
      <c r="P892" s="83">
        <v>-500.5</v>
      </c>
      <c r="Q892" s="83">
        <v>-0.21</v>
      </c>
      <c r="R892" s="83">
        <v>2</v>
      </c>
      <c r="T892" s="6">
        <f t="shared" si="163"/>
        <v>13</v>
      </c>
      <c r="U892">
        <f t="shared" si="154"/>
        <v>1</v>
      </c>
      <c r="V892">
        <f t="shared" si="155"/>
        <v>0</v>
      </c>
      <c r="W892">
        <f t="shared" si="156"/>
        <v>1</v>
      </c>
      <c r="X892">
        <f t="shared" si="157"/>
        <v>1</v>
      </c>
      <c r="Y892">
        <f t="shared" si="158"/>
        <v>0</v>
      </c>
      <c r="Z892">
        <f t="shared" si="159"/>
        <v>0</v>
      </c>
      <c r="AA892">
        <f t="shared" si="160"/>
        <v>1</v>
      </c>
      <c r="AB892" s="4">
        <f t="shared" si="161"/>
        <v>0</v>
      </c>
      <c r="AC892" s="4" t="str">
        <f t="shared" si="153"/>
        <v>GBPSGD</v>
      </c>
      <c r="AD892" s="4">
        <f t="shared" si="162"/>
        <v>-105</v>
      </c>
    </row>
    <row r="893" spans="1:30" x14ac:dyDescent="0.25">
      <c r="A893" s="82" t="s">
        <v>39</v>
      </c>
      <c r="B893" s="83">
        <v>0.01</v>
      </c>
      <c r="C893" s="83">
        <v>15</v>
      </c>
      <c r="D893" s="82" t="s">
        <v>16</v>
      </c>
      <c r="E893" s="83" t="b">
        <v>0</v>
      </c>
      <c r="F893" s="83" t="b">
        <v>1</v>
      </c>
      <c r="G893" s="83">
        <v>16425</v>
      </c>
      <c r="H893" s="83">
        <v>16761</v>
      </c>
      <c r="I893" s="84">
        <v>42389</v>
      </c>
      <c r="J893" s="85">
        <v>0.22916666666666666</v>
      </c>
      <c r="K893" s="83">
        <v>16258</v>
      </c>
      <c r="L893" s="84">
        <v>42389</v>
      </c>
      <c r="M893" s="85">
        <v>0.52083333333333337</v>
      </c>
      <c r="N893" s="86">
        <v>2.5000000000000001E-3</v>
      </c>
      <c r="O893" s="83">
        <v>244.5</v>
      </c>
      <c r="P893" s="83">
        <v>-510</v>
      </c>
      <c r="Q893" s="83">
        <v>0.48</v>
      </c>
      <c r="R893" s="83">
        <v>1</v>
      </c>
      <c r="T893" s="6">
        <f t="shared" si="163"/>
        <v>13</v>
      </c>
      <c r="U893">
        <f t="shared" si="154"/>
        <v>1</v>
      </c>
      <c r="V893">
        <f t="shared" si="155"/>
        <v>0</v>
      </c>
      <c r="W893">
        <f t="shared" si="156"/>
        <v>1</v>
      </c>
      <c r="X893">
        <f t="shared" si="157"/>
        <v>0</v>
      </c>
      <c r="Y893">
        <f t="shared" si="158"/>
        <v>1</v>
      </c>
      <c r="Z893">
        <f t="shared" si="159"/>
        <v>1</v>
      </c>
      <c r="AA893">
        <f t="shared" si="160"/>
        <v>0</v>
      </c>
      <c r="AB893" s="4">
        <f t="shared" si="161"/>
        <v>244.5</v>
      </c>
      <c r="AC893" s="4" t="str">
        <f t="shared" si="153"/>
        <v>NIK</v>
      </c>
      <c r="AD893" s="4">
        <f t="shared" si="162"/>
        <v>0</v>
      </c>
    </row>
    <row r="894" spans="1:30" x14ac:dyDescent="0.25">
      <c r="A894" s="82" t="s">
        <v>39</v>
      </c>
      <c r="B894" s="83">
        <v>0.01</v>
      </c>
      <c r="C894" s="83">
        <v>2</v>
      </c>
      <c r="D894" s="82" t="s">
        <v>33</v>
      </c>
      <c r="E894" s="83" t="b">
        <v>1</v>
      </c>
      <c r="F894" s="83" t="b">
        <v>0</v>
      </c>
      <c r="G894" s="83">
        <v>19643</v>
      </c>
      <c r="H894" s="83">
        <v>14086</v>
      </c>
      <c r="I894" s="84">
        <v>42083</v>
      </c>
      <c r="J894" s="85">
        <v>0.35416666666666669</v>
      </c>
      <c r="K894" s="83">
        <v>16517</v>
      </c>
      <c r="L894" s="84">
        <v>42389</v>
      </c>
      <c r="M894" s="85">
        <v>0.14583333333333334</v>
      </c>
      <c r="N894" s="86">
        <v>5.0000000000000001E-3</v>
      </c>
      <c r="O894" s="83">
        <v>-625.6</v>
      </c>
      <c r="P894" s="83">
        <v>-1111.8</v>
      </c>
      <c r="Q894" s="83">
        <v>-0.56000000000000005</v>
      </c>
      <c r="R894" s="83">
        <v>307</v>
      </c>
      <c r="T894" s="6">
        <f t="shared" si="163"/>
        <v>13</v>
      </c>
      <c r="U894">
        <f t="shared" si="154"/>
        <v>1</v>
      </c>
      <c r="V894">
        <f t="shared" si="155"/>
        <v>1</v>
      </c>
      <c r="W894">
        <f t="shared" si="156"/>
        <v>0</v>
      </c>
      <c r="X894">
        <f t="shared" si="157"/>
        <v>1</v>
      </c>
      <c r="Y894">
        <f t="shared" si="158"/>
        <v>0</v>
      </c>
      <c r="Z894">
        <f t="shared" si="159"/>
        <v>0</v>
      </c>
      <c r="AA894">
        <f t="shared" si="160"/>
        <v>1</v>
      </c>
      <c r="AB894" s="4">
        <f t="shared" si="161"/>
        <v>0</v>
      </c>
      <c r="AC894" s="4" t="str">
        <f t="shared" si="153"/>
        <v>NIK</v>
      </c>
      <c r="AD894" s="4">
        <f t="shared" si="162"/>
        <v>-625.6</v>
      </c>
    </row>
    <row r="895" spans="1:30" x14ac:dyDescent="0.25">
      <c r="A895" s="82" t="s">
        <v>19</v>
      </c>
      <c r="B895" s="83">
        <v>0.01</v>
      </c>
      <c r="C895" s="83">
        <v>34</v>
      </c>
      <c r="D895" s="82" t="s">
        <v>17</v>
      </c>
      <c r="E895" s="83" t="b">
        <v>1</v>
      </c>
      <c r="F895" s="83" t="b">
        <v>0</v>
      </c>
      <c r="G895" s="83">
        <v>1.4270400000000001</v>
      </c>
      <c r="H895" s="83">
        <v>1.4131400000000001</v>
      </c>
      <c r="I895" s="84">
        <v>42381</v>
      </c>
      <c r="J895" s="85">
        <v>0.625</v>
      </c>
      <c r="K895" s="83">
        <v>1.4500999999999999</v>
      </c>
      <c r="L895" s="84">
        <v>42389</v>
      </c>
      <c r="M895" s="85">
        <v>0.625</v>
      </c>
      <c r="N895" s="86">
        <v>2.5000000000000001E-3</v>
      </c>
      <c r="O895" s="83">
        <v>756.84</v>
      </c>
      <c r="P895" s="83">
        <v>-499.8</v>
      </c>
      <c r="Q895" s="83">
        <v>1.51</v>
      </c>
      <c r="R895" s="83">
        <v>9</v>
      </c>
      <c r="T895" s="6">
        <f t="shared" si="163"/>
        <v>13</v>
      </c>
      <c r="U895">
        <f t="shared" si="154"/>
        <v>1</v>
      </c>
      <c r="V895">
        <f t="shared" si="155"/>
        <v>1</v>
      </c>
      <c r="W895">
        <f t="shared" si="156"/>
        <v>0</v>
      </c>
      <c r="X895">
        <f t="shared" si="157"/>
        <v>1</v>
      </c>
      <c r="Y895">
        <f t="shared" si="158"/>
        <v>0</v>
      </c>
      <c r="Z895">
        <f t="shared" si="159"/>
        <v>1</v>
      </c>
      <c r="AA895">
        <f t="shared" si="160"/>
        <v>0</v>
      </c>
      <c r="AB895" s="4">
        <f t="shared" si="161"/>
        <v>756.84</v>
      </c>
      <c r="AC895" s="4" t="str">
        <f t="shared" si="153"/>
        <v>USDCAD</v>
      </c>
      <c r="AD895" s="4">
        <f t="shared" si="162"/>
        <v>0</v>
      </c>
    </row>
    <row r="896" spans="1:30" x14ac:dyDescent="0.25">
      <c r="A896" s="82" t="s">
        <v>26</v>
      </c>
      <c r="B896" s="83">
        <v>0.01</v>
      </c>
      <c r="C896" s="83">
        <v>41</v>
      </c>
      <c r="D896" s="82" t="s">
        <v>17</v>
      </c>
      <c r="E896" s="83" t="b">
        <v>0</v>
      </c>
      <c r="F896" s="83" t="b">
        <v>0</v>
      </c>
      <c r="G896" s="83">
        <v>86.724000000000004</v>
      </c>
      <c r="H896" s="83">
        <v>87.837000000000003</v>
      </c>
      <c r="I896" s="84">
        <v>42373</v>
      </c>
      <c r="J896" s="85">
        <v>4.1666666666666664E-2</v>
      </c>
      <c r="K896" s="83">
        <v>82.286000000000001</v>
      </c>
      <c r="L896" s="84">
        <v>42390</v>
      </c>
      <c r="M896" s="85">
        <v>0.625</v>
      </c>
      <c r="N896" s="86">
        <v>2.5000000000000001E-3</v>
      </c>
      <c r="O896" s="83">
        <v>1778.58</v>
      </c>
      <c r="P896" s="83">
        <v>-497.33000000000004</v>
      </c>
      <c r="Q896" s="83">
        <v>3.58</v>
      </c>
      <c r="R896" s="83">
        <v>18</v>
      </c>
      <c r="T896" s="6">
        <f t="shared" si="163"/>
        <v>13</v>
      </c>
      <c r="U896">
        <f t="shared" si="154"/>
        <v>1</v>
      </c>
      <c r="V896">
        <f t="shared" si="155"/>
        <v>0</v>
      </c>
      <c r="W896">
        <f t="shared" si="156"/>
        <v>1</v>
      </c>
      <c r="X896">
        <f t="shared" si="157"/>
        <v>1</v>
      </c>
      <c r="Y896">
        <f t="shared" si="158"/>
        <v>0</v>
      </c>
      <c r="Z896">
        <f t="shared" si="159"/>
        <v>1</v>
      </c>
      <c r="AA896">
        <f t="shared" si="160"/>
        <v>0</v>
      </c>
      <c r="AB896" s="4">
        <f t="shared" si="161"/>
        <v>1778.58</v>
      </c>
      <c r="AC896" s="4" t="str">
        <f t="shared" si="153"/>
        <v>AUDJPY</v>
      </c>
      <c r="AD896" s="4">
        <f t="shared" si="162"/>
        <v>0</v>
      </c>
    </row>
    <row r="897" spans="1:30" x14ac:dyDescent="0.25">
      <c r="A897" s="82" t="s">
        <v>27</v>
      </c>
      <c r="B897" s="83">
        <v>0.01</v>
      </c>
      <c r="C897" s="83">
        <v>20</v>
      </c>
      <c r="D897" s="82" t="s">
        <v>16</v>
      </c>
      <c r="E897" s="83" t="b">
        <v>0</v>
      </c>
      <c r="F897" s="83" t="b">
        <v>0</v>
      </c>
      <c r="G897" s="83">
        <v>79.317999999999998</v>
      </c>
      <c r="H897" s="83">
        <v>81.66</v>
      </c>
      <c r="I897" s="84">
        <v>42389</v>
      </c>
      <c r="J897" s="85">
        <v>0.33333333333333331</v>
      </c>
      <c r="K897" s="83">
        <v>81.114999999999995</v>
      </c>
      <c r="L897" s="84">
        <v>42390</v>
      </c>
      <c r="M897" s="85">
        <v>0.5625</v>
      </c>
      <c r="N897" s="86">
        <v>2.5000000000000001E-3</v>
      </c>
      <c r="O897" s="83">
        <v>-383.4</v>
      </c>
      <c r="P897" s="83">
        <v>-492.40000000000003</v>
      </c>
      <c r="Q897" s="83">
        <v>-0.78</v>
      </c>
      <c r="R897" s="83">
        <v>2</v>
      </c>
      <c r="T897" s="6">
        <f t="shared" si="163"/>
        <v>13</v>
      </c>
      <c r="U897">
        <f t="shared" si="154"/>
        <v>1</v>
      </c>
      <c r="V897">
        <f t="shared" si="155"/>
        <v>0</v>
      </c>
      <c r="W897">
        <f t="shared" si="156"/>
        <v>1</v>
      </c>
      <c r="X897">
        <f t="shared" si="157"/>
        <v>1</v>
      </c>
      <c r="Y897">
        <f t="shared" si="158"/>
        <v>0</v>
      </c>
      <c r="Z897">
        <f t="shared" si="159"/>
        <v>0</v>
      </c>
      <c r="AA897">
        <f t="shared" si="160"/>
        <v>1</v>
      </c>
      <c r="AB897" s="4">
        <f t="shared" si="161"/>
        <v>0</v>
      </c>
      <c r="AC897" s="4" t="str">
        <f t="shared" si="153"/>
        <v>CADJPY</v>
      </c>
      <c r="AD897" s="4">
        <f t="shared" si="162"/>
        <v>-383.4</v>
      </c>
    </row>
    <row r="898" spans="1:30" x14ac:dyDescent="0.25">
      <c r="A898" s="82" t="s">
        <v>27</v>
      </c>
      <c r="B898" s="83">
        <v>0.01</v>
      </c>
      <c r="C898" s="83">
        <v>26</v>
      </c>
      <c r="D898" s="82" t="s">
        <v>17</v>
      </c>
      <c r="E898" s="83" t="b">
        <v>0</v>
      </c>
      <c r="F898" s="83" t="b">
        <v>0</v>
      </c>
      <c r="G898" s="83">
        <v>85.53</v>
      </c>
      <c r="H898" s="83">
        <v>87.363</v>
      </c>
      <c r="I898" s="84">
        <v>42373</v>
      </c>
      <c r="J898" s="85">
        <v>0.33333333333333331</v>
      </c>
      <c r="K898" s="83">
        <v>81.951999999999998</v>
      </c>
      <c r="L898" s="84">
        <v>42390</v>
      </c>
      <c r="M898" s="85">
        <v>0.66666666666666663</v>
      </c>
      <c r="N898" s="86">
        <v>2.5000000000000001E-3</v>
      </c>
      <c r="O898" s="83">
        <v>899.08</v>
      </c>
      <c r="P898" s="83">
        <v>-507.78000000000003</v>
      </c>
      <c r="Q898" s="83">
        <v>1.77</v>
      </c>
      <c r="R898" s="83">
        <v>18</v>
      </c>
      <c r="T898" s="6">
        <f t="shared" si="163"/>
        <v>13</v>
      </c>
      <c r="U898">
        <f t="shared" si="154"/>
        <v>1</v>
      </c>
      <c r="V898">
        <f t="shared" si="155"/>
        <v>0</v>
      </c>
      <c r="W898">
        <f t="shared" si="156"/>
        <v>1</v>
      </c>
      <c r="X898">
        <f t="shared" si="157"/>
        <v>1</v>
      </c>
      <c r="Y898">
        <f t="shared" si="158"/>
        <v>0</v>
      </c>
      <c r="Z898">
        <f t="shared" si="159"/>
        <v>1</v>
      </c>
      <c r="AA898">
        <f t="shared" si="160"/>
        <v>0</v>
      </c>
      <c r="AB898" s="4">
        <f t="shared" si="161"/>
        <v>899.08</v>
      </c>
      <c r="AC898" s="4" t="str">
        <f t="shared" si="153"/>
        <v>CADJPY</v>
      </c>
      <c r="AD898" s="4">
        <f t="shared" si="162"/>
        <v>0</v>
      </c>
    </row>
    <row r="899" spans="1:30" x14ac:dyDescent="0.25">
      <c r="A899" s="82" t="s">
        <v>27</v>
      </c>
      <c r="B899" s="83">
        <v>0.01</v>
      </c>
      <c r="C899" s="83">
        <v>41</v>
      </c>
      <c r="D899" s="82" t="s">
        <v>21</v>
      </c>
      <c r="E899" s="83" t="b">
        <v>0</v>
      </c>
      <c r="F899" s="83" t="b">
        <v>0</v>
      </c>
      <c r="G899" s="83">
        <v>91.072999999999993</v>
      </c>
      <c r="H899" s="83">
        <v>92.171000000000006</v>
      </c>
      <c r="I899" s="84">
        <v>42346</v>
      </c>
      <c r="J899" s="85">
        <v>0</v>
      </c>
      <c r="K899" s="83">
        <v>82.557000000000002</v>
      </c>
      <c r="L899" s="84">
        <v>42390</v>
      </c>
      <c r="M899" s="85">
        <v>0.66666666666666663</v>
      </c>
      <c r="N899" s="86">
        <v>2.5000000000000001E-3</v>
      </c>
      <c r="O899" s="83">
        <v>3442.36</v>
      </c>
      <c r="P899" s="83">
        <v>-499.38</v>
      </c>
      <c r="Q899" s="83">
        <v>6.89</v>
      </c>
      <c r="R899" s="83">
        <v>45</v>
      </c>
      <c r="T899" s="6">
        <f t="shared" si="163"/>
        <v>13</v>
      </c>
      <c r="U899">
        <f t="shared" si="154"/>
        <v>1</v>
      </c>
      <c r="V899">
        <f t="shared" si="155"/>
        <v>0</v>
      </c>
      <c r="W899">
        <f t="shared" si="156"/>
        <v>1</v>
      </c>
      <c r="X899">
        <f t="shared" si="157"/>
        <v>1</v>
      </c>
      <c r="Y899">
        <f t="shared" si="158"/>
        <v>0</v>
      </c>
      <c r="Z899">
        <f t="shared" si="159"/>
        <v>1</v>
      </c>
      <c r="AA899">
        <f t="shared" si="160"/>
        <v>0</v>
      </c>
      <c r="AB899" s="4">
        <f t="shared" si="161"/>
        <v>3442.36</v>
      </c>
      <c r="AC899" s="4" t="str">
        <f t="shared" si="153"/>
        <v>CADJPY</v>
      </c>
      <c r="AD899" s="4">
        <f t="shared" si="162"/>
        <v>0</v>
      </c>
    </row>
    <row r="900" spans="1:30" x14ac:dyDescent="0.25">
      <c r="A900" s="82" t="s">
        <v>49</v>
      </c>
      <c r="B900" s="83">
        <v>0.01</v>
      </c>
      <c r="C900" s="83">
        <v>8</v>
      </c>
      <c r="D900" s="82" t="s">
        <v>21</v>
      </c>
      <c r="E900" s="83" t="b">
        <v>1</v>
      </c>
      <c r="F900" s="83" t="b">
        <v>0</v>
      </c>
      <c r="G900" s="83">
        <v>1.58941</v>
      </c>
      <c r="H900" s="83">
        <v>1.5259799999999999</v>
      </c>
      <c r="I900" s="84">
        <v>42384</v>
      </c>
      <c r="J900" s="85">
        <v>0.5</v>
      </c>
      <c r="K900" s="83">
        <v>1.54114</v>
      </c>
      <c r="L900" s="84">
        <v>42390</v>
      </c>
      <c r="M900" s="85">
        <v>0.66666666666666663</v>
      </c>
      <c r="N900" s="86">
        <v>2.5000000000000001E-3</v>
      </c>
      <c r="O900" s="83">
        <v>-400.56</v>
      </c>
      <c r="P900" s="83">
        <v>-521.84</v>
      </c>
      <c r="Q900" s="83">
        <v>-0.77</v>
      </c>
      <c r="R900" s="83">
        <v>7</v>
      </c>
      <c r="T900" s="6">
        <f t="shared" si="163"/>
        <v>13</v>
      </c>
      <c r="U900">
        <f t="shared" si="154"/>
        <v>1</v>
      </c>
      <c r="V900">
        <f t="shared" si="155"/>
        <v>1</v>
      </c>
      <c r="W900">
        <f t="shared" si="156"/>
        <v>0</v>
      </c>
      <c r="X900">
        <f t="shared" si="157"/>
        <v>1</v>
      </c>
      <c r="Y900">
        <f t="shared" si="158"/>
        <v>0</v>
      </c>
      <c r="Z900">
        <f t="shared" si="159"/>
        <v>0</v>
      </c>
      <c r="AA900">
        <f t="shared" si="160"/>
        <v>1</v>
      </c>
      <c r="AB900" s="4">
        <f t="shared" si="161"/>
        <v>0</v>
      </c>
      <c r="AC900" s="4" t="str">
        <f t="shared" ref="AC900:AC963" si="164">A900</f>
        <v>EURCAD</v>
      </c>
      <c r="AD900" s="4">
        <f t="shared" si="162"/>
        <v>-400.56</v>
      </c>
    </row>
    <row r="901" spans="1:30" x14ac:dyDescent="0.25">
      <c r="A901" s="82" t="s">
        <v>49</v>
      </c>
      <c r="B901" s="83">
        <v>0.01</v>
      </c>
      <c r="C901" s="83">
        <v>18</v>
      </c>
      <c r="D901" s="82" t="s">
        <v>17</v>
      </c>
      <c r="E901" s="83" t="b">
        <v>1</v>
      </c>
      <c r="F901" s="83" t="b">
        <v>0</v>
      </c>
      <c r="G901" s="83">
        <v>1.5649599999999999</v>
      </c>
      <c r="H901" s="83">
        <v>1.5394600000000001</v>
      </c>
      <c r="I901" s="84">
        <v>42382</v>
      </c>
      <c r="J901" s="85">
        <v>0.75</v>
      </c>
      <c r="K901" s="83">
        <v>1.5728</v>
      </c>
      <c r="L901" s="84">
        <v>42390</v>
      </c>
      <c r="M901" s="85">
        <v>0</v>
      </c>
      <c r="N901" s="86">
        <v>2.5000000000000001E-3</v>
      </c>
      <c r="O901" s="83">
        <v>108.72</v>
      </c>
      <c r="P901" s="83">
        <v>-491.40000000000003</v>
      </c>
      <c r="Q901" s="83">
        <v>0.22</v>
      </c>
      <c r="R901" s="83">
        <v>9</v>
      </c>
      <c r="T901" s="6">
        <f t="shared" si="163"/>
        <v>13</v>
      </c>
      <c r="U901">
        <f t="shared" si="154"/>
        <v>1</v>
      </c>
      <c r="V901">
        <f t="shared" si="155"/>
        <v>1</v>
      </c>
      <c r="W901">
        <f t="shared" si="156"/>
        <v>0</v>
      </c>
      <c r="X901">
        <f t="shared" si="157"/>
        <v>1</v>
      </c>
      <c r="Y901">
        <f t="shared" si="158"/>
        <v>0</v>
      </c>
      <c r="Z901">
        <f t="shared" si="159"/>
        <v>1</v>
      </c>
      <c r="AA901">
        <f t="shared" si="160"/>
        <v>0</v>
      </c>
      <c r="AB901" s="4">
        <f t="shared" si="161"/>
        <v>108.72</v>
      </c>
      <c r="AC901" s="4" t="str">
        <f t="shared" si="164"/>
        <v>EURCAD</v>
      </c>
      <c r="AD901" s="4">
        <f t="shared" si="162"/>
        <v>0</v>
      </c>
    </row>
    <row r="902" spans="1:30" x14ac:dyDescent="0.25">
      <c r="A902" s="82" t="s">
        <v>18</v>
      </c>
      <c r="B902" s="83">
        <v>0.01</v>
      </c>
      <c r="C902" s="83">
        <v>28</v>
      </c>
      <c r="D902" s="82" t="s">
        <v>16</v>
      </c>
      <c r="E902" s="83" t="b">
        <v>0</v>
      </c>
      <c r="F902" s="83" t="b">
        <v>0</v>
      </c>
      <c r="G902" s="83">
        <v>2.0245000000000002</v>
      </c>
      <c r="H902" s="83">
        <v>2.0419999999999998</v>
      </c>
      <c r="I902" s="84">
        <v>42390</v>
      </c>
      <c r="J902" s="85">
        <v>0.52083333333333337</v>
      </c>
      <c r="K902" s="83">
        <v>2.0400999999999998</v>
      </c>
      <c r="L902" s="84">
        <v>42390</v>
      </c>
      <c r="M902" s="85">
        <v>0.75</v>
      </c>
      <c r="N902" s="86">
        <v>2.5000000000000001E-3</v>
      </c>
      <c r="O902" s="83">
        <v>-450.8</v>
      </c>
      <c r="P902" s="83">
        <v>-504</v>
      </c>
      <c r="Q902" s="83">
        <v>-0.89</v>
      </c>
      <c r="R902" s="83">
        <v>1</v>
      </c>
      <c r="T902" s="6">
        <f t="shared" si="163"/>
        <v>13</v>
      </c>
      <c r="U902">
        <f t="shared" si="154"/>
        <v>1</v>
      </c>
      <c r="V902">
        <f t="shared" si="155"/>
        <v>0</v>
      </c>
      <c r="W902">
        <f t="shared" si="156"/>
        <v>1</v>
      </c>
      <c r="X902">
        <f t="shared" si="157"/>
        <v>1</v>
      </c>
      <c r="Y902">
        <f t="shared" si="158"/>
        <v>0</v>
      </c>
      <c r="Z902">
        <f t="shared" si="159"/>
        <v>0</v>
      </c>
      <c r="AA902">
        <f t="shared" si="160"/>
        <v>1</v>
      </c>
      <c r="AB902" s="4">
        <f t="shared" si="161"/>
        <v>0</v>
      </c>
      <c r="AC902" s="4" t="str">
        <f t="shared" si="164"/>
        <v>GBPSGD</v>
      </c>
      <c r="AD902" s="4">
        <f t="shared" si="162"/>
        <v>-450.8</v>
      </c>
    </row>
    <row r="903" spans="1:30" x14ac:dyDescent="0.25">
      <c r="A903" s="82" t="s">
        <v>54</v>
      </c>
      <c r="B903" s="83">
        <v>0.01</v>
      </c>
      <c r="C903" s="83">
        <v>42</v>
      </c>
      <c r="D903" s="82" t="s">
        <v>16</v>
      </c>
      <c r="E903" s="83" t="b">
        <v>0</v>
      </c>
      <c r="F903" s="83" t="b">
        <v>0</v>
      </c>
      <c r="G903" s="83">
        <v>1.4651400000000001</v>
      </c>
      <c r="H903" s="83">
        <v>1.4759599999999999</v>
      </c>
      <c r="I903" s="84">
        <v>42374</v>
      </c>
      <c r="J903" s="85">
        <v>0.625</v>
      </c>
      <c r="K903" s="83">
        <v>1.42042</v>
      </c>
      <c r="L903" s="84">
        <v>42390</v>
      </c>
      <c r="M903" s="85">
        <v>0.70833333333333337</v>
      </c>
      <c r="N903" s="86">
        <v>2.5000000000000001E-3</v>
      </c>
      <c r="O903" s="83">
        <v>1832.04</v>
      </c>
      <c r="P903" s="83">
        <v>-500.64</v>
      </c>
      <c r="Q903" s="83">
        <v>3.66</v>
      </c>
      <c r="R903" s="83">
        <v>17</v>
      </c>
      <c r="T903" s="6">
        <f t="shared" si="163"/>
        <v>13</v>
      </c>
      <c r="U903">
        <f t="shared" si="154"/>
        <v>1</v>
      </c>
      <c r="V903">
        <f t="shared" si="155"/>
        <v>0</v>
      </c>
      <c r="W903">
        <f t="shared" si="156"/>
        <v>1</v>
      </c>
      <c r="X903">
        <f t="shared" si="157"/>
        <v>1</v>
      </c>
      <c r="Y903">
        <f t="shared" si="158"/>
        <v>0</v>
      </c>
      <c r="Z903">
        <f t="shared" si="159"/>
        <v>1</v>
      </c>
      <c r="AA903">
        <f t="shared" si="160"/>
        <v>0</v>
      </c>
      <c r="AB903" s="4">
        <f t="shared" si="161"/>
        <v>1832.04</v>
      </c>
      <c r="AC903" s="4" t="str">
        <f t="shared" si="164"/>
        <v>GBPUSD</v>
      </c>
      <c r="AD903" s="4">
        <f t="shared" si="162"/>
        <v>0</v>
      </c>
    </row>
    <row r="904" spans="1:30" x14ac:dyDescent="0.25">
      <c r="A904" s="82" t="s">
        <v>25</v>
      </c>
      <c r="B904" s="83">
        <v>0.01</v>
      </c>
      <c r="C904" s="83">
        <v>19</v>
      </c>
      <c r="D904" s="82" t="s">
        <v>21</v>
      </c>
      <c r="E904" s="83" t="b">
        <v>0</v>
      </c>
      <c r="F904" s="83" t="b">
        <v>0</v>
      </c>
      <c r="G904" s="83">
        <v>74.27</v>
      </c>
      <c r="H904" s="83">
        <v>76.819000000000003</v>
      </c>
      <c r="I904" s="84">
        <v>42389</v>
      </c>
      <c r="J904" s="85">
        <v>0.16666666666666666</v>
      </c>
      <c r="K904" s="83">
        <v>75.942999999999998</v>
      </c>
      <c r="L904" s="84">
        <v>42390</v>
      </c>
      <c r="M904" s="85">
        <v>0.66666666666666663</v>
      </c>
      <c r="N904" s="86">
        <v>2.5000000000000001E-3</v>
      </c>
      <c r="O904" s="83">
        <v>-344.47</v>
      </c>
      <c r="P904" s="83">
        <v>-510.91</v>
      </c>
      <c r="Q904" s="83">
        <v>-0.67</v>
      </c>
      <c r="R904" s="83">
        <v>2</v>
      </c>
      <c r="T904" s="6">
        <f t="shared" si="163"/>
        <v>13</v>
      </c>
      <c r="U904">
        <f t="shared" si="154"/>
        <v>1</v>
      </c>
      <c r="V904">
        <f t="shared" si="155"/>
        <v>0</v>
      </c>
      <c r="W904">
        <f t="shared" si="156"/>
        <v>1</v>
      </c>
      <c r="X904">
        <f t="shared" si="157"/>
        <v>1</v>
      </c>
      <c r="Y904">
        <f t="shared" si="158"/>
        <v>0</v>
      </c>
      <c r="Z904">
        <f t="shared" si="159"/>
        <v>0</v>
      </c>
      <c r="AA904">
        <f t="shared" si="160"/>
        <v>1</v>
      </c>
      <c r="AB904" s="4">
        <f t="shared" si="161"/>
        <v>0</v>
      </c>
      <c r="AC904" s="4" t="str">
        <f t="shared" si="164"/>
        <v>NZDJPY</v>
      </c>
      <c r="AD904" s="4">
        <f t="shared" si="162"/>
        <v>-344.47</v>
      </c>
    </row>
    <row r="905" spans="1:30" x14ac:dyDescent="0.25">
      <c r="A905" s="82" t="s">
        <v>29</v>
      </c>
      <c r="B905" s="83">
        <v>0.01</v>
      </c>
      <c r="C905" s="83">
        <v>33</v>
      </c>
      <c r="D905" s="82" t="s">
        <v>21</v>
      </c>
      <c r="E905" s="83" t="b">
        <v>0</v>
      </c>
      <c r="F905" s="83" t="b">
        <v>0</v>
      </c>
      <c r="G905" s="83">
        <v>0.63836000000000004</v>
      </c>
      <c r="H905" s="83">
        <v>0.65253000000000005</v>
      </c>
      <c r="I905" s="84">
        <v>42388</v>
      </c>
      <c r="J905" s="85">
        <v>0.83333333333333337</v>
      </c>
      <c r="K905" s="83">
        <v>0.64666000000000001</v>
      </c>
      <c r="L905" s="84">
        <v>42390</v>
      </c>
      <c r="M905" s="85">
        <v>0.66666666666666663</v>
      </c>
      <c r="N905" s="86">
        <v>2.5000000000000001E-3</v>
      </c>
      <c r="O905" s="83">
        <v>-306.89999999999998</v>
      </c>
      <c r="P905" s="83">
        <v>-500.61</v>
      </c>
      <c r="Q905" s="83">
        <v>-0.61</v>
      </c>
      <c r="R905" s="83">
        <v>3</v>
      </c>
      <c r="T905" s="6">
        <f t="shared" si="163"/>
        <v>13</v>
      </c>
      <c r="U905">
        <f t="shared" si="154"/>
        <v>1</v>
      </c>
      <c r="V905">
        <f t="shared" si="155"/>
        <v>0</v>
      </c>
      <c r="W905">
        <f t="shared" si="156"/>
        <v>1</v>
      </c>
      <c r="X905">
        <f t="shared" si="157"/>
        <v>1</v>
      </c>
      <c r="Y905">
        <f t="shared" si="158"/>
        <v>0</v>
      </c>
      <c r="Z905">
        <f t="shared" si="159"/>
        <v>0</v>
      </c>
      <c r="AA905">
        <f t="shared" si="160"/>
        <v>1</v>
      </c>
      <c r="AB905" s="4">
        <f t="shared" si="161"/>
        <v>0</v>
      </c>
      <c r="AC905" s="4" t="str">
        <f t="shared" si="164"/>
        <v>NZDUSD</v>
      </c>
      <c r="AD905" s="4">
        <f t="shared" si="162"/>
        <v>-306.89999999999998</v>
      </c>
    </row>
    <row r="906" spans="1:30" x14ac:dyDescent="0.25">
      <c r="A906" s="82" t="s">
        <v>52</v>
      </c>
      <c r="B906" s="83">
        <v>0.01</v>
      </c>
      <c r="C906" s="83">
        <v>276</v>
      </c>
      <c r="D906" s="82" t="s">
        <v>16</v>
      </c>
      <c r="E906" s="83" t="b">
        <v>1</v>
      </c>
      <c r="F906" s="83" t="b">
        <v>1</v>
      </c>
      <c r="G906" s="83">
        <v>1106.73</v>
      </c>
      <c r="H906" s="83">
        <v>1089.79</v>
      </c>
      <c r="I906" s="84">
        <v>42389</v>
      </c>
      <c r="J906" s="85">
        <v>0.70833333333333337</v>
      </c>
      <c r="K906" s="83">
        <v>1093.47</v>
      </c>
      <c r="L906" s="84">
        <v>42390</v>
      </c>
      <c r="M906" s="85">
        <v>0.5625</v>
      </c>
      <c r="N906" s="86">
        <v>2.5000000000000001E-3</v>
      </c>
      <c r="O906" s="83">
        <v>-399.1</v>
      </c>
      <c r="P906" s="83">
        <v>-499.56</v>
      </c>
      <c r="Q906" s="83">
        <v>-0.8</v>
      </c>
      <c r="R906" s="83">
        <v>2</v>
      </c>
      <c r="T906" s="6">
        <f t="shared" si="163"/>
        <v>13</v>
      </c>
      <c r="U906">
        <f t="shared" ref="U906:U969" si="165">COUNT(B906)</f>
        <v>1</v>
      </c>
      <c r="V906">
        <f t="shared" ref="V906:V969" si="166">IF(E906=TRUE,1,0)</f>
        <v>1</v>
      </c>
      <c r="W906">
        <f t="shared" ref="W906:W969" si="167">U906-V906</f>
        <v>0</v>
      </c>
      <c r="X906">
        <f t="shared" ref="X906:X969" si="168">U906-Y906</f>
        <v>0</v>
      </c>
      <c r="Y906">
        <f t="shared" ref="Y906:Y969" si="169">IF(F906=TRUE,1,0)</f>
        <v>1</v>
      </c>
      <c r="Z906">
        <f t="shared" ref="Z906:Z969" si="170">U906-AA906</f>
        <v>0</v>
      </c>
      <c r="AA906">
        <f t="shared" ref="AA906:AA969" si="171">IF(O906&lt;0,1,0)</f>
        <v>1</v>
      </c>
      <c r="AB906" s="4">
        <f t="shared" ref="AB906:AB969" si="172">IF(Z906=1,O906,0)</f>
        <v>0</v>
      </c>
      <c r="AC906" s="4" t="str">
        <f t="shared" si="164"/>
        <v>XAUUSD</v>
      </c>
      <c r="AD906" s="4">
        <f t="shared" ref="AD906:AD969" si="173">IF(AA906=1,O906,0)</f>
        <v>-399.1</v>
      </c>
    </row>
    <row r="907" spans="1:30" x14ac:dyDescent="0.25">
      <c r="A907" s="82" t="s">
        <v>26</v>
      </c>
      <c r="B907" s="83">
        <v>0.01</v>
      </c>
      <c r="C907" s="83">
        <v>18</v>
      </c>
      <c r="D907" s="82" t="s">
        <v>21</v>
      </c>
      <c r="E907" s="83" t="b">
        <v>0</v>
      </c>
      <c r="F907" s="83" t="b">
        <v>0</v>
      </c>
      <c r="G907" s="83">
        <v>84.677999999999997</v>
      </c>
      <c r="H907" s="83">
        <v>87.424000000000007</v>
      </c>
      <c r="I907" s="84">
        <v>42375</v>
      </c>
      <c r="J907" s="85">
        <v>0</v>
      </c>
      <c r="K907" s="83">
        <v>83.44</v>
      </c>
      <c r="L907" s="84">
        <v>42391</v>
      </c>
      <c r="M907" s="85">
        <v>0.5</v>
      </c>
      <c r="N907" s="86">
        <v>2.5000000000000001E-3</v>
      </c>
      <c r="O907" s="83">
        <v>204.84</v>
      </c>
      <c r="P907" s="83">
        <v>-512.28</v>
      </c>
      <c r="Q907" s="83">
        <v>0.4</v>
      </c>
      <c r="R907" s="83">
        <v>17</v>
      </c>
      <c r="T907" s="6">
        <f t="shared" si="163"/>
        <v>13</v>
      </c>
      <c r="U907">
        <f t="shared" si="165"/>
        <v>1</v>
      </c>
      <c r="V907">
        <f t="shared" si="166"/>
        <v>0</v>
      </c>
      <c r="W907">
        <f t="shared" si="167"/>
        <v>1</v>
      </c>
      <c r="X907">
        <f t="shared" si="168"/>
        <v>1</v>
      </c>
      <c r="Y907">
        <f t="shared" si="169"/>
        <v>0</v>
      </c>
      <c r="Z907">
        <f t="shared" si="170"/>
        <v>1</v>
      </c>
      <c r="AA907">
        <f t="shared" si="171"/>
        <v>0</v>
      </c>
      <c r="AB907" s="4">
        <f t="shared" si="172"/>
        <v>204.84</v>
      </c>
      <c r="AC907" s="4" t="str">
        <f t="shared" si="164"/>
        <v>AUDJPY</v>
      </c>
      <c r="AD907" s="4">
        <f t="shared" si="173"/>
        <v>0</v>
      </c>
    </row>
    <row r="908" spans="1:30" x14ac:dyDescent="0.25">
      <c r="A908" s="82" t="s">
        <v>26</v>
      </c>
      <c r="B908" s="83">
        <v>0.01</v>
      </c>
      <c r="C908" s="83">
        <v>12</v>
      </c>
      <c r="D908" s="82" t="s">
        <v>24</v>
      </c>
      <c r="E908" s="83" t="b">
        <v>0</v>
      </c>
      <c r="F908" s="83" t="b">
        <v>0</v>
      </c>
      <c r="G908" s="83">
        <v>81.721999999999994</v>
      </c>
      <c r="H908" s="83">
        <v>89.869</v>
      </c>
      <c r="I908" s="84">
        <v>42377</v>
      </c>
      <c r="J908" s="85">
        <v>0</v>
      </c>
      <c r="K908" s="83">
        <v>86.247</v>
      </c>
      <c r="L908" s="84">
        <v>42391</v>
      </c>
      <c r="M908" s="85">
        <v>0</v>
      </c>
      <c r="N908" s="86">
        <v>5.0000000000000001E-3</v>
      </c>
      <c r="O908" s="83">
        <v>-555</v>
      </c>
      <c r="P908" s="83">
        <v>-989.64</v>
      </c>
      <c r="Q908" s="83">
        <v>-0.56000000000000005</v>
      </c>
      <c r="R908" s="83">
        <v>15</v>
      </c>
      <c r="T908" s="6">
        <f t="shared" si="163"/>
        <v>13</v>
      </c>
      <c r="U908">
        <f t="shared" si="165"/>
        <v>1</v>
      </c>
      <c r="V908">
        <f t="shared" si="166"/>
        <v>0</v>
      </c>
      <c r="W908">
        <f t="shared" si="167"/>
        <v>1</v>
      </c>
      <c r="X908">
        <f t="shared" si="168"/>
        <v>1</v>
      </c>
      <c r="Y908">
        <f t="shared" si="169"/>
        <v>0</v>
      </c>
      <c r="Z908">
        <f t="shared" si="170"/>
        <v>0</v>
      </c>
      <c r="AA908">
        <f t="shared" si="171"/>
        <v>1</v>
      </c>
      <c r="AB908" s="4">
        <f t="shared" si="172"/>
        <v>0</v>
      </c>
      <c r="AC908" s="4" t="str">
        <f t="shared" si="164"/>
        <v>AUDJPY</v>
      </c>
      <c r="AD908" s="4">
        <f t="shared" si="173"/>
        <v>-555</v>
      </c>
    </row>
    <row r="909" spans="1:30" x14ac:dyDescent="0.25">
      <c r="A909" s="82" t="s">
        <v>31</v>
      </c>
      <c r="B909" s="83">
        <v>0.01</v>
      </c>
      <c r="C909" s="83">
        <v>8</v>
      </c>
      <c r="D909" s="82" t="s">
        <v>17</v>
      </c>
      <c r="E909" s="83" t="b">
        <v>0</v>
      </c>
      <c r="F909" s="83" t="b">
        <v>0</v>
      </c>
      <c r="G909" s="83">
        <v>15543</v>
      </c>
      <c r="H909" s="83">
        <v>16147</v>
      </c>
      <c r="I909" s="84">
        <v>42389</v>
      </c>
      <c r="J909" s="85">
        <v>0.375</v>
      </c>
      <c r="K909" s="83">
        <v>15929</v>
      </c>
      <c r="L909" s="84">
        <v>42391</v>
      </c>
      <c r="M909" s="85">
        <v>0.29166666666666669</v>
      </c>
      <c r="N909" s="86">
        <v>2.5000000000000001E-3</v>
      </c>
      <c r="O909" s="83">
        <v>-309.44</v>
      </c>
      <c r="P909" s="83">
        <v>-483.84000000000003</v>
      </c>
      <c r="Q909" s="83">
        <v>-0.64</v>
      </c>
      <c r="R909" s="83">
        <v>3</v>
      </c>
      <c r="T909" s="6">
        <f t="shared" si="163"/>
        <v>13</v>
      </c>
      <c r="U909">
        <f t="shared" si="165"/>
        <v>1</v>
      </c>
      <c r="V909">
        <f t="shared" si="166"/>
        <v>0</v>
      </c>
      <c r="W909">
        <f t="shared" si="167"/>
        <v>1</v>
      </c>
      <c r="X909">
        <f t="shared" si="168"/>
        <v>1</v>
      </c>
      <c r="Y909">
        <f t="shared" si="169"/>
        <v>0</v>
      </c>
      <c r="Z909">
        <f t="shared" si="170"/>
        <v>0</v>
      </c>
      <c r="AA909">
        <f t="shared" si="171"/>
        <v>1</v>
      </c>
      <c r="AB909" s="4">
        <f t="shared" si="172"/>
        <v>0</v>
      </c>
      <c r="AC909" s="4" t="str">
        <f t="shared" si="164"/>
        <v>DJI</v>
      </c>
      <c r="AD909" s="4">
        <f t="shared" si="173"/>
        <v>-309.44</v>
      </c>
    </row>
    <row r="910" spans="1:30" x14ac:dyDescent="0.25">
      <c r="A910" s="82" t="s">
        <v>49</v>
      </c>
      <c r="B910" s="83">
        <v>0.01</v>
      </c>
      <c r="C910" s="83">
        <v>26</v>
      </c>
      <c r="D910" s="82" t="s">
        <v>24</v>
      </c>
      <c r="E910" s="83" t="b">
        <v>1</v>
      </c>
      <c r="F910" s="83" t="b">
        <v>0</v>
      </c>
      <c r="G910" s="83">
        <v>1.5440100000000001</v>
      </c>
      <c r="H910" s="83">
        <v>1.50779</v>
      </c>
      <c r="I910" s="84">
        <v>42377</v>
      </c>
      <c r="J910" s="85">
        <v>0</v>
      </c>
      <c r="K910" s="83">
        <v>1.5440100000000001</v>
      </c>
      <c r="L910" s="84">
        <v>42391</v>
      </c>
      <c r="M910" s="85">
        <v>0</v>
      </c>
      <c r="N910" s="86">
        <v>5.0000000000000001E-3</v>
      </c>
      <c r="O910" s="83">
        <v>-46.8</v>
      </c>
      <c r="P910" s="83">
        <v>-988.5200000000001</v>
      </c>
      <c r="Q910" s="83">
        <v>-0.05</v>
      </c>
      <c r="R910" s="83">
        <v>15</v>
      </c>
      <c r="T910" s="6">
        <f t="shared" si="163"/>
        <v>13</v>
      </c>
      <c r="U910">
        <f t="shared" si="165"/>
        <v>1</v>
      </c>
      <c r="V910">
        <f t="shared" si="166"/>
        <v>1</v>
      </c>
      <c r="W910">
        <f t="shared" si="167"/>
        <v>0</v>
      </c>
      <c r="X910">
        <f t="shared" si="168"/>
        <v>1</v>
      </c>
      <c r="Y910">
        <f t="shared" si="169"/>
        <v>0</v>
      </c>
      <c r="Z910">
        <f t="shared" si="170"/>
        <v>0</v>
      </c>
      <c r="AA910">
        <f t="shared" si="171"/>
        <v>1</v>
      </c>
      <c r="AB910" s="4">
        <f t="shared" si="172"/>
        <v>0</v>
      </c>
      <c r="AC910" s="4" t="str">
        <f t="shared" si="164"/>
        <v>EURCAD</v>
      </c>
      <c r="AD910" s="4">
        <f t="shared" si="173"/>
        <v>-46.8</v>
      </c>
    </row>
    <row r="911" spans="1:30" x14ac:dyDescent="0.25">
      <c r="A911" s="82" t="s">
        <v>18</v>
      </c>
      <c r="B911" s="83">
        <v>0.01</v>
      </c>
      <c r="C911" s="83">
        <v>27</v>
      </c>
      <c r="D911" s="82" t="s">
        <v>17</v>
      </c>
      <c r="E911" s="83" t="b">
        <v>0</v>
      </c>
      <c r="F911" s="83" t="b">
        <v>0</v>
      </c>
      <c r="G911" s="83">
        <v>2.0575999999999999</v>
      </c>
      <c r="H911" s="83">
        <v>2.0754999999999999</v>
      </c>
      <c r="I911" s="84">
        <v>42384</v>
      </c>
      <c r="J911" s="85">
        <v>0.66666666666666663</v>
      </c>
      <c r="K911" s="83">
        <v>2.0463</v>
      </c>
      <c r="L911" s="84">
        <v>42391</v>
      </c>
      <c r="M911" s="85">
        <v>0.58333333333333337</v>
      </c>
      <c r="N911" s="86">
        <v>2.5000000000000001E-3</v>
      </c>
      <c r="O911" s="83">
        <v>291.60000000000002</v>
      </c>
      <c r="P911" s="83">
        <v>-496.80000000000007</v>
      </c>
      <c r="Q911" s="83">
        <v>0.59</v>
      </c>
      <c r="R911" s="83">
        <v>8</v>
      </c>
      <c r="T911" s="6">
        <f t="shared" si="163"/>
        <v>13</v>
      </c>
      <c r="U911">
        <f t="shared" si="165"/>
        <v>1</v>
      </c>
      <c r="V911">
        <f t="shared" si="166"/>
        <v>0</v>
      </c>
      <c r="W911">
        <f t="shared" si="167"/>
        <v>1</v>
      </c>
      <c r="X911">
        <f t="shared" si="168"/>
        <v>1</v>
      </c>
      <c r="Y911">
        <f t="shared" si="169"/>
        <v>0</v>
      </c>
      <c r="Z911">
        <f t="shared" si="170"/>
        <v>1</v>
      </c>
      <c r="AA911">
        <f t="shared" si="171"/>
        <v>0</v>
      </c>
      <c r="AB911" s="4">
        <f t="shared" si="172"/>
        <v>291.60000000000002</v>
      </c>
      <c r="AC911" s="4" t="str">
        <f t="shared" si="164"/>
        <v>GBPSGD</v>
      </c>
      <c r="AD911" s="4">
        <f t="shared" si="173"/>
        <v>0</v>
      </c>
    </row>
    <row r="912" spans="1:30" x14ac:dyDescent="0.25">
      <c r="A912" s="82" t="s">
        <v>54</v>
      </c>
      <c r="B912" s="83">
        <v>0.01</v>
      </c>
      <c r="C912" s="83">
        <v>38</v>
      </c>
      <c r="D912" s="82" t="s">
        <v>17</v>
      </c>
      <c r="E912" s="83" t="b">
        <v>0</v>
      </c>
      <c r="F912" s="83" t="b">
        <v>0</v>
      </c>
      <c r="G912" s="83">
        <v>1.4758100000000001</v>
      </c>
      <c r="H912" s="83">
        <v>1.48827</v>
      </c>
      <c r="I912" s="84">
        <v>42369</v>
      </c>
      <c r="J912" s="85">
        <v>0.625</v>
      </c>
      <c r="K912" s="83">
        <v>1.4253899999999999</v>
      </c>
      <c r="L912" s="84">
        <v>42391</v>
      </c>
      <c r="M912" s="85">
        <v>0.33333333333333331</v>
      </c>
      <c r="N912" s="86">
        <v>2.5000000000000001E-3</v>
      </c>
      <c r="O912" s="83">
        <v>1885.56</v>
      </c>
      <c r="P912" s="83">
        <v>-503.88</v>
      </c>
      <c r="Q912" s="83">
        <v>3.74</v>
      </c>
      <c r="R912" s="83">
        <v>23</v>
      </c>
      <c r="T912" s="6">
        <f t="shared" si="163"/>
        <v>13</v>
      </c>
      <c r="U912">
        <f t="shared" si="165"/>
        <v>1</v>
      </c>
      <c r="V912">
        <f t="shared" si="166"/>
        <v>0</v>
      </c>
      <c r="W912">
        <f t="shared" si="167"/>
        <v>1</v>
      </c>
      <c r="X912">
        <f t="shared" si="168"/>
        <v>1</v>
      </c>
      <c r="Y912">
        <f t="shared" si="169"/>
        <v>0</v>
      </c>
      <c r="Z912">
        <f t="shared" si="170"/>
        <v>1</v>
      </c>
      <c r="AA912">
        <f t="shared" si="171"/>
        <v>0</v>
      </c>
      <c r="AB912" s="4">
        <f t="shared" si="172"/>
        <v>1885.56</v>
      </c>
      <c r="AC912" s="4" t="str">
        <f t="shared" si="164"/>
        <v>GBPUSD</v>
      </c>
      <c r="AD912" s="4">
        <f t="shared" si="173"/>
        <v>0</v>
      </c>
    </row>
    <row r="913" spans="1:30" x14ac:dyDescent="0.25">
      <c r="A913" s="82" t="s">
        <v>39</v>
      </c>
      <c r="B913" s="83">
        <v>0.01</v>
      </c>
      <c r="C913" s="83">
        <v>7</v>
      </c>
      <c r="D913" s="82" t="s">
        <v>17</v>
      </c>
      <c r="E913" s="83" t="b">
        <v>0</v>
      </c>
      <c r="F913" s="83" t="b">
        <v>1</v>
      </c>
      <c r="G913" s="83">
        <v>18245</v>
      </c>
      <c r="H913" s="83">
        <v>18994</v>
      </c>
      <c r="I913" s="84">
        <v>42373</v>
      </c>
      <c r="J913" s="85">
        <v>0.33333333333333331</v>
      </c>
      <c r="K913" s="83">
        <v>16932</v>
      </c>
      <c r="L913" s="84">
        <v>42391</v>
      </c>
      <c r="M913" s="85">
        <v>0.20833333333333334</v>
      </c>
      <c r="N913" s="86">
        <v>2.5000000000000001E-3</v>
      </c>
      <c r="O913" s="83">
        <v>916.3</v>
      </c>
      <c r="P913" s="83">
        <v>-527.1</v>
      </c>
      <c r="Q913" s="83">
        <v>1.74</v>
      </c>
      <c r="R913" s="83">
        <v>19</v>
      </c>
      <c r="T913" s="6">
        <f t="shared" si="163"/>
        <v>13</v>
      </c>
      <c r="U913">
        <f t="shared" si="165"/>
        <v>1</v>
      </c>
      <c r="V913">
        <f t="shared" si="166"/>
        <v>0</v>
      </c>
      <c r="W913">
        <f t="shared" si="167"/>
        <v>1</v>
      </c>
      <c r="X913">
        <f t="shared" si="168"/>
        <v>0</v>
      </c>
      <c r="Y913">
        <f t="shared" si="169"/>
        <v>1</v>
      </c>
      <c r="Z913">
        <f t="shared" si="170"/>
        <v>1</v>
      </c>
      <c r="AA913">
        <f t="shared" si="171"/>
        <v>0</v>
      </c>
      <c r="AB913" s="4">
        <f t="shared" si="172"/>
        <v>916.3</v>
      </c>
      <c r="AC913" s="4" t="str">
        <f t="shared" si="164"/>
        <v>NIK</v>
      </c>
      <c r="AD913" s="4">
        <f t="shared" si="173"/>
        <v>0</v>
      </c>
    </row>
    <row r="914" spans="1:30" x14ac:dyDescent="0.25">
      <c r="A914" s="82" t="s">
        <v>50</v>
      </c>
      <c r="B914" s="83">
        <v>0.01</v>
      </c>
      <c r="C914" s="83">
        <v>10</v>
      </c>
      <c r="D914" s="82" t="s">
        <v>24</v>
      </c>
      <c r="E914" s="83" t="b">
        <v>1</v>
      </c>
      <c r="F914" s="83" t="b">
        <v>0</v>
      </c>
      <c r="G914" s="83">
        <v>0.92727000000000004</v>
      </c>
      <c r="H914" s="83">
        <v>0.87810999999999995</v>
      </c>
      <c r="I914" s="84">
        <v>42352</v>
      </c>
      <c r="J914" s="85">
        <v>0</v>
      </c>
      <c r="K914" s="83">
        <v>0.91556000000000004</v>
      </c>
      <c r="L914" s="84">
        <v>42391</v>
      </c>
      <c r="M914" s="85">
        <v>0</v>
      </c>
      <c r="N914" s="86">
        <v>2.5000000000000001E-3</v>
      </c>
      <c r="O914" s="83">
        <v>-133.1</v>
      </c>
      <c r="P914" s="83">
        <v>-507.59999999999997</v>
      </c>
      <c r="Q914" s="83">
        <v>-0.26</v>
      </c>
      <c r="R914" s="83">
        <v>40</v>
      </c>
      <c r="T914" s="6">
        <f t="shared" si="163"/>
        <v>13</v>
      </c>
      <c r="U914">
        <f t="shared" si="165"/>
        <v>1</v>
      </c>
      <c r="V914">
        <f t="shared" si="166"/>
        <v>1</v>
      </c>
      <c r="W914">
        <f t="shared" si="167"/>
        <v>0</v>
      </c>
      <c r="X914">
        <f t="shared" si="168"/>
        <v>1</v>
      </c>
      <c r="Y914">
        <f t="shared" si="169"/>
        <v>0</v>
      </c>
      <c r="Z914">
        <f t="shared" si="170"/>
        <v>0</v>
      </c>
      <c r="AA914">
        <f t="shared" si="171"/>
        <v>1</v>
      </c>
      <c r="AB914" s="4">
        <f t="shared" si="172"/>
        <v>0</v>
      </c>
      <c r="AC914" s="4" t="str">
        <f t="shared" si="164"/>
        <v>NZDCAD</v>
      </c>
      <c r="AD914" s="4">
        <f t="shared" si="173"/>
        <v>-133.1</v>
      </c>
    </row>
    <row r="915" spans="1:30" x14ac:dyDescent="0.25">
      <c r="A915" s="82" t="s">
        <v>19</v>
      </c>
      <c r="B915" s="83">
        <v>0.01</v>
      </c>
      <c r="C915" s="83">
        <v>27</v>
      </c>
      <c r="D915" s="82" t="s">
        <v>21</v>
      </c>
      <c r="E915" s="83" t="b">
        <v>1</v>
      </c>
      <c r="F915" s="83" t="b">
        <v>0</v>
      </c>
      <c r="G915" s="83">
        <v>1.3469500000000001</v>
      </c>
      <c r="H915" s="83">
        <v>1.3291200000000001</v>
      </c>
      <c r="I915" s="84">
        <v>42345</v>
      </c>
      <c r="J915" s="85">
        <v>0.5</v>
      </c>
      <c r="K915" s="83">
        <v>1.42086</v>
      </c>
      <c r="L915" s="84">
        <v>42391</v>
      </c>
      <c r="M915" s="85">
        <v>0.33333333333333331</v>
      </c>
      <c r="N915" s="86">
        <v>2.5000000000000001E-3</v>
      </c>
      <c r="O915" s="83">
        <v>1973.97</v>
      </c>
      <c r="P915" s="83">
        <v>-503.01</v>
      </c>
      <c r="Q915" s="83">
        <v>3.92</v>
      </c>
      <c r="R915" s="83">
        <v>47</v>
      </c>
      <c r="T915" s="6">
        <f t="shared" si="163"/>
        <v>13</v>
      </c>
      <c r="U915">
        <f t="shared" si="165"/>
        <v>1</v>
      </c>
      <c r="V915">
        <f t="shared" si="166"/>
        <v>1</v>
      </c>
      <c r="W915">
        <f t="shared" si="167"/>
        <v>0</v>
      </c>
      <c r="X915">
        <f t="shared" si="168"/>
        <v>1</v>
      </c>
      <c r="Y915">
        <f t="shared" si="169"/>
        <v>0</v>
      </c>
      <c r="Z915">
        <f t="shared" si="170"/>
        <v>1</v>
      </c>
      <c r="AA915">
        <f t="shared" si="171"/>
        <v>0</v>
      </c>
      <c r="AB915" s="4">
        <f t="shared" si="172"/>
        <v>1973.97</v>
      </c>
      <c r="AC915" s="4" t="str">
        <f t="shared" si="164"/>
        <v>USDCAD</v>
      </c>
      <c r="AD915" s="4">
        <f t="shared" si="173"/>
        <v>0</v>
      </c>
    </row>
    <row r="916" spans="1:30" x14ac:dyDescent="0.25">
      <c r="A916" s="82" t="s">
        <v>51</v>
      </c>
      <c r="B916" s="83">
        <v>0.01</v>
      </c>
      <c r="C916" s="83">
        <v>18</v>
      </c>
      <c r="D916" s="82" t="s">
        <v>21</v>
      </c>
      <c r="E916" s="83" t="b">
        <v>0</v>
      </c>
      <c r="F916" s="83" t="b">
        <v>1</v>
      </c>
      <c r="G916" s="83">
        <v>117.86799999999999</v>
      </c>
      <c r="H916" s="83">
        <v>120.64400000000001</v>
      </c>
      <c r="I916" s="84">
        <v>42376</v>
      </c>
      <c r="J916" s="85">
        <v>0</v>
      </c>
      <c r="K916" s="83">
        <v>118.485</v>
      </c>
      <c r="L916" s="84">
        <v>42391</v>
      </c>
      <c r="M916" s="85">
        <v>0.5</v>
      </c>
      <c r="N916" s="86">
        <v>2.5000000000000001E-3</v>
      </c>
      <c r="O916" s="83">
        <v>-121.86</v>
      </c>
      <c r="P916" s="83">
        <v>-510.48</v>
      </c>
      <c r="Q916" s="83">
        <v>-0.24</v>
      </c>
      <c r="R916" s="83">
        <v>16</v>
      </c>
      <c r="T916" s="6">
        <f t="shared" ref="T916:T979" si="174">IF(L916=0," ",MONTH(L916)+12)</f>
        <v>13</v>
      </c>
      <c r="U916">
        <f t="shared" si="165"/>
        <v>1</v>
      </c>
      <c r="V916">
        <f t="shared" si="166"/>
        <v>0</v>
      </c>
      <c r="W916">
        <f t="shared" si="167"/>
        <v>1</v>
      </c>
      <c r="X916">
        <f t="shared" si="168"/>
        <v>0</v>
      </c>
      <c r="Y916">
        <f t="shared" si="169"/>
        <v>1</v>
      </c>
      <c r="Z916">
        <f t="shared" si="170"/>
        <v>0</v>
      </c>
      <c r="AA916">
        <f t="shared" si="171"/>
        <v>1</v>
      </c>
      <c r="AB916" s="4">
        <f t="shared" si="172"/>
        <v>0</v>
      </c>
      <c r="AC916" s="4" t="str">
        <f t="shared" si="164"/>
        <v>USDJPY</v>
      </c>
      <c r="AD916" s="4">
        <f t="shared" si="173"/>
        <v>-121.86</v>
      </c>
    </row>
    <row r="917" spans="1:30" x14ac:dyDescent="0.25">
      <c r="A917" s="82" t="s">
        <v>28</v>
      </c>
      <c r="B917" s="83">
        <v>0.01</v>
      </c>
      <c r="C917" s="83">
        <v>80</v>
      </c>
      <c r="D917" s="82" t="s">
        <v>16</v>
      </c>
      <c r="E917" s="83" t="b">
        <v>0</v>
      </c>
      <c r="F917" s="83" t="b">
        <v>1</v>
      </c>
      <c r="G917" s="83">
        <v>1.4270099999999999</v>
      </c>
      <c r="H917" s="83">
        <v>1.4316899999999999</v>
      </c>
      <c r="I917" s="84">
        <v>42391</v>
      </c>
      <c r="J917" s="85">
        <v>0.39583333333333331</v>
      </c>
      <c r="K917" s="83">
        <v>1.4281900000000001</v>
      </c>
      <c r="L917" s="84">
        <v>42391</v>
      </c>
      <c r="M917" s="85">
        <v>0.72916666666666663</v>
      </c>
      <c r="N917" s="86">
        <v>2.5000000000000001E-3</v>
      </c>
      <c r="O917" s="83">
        <v>-222.4</v>
      </c>
      <c r="P917" s="83">
        <v>-502.40000000000003</v>
      </c>
      <c r="Q917" s="83">
        <v>-0.44</v>
      </c>
      <c r="R917" s="83">
        <v>1</v>
      </c>
      <c r="T917" s="6">
        <f t="shared" si="174"/>
        <v>13</v>
      </c>
      <c r="U917">
        <f t="shared" si="165"/>
        <v>1</v>
      </c>
      <c r="V917">
        <f t="shared" si="166"/>
        <v>0</v>
      </c>
      <c r="W917">
        <f t="shared" si="167"/>
        <v>1</v>
      </c>
      <c r="X917">
        <f t="shared" si="168"/>
        <v>0</v>
      </c>
      <c r="Y917">
        <f t="shared" si="169"/>
        <v>1</v>
      </c>
      <c r="Z917">
        <f t="shared" si="170"/>
        <v>0</v>
      </c>
      <c r="AA917">
        <f t="shared" si="171"/>
        <v>1</v>
      </c>
      <c r="AB917" s="4">
        <f t="shared" si="172"/>
        <v>0</v>
      </c>
      <c r="AC917" s="4" t="str">
        <f t="shared" si="164"/>
        <v>USDSGD</v>
      </c>
      <c r="AD917" s="4">
        <f t="shared" si="173"/>
        <v>-222.4</v>
      </c>
    </row>
    <row r="918" spans="1:30" x14ac:dyDescent="0.25">
      <c r="A918" s="82" t="s">
        <v>28</v>
      </c>
      <c r="B918" s="83">
        <v>0.01</v>
      </c>
      <c r="C918" s="83">
        <v>24</v>
      </c>
      <c r="D918" s="82" t="s">
        <v>21</v>
      </c>
      <c r="E918" s="83" t="b">
        <v>1</v>
      </c>
      <c r="F918" s="83" t="b">
        <v>0</v>
      </c>
      <c r="G918" s="83">
        <v>1.4298200000000001</v>
      </c>
      <c r="H918" s="83">
        <v>1.4105700000000001</v>
      </c>
      <c r="I918" s="84">
        <v>42375</v>
      </c>
      <c r="J918" s="85">
        <v>0</v>
      </c>
      <c r="K918" s="83">
        <v>1.4286700000000001</v>
      </c>
      <c r="L918" s="84">
        <v>42391</v>
      </c>
      <c r="M918" s="85">
        <v>0.16666666666666666</v>
      </c>
      <c r="N918" s="86">
        <v>2.5000000000000001E-3</v>
      </c>
      <c r="O918" s="83">
        <v>-66</v>
      </c>
      <c r="P918" s="83">
        <v>-500.40000000000003</v>
      </c>
      <c r="Q918" s="83">
        <v>-0.13</v>
      </c>
      <c r="R918" s="83">
        <v>17</v>
      </c>
      <c r="T918" s="6">
        <f t="shared" si="174"/>
        <v>13</v>
      </c>
      <c r="U918">
        <f t="shared" si="165"/>
        <v>1</v>
      </c>
      <c r="V918">
        <f t="shared" si="166"/>
        <v>1</v>
      </c>
      <c r="W918">
        <f t="shared" si="167"/>
        <v>0</v>
      </c>
      <c r="X918">
        <f t="shared" si="168"/>
        <v>1</v>
      </c>
      <c r="Y918">
        <f t="shared" si="169"/>
        <v>0</v>
      </c>
      <c r="Z918">
        <f t="shared" si="170"/>
        <v>0</v>
      </c>
      <c r="AA918">
        <f t="shared" si="171"/>
        <v>1</v>
      </c>
      <c r="AB918" s="4">
        <f t="shared" si="172"/>
        <v>0</v>
      </c>
      <c r="AC918" s="4" t="str">
        <f t="shared" si="164"/>
        <v>USDSGD</v>
      </c>
      <c r="AD918" s="4">
        <f t="shared" si="173"/>
        <v>-66</v>
      </c>
    </row>
    <row r="919" spans="1:30" x14ac:dyDescent="0.25">
      <c r="A919" s="82" t="s">
        <v>26</v>
      </c>
      <c r="B919" s="83">
        <v>0.01</v>
      </c>
      <c r="C919" s="83">
        <v>35</v>
      </c>
      <c r="D919" s="82" t="s">
        <v>16</v>
      </c>
      <c r="E919" s="83" t="b">
        <v>1</v>
      </c>
      <c r="F919" s="83" t="b">
        <v>1</v>
      </c>
      <c r="G919" s="83">
        <v>82.992000000000004</v>
      </c>
      <c r="H919" s="83">
        <v>81.656000000000006</v>
      </c>
      <c r="I919" s="84">
        <v>42391</v>
      </c>
      <c r="J919" s="85">
        <v>0.25</v>
      </c>
      <c r="K919" s="83">
        <v>82.802000000000007</v>
      </c>
      <c r="L919" s="84">
        <v>42394</v>
      </c>
      <c r="M919" s="85">
        <v>4.1666666666666664E-2</v>
      </c>
      <c r="N919" s="86">
        <v>2.5000000000000001E-3</v>
      </c>
      <c r="O919" s="83">
        <v>-101.5</v>
      </c>
      <c r="P919" s="83">
        <v>-502.59999999999997</v>
      </c>
      <c r="Q919" s="83">
        <v>-0.2</v>
      </c>
      <c r="R919" s="83">
        <v>4</v>
      </c>
      <c r="T919" s="6">
        <f t="shared" si="174"/>
        <v>13</v>
      </c>
      <c r="U919">
        <f t="shared" si="165"/>
        <v>1</v>
      </c>
      <c r="V919">
        <f t="shared" si="166"/>
        <v>1</v>
      </c>
      <c r="W919">
        <f t="shared" si="167"/>
        <v>0</v>
      </c>
      <c r="X919">
        <f t="shared" si="168"/>
        <v>0</v>
      </c>
      <c r="Y919">
        <f t="shared" si="169"/>
        <v>1</v>
      </c>
      <c r="Z919">
        <f t="shared" si="170"/>
        <v>0</v>
      </c>
      <c r="AA919">
        <f t="shared" si="171"/>
        <v>1</v>
      </c>
      <c r="AB919" s="4">
        <f t="shared" si="172"/>
        <v>0</v>
      </c>
      <c r="AC919" s="4" t="str">
        <f t="shared" si="164"/>
        <v>AUDJPY</v>
      </c>
      <c r="AD919" s="4">
        <f t="shared" si="173"/>
        <v>-101.5</v>
      </c>
    </row>
    <row r="920" spans="1:30" x14ac:dyDescent="0.25">
      <c r="A920" s="82" t="s">
        <v>27</v>
      </c>
      <c r="B920" s="83">
        <v>0.01</v>
      </c>
      <c r="C920" s="83">
        <v>32</v>
      </c>
      <c r="D920" s="82" t="s">
        <v>16</v>
      </c>
      <c r="E920" s="83" t="b">
        <v>1</v>
      </c>
      <c r="F920" s="83" t="b">
        <v>1</v>
      </c>
      <c r="G920" s="83">
        <v>83.466999999999999</v>
      </c>
      <c r="H920" s="83">
        <v>82.033000000000001</v>
      </c>
      <c r="I920" s="84">
        <v>42391</v>
      </c>
      <c r="J920" s="85">
        <v>0.47916666666666669</v>
      </c>
      <c r="K920" s="83">
        <v>83.260999999999996</v>
      </c>
      <c r="L920" s="84">
        <v>42394</v>
      </c>
      <c r="M920" s="85">
        <v>0.33333333333333331</v>
      </c>
      <c r="N920" s="86">
        <v>2.5000000000000001E-3</v>
      </c>
      <c r="O920" s="83">
        <v>-104.32</v>
      </c>
      <c r="P920" s="83">
        <v>-497.28000000000003</v>
      </c>
      <c r="Q920" s="83">
        <v>-0.21</v>
      </c>
      <c r="R920" s="83">
        <v>4</v>
      </c>
      <c r="T920" s="6">
        <f t="shared" si="174"/>
        <v>13</v>
      </c>
      <c r="U920">
        <f t="shared" si="165"/>
        <v>1</v>
      </c>
      <c r="V920">
        <f t="shared" si="166"/>
        <v>1</v>
      </c>
      <c r="W920">
        <f t="shared" si="167"/>
        <v>0</v>
      </c>
      <c r="X920">
        <f t="shared" si="168"/>
        <v>0</v>
      </c>
      <c r="Y920">
        <f t="shared" si="169"/>
        <v>1</v>
      </c>
      <c r="Z920">
        <f t="shared" si="170"/>
        <v>0</v>
      </c>
      <c r="AA920">
        <f t="shared" si="171"/>
        <v>1</v>
      </c>
      <c r="AB920" s="4">
        <f t="shared" si="172"/>
        <v>0</v>
      </c>
      <c r="AC920" s="4" t="str">
        <f t="shared" si="164"/>
        <v>CADJPY</v>
      </c>
      <c r="AD920" s="4">
        <f t="shared" si="173"/>
        <v>-104.32</v>
      </c>
    </row>
    <row r="921" spans="1:30" x14ac:dyDescent="0.25">
      <c r="A921" s="82" t="s">
        <v>49</v>
      </c>
      <c r="B921" s="83">
        <v>0.01</v>
      </c>
      <c r="C921" s="83">
        <v>22</v>
      </c>
      <c r="D921" s="82" t="s">
        <v>16</v>
      </c>
      <c r="E921" s="83" t="b">
        <v>0</v>
      </c>
      <c r="F921" s="83" t="b">
        <v>1</v>
      </c>
      <c r="G921" s="83">
        <v>1.5590999999999999</v>
      </c>
      <c r="H921" s="83">
        <v>1.5800799999999999</v>
      </c>
      <c r="I921" s="84">
        <v>42390</v>
      </c>
      <c r="J921" s="85">
        <v>0.5625</v>
      </c>
      <c r="K921" s="83">
        <v>1.53417</v>
      </c>
      <c r="L921" s="84">
        <v>42394</v>
      </c>
      <c r="M921" s="85">
        <v>0.3125</v>
      </c>
      <c r="N921" s="86">
        <v>2.5000000000000001E-3</v>
      </c>
      <c r="O921" s="83">
        <v>508.86</v>
      </c>
      <c r="P921" s="83">
        <v>-501.16</v>
      </c>
      <c r="Q921" s="83">
        <v>1.02</v>
      </c>
      <c r="R921" s="83">
        <v>5</v>
      </c>
      <c r="T921" s="6">
        <f t="shared" si="174"/>
        <v>13</v>
      </c>
      <c r="U921">
        <f t="shared" si="165"/>
        <v>1</v>
      </c>
      <c r="V921">
        <f t="shared" si="166"/>
        <v>0</v>
      </c>
      <c r="W921">
        <f t="shared" si="167"/>
        <v>1</v>
      </c>
      <c r="X921">
        <f t="shared" si="168"/>
        <v>0</v>
      </c>
      <c r="Y921">
        <f t="shared" si="169"/>
        <v>1</v>
      </c>
      <c r="Z921">
        <f t="shared" si="170"/>
        <v>1</v>
      </c>
      <c r="AA921">
        <f t="shared" si="171"/>
        <v>0</v>
      </c>
      <c r="AB921" s="4">
        <f t="shared" si="172"/>
        <v>508.86</v>
      </c>
      <c r="AC921" s="4" t="str">
        <f t="shared" si="164"/>
        <v>EURCAD</v>
      </c>
      <c r="AD921" s="4">
        <f t="shared" si="173"/>
        <v>0</v>
      </c>
    </row>
    <row r="922" spans="1:30" x14ac:dyDescent="0.25">
      <c r="A922" s="82" t="s">
        <v>49</v>
      </c>
      <c r="B922" s="83">
        <v>0.01</v>
      </c>
      <c r="C922" s="83">
        <v>20</v>
      </c>
      <c r="D922" s="82" t="s">
        <v>17</v>
      </c>
      <c r="E922" s="83" t="b">
        <v>0</v>
      </c>
      <c r="F922" s="83" t="b">
        <v>1</v>
      </c>
      <c r="G922" s="83">
        <v>1.5338099999999999</v>
      </c>
      <c r="H922" s="83">
        <v>1.55654</v>
      </c>
      <c r="I922" s="84">
        <v>42391</v>
      </c>
      <c r="J922" s="85">
        <v>0.45833333333333331</v>
      </c>
      <c r="K922" s="83">
        <v>1.5338099999999999</v>
      </c>
      <c r="L922" s="84">
        <v>42394</v>
      </c>
      <c r="M922" s="85">
        <v>0.33333333333333331</v>
      </c>
      <c r="N922" s="86">
        <v>2.5000000000000001E-3</v>
      </c>
      <c r="O922" s="83">
        <v>-36</v>
      </c>
      <c r="P922" s="83">
        <v>-490.6</v>
      </c>
      <c r="Q922" s="83">
        <v>-7.0000000000000007E-2</v>
      </c>
      <c r="R922" s="83">
        <v>4</v>
      </c>
      <c r="T922" s="6">
        <f t="shared" si="174"/>
        <v>13</v>
      </c>
      <c r="U922">
        <f t="shared" si="165"/>
        <v>1</v>
      </c>
      <c r="V922">
        <f t="shared" si="166"/>
        <v>0</v>
      </c>
      <c r="W922">
        <f t="shared" si="167"/>
        <v>1</v>
      </c>
      <c r="X922">
        <f t="shared" si="168"/>
        <v>0</v>
      </c>
      <c r="Y922">
        <f t="shared" si="169"/>
        <v>1</v>
      </c>
      <c r="Z922">
        <f t="shared" si="170"/>
        <v>0</v>
      </c>
      <c r="AA922">
        <f t="shared" si="171"/>
        <v>1</v>
      </c>
      <c r="AB922" s="4">
        <f t="shared" si="172"/>
        <v>0</v>
      </c>
      <c r="AC922" s="4" t="str">
        <f t="shared" si="164"/>
        <v>EURCAD</v>
      </c>
      <c r="AD922" s="4">
        <f t="shared" si="173"/>
        <v>-36</v>
      </c>
    </row>
    <row r="923" spans="1:30" x14ac:dyDescent="0.25">
      <c r="A923" s="82" t="s">
        <v>56</v>
      </c>
      <c r="B923" s="83">
        <v>0.01</v>
      </c>
      <c r="C923" s="83">
        <v>41</v>
      </c>
      <c r="D923" s="82" t="s">
        <v>16</v>
      </c>
      <c r="E923" s="83" t="b">
        <v>1</v>
      </c>
      <c r="F923" s="83" t="b">
        <v>1</v>
      </c>
      <c r="G923" s="83">
        <v>5852.5</v>
      </c>
      <c r="H923" s="83">
        <v>5732.1</v>
      </c>
      <c r="I923" s="84">
        <v>42391</v>
      </c>
      <c r="J923" s="85">
        <v>0.47916666666666669</v>
      </c>
      <c r="K923" s="83">
        <v>5833.3</v>
      </c>
      <c r="L923" s="84">
        <v>42394</v>
      </c>
      <c r="M923" s="85">
        <v>0.33333333333333331</v>
      </c>
      <c r="N923" s="86">
        <v>2.5000000000000001E-3</v>
      </c>
      <c r="O923" s="83">
        <v>-91.02</v>
      </c>
      <c r="P923" s="83">
        <v>-505.94</v>
      </c>
      <c r="Q923" s="83">
        <v>-0.18</v>
      </c>
      <c r="R923" s="83">
        <v>4</v>
      </c>
      <c r="T923" s="6">
        <f t="shared" si="174"/>
        <v>13</v>
      </c>
      <c r="U923">
        <f t="shared" si="165"/>
        <v>1</v>
      </c>
      <c r="V923">
        <f t="shared" si="166"/>
        <v>1</v>
      </c>
      <c r="W923">
        <f t="shared" si="167"/>
        <v>0</v>
      </c>
      <c r="X923">
        <f t="shared" si="168"/>
        <v>0</v>
      </c>
      <c r="Y923">
        <f t="shared" si="169"/>
        <v>1</v>
      </c>
      <c r="Z923">
        <f t="shared" si="170"/>
        <v>0</v>
      </c>
      <c r="AA923">
        <f t="shared" si="171"/>
        <v>1</v>
      </c>
      <c r="AB923" s="4">
        <f t="shared" si="172"/>
        <v>0</v>
      </c>
      <c r="AC923" s="4" t="str">
        <f t="shared" si="164"/>
        <v>FTSE</v>
      </c>
      <c r="AD923" s="4">
        <f t="shared" si="173"/>
        <v>-91.02</v>
      </c>
    </row>
    <row r="924" spans="1:30" x14ac:dyDescent="0.25">
      <c r="A924" s="82" t="s">
        <v>50</v>
      </c>
      <c r="B924" s="83">
        <v>0.01</v>
      </c>
      <c r="C924" s="83">
        <v>32</v>
      </c>
      <c r="D924" s="82" t="s">
        <v>16</v>
      </c>
      <c r="E924" s="83" t="b">
        <v>0</v>
      </c>
      <c r="F924" s="83" t="b">
        <v>1</v>
      </c>
      <c r="G924" s="83">
        <v>0.91632000000000002</v>
      </c>
      <c r="H924" s="83">
        <v>0.93045</v>
      </c>
      <c r="I924" s="84">
        <v>42391</v>
      </c>
      <c r="J924" s="85">
        <v>0.64583333333333337</v>
      </c>
      <c r="K924" s="83">
        <v>0.92320000000000002</v>
      </c>
      <c r="L924" s="84">
        <v>42394</v>
      </c>
      <c r="M924" s="85">
        <v>0.79166666666666663</v>
      </c>
      <c r="N924" s="86">
        <v>2.5000000000000001E-3</v>
      </c>
      <c r="O924" s="83">
        <v>-271.36</v>
      </c>
      <c r="P924" s="83">
        <v>-503.36</v>
      </c>
      <c r="Q924" s="83">
        <v>-0.54</v>
      </c>
      <c r="R924" s="83">
        <v>4</v>
      </c>
      <c r="T924" s="6">
        <f t="shared" si="174"/>
        <v>13</v>
      </c>
      <c r="U924">
        <f t="shared" si="165"/>
        <v>1</v>
      </c>
      <c r="V924">
        <f t="shared" si="166"/>
        <v>0</v>
      </c>
      <c r="W924">
        <f t="shared" si="167"/>
        <v>1</v>
      </c>
      <c r="X924">
        <f t="shared" si="168"/>
        <v>0</v>
      </c>
      <c r="Y924">
        <f t="shared" si="169"/>
        <v>1</v>
      </c>
      <c r="Z924">
        <f t="shared" si="170"/>
        <v>0</v>
      </c>
      <c r="AA924">
        <f t="shared" si="171"/>
        <v>1</v>
      </c>
      <c r="AB924" s="4">
        <f t="shared" si="172"/>
        <v>0</v>
      </c>
      <c r="AC924" s="4" t="str">
        <f t="shared" si="164"/>
        <v>NZDCAD</v>
      </c>
      <c r="AD924" s="4">
        <f t="shared" si="173"/>
        <v>-271.36</v>
      </c>
    </row>
    <row r="925" spans="1:30" x14ac:dyDescent="0.25">
      <c r="A925" s="82" t="s">
        <v>19</v>
      </c>
      <c r="B925" s="83">
        <v>0.01</v>
      </c>
      <c r="C925" s="83">
        <v>28</v>
      </c>
      <c r="D925" s="82" t="s">
        <v>16</v>
      </c>
      <c r="E925" s="83" t="b">
        <v>0</v>
      </c>
      <c r="F925" s="83" t="b">
        <v>1</v>
      </c>
      <c r="G925" s="83">
        <v>1.4160299999999999</v>
      </c>
      <c r="H925" s="83">
        <v>1.43279</v>
      </c>
      <c r="I925" s="84">
        <v>42391</v>
      </c>
      <c r="J925" s="85">
        <v>0.47916666666666669</v>
      </c>
      <c r="K925" s="83">
        <v>1.41448</v>
      </c>
      <c r="L925" s="84">
        <v>42394</v>
      </c>
      <c r="M925" s="85">
        <v>0.29166666666666669</v>
      </c>
      <c r="N925" s="86">
        <v>2.5000000000000001E-3</v>
      </c>
      <c r="O925" s="83">
        <v>21</v>
      </c>
      <c r="P925" s="83">
        <v>-491.67999999999995</v>
      </c>
      <c r="Q925" s="83">
        <v>0.04</v>
      </c>
      <c r="R925" s="83">
        <v>4</v>
      </c>
      <c r="T925" s="6">
        <f t="shared" si="174"/>
        <v>13</v>
      </c>
      <c r="U925">
        <f t="shared" si="165"/>
        <v>1</v>
      </c>
      <c r="V925">
        <f t="shared" si="166"/>
        <v>0</v>
      </c>
      <c r="W925">
        <f t="shared" si="167"/>
        <v>1</v>
      </c>
      <c r="X925">
        <f t="shared" si="168"/>
        <v>0</v>
      </c>
      <c r="Y925">
        <f t="shared" si="169"/>
        <v>1</v>
      </c>
      <c r="Z925">
        <f t="shared" si="170"/>
        <v>1</v>
      </c>
      <c r="AA925">
        <f t="shared" si="171"/>
        <v>0</v>
      </c>
      <c r="AB925" s="4">
        <f t="shared" si="172"/>
        <v>21</v>
      </c>
      <c r="AC925" s="4" t="str">
        <f t="shared" si="164"/>
        <v>USDCAD</v>
      </c>
      <c r="AD925" s="4">
        <f t="shared" si="173"/>
        <v>0</v>
      </c>
    </row>
    <row r="926" spans="1:30" x14ac:dyDescent="0.25">
      <c r="A926" s="82" t="s">
        <v>51</v>
      </c>
      <c r="B926" s="83">
        <v>0.01</v>
      </c>
      <c r="C926" s="83">
        <v>103</v>
      </c>
      <c r="D926" s="82" t="s">
        <v>16</v>
      </c>
      <c r="E926" s="83" t="b">
        <v>1</v>
      </c>
      <c r="F926" s="83" t="b">
        <v>0</v>
      </c>
      <c r="G926" s="83">
        <v>118.32599999999999</v>
      </c>
      <c r="H926" s="83">
        <v>117.902</v>
      </c>
      <c r="I926" s="84">
        <v>42391</v>
      </c>
      <c r="J926" s="85">
        <v>0.58333333333333337</v>
      </c>
      <c r="K926" s="83">
        <v>118.625</v>
      </c>
      <c r="L926" s="84">
        <v>42394</v>
      </c>
      <c r="M926" s="85">
        <v>0.22916666666666666</v>
      </c>
      <c r="N926" s="86">
        <v>2.5000000000000001E-3</v>
      </c>
      <c r="O926" s="83">
        <v>246.17</v>
      </c>
      <c r="P926" s="83">
        <v>-498.52</v>
      </c>
      <c r="Q926" s="83">
        <v>0.49</v>
      </c>
      <c r="R926" s="83">
        <v>4</v>
      </c>
      <c r="T926" s="6">
        <f t="shared" si="174"/>
        <v>13</v>
      </c>
      <c r="U926">
        <f t="shared" si="165"/>
        <v>1</v>
      </c>
      <c r="V926">
        <f t="shared" si="166"/>
        <v>1</v>
      </c>
      <c r="W926">
        <f t="shared" si="167"/>
        <v>0</v>
      </c>
      <c r="X926">
        <f t="shared" si="168"/>
        <v>1</v>
      </c>
      <c r="Y926">
        <f t="shared" si="169"/>
        <v>0</v>
      </c>
      <c r="Z926">
        <f t="shared" si="170"/>
        <v>1</v>
      </c>
      <c r="AA926">
        <f t="shared" si="171"/>
        <v>0</v>
      </c>
      <c r="AB926" s="4">
        <f t="shared" si="172"/>
        <v>246.17</v>
      </c>
      <c r="AC926" s="4" t="str">
        <f t="shared" si="164"/>
        <v>USDJPY</v>
      </c>
      <c r="AD926" s="4">
        <f t="shared" si="173"/>
        <v>0</v>
      </c>
    </row>
    <row r="927" spans="1:30" x14ac:dyDescent="0.25">
      <c r="A927" s="82" t="s">
        <v>47</v>
      </c>
      <c r="B927" s="83">
        <v>0.01</v>
      </c>
      <c r="C927" s="83">
        <v>51</v>
      </c>
      <c r="D927" s="82" t="s">
        <v>17</v>
      </c>
      <c r="E927" s="83" t="b">
        <v>0</v>
      </c>
      <c r="F927" s="83" t="b">
        <v>1</v>
      </c>
      <c r="G927" s="83">
        <v>0.98595999999999995</v>
      </c>
      <c r="H927" s="83">
        <v>0.99412999999999996</v>
      </c>
      <c r="I927" s="84">
        <v>42395</v>
      </c>
      <c r="J927" s="85">
        <v>0.625</v>
      </c>
      <c r="K927" s="83">
        <v>0.99251999999999996</v>
      </c>
      <c r="L927" s="84">
        <v>42396</v>
      </c>
      <c r="M927" s="85">
        <v>0</v>
      </c>
      <c r="N927" s="86">
        <v>2.5000000000000001E-3</v>
      </c>
      <c r="O927" s="83">
        <v>-416.16</v>
      </c>
      <c r="P927" s="83">
        <v>-498.27</v>
      </c>
      <c r="Q927" s="83">
        <v>-0.84</v>
      </c>
      <c r="R927" s="83">
        <v>2</v>
      </c>
      <c r="T927" s="6">
        <f t="shared" si="174"/>
        <v>13</v>
      </c>
      <c r="U927">
        <f t="shared" si="165"/>
        <v>1</v>
      </c>
      <c r="V927">
        <f t="shared" si="166"/>
        <v>0</v>
      </c>
      <c r="W927">
        <f t="shared" si="167"/>
        <v>1</v>
      </c>
      <c r="X927">
        <f t="shared" si="168"/>
        <v>0</v>
      </c>
      <c r="Y927">
        <f t="shared" si="169"/>
        <v>1</v>
      </c>
      <c r="Z927">
        <f t="shared" si="170"/>
        <v>0</v>
      </c>
      <c r="AA927">
        <f t="shared" si="171"/>
        <v>1</v>
      </c>
      <c r="AB927" s="4">
        <f t="shared" si="172"/>
        <v>0</v>
      </c>
      <c r="AC927" s="4" t="str">
        <f t="shared" si="164"/>
        <v>AUDCAD</v>
      </c>
      <c r="AD927" s="4">
        <f t="shared" si="173"/>
        <v>-416.16</v>
      </c>
    </row>
    <row r="928" spans="1:30" x14ac:dyDescent="0.25">
      <c r="A928" s="82" t="s">
        <v>53</v>
      </c>
      <c r="B928" s="83">
        <v>0.01</v>
      </c>
      <c r="C928" s="83">
        <v>21</v>
      </c>
      <c r="D928" s="82" t="s">
        <v>21</v>
      </c>
      <c r="E928" s="83" t="b">
        <v>0</v>
      </c>
      <c r="F928" s="83" t="b">
        <v>0</v>
      </c>
      <c r="G928" s="83">
        <v>0.70235000000000003</v>
      </c>
      <c r="H928" s="83">
        <v>0.72541</v>
      </c>
      <c r="I928" s="84">
        <v>42376</v>
      </c>
      <c r="J928" s="85">
        <v>0.33333333333333331</v>
      </c>
      <c r="K928" s="83">
        <v>0.70235000000000003</v>
      </c>
      <c r="L928" s="84">
        <v>42396</v>
      </c>
      <c r="M928" s="85">
        <v>0</v>
      </c>
      <c r="N928" s="86">
        <v>2.5000000000000001E-3</v>
      </c>
      <c r="O928" s="83">
        <v>-16.8</v>
      </c>
      <c r="P928" s="83">
        <v>-501.06</v>
      </c>
      <c r="Q928" s="83">
        <v>-0.03</v>
      </c>
      <c r="R928" s="83">
        <v>21</v>
      </c>
      <c r="T928" s="6">
        <f t="shared" si="174"/>
        <v>13</v>
      </c>
      <c r="U928">
        <f t="shared" si="165"/>
        <v>1</v>
      </c>
      <c r="V928">
        <f t="shared" si="166"/>
        <v>0</v>
      </c>
      <c r="W928">
        <f t="shared" si="167"/>
        <v>1</v>
      </c>
      <c r="X928">
        <f t="shared" si="168"/>
        <v>1</v>
      </c>
      <c r="Y928">
        <f t="shared" si="169"/>
        <v>0</v>
      </c>
      <c r="Z928">
        <f t="shared" si="170"/>
        <v>0</v>
      </c>
      <c r="AA928">
        <f t="shared" si="171"/>
        <v>1</v>
      </c>
      <c r="AB928" s="4">
        <f t="shared" si="172"/>
        <v>0</v>
      </c>
      <c r="AC928" s="4" t="str">
        <f t="shared" si="164"/>
        <v>AUDUSD</v>
      </c>
      <c r="AD928" s="4">
        <f t="shared" si="173"/>
        <v>-16.8</v>
      </c>
    </row>
    <row r="929" spans="1:30" x14ac:dyDescent="0.25">
      <c r="A929" s="82" t="s">
        <v>30</v>
      </c>
      <c r="B929" s="83">
        <v>0.01</v>
      </c>
      <c r="C929" s="83">
        <v>7</v>
      </c>
      <c r="D929" s="82" t="s">
        <v>21</v>
      </c>
      <c r="E929" s="83" t="b">
        <v>1</v>
      </c>
      <c r="F929" s="83" t="b">
        <v>0</v>
      </c>
      <c r="G929" s="83">
        <v>1.5708</v>
      </c>
      <c r="H929" s="83">
        <v>1.5053700000000001</v>
      </c>
      <c r="I929" s="84">
        <v>42377</v>
      </c>
      <c r="J929" s="85">
        <v>0.83333333333333337</v>
      </c>
      <c r="K929" s="83">
        <v>1.53939</v>
      </c>
      <c r="L929" s="84">
        <v>42396</v>
      </c>
      <c r="M929" s="85">
        <v>0.66666666666666663</v>
      </c>
      <c r="N929" s="86">
        <v>2.5000000000000001E-3</v>
      </c>
      <c r="O929" s="83">
        <v>-231.07</v>
      </c>
      <c r="P929" s="83">
        <v>-469.21000000000004</v>
      </c>
      <c r="Q929" s="83">
        <v>-0.49</v>
      </c>
      <c r="R929" s="83">
        <v>20</v>
      </c>
      <c r="T929" s="6">
        <f t="shared" si="174"/>
        <v>13</v>
      </c>
      <c r="U929">
        <f t="shared" si="165"/>
        <v>1</v>
      </c>
      <c r="V929">
        <f t="shared" si="166"/>
        <v>1</v>
      </c>
      <c r="W929">
        <f t="shared" si="167"/>
        <v>0</v>
      </c>
      <c r="X929">
        <f t="shared" si="168"/>
        <v>1</v>
      </c>
      <c r="Y929">
        <f t="shared" si="169"/>
        <v>0</v>
      </c>
      <c r="Z929">
        <f t="shared" si="170"/>
        <v>0</v>
      </c>
      <c r="AA929">
        <f t="shared" si="171"/>
        <v>1</v>
      </c>
      <c r="AB929" s="4">
        <f t="shared" si="172"/>
        <v>0</v>
      </c>
      <c r="AC929" s="4" t="str">
        <f t="shared" si="164"/>
        <v>EURAUD</v>
      </c>
      <c r="AD929" s="4">
        <f t="shared" si="173"/>
        <v>-231.07</v>
      </c>
    </row>
    <row r="930" spans="1:30" x14ac:dyDescent="0.25">
      <c r="A930" s="82" t="s">
        <v>51</v>
      </c>
      <c r="B930" s="83">
        <v>0.01</v>
      </c>
      <c r="C930" s="83">
        <v>27</v>
      </c>
      <c r="D930" s="82" t="s">
        <v>24</v>
      </c>
      <c r="E930" s="83" t="b">
        <v>0</v>
      </c>
      <c r="F930" s="83" t="b">
        <v>1</v>
      </c>
      <c r="G930" s="83">
        <v>117.065</v>
      </c>
      <c r="H930" s="83">
        <v>120.744</v>
      </c>
      <c r="I930" s="84">
        <v>42379</v>
      </c>
      <c r="J930" s="85">
        <v>0</v>
      </c>
      <c r="K930" s="83">
        <v>118.727</v>
      </c>
      <c r="L930" s="84">
        <v>42396</v>
      </c>
      <c r="M930" s="85">
        <v>0</v>
      </c>
      <c r="N930" s="86">
        <v>5.0000000000000001E-3</v>
      </c>
      <c r="O930" s="83">
        <v>-464.94</v>
      </c>
      <c r="P930" s="83">
        <v>-1009.53</v>
      </c>
      <c r="Q930" s="83">
        <v>-0.46</v>
      </c>
      <c r="R930" s="83">
        <v>18</v>
      </c>
      <c r="T930" s="6">
        <f t="shared" si="174"/>
        <v>13</v>
      </c>
      <c r="U930">
        <f t="shared" si="165"/>
        <v>1</v>
      </c>
      <c r="V930">
        <f t="shared" si="166"/>
        <v>0</v>
      </c>
      <c r="W930">
        <f t="shared" si="167"/>
        <v>1</v>
      </c>
      <c r="X930">
        <f t="shared" si="168"/>
        <v>0</v>
      </c>
      <c r="Y930">
        <f t="shared" si="169"/>
        <v>1</v>
      </c>
      <c r="Z930">
        <f t="shared" si="170"/>
        <v>0</v>
      </c>
      <c r="AA930">
        <f t="shared" si="171"/>
        <v>1</v>
      </c>
      <c r="AB930" s="4">
        <f t="shared" si="172"/>
        <v>0</v>
      </c>
      <c r="AC930" s="4" t="str">
        <f t="shared" si="164"/>
        <v>USDJPY</v>
      </c>
      <c r="AD930" s="4">
        <f t="shared" si="173"/>
        <v>-464.94</v>
      </c>
    </row>
    <row r="931" spans="1:30" x14ac:dyDescent="0.25">
      <c r="A931" s="82" t="s">
        <v>55</v>
      </c>
      <c r="B931" s="83">
        <v>0.01</v>
      </c>
      <c r="C931" s="83">
        <v>44</v>
      </c>
      <c r="D931" s="82" t="s">
        <v>17</v>
      </c>
      <c r="E931" s="83" t="b">
        <v>1</v>
      </c>
      <c r="F931" s="83" t="b">
        <v>0</v>
      </c>
      <c r="G931" s="83">
        <v>1.0152099999999999</v>
      </c>
      <c r="H931" s="83">
        <v>1.0045900000000001</v>
      </c>
      <c r="I931" s="84">
        <v>42391</v>
      </c>
      <c r="J931" s="85">
        <v>0.54166666666666663</v>
      </c>
      <c r="K931" s="83">
        <v>1.0136499999999999</v>
      </c>
      <c r="L931" s="84">
        <v>42397</v>
      </c>
      <c r="M931" s="85">
        <v>0.375</v>
      </c>
      <c r="N931" s="86">
        <v>2.5000000000000001E-3</v>
      </c>
      <c r="O931" s="83">
        <v>-103.84</v>
      </c>
      <c r="P931" s="83">
        <v>-502.48</v>
      </c>
      <c r="Q931" s="83">
        <v>-0.21</v>
      </c>
      <c r="R931" s="83">
        <v>7</v>
      </c>
      <c r="T931" s="6">
        <f t="shared" si="174"/>
        <v>13</v>
      </c>
      <c r="U931">
        <f t="shared" si="165"/>
        <v>1</v>
      </c>
      <c r="V931">
        <f t="shared" si="166"/>
        <v>1</v>
      </c>
      <c r="W931">
        <f t="shared" si="167"/>
        <v>0</v>
      </c>
      <c r="X931">
        <f t="shared" si="168"/>
        <v>1</v>
      </c>
      <c r="Y931">
        <f t="shared" si="169"/>
        <v>0</v>
      </c>
      <c r="Z931">
        <f t="shared" si="170"/>
        <v>0</v>
      </c>
      <c r="AA931">
        <f t="shared" si="171"/>
        <v>1</v>
      </c>
      <c r="AB931" s="4">
        <f t="shared" si="172"/>
        <v>0</v>
      </c>
      <c r="AC931" s="4" t="str">
        <f t="shared" si="164"/>
        <v>USDCHF</v>
      </c>
      <c r="AD931" s="4">
        <f t="shared" si="173"/>
        <v>-103.84</v>
      </c>
    </row>
    <row r="932" spans="1:30" x14ac:dyDescent="0.25">
      <c r="A932" s="82" t="s">
        <v>57</v>
      </c>
      <c r="B932" s="83">
        <v>0.01</v>
      </c>
      <c r="C932" s="83">
        <v>132</v>
      </c>
      <c r="D932" s="82" t="s">
        <v>16</v>
      </c>
      <c r="E932" s="83" t="b">
        <v>1</v>
      </c>
      <c r="F932" s="83" t="b">
        <v>1</v>
      </c>
      <c r="G932" s="83">
        <v>1442.5</v>
      </c>
      <c r="H932" s="83">
        <v>1414.5</v>
      </c>
      <c r="I932" s="84">
        <v>42395</v>
      </c>
      <c r="J932" s="85">
        <v>0.3125</v>
      </c>
      <c r="K932" s="83">
        <v>1437.8</v>
      </c>
      <c r="L932" s="84">
        <v>42397</v>
      </c>
      <c r="M932" s="85">
        <v>0.25</v>
      </c>
      <c r="N932" s="86">
        <v>2.5000000000000001E-3</v>
      </c>
      <c r="O932" s="83">
        <v>-194.04</v>
      </c>
      <c r="P932" s="83">
        <v>-501.6</v>
      </c>
      <c r="Q932" s="83">
        <v>-0.39</v>
      </c>
      <c r="R932" s="83">
        <v>3</v>
      </c>
      <c r="T932" s="6">
        <f t="shared" si="174"/>
        <v>13</v>
      </c>
      <c r="U932">
        <f t="shared" si="165"/>
        <v>1</v>
      </c>
      <c r="V932">
        <f t="shared" si="166"/>
        <v>1</v>
      </c>
      <c r="W932">
        <f t="shared" si="167"/>
        <v>0</v>
      </c>
      <c r="X932">
        <f t="shared" si="168"/>
        <v>0</v>
      </c>
      <c r="Y932">
        <f t="shared" si="169"/>
        <v>1</v>
      </c>
      <c r="Z932">
        <f t="shared" si="170"/>
        <v>0</v>
      </c>
      <c r="AA932">
        <f t="shared" si="171"/>
        <v>1</v>
      </c>
      <c r="AB932" s="4">
        <f t="shared" si="172"/>
        <v>0</v>
      </c>
      <c r="AC932" s="4" t="str">
        <f t="shared" si="164"/>
        <v>XAGUSD</v>
      </c>
      <c r="AD932" s="4">
        <f t="shared" si="173"/>
        <v>-194.04</v>
      </c>
    </row>
    <row r="933" spans="1:30" x14ac:dyDescent="0.25">
      <c r="A933" s="82" t="s">
        <v>53</v>
      </c>
      <c r="B933" s="83">
        <v>0.01</v>
      </c>
      <c r="C933" s="83">
        <v>80</v>
      </c>
      <c r="D933" s="82" t="s">
        <v>16</v>
      </c>
      <c r="E933" s="83" t="b">
        <v>1</v>
      </c>
      <c r="F933" s="83" t="b">
        <v>1</v>
      </c>
      <c r="G933" s="83">
        <v>0.70943000000000001</v>
      </c>
      <c r="H933" s="83">
        <v>0.70401000000000002</v>
      </c>
      <c r="I933" s="84">
        <v>42397</v>
      </c>
      <c r="J933" s="85">
        <v>0.58333333333333337</v>
      </c>
      <c r="K933" s="83">
        <v>0.70743999999999996</v>
      </c>
      <c r="L933" s="84">
        <v>42398</v>
      </c>
      <c r="M933" s="85">
        <v>0.47916666666666669</v>
      </c>
      <c r="N933" s="86">
        <v>2.5000000000000001E-3</v>
      </c>
      <c r="O933" s="83">
        <v>-223.2</v>
      </c>
      <c r="P933" s="83">
        <v>-497.59999999999997</v>
      </c>
      <c r="Q933" s="83">
        <v>-0.45</v>
      </c>
      <c r="R933" s="83">
        <v>2</v>
      </c>
      <c r="T933" s="6">
        <f t="shared" si="174"/>
        <v>13</v>
      </c>
      <c r="U933">
        <f t="shared" si="165"/>
        <v>1</v>
      </c>
      <c r="V933">
        <f t="shared" si="166"/>
        <v>1</v>
      </c>
      <c r="W933">
        <f t="shared" si="167"/>
        <v>0</v>
      </c>
      <c r="X933">
        <f t="shared" si="168"/>
        <v>0</v>
      </c>
      <c r="Y933">
        <f t="shared" si="169"/>
        <v>1</v>
      </c>
      <c r="Z933">
        <f t="shared" si="170"/>
        <v>0</v>
      </c>
      <c r="AA933">
        <f t="shared" si="171"/>
        <v>1</v>
      </c>
      <c r="AB933" s="4">
        <f t="shared" si="172"/>
        <v>0</v>
      </c>
      <c r="AC933" s="4" t="str">
        <f t="shared" si="164"/>
        <v>AUDUSD</v>
      </c>
      <c r="AD933" s="4">
        <f t="shared" si="173"/>
        <v>-223.2</v>
      </c>
    </row>
    <row r="934" spans="1:30" x14ac:dyDescent="0.25">
      <c r="A934" s="82" t="s">
        <v>48</v>
      </c>
      <c r="B934" s="83">
        <v>0.01</v>
      </c>
      <c r="C934" s="83">
        <v>6</v>
      </c>
      <c r="D934" s="82" t="s">
        <v>21</v>
      </c>
      <c r="E934" s="83" t="b">
        <v>0</v>
      </c>
      <c r="F934" s="83" t="b">
        <v>1</v>
      </c>
      <c r="G934" s="83">
        <v>9526</v>
      </c>
      <c r="H934" s="83">
        <v>10323.5</v>
      </c>
      <c r="I934" s="84">
        <v>42384</v>
      </c>
      <c r="J934" s="85">
        <v>0.5</v>
      </c>
      <c r="K934" s="83">
        <v>9815.7000000000007</v>
      </c>
      <c r="L934" s="84">
        <v>42398</v>
      </c>
      <c r="M934" s="85">
        <v>0.83333333333333337</v>
      </c>
      <c r="N934" s="86">
        <v>2.5000000000000001E-3</v>
      </c>
      <c r="O934" s="83">
        <v>-179.22</v>
      </c>
      <c r="P934" s="83">
        <v>-483.90000000000003</v>
      </c>
      <c r="Q934" s="83">
        <v>-0.37</v>
      </c>
      <c r="R934" s="83">
        <v>15</v>
      </c>
      <c r="T934" s="6">
        <f t="shared" si="174"/>
        <v>13</v>
      </c>
      <c r="U934">
        <f t="shared" si="165"/>
        <v>1</v>
      </c>
      <c r="V934">
        <f t="shared" si="166"/>
        <v>0</v>
      </c>
      <c r="W934">
        <f t="shared" si="167"/>
        <v>1</v>
      </c>
      <c r="X934">
        <f t="shared" si="168"/>
        <v>0</v>
      </c>
      <c r="Y934">
        <f t="shared" si="169"/>
        <v>1</v>
      </c>
      <c r="Z934">
        <f t="shared" si="170"/>
        <v>0</v>
      </c>
      <c r="AA934">
        <f t="shared" si="171"/>
        <v>1</v>
      </c>
      <c r="AB934" s="4">
        <f t="shared" si="172"/>
        <v>0</v>
      </c>
      <c r="AC934" s="4" t="str">
        <f t="shared" si="164"/>
        <v>DAX</v>
      </c>
      <c r="AD934" s="4">
        <f t="shared" si="173"/>
        <v>-179.22</v>
      </c>
    </row>
    <row r="935" spans="1:30" x14ac:dyDescent="0.25">
      <c r="A935" s="82" t="s">
        <v>31</v>
      </c>
      <c r="B935" s="83">
        <v>0.01</v>
      </c>
      <c r="C935" s="83">
        <v>8</v>
      </c>
      <c r="D935" s="82" t="s">
        <v>21</v>
      </c>
      <c r="E935" s="83" t="b">
        <v>0</v>
      </c>
      <c r="F935" s="83" t="b">
        <v>1</v>
      </c>
      <c r="G935" s="83">
        <v>16907</v>
      </c>
      <c r="H935" s="83">
        <v>17511</v>
      </c>
      <c r="I935" s="84">
        <v>42373</v>
      </c>
      <c r="J935" s="85">
        <v>0.5</v>
      </c>
      <c r="K935" s="83">
        <v>16322</v>
      </c>
      <c r="L935" s="84">
        <v>42398</v>
      </c>
      <c r="M935" s="85">
        <v>0.83333333333333337</v>
      </c>
      <c r="N935" s="86">
        <v>2.5000000000000001E-3</v>
      </c>
      <c r="O935" s="83">
        <v>467.36</v>
      </c>
      <c r="P935" s="83">
        <v>-483.84000000000003</v>
      </c>
      <c r="Q935" s="83">
        <v>0.97</v>
      </c>
      <c r="R935" s="83">
        <v>26</v>
      </c>
      <c r="T935" s="6">
        <f t="shared" si="174"/>
        <v>13</v>
      </c>
      <c r="U935">
        <f t="shared" si="165"/>
        <v>1</v>
      </c>
      <c r="V935">
        <f t="shared" si="166"/>
        <v>0</v>
      </c>
      <c r="W935">
        <f t="shared" si="167"/>
        <v>1</v>
      </c>
      <c r="X935">
        <f t="shared" si="168"/>
        <v>0</v>
      </c>
      <c r="Y935">
        <f t="shared" si="169"/>
        <v>1</v>
      </c>
      <c r="Z935">
        <f t="shared" si="170"/>
        <v>1</v>
      </c>
      <c r="AA935">
        <f t="shared" si="171"/>
        <v>0</v>
      </c>
      <c r="AB935" s="4">
        <f t="shared" si="172"/>
        <v>467.36</v>
      </c>
      <c r="AC935" s="4" t="str">
        <f t="shared" si="164"/>
        <v>DJI</v>
      </c>
      <c r="AD935" s="4">
        <f t="shared" si="173"/>
        <v>0</v>
      </c>
    </row>
    <row r="936" spans="1:30" x14ac:dyDescent="0.25">
      <c r="A936" s="82" t="s">
        <v>31</v>
      </c>
      <c r="B936" s="83">
        <v>0.01</v>
      </c>
      <c r="C936" s="83">
        <v>9</v>
      </c>
      <c r="D936" s="82" t="s">
        <v>24</v>
      </c>
      <c r="E936" s="83" t="b">
        <v>0</v>
      </c>
      <c r="F936" s="83" t="b">
        <v>1</v>
      </c>
      <c r="G936" s="83">
        <v>15846</v>
      </c>
      <c r="H936" s="83">
        <v>17012</v>
      </c>
      <c r="I936" s="84">
        <v>42384</v>
      </c>
      <c r="J936" s="85">
        <v>0</v>
      </c>
      <c r="K936" s="83">
        <v>16355</v>
      </c>
      <c r="L936" s="84">
        <v>42398</v>
      </c>
      <c r="M936" s="85">
        <v>0</v>
      </c>
      <c r="N936" s="86">
        <v>5.0000000000000001E-3</v>
      </c>
      <c r="O936" s="83">
        <v>-458.82</v>
      </c>
      <c r="P936" s="83">
        <v>-1050.1200000000001</v>
      </c>
      <c r="Q936" s="83">
        <v>-0.44</v>
      </c>
      <c r="R936" s="83">
        <v>15</v>
      </c>
      <c r="T936" s="6">
        <f t="shared" si="174"/>
        <v>13</v>
      </c>
      <c r="U936">
        <f t="shared" si="165"/>
        <v>1</v>
      </c>
      <c r="V936">
        <f t="shared" si="166"/>
        <v>0</v>
      </c>
      <c r="W936">
        <f t="shared" si="167"/>
        <v>1</v>
      </c>
      <c r="X936">
        <f t="shared" si="168"/>
        <v>0</v>
      </c>
      <c r="Y936">
        <f t="shared" si="169"/>
        <v>1</v>
      </c>
      <c r="Z936">
        <f t="shared" si="170"/>
        <v>0</v>
      </c>
      <c r="AA936">
        <f t="shared" si="171"/>
        <v>1</v>
      </c>
      <c r="AB936" s="4">
        <f t="shared" si="172"/>
        <v>0</v>
      </c>
      <c r="AC936" s="4" t="str">
        <f t="shared" si="164"/>
        <v>DJI</v>
      </c>
      <c r="AD936" s="4">
        <f t="shared" si="173"/>
        <v>-458.82</v>
      </c>
    </row>
    <row r="937" spans="1:30" x14ac:dyDescent="0.25">
      <c r="A937" s="82" t="s">
        <v>20</v>
      </c>
      <c r="B937" s="83">
        <v>0.01</v>
      </c>
      <c r="C937" s="83">
        <v>13</v>
      </c>
      <c r="D937" s="82" t="s">
        <v>21</v>
      </c>
      <c r="E937" s="83" t="b">
        <v>0</v>
      </c>
      <c r="F937" s="83" t="b">
        <v>0</v>
      </c>
      <c r="G937" s="83">
        <v>129.32400000000001</v>
      </c>
      <c r="H937" s="83">
        <v>133.07900000000001</v>
      </c>
      <c r="I937" s="84">
        <v>42373</v>
      </c>
      <c r="J937" s="85">
        <v>0.5</v>
      </c>
      <c r="K937" s="83">
        <v>131.36500000000001</v>
      </c>
      <c r="L937" s="84">
        <v>42398</v>
      </c>
      <c r="M937" s="85">
        <v>0</v>
      </c>
      <c r="N937" s="86">
        <v>2.5000000000000001E-3</v>
      </c>
      <c r="O937" s="83">
        <v>-275.73</v>
      </c>
      <c r="P937" s="83">
        <v>-498.55</v>
      </c>
      <c r="Q937" s="83">
        <v>-0.55000000000000004</v>
      </c>
      <c r="R937" s="83">
        <v>26</v>
      </c>
      <c r="T937" s="6">
        <f t="shared" si="174"/>
        <v>13</v>
      </c>
      <c r="U937">
        <f t="shared" si="165"/>
        <v>1</v>
      </c>
      <c r="V937">
        <f t="shared" si="166"/>
        <v>0</v>
      </c>
      <c r="W937">
        <f t="shared" si="167"/>
        <v>1</v>
      </c>
      <c r="X937">
        <f t="shared" si="168"/>
        <v>1</v>
      </c>
      <c r="Y937">
        <f t="shared" si="169"/>
        <v>0</v>
      </c>
      <c r="Z937">
        <f t="shared" si="170"/>
        <v>0</v>
      </c>
      <c r="AA937">
        <f t="shared" si="171"/>
        <v>1</v>
      </c>
      <c r="AB937" s="4">
        <f t="shared" si="172"/>
        <v>0</v>
      </c>
      <c r="AC937" s="4" t="str">
        <f t="shared" si="164"/>
        <v>EURJPY</v>
      </c>
      <c r="AD937" s="4">
        <f t="shared" si="173"/>
        <v>-275.73</v>
      </c>
    </row>
    <row r="938" spans="1:30" x14ac:dyDescent="0.25">
      <c r="A938" s="82" t="s">
        <v>39</v>
      </c>
      <c r="B938" s="83">
        <v>0.01</v>
      </c>
      <c r="C938" s="83">
        <v>8</v>
      </c>
      <c r="D938" s="82" t="s">
        <v>24</v>
      </c>
      <c r="E938" s="83" t="b">
        <v>0</v>
      </c>
      <c r="F938" s="83" t="b">
        <v>1</v>
      </c>
      <c r="G938" s="83">
        <v>17665</v>
      </c>
      <c r="H938" s="83">
        <v>18895</v>
      </c>
      <c r="I938" s="84">
        <v>42376</v>
      </c>
      <c r="J938" s="85">
        <v>0</v>
      </c>
      <c r="K938" s="83">
        <v>17368</v>
      </c>
      <c r="L938" s="84">
        <v>42398</v>
      </c>
      <c r="M938" s="85">
        <v>0</v>
      </c>
      <c r="N938" s="86">
        <v>5.0000000000000001E-3</v>
      </c>
      <c r="O938" s="83">
        <v>233.6</v>
      </c>
      <c r="P938" s="83">
        <v>-988</v>
      </c>
      <c r="Q938" s="83">
        <v>0.24</v>
      </c>
      <c r="R938" s="83">
        <v>23</v>
      </c>
      <c r="T938" s="6">
        <f t="shared" si="174"/>
        <v>13</v>
      </c>
      <c r="U938">
        <f t="shared" si="165"/>
        <v>1</v>
      </c>
      <c r="V938">
        <f t="shared" si="166"/>
        <v>0</v>
      </c>
      <c r="W938">
        <f t="shared" si="167"/>
        <v>1</v>
      </c>
      <c r="X938">
        <f t="shared" si="168"/>
        <v>0</v>
      </c>
      <c r="Y938">
        <f t="shared" si="169"/>
        <v>1</v>
      </c>
      <c r="Z938">
        <f t="shared" si="170"/>
        <v>1</v>
      </c>
      <c r="AA938">
        <f t="shared" si="171"/>
        <v>0</v>
      </c>
      <c r="AB938" s="4">
        <f t="shared" si="172"/>
        <v>233.6</v>
      </c>
      <c r="AC938" s="4" t="str">
        <f t="shared" si="164"/>
        <v>NIK</v>
      </c>
      <c r="AD938" s="4">
        <f t="shared" si="173"/>
        <v>0</v>
      </c>
    </row>
    <row r="939" spans="1:30" x14ac:dyDescent="0.25">
      <c r="A939" s="82" t="s">
        <v>39</v>
      </c>
      <c r="B939" s="83">
        <v>0.01</v>
      </c>
      <c r="C939" s="83">
        <v>5</v>
      </c>
      <c r="D939" s="82" t="s">
        <v>21</v>
      </c>
      <c r="E939" s="83" t="b">
        <v>0</v>
      </c>
      <c r="F939" s="83" t="b">
        <v>1</v>
      </c>
      <c r="G939" s="83">
        <v>17832</v>
      </c>
      <c r="H939" s="83">
        <v>18838</v>
      </c>
      <c r="I939" s="84">
        <v>42376</v>
      </c>
      <c r="J939" s="85">
        <v>0</v>
      </c>
      <c r="K939" s="83">
        <v>17355</v>
      </c>
      <c r="L939" s="84">
        <v>42398</v>
      </c>
      <c r="M939" s="85">
        <v>0</v>
      </c>
      <c r="N939" s="86">
        <v>2.5000000000000001E-3</v>
      </c>
      <c r="O939" s="83">
        <v>236.5</v>
      </c>
      <c r="P939" s="83">
        <v>-505</v>
      </c>
      <c r="Q939" s="83">
        <v>0.47</v>
      </c>
      <c r="R939" s="83">
        <v>23</v>
      </c>
      <c r="T939" s="6">
        <f t="shared" si="174"/>
        <v>13</v>
      </c>
      <c r="U939">
        <f t="shared" si="165"/>
        <v>1</v>
      </c>
      <c r="V939">
        <f t="shared" si="166"/>
        <v>0</v>
      </c>
      <c r="W939">
        <f t="shared" si="167"/>
        <v>1</v>
      </c>
      <c r="X939">
        <f t="shared" si="168"/>
        <v>0</v>
      </c>
      <c r="Y939">
        <f t="shared" si="169"/>
        <v>1</v>
      </c>
      <c r="Z939">
        <f t="shared" si="170"/>
        <v>1</v>
      </c>
      <c r="AA939">
        <f t="shared" si="171"/>
        <v>0</v>
      </c>
      <c r="AB939" s="4">
        <f t="shared" si="172"/>
        <v>236.5</v>
      </c>
      <c r="AC939" s="4" t="str">
        <f t="shared" si="164"/>
        <v>NIK</v>
      </c>
      <c r="AD939" s="4">
        <f t="shared" si="173"/>
        <v>0</v>
      </c>
    </row>
    <row r="940" spans="1:30" x14ac:dyDescent="0.25">
      <c r="A940" s="82" t="s">
        <v>50</v>
      </c>
      <c r="B940" s="83">
        <v>0.01</v>
      </c>
      <c r="C940" s="83">
        <v>44</v>
      </c>
      <c r="D940" s="82" t="s">
        <v>17</v>
      </c>
      <c r="E940" s="83" t="b">
        <v>0</v>
      </c>
      <c r="F940" s="83" t="b">
        <v>1</v>
      </c>
      <c r="G940" s="83">
        <v>0.91086</v>
      </c>
      <c r="H940" s="83">
        <v>0.92049999999999998</v>
      </c>
      <c r="I940" s="84">
        <v>42396</v>
      </c>
      <c r="J940" s="85">
        <v>0.83333333333333337</v>
      </c>
      <c r="K940" s="83">
        <v>0.91496999999999995</v>
      </c>
      <c r="L940" s="84">
        <v>42398</v>
      </c>
      <c r="M940" s="85">
        <v>0.20833333333333334</v>
      </c>
      <c r="N940" s="86">
        <v>2.5000000000000001E-3</v>
      </c>
      <c r="O940" s="83">
        <v>-251.24</v>
      </c>
      <c r="P940" s="83">
        <v>-494.56</v>
      </c>
      <c r="Q940" s="83">
        <v>-0.51</v>
      </c>
      <c r="R940" s="83">
        <v>3</v>
      </c>
      <c r="T940" s="6">
        <f t="shared" si="174"/>
        <v>13</v>
      </c>
      <c r="U940">
        <f t="shared" si="165"/>
        <v>1</v>
      </c>
      <c r="V940">
        <f t="shared" si="166"/>
        <v>0</v>
      </c>
      <c r="W940">
        <f t="shared" si="167"/>
        <v>1</v>
      </c>
      <c r="X940">
        <f t="shared" si="168"/>
        <v>0</v>
      </c>
      <c r="Y940">
        <f t="shared" si="169"/>
        <v>1</v>
      </c>
      <c r="Z940">
        <f t="shared" si="170"/>
        <v>0</v>
      </c>
      <c r="AA940">
        <f t="shared" si="171"/>
        <v>1</v>
      </c>
      <c r="AB940" s="4">
        <f t="shared" si="172"/>
        <v>0</v>
      </c>
      <c r="AC940" s="4" t="str">
        <f t="shared" si="164"/>
        <v>NZDCAD</v>
      </c>
      <c r="AD940" s="4">
        <f t="shared" si="173"/>
        <v>-251.24</v>
      </c>
    </row>
    <row r="941" spans="1:30" x14ac:dyDescent="0.25">
      <c r="A941" s="82" t="s">
        <v>52</v>
      </c>
      <c r="B941" s="83">
        <v>0.01</v>
      </c>
      <c r="C941" s="83">
        <v>314</v>
      </c>
      <c r="D941" s="82" t="s">
        <v>17</v>
      </c>
      <c r="E941" s="83" t="b">
        <v>1</v>
      </c>
      <c r="F941" s="83" t="b">
        <v>1</v>
      </c>
      <c r="G941" s="83">
        <v>1112.98</v>
      </c>
      <c r="H941" s="83">
        <v>1098.27</v>
      </c>
      <c r="I941" s="84">
        <v>42395</v>
      </c>
      <c r="J941" s="85">
        <v>0.125</v>
      </c>
      <c r="K941" s="83">
        <v>1111.5</v>
      </c>
      <c r="L941" s="84">
        <v>42398</v>
      </c>
      <c r="M941" s="85">
        <v>0.125</v>
      </c>
      <c r="N941" s="86">
        <v>2.5000000000000001E-3</v>
      </c>
      <c r="O941" s="83">
        <v>-84.15</v>
      </c>
      <c r="P941" s="83">
        <v>-499.26000000000005</v>
      </c>
      <c r="Q941" s="83">
        <v>-0.17</v>
      </c>
      <c r="R941" s="83">
        <v>4</v>
      </c>
      <c r="T941" s="6">
        <f t="shared" si="174"/>
        <v>13</v>
      </c>
      <c r="U941">
        <f t="shared" si="165"/>
        <v>1</v>
      </c>
      <c r="V941">
        <f t="shared" si="166"/>
        <v>1</v>
      </c>
      <c r="W941">
        <f t="shared" si="167"/>
        <v>0</v>
      </c>
      <c r="X941">
        <f t="shared" si="168"/>
        <v>0</v>
      </c>
      <c r="Y941">
        <f t="shared" si="169"/>
        <v>1</v>
      </c>
      <c r="Z941">
        <f t="shared" si="170"/>
        <v>0</v>
      </c>
      <c r="AA941">
        <f t="shared" si="171"/>
        <v>1</v>
      </c>
      <c r="AB941" s="4">
        <f t="shared" si="172"/>
        <v>0</v>
      </c>
      <c r="AC941" s="4" t="str">
        <f t="shared" si="164"/>
        <v>XAUUSD</v>
      </c>
      <c r="AD941" s="4">
        <f t="shared" si="173"/>
        <v>-84.15</v>
      </c>
    </row>
    <row r="942" spans="1:30" x14ac:dyDescent="0.25">
      <c r="A942" s="82" t="s">
        <v>47</v>
      </c>
      <c r="B942" s="83">
        <v>0.01</v>
      </c>
      <c r="C942" s="83">
        <v>27</v>
      </c>
      <c r="D942" s="82" t="s">
        <v>24</v>
      </c>
      <c r="E942" s="83" t="b">
        <v>1</v>
      </c>
      <c r="F942" s="83" t="b">
        <v>1</v>
      </c>
      <c r="G942" s="83">
        <v>0.98507</v>
      </c>
      <c r="H942" s="83">
        <v>0.94933999999999996</v>
      </c>
      <c r="I942" s="84">
        <v>42348</v>
      </c>
      <c r="J942" s="85">
        <v>0</v>
      </c>
      <c r="K942" s="83">
        <v>0.98643000000000003</v>
      </c>
      <c r="L942" s="84">
        <v>42401</v>
      </c>
      <c r="M942" s="85">
        <v>0</v>
      </c>
      <c r="N942" s="86">
        <v>5.0000000000000001E-3</v>
      </c>
      <c r="O942" s="83">
        <v>-6.48</v>
      </c>
      <c r="P942" s="83">
        <v>-1007.91</v>
      </c>
      <c r="Q942" s="83">
        <v>-0.01</v>
      </c>
      <c r="R942" s="83">
        <v>54</v>
      </c>
      <c r="T942" s="6">
        <f t="shared" si="174"/>
        <v>14</v>
      </c>
      <c r="U942">
        <f t="shared" si="165"/>
        <v>1</v>
      </c>
      <c r="V942">
        <f t="shared" si="166"/>
        <v>1</v>
      </c>
      <c r="W942">
        <f t="shared" si="167"/>
        <v>0</v>
      </c>
      <c r="X942">
        <f t="shared" si="168"/>
        <v>0</v>
      </c>
      <c r="Y942">
        <f t="shared" si="169"/>
        <v>1</v>
      </c>
      <c r="Z942">
        <f t="shared" si="170"/>
        <v>0</v>
      </c>
      <c r="AA942">
        <f t="shared" si="171"/>
        <v>1</v>
      </c>
      <c r="AB942" s="4">
        <f t="shared" si="172"/>
        <v>0</v>
      </c>
      <c r="AC942" s="4" t="str">
        <f t="shared" si="164"/>
        <v>AUDCAD</v>
      </c>
      <c r="AD942" s="4">
        <f t="shared" si="173"/>
        <v>-6.48</v>
      </c>
    </row>
    <row r="943" spans="1:30" x14ac:dyDescent="0.25">
      <c r="A943" s="82" t="s">
        <v>56</v>
      </c>
      <c r="B943" s="83">
        <v>0.01</v>
      </c>
      <c r="C943" s="83">
        <v>34</v>
      </c>
      <c r="D943" s="82" t="s">
        <v>16</v>
      </c>
      <c r="E943" s="83" t="b">
        <v>1</v>
      </c>
      <c r="F943" s="83" t="b">
        <v>1</v>
      </c>
      <c r="G943" s="83">
        <v>6048.1</v>
      </c>
      <c r="H943" s="83">
        <v>5903.2</v>
      </c>
      <c r="I943" s="84">
        <v>42398</v>
      </c>
      <c r="J943" s="85">
        <v>0.6875</v>
      </c>
      <c r="K943" s="83">
        <v>5950</v>
      </c>
      <c r="L943" s="84">
        <v>42401</v>
      </c>
      <c r="M943" s="85">
        <v>0.52083333333333337</v>
      </c>
      <c r="N943" s="86">
        <v>2.5000000000000001E-3</v>
      </c>
      <c r="O943" s="83">
        <v>-343.74</v>
      </c>
      <c r="P943" s="83">
        <v>-502.86</v>
      </c>
      <c r="Q943" s="83">
        <v>-0.68</v>
      </c>
      <c r="R943" s="83">
        <v>4</v>
      </c>
      <c r="T943" s="6">
        <f t="shared" si="174"/>
        <v>14</v>
      </c>
      <c r="U943">
        <f t="shared" si="165"/>
        <v>1</v>
      </c>
      <c r="V943">
        <f t="shared" si="166"/>
        <v>1</v>
      </c>
      <c r="W943">
        <f t="shared" si="167"/>
        <v>0</v>
      </c>
      <c r="X943">
        <f t="shared" si="168"/>
        <v>0</v>
      </c>
      <c r="Y943">
        <f t="shared" si="169"/>
        <v>1</v>
      </c>
      <c r="Z943">
        <f t="shared" si="170"/>
        <v>0</v>
      </c>
      <c r="AA943">
        <f t="shared" si="171"/>
        <v>1</v>
      </c>
      <c r="AB943" s="4">
        <f t="shared" si="172"/>
        <v>0</v>
      </c>
      <c r="AC943" s="4" t="str">
        <f t="shared" si="164"/>
        <v>FTSE</v>
      </c>
      <c r="AD943" s="4">
        <f t="shared" si="173"/>
        <v>-343.74</v>
      </c>
    </row>
    <row r="944" spans="1:30" x14ac:dyDescent="0.25">
      <c r="A944" s="82" t="s">
        <v>26</v>
      </c>
      <c r="B944" s="83">
        <v>0.01</v>
      </c>
      <c r="C944" s="83">
        <v>42</v>
      </c>
      <c r="D944" s="82" t="s">
        <v>16</v>
      </c>
      <c r="E944" s="83" t="b">
        <v>1</v>
      </c>
      <c r="F944" s="83" t="b">
        <v>1</v>
      </c>
      <c r="G944" s="83">
        <v>84.882999999999996</v>
      </c>
      <c r="H944" s="83">
        <v>83.78</v>
      </c>
      <c r="I944" s="84">
        <v>42398</v>
      </c>
      <c r="J944" s="85">
        <v>0.14583333333333334</v>
      </c>
      <c r="K944" s="83">
        <v>85.742999999999995</v>
      </c>
      <c r="L944" s="84">
        <v>42402</v>
      </c>
      <c r="M944" s="85">
        <v>0.14583333333333334</v>
      </c>
      <c r="N944" s="86">
        <v>2.5000000000000001E-3</v>
      </c>
      <c r="O944" s="83">
        <v>319.2</v>
      </c>
      <c r="P944" s="83">
        <v>-505.26000000000005</v>
      </c>
      <c r="Q944" s="83">
        <v>0.63</v>
      </c>
      <c r="R944" s="83">
        <v>5</v>
      </c>
      <c r="T944" s="6">
        <f t="shared" si="174"/>
        <v>14</v>
      </c>
      <c r="U944">
        <f t="shared" si="165"/>
        <v>1</v>
      </c>
      <c r="V944">
        <f t="shared" si="166"/>
        <v>1</v>
      </c>
      <c r="W944">
        <f t="shared" si="167"/>
        <v>0</v>
      </c>
      <c r="X944">
        <f t="shared" si="168"/>
        <v>0</v>
      </c>
      <c r="Y944">
        <f t="shared" si="169"/>
        <v>1</v>
      </c>
      <c r="Z944">
        <f t="shared" si="170"/>
        <v>1</v>
      </c>
      <c r="AA944">
        <f t="shared" si="171"/>
        <v>0</v>
      </c>
      <c r="AB944" s="4">
        <f t="shared" si="172"/>
        <v>319.2</v>
      </c>
      <c r="AC944" s="4" t="str">
        <f t="shared" si="164"/>
        <v>AUDJPY</v>
      </c>
      <c r="AD944" s="4">
        <f t="shared" si="173"/>
        <v>0</v>
      </c>
    </row>
    <row r="945" spans="1:30" x14ac:dyDescent="0.25">
      <c r="A945" s="82" t="s">
        <v>27</v>
      </c>
      <c r="B945" s="83">
        <v>0.01</v>
      </c>
      <c r="C945" s="83">
        <v>33</v>
      </c>
      <c r="D945" s="82" t="s">
        <v>17</v>
      </c>
      <c r="E945" s="83" t="b">
        <v>1</v>
      </c>
      <c r="F945" s="83" t="b">
        <v>1</v>
      </c>
      <c r="G945" s="83">
        <v>84.885000000000005</v>
      </c>
      <c r="H945" s="83">
        <v>83.492999999999995</v>
      </c>
      <c r="I945" s="84">
        <v>42397</v>
      </c>
      <c r="J945" s="85">
        <v>0.58333333333333337</v>
      </c>
      <c r="K945" s="83">
        <v>85.497</v>
      </c>
      <c r="L945" s="84">
        <v>42402</v>
      </c>
      <c r="M945" s="85">
        <v>0.83333333333333337</v>
      </c>
      <c r="N945" s="86">
        <v>2.5000000000000001E-3</v>
      </c>
      <c r="O945" s="83">
        <v>162.36000000000001</v>
      </c>
      <c r="P945" s="83">
        <v>-498.96000000000004</v>
      </c>
      <c r="Q945" s="83">
        <v>0.33</v>
      </c>
      <c r="R945" s="83">
        <v>6</v>
      </c>
      <c r="T945" s="6">
        <f t="shared" si="174"/>
        <v>14</v>
      </c>
      <c r="U945">
        <f t="shared" si="165"/>
        <v>1</v>
      </c>
      <c r="V945">
        <f t="shared" si="166"/>
        <v>1</v>
      </c>
      <c r="W945">
        <f t="shared" si="167"/>
        <v>0</v>
      </c>
      <c r="X945">
        <f t="shared" si="168"/>
        <v>0</v>
      </c>
      <c r="Y945">
        <f t="shared" si="169"/>
        <v>1</v>
      </c>
      <c r="Z945">
        <f t="shared" si="170"/>
        <v>1</v>
      </c>
      <c r="AA945">
        <f t="shared" si="171"/>
        <v>0</v>
      </c>
      <c r="AB945" s="4">
        <f t="shared" si="172"/>
        <v>162.36000000000001</v>
      </c>
      <c r="AC945" s="4" t="str">
        <f t="shared" si="164"/>
        <v>CADJPY</v>
      </c>
      <c r="AD945" s="4">
        <f t="shared" si="173"/>
        <v>0</v>
      </c>
    </row>
    <row r="946" spans="1:30" x14ac:dyDescent="0.25">
      <c r="A946" s="82" t="s">
        <v>30</v>
      </c>
      <c r="B946" s="83">
        <v>0.01</v>
      </c>
      <c r="C946" s="83">
        <v>18</v>
      </c>
      <c r="D946" s="82" t="s">
        <v>17</v>
      </c>
      <c r="E946" s="83" t="b">
        <v>0</v>
      </c>
      <c r="F946" s="83" t="b">
        <v>1</v>
      </c>
      <c r="G946" s="83">
        <v>1.5266200000000001</v>
      </c>
      <c r="H946" s="83">
        <v>1.55281</v>
      </c>
      <c r="I946" s="84">
        <v>42398</v>
      </c>
      <c r="J946" s="85">
        <v>0.29166666666666669</v>
      </c>
      <c r="K946" s="83">
        <v>1.5426299999999999</v>
      </c>
      <c r="L946" s="84">
        <v>42402</v>
      </c>
      <c r="M946" s="85">
        <v>0.16666666666666666</v>
      </c>
      <c r="N946" s="86">
        <v>2.5000000000000001E-3</v>
      </c>
      <c r="O946" s="83">
        <v>-316.98</v>
      </c>
      <c r="P946" s="83">
        <v>-500.21999999999997</v>
      </c>
      <c r="Q946" s="83">
        <v>-0.63</v>
      </c>
      <c r="R946" s="83">
        <v>5</v>
      </c>
      <c r="T946" s="6">
        <f t="shared" si="174"/>
        <v>14</v>
      </c>
      <c r="U946">
        <f t="shared" si="165"/>
        <v>1</v>
      </c>
      <c r="V946">
        <f t="shared" si="166"/>
        <v>0</v>
      </c>
      <c r="W946">
        <f t="shared" si="167"/>
        <v>1</v>
      </c>
      <c r="X946">
        <f t="shared" si="168"/>
        <v>0</v>
      </c>
      <c r="Y946">
        <f t="shared" si="169"/>
        <v>1</v>
      </c>
      <c r="Z946">
        <f t="shared" si="170"/>
        <v>0</v>
      </c>
      <c r="AA946">
        <f t="shared" si="171"/>
        <v>1</v>
      </c>
      <c r="AB946" s="4">
        <f t="shared" si="172"/>
        <v>0</v>
      </c>
      <c r="AC946" s="4" t="str">
        <f t="shared" si="164"/>
        <v>EURAUD</v>
      </c>
      <c r="AD946" s="4">
        <f t="shared" si="173"/>
        <v>-316.98</v>
      </c>
    </row>
    <row r="947" spans="1:30" x14ac:dyDescent="0.25">
      <c r="A947" s="82" t="s">
        <v>18</v>
      </c>
      <c r="B947" s="83">
        <v>0.01</v>
      </c>
      <c r="C947" s="83">
        <v>13</v>
      </c>
      <c r="D947" s="82" t="s">
        <v>21</v>
      </c>
      <c r="E947" s="83" t="b">
        <v>0</v>
      </c>
      <c r="F947" s="83" t="b">
        <v>0</v>
      </c>
      <c r="G947" s="83">
        <v>2.0531999999999999</v>
      </c>
      <c r="H947" s="83">
        <v>2.0899000000000001</v>
      </c>
      <c r="I947" s="84">
        <v>42384</v>
      </c>
      <c r="J947" s="85">
        <v>0.66666666666666663</v>
      </c>
      <c r="K947" s="83">
        <v>2.0562</v>
      </c>
      <c r="L947" s="84">
        <v>42402</v>
      </c>
      <c r="M947" s="85">
        <v>0.33333333333333331</v>
      </c>
      <c r="N947" s="86">
        <v>2.5000000000000001E-3</v>
      </c>
      <c r="O947" s="83">
        <v>-45.5</v>
      </c>
      <c r="P947" s="83">
        <v>-483.6</v>
      </c>
      <c r="Q947" s="83">
        <v>-0.09</v>
      </c>
      <c r="R947" s="83">
        <v>19</v>
      </c>
      <c r="T947" s="6">
        <f t="shared" si="174"/>
        <v>14</v>
      </c>
      <c r="U947">
        <f t="shared" si="165"/>
        <v>1</v>
      </c>
      <c r="V947">
        <f t="shared" si="166"/>
        <v>0</v>
      </c>
      <c r="W947">
        <f t="shared" si="167"/>
        <v>1</v>
      </c>
      <c r="X947">
        <f t="shared" si="168"/>
        <v>1</v>
      </c>
      <c r="Y947">
        <f t="shared" si="169"/>
        <v>0</v>
      </c>
      <c r="Z947">
        <f t="shared" si="170"/>
        <v>0</v>
      </c>
      <c r="AA947">
        <f t="shared" si="171"/>
        <v>1</v>
      </c>
      <c r="AB947" s="4">
        <f t="shared" si="172"/>
        <v>0</v>
      </c>
      <c r="AC947" s="4" t="str">
        <f t="shared" si="164"/>
        <v>GBPSGD</v>
      </c>
      <c r="AD947" s="4">
        <f t="shared" si="173"/>
        <v>-45.5</v>
      </c>
    </row>
    <row r="948" spans="1:30" x14ac:dyDescent="0.25">
      <c r="A948" s="82" t="s">
        <v>39</v>
      </c>
      <c r="B948" s="83">
        <v>0.01</v>
      </c>
      <c r="C948" s="83">
        <v>8</v>
      </c>
      <c r="D948" s="82" t="s">
        <v>16</v>
      </c>
      <c r="E948" s="83" t="b">
        <v>1</v>
      </c>
      <c r="F948" s="83" t="b">
        <v>0</v>
      </c>
      <c r="G948" s="83">
        <v>17538</v>
      </c>
      <c r="H948" s="83">
        <v>16942</v>
      </c>
      <c r="I948" s="84">
        <v>42398</v>
      </c>
      <c r="J948" s="85">
        <v>0.14583333333333334</v>
      </c>
      <c r="K948" s="83">
        <v>17425</v>
      </c>
      <c r="L948" s="84">
        <v>42402</v>
      </c>
      <c r="M948" s="85">
        <v>0.70833333333333337</v>
      </c>
      <c r="N948" s="86">
        <v>2.5000000000000001E-3</v>
      </c>
      <c r="O948" s="83">
        <v>-93.6</v>
      </c>
      <c r="P948" s="83">
        <v>-480</v>
      </c>
      <c r="Q948" s="83">
        <v>-0.2</v>
      </c>
      <c r="R948" s="83">
        <v>5</v>
      </c>
      <c r="T948" s="6">
        <f t="shared" si="174"/>
        <v>14</v>
      </c>
      <c r="U948">
        <f t="shared" si="165"/>
        <v>1</v>
      </c>
      <c r="V948">
        <f t="shared" si="166"/>
        <v>1</v>
      </c>
      <c r="W948">
        <f t="shared" si="167"/>
        <v>0</v>
      </c>
      <c r="X948">
        <f t="shared" si="168"/>
        <v>1</v>
      </c>
      <c r="Y948">
        <f t="shared" si="169"/>
        <v>0</v>
      </c>
      <c r="Z948">
        <f t="shared" si="170"/>
        <v>0</v>
      </c>
      <c r="AA948">
        <f t="shared" si="171"/>
        <v>1</v>
      </c>
      <c r="AB948" s="4">
        <f t="shared" si="172"/>
        <v>0</v>
      </c>
      <c r="AC948" s="4" t="str">
        <f t="shared" si="164"/>
        <v>NIK</v>
      </c>
      <c r="AD948" s="4">
        <f t="shared" si="173"/>
        <v>-93.6</v>
      </c>
    </row>
    <row r="949" spans="1:30" x14ac:dyDescent="0.25">
      <c r="A949" s="82" t="s">
        <v>25</v>
      </c>
      <c r="B949" s="83">
        <v>0.01</v>
      </c>
      <c r="C949" s="83">
        <v>27</v>
      </c>
      <c r="D949" s="82" t="s">
        <v>17</v>
      </c>
      <c r="E949" s="83" t="b">
        <v>1</v>
      </c>
      <c r="F949" s="83" t="b">
        <v>1</v>
      </c>
      <c r="G949" s="83">
        <v>78.135000000000005</v>
      </c>
      <c r="H949" s="83">
        <v>76.453000000000003</v>
      </c>
      <c r="I949" s="84">
        <v>42398</v>
      </c>
      <c r="J949" s="85">
        <v>0.125</v>
      </c>
      <c r="K949" s="83">
        <v>77.668999999999997</v>
      </c>
      <c r="L949" s="84">
        <v>42402</v>
      </c>
      <c r="M949" s="85">
        <v>0.83333333333333337</v>
      </c>
      <c r="N949" s="86">
        <v>2.5000000000000001E-3</v>
      </c>
      <c r="O949" s="83">
        <v>-163.62</v>
      </c>
      <c r="P949" s="83">
        <v>-491.93999999999994</v>
      </c>
      <c r="Q949" s="83">
        <v>-0.33</v>
      </c>
      <c r="R949" s="83">
        <v>5</v>
      </c>
      <c r="T949" s="6">
        <f t="shared" si="174"/>
        <v>14</v>
      </c>
      <c r="U949">
        <f t="shared" si="165"/>
        <v>1</v>
      </c>
      <c r="V949">
        <f t="shared" si="166"/>
        <v>1</v>
      </c>
      <c r="W949">
        <f t="shared" si="167"/>
        <v>0</v>
      </c>
      <c r="X949">
        <f t="shared" si="168"/>
        <v>0</v>
      </c>
      <c r="Y949">
        <f t="shared" si="169"/>
        <v>1</v>
      </c>
      <c r="Z949">
        <f t="shared" si="170"/>
        <v>0</v>
      </c>
      <c r="AA949">
        <f t="shared" si="171"/>
        <v>1</v>
      </c>
      <c r="AB949" s="4">
        <f t="shared" si="172"/>
        <v>0</v>
      </c>
      <c r="AC949" s="4" t="str">
        <f t="shared" si="164"/>
        <v>NZDJPY</v>
      </c>
      <c r="AD949" s="4">
        <f t="shared" si="173"/>
        <v>-163.62</v>
      </c>
    </row>
    <row r="950" spans="1:30" x14ac:dyDescent="0.25">
      <c r="A950" s="82" t="s">
        <v>19</v>
      </c>
      <c r="B950" s="83">
        <v>0.01</v>
      </c>
      <c r="C950" s="83">
        <v>28</v>
      </c>
      <c r="D950" s="82" t="s">
        <v>17</v>
      </c>
      <c r="E950" s="83" t="b">
        <v>0</v>
      </c>
      <c r="F950" s="83" t="b">
        <v>1</v>
      </c>
      <c r="G950" s="83">
        <v>1.4095800000000001</v>
      </c>
      <c r="H950" s="83">
        <v>1.4266799999999999</v>
      </c>
      <c r="I950" s="84">
        <v>42395</v>
      </c>
      <c r="J950" s="85">
        <v>0.625</v>
      </c>
      <c r="K950" s="83">
        <v>1.4053500000000001</v>
      </c>
      <c r="L950" s="84">
        <v>42402</v>
      </c>
      <c r="M950" s="85">
        <v>0.54166666666666663</v>
      </c>
      <c r="N950" s="86">
        <v>2.5000000000000001E-3</v>
      </c>
      <c r="O950" s="83">
        <v>96.04</v>
      </c>
      <c r="P950" s="83">
        <v>-501.20000000000005</v>
      </c>
      <c r="Q950" s="83">
        <v>0.19</v>
      </c>
      <c r="R950" s="83">
        <v>8</v>
      </c>
      <c r="T950" s="6">
        <f t="shared" si="174"/>
        <v>14</v>
      </c>
      <c r="U950">
        <f t="shared" si="165"/>
        <v>1</v>
      </c>
      <c r="V950">
        <f t="shared" si="166"/>
        <v>0</v>
      </c>
      <c r="W950">
        <f t="shared" si="167"/>
        <v>1</v>
      </c>
      <c r="X950">
        <f t="shared" si="168"/>
        <v>0</v>
      </c>
      <c r="Y950">
        <f t="shared" si="169"/>
        <v>1</v>
      </c>
      <c r="Z950">
        <f t="shared" si="170"/>
        <v>1</v>
      </c>
      <c r="AA950">
        <f t="shared" si="171"/>
        <v>0</v>
      </c>
      <c r="AB950" s="4">
        <f t="shared" si="172"/>
        <v>96.04</v>
      </c>
      <c r="AC950" s="4" t="str">
        <f t="shared" si="164"/>
        <v>USDCAD</v>
      </c>
      <c r="AD950" s="4">
        <f t="shared" si="173"/>
        <v>0</v>
      </c>
    </row>
    <row r="951" spans="1:30" x14ac:dyDescent="0.25">
      <c r="A951" s="82" t="s">
        <v>51</v>
      </c>
      <c r="B951" s="83">
        <v>0.01</v>
      </c>
      <c r="C951" s="83">
        <v>62</v>
      </c>
      <c r="D951" s="82" t="s">
        <v>16</v>
      </c>
      <c r="E951" s="83" t="b">
        <v>1</v>
      </c>
      <c r="F951" s="83" t="b">
        <v>0</v>
      </c>
      <c r="G951" s="83">
        <v>119.363</v>
      </c>
      <c r="H951" s="83">
        <v>118.613</v>
      </c>
      <c r="I951" s="84">
        <v>42398</v>
      </c>
      <c r="J951" s="85">
        <v>0.14583333333333334</v>
      </c>
      <c r="K951" s="83">
        <v>120.53100000000001</v>
      </c>
      <c r="L951" s="84">
        <v>42402</v>
      </c>
      <c r="M951" s="85">
        <v>0.20833333333333334</v>
      </c>
      <c r="N951" s="86">
        <v>2.5000000000000001E-3</v>
      </c>
      <c r="O951" s="83">
        <v>686.96</v>
      </c>
      <c r="P951" s="83">
        <v>-502.2</v>
      </c>
      <c r="Q951" s="83">
        <v>1.37</v>
      </c>
      <c r="R951" s="83">
        <v>5</v>
      </c>
      <c r="T951" s="6">
        <f t="shared" si="174"/>
        <v>14</v>
      </c>
      <c r="U951">
        <f t="shared" si="165"/>
        <v>1</v>
      </c>
      <c r="V951">
        <f t="shared" si="166"/>
        <v>1</v>
      </c>
      <c r="W951">
        <f t="shared" si="167"/>
        <v>0</v>
      </c>
      <c r="X951">
        <f t="shared" si="168"/>
        <v>1</v>
      </c>
      <c r="Y951">
        <f t="shared" si="169"/>
        <v>0</v>
      </c>
      <c r="Z951">
        <f t="shared" si="170"/>
        <v>1</v>
      </c>
      <c r="AA951">
        <f t="shared" si="171"/>
        <v>0</v>
      </c>
      <c r="AB951" s="4">
        <f t="shared" si="172"/>
        <v>686.96</v>
      </c>
      <c r="AC951" s="4" t="str">
        <f t="shared" si="164"/>
        <v>USDJPY</v>
      </c>
      <c r="AD951" s="4">
        <f t="shared" si="173"/>
        <v>0</v>
      </c>
    </row>
    <row r="952" spans="1:30" x14ac:dyDescent="0.25">
      <c r="A952" s="82" t="s">
        <v>28</v>
      </c>
      <c r="B952" s="83">
        <v>0.01</v>
      </c>
      <c r="C952" s="83">
        <v>52</v>
      </c>
      <c r="D952" s="82" t="s">
        <v>16</v>
      </c>
      <c r="E952" s="83" t="b">
        <v>0</v>
      </c>
      <c r="F952" s="83" t="b">
        <v>1</v>
      </c>
      <c r="G952" s="83">
        <v>1.4221600000000001</v>
      </c>
      <c r="H952" s="83">
        <v>1.4300999999999999</v>
      </c>
      <c r="I952" s="84">
        <v>42398</v>
      </c>
      <c r="J952" s="85">
        <v>0.20833333333333334</v>
      </c>
      <c r="K952" s="83">
        <v>1.4264300000000001</v>
      </c>
      <c r="L952" s="84">
        <v>42402</v>
      </c>
      <c r="M952" s="85">
        <v>0.375</v>
      </c>
      <c r="N952" s="86">
        <v>2.5000000000000001E-3</v>
      </c>
      <c r="O952" s="83">
        <v>-305.24</v>
      </c>
      <c r="P952" s="83">
        <v>-496.08000000000004</v>
      </c>
      <c r="Q952" s="83">
        <v>-0.62</v>
      </c>
      <c r="R952" s="83">
        <v>5</v>
      </c>
      <c r="T952" s="6">
        <f t="shared" si="174"/>
        <v>14</v>
      </c>
      <c r="U952">
        <f t="shared" si="165"/>
        <v>1</v>
      </c>
      <c r="V952">
        <f t="shared" si="166"/>
        <v>0</v>
      </c>
      <c r="W952">
        <f t="shared" si="167"/>
        <v>1</v>
      </c>
      <c r="X952">
        <f t="shared" si="168"/>
        <v>0</v>
      </c>
      <c r="Y952">
        <f t="shared" si="169"/>
        <v>1</v>
      </c>
      <c r="Z952">
        <f t="shared" si="170"/>
        <v>0</v>
      </c>
      <c r="AA952">
        <f t="shared" si="171"/>
        <v>1</v>
      </c>
      <c r="AB952" s="4">
        <f t="shared" si="172"/>
        <v>0</v>
      </c>
      <c r="AC952" s="4" t="str">
        <f t="shared" si="164"/>
        <v>USDSGD</v>
      </c>
      <c r="AD952" s="4">
        <f t="shared" si="173"/>
        <v>-305.24</v>
      </c>
    </row>
    <row r="953" spans="1:30" x14ac:dyDescent="0.25">
      <c r="A953" s="82" t="s">
        <v>20</v>
      </c>
      <c r="B953" s="83">
        <v>0.01</v>
      </c>
      <c r="C953" s="83">
        <v>38</v>
      </c>
      <c r="D953" s="82" t="s">
        <v>16</v>
      </c>
      <c r="E953" s="83" t="b">
        <v>1</v>
      </c>
      <c r="F953" s="83" t="b">
        <v>1</v>
      </c>
      <c r="G953" s="83">
        <v>129.935</v>
      </c>
      <c r="H953" s="83">
        <v>128.714</v>
      </c>
      <c r="I953" s="84">
        <v>42397</v>
      </c>
      <c r="J953" s="85">
        <v>0.625</v>
      </c>
      <c r="K953" s="83">
        <v>130.62899999999999</v>
      </c>
      <c r="L953" s="84">
        <v>42403</v>
      </c>
      <c r="M953" s="85">
        <v>0.10416666666666667</v>
      </c>
      <c r="N953" s="86">
        <v>2.5000000000000001E-3</v>
      </c>
      <c r="O953" s="83">
        <v>233.32</v>
      </c>
      <c r="P953" s="83">
        <v>-494.38</v>
      </c>
      <c r="Q953" s="83">
        <v>0.47</v>
      </c>
      <c r="R953" s="83">
        <v>7</v>
      </c>
      <c r="T953" s="6">
        <f t="shared" si="174"/>
        <v>14</v>
      </c>
      <c r="U953">
        <f t="shared" si="165"/>
        <v>1</v>
      </c>
      <c r="V953">
        <f t="shared" si="166"/>
        <v>1</v>
      </c>
      <c r="W953">
        <f t="shared" si="167"/>
        <v>0</v>
      </c>
      <c r="X953">
        <f t="shared" si="168"/>
        <v>0</v>
      </c>
      <c r="Y953">
        <f t="shared" si="169"/>
        <v>1</v>
      </c>
      <c r="Z953">
        <f t="shared" si="170"/>
        <v>1</v>
      </c>
      <c r="AA953">
        <f t="shared" si="171"/>
        <v>0</v>
      </c>
      <c r="AB953" s="4">
        <f t="shared" si="172"/>
        <v>233.32</v>
      </c>
      <c r="AC953" s="4" t="str">
        <f t="shared" si="164"/>
        <v>EURJPY</v>
      </c>
      <c r="AD953" s="4">
        <f t="shared" si="173"/>
        <v>0</v>
      </c>
    </row>
    <row r="954" spans="1:30" x14ac:dyDescent="0.25">
      <c r="A954" s="82" t="s">
        <v>56</v>
      </c>
      <c r="B954" s="83">
        <v>0.01</v>
      </c>
      <c r="C954" s="83">
        <v>48</v>
      </c>
      <c r="D954" s="82" t="s">
        <v>16</v>
      </c>
      <c r="E954" s="83" t="b">
        <v>0</v>
      </c>
      <c r="F954" s="83" t="b">
        <v>0</v>
      </c>
      <c r="G954" s="83">
        <v>5778.5</v>
      </c>
      <c r="H954" s="83">
        <v>5874.5</v>
      </c>
      <c r="I954" s="84">
        <v>42403</v>
      </c>
      <c r="J954" s="85">
        <v>0.625</v>
      </c>
      <c r="K954" s="83">
        <v>5847.1</v>
      </c>
      <c r="L954" s="84">
        <v>42403</v>
      </c>
      <c r="M954" s="85">
        <v>0.83333333333333337</v>
      </c>
      <c r="N954" s="86">
        <v>2.5000000000000001E-3</v>
      </c>
      <c r="O954" s="83">
        <v>-367.68</v>
      </c>
      <c r="P954" s="83">
        <v>-499.20000000000005</v>
      </c>
      <c r="Q954" s="83">
        <v>-0.74</v>
      </c>
      <c r="R954" s="83">
        <v>1</v>
      </c>
      <c r="T954" s="6">
        <f t="shared" si="174"/>
        <v>14</v>
      </c>
      <c r="U954">
        <f t="shared" si="165"/>
        <v>1</v>
      </c>
      <c r="V954">
        <f t="shared" si="166"/>
        <v>0</v>
      </c>
      <c r="W954">
        <f t="shared" si="167"/>
        <v>1</v>
      </c>
      <c r="X954">
        <f t="shared" si="168"/>
        <v>1</v>
      </c>
      <c r="Y954">
        <f t="shared" si="169"/>
        <v>0</v>
      </c>
      <c r="Z954">
        <f t="shared" si="170"/>
        <v>0</v>
      </c>
      <c r="AA954">
        <f t="shared" si="171"/>
        <v>1</v>
      </c>
      <c r="AB954" s="4">
        <f t="shared" si="172"/>
        <v>0</v>
      </c>
      <c r="AC954" s="4" t="str">
        <f t="shared" si="164"/>
        <v>FTSE</v>
      </c>
      <c r="AD954" s="4">
        <f t="shared" si="173"/>
        <v>-367.68</v>
      </c>
    </row>
    <row r="955" spans="1:30" x14ac:dyDescent="0.25">
      <c r="A955" s="82" t="s">
        <v>54</v>
      </c>
      <c r="B955" s="83">
        <v>0.01</v>
      </c>
      <c r="C955" s="83">
        <v>20</v>
      </c>
      <c r="D955" s="82" t="s">
        <v>21</v>
      </c>
      <c r="E955" s="83" t="b">
        <v>0</v>
      </c>
      <c r="F955" s="83" t="b">
        <v>0</v>
      </c>
      <c r="G955" s="83">
        <v>1.4888600000000001</v>
      </c>
      <c r="H955" s="83">
        <v>1.5137</v>
      </c>
      <c r="I955" s="84">
        <v>42355</v>
      </c>
      <c r="J955" s="85">
        <v>0.66666666666666663</v>
      </c>
      <c r="K955" s="83">
        <v>1.4436100000000001</v>
      </c>
      <c r="L955" s="84">
        <v>42403</v>
      </c>
      <c r="M955" s="85">
        <v>0.33333333333333331</v>
      </c>
      <c r="N955" s="86">
        <v>2.5000000000000001E-3</v>
      </c>
      <c r="O955" s="83">
        <v>889</v>
      </c>
      <c r="P955" s="83">
        <v>-512.79999999999995</v>
      </c>
      <c r="Q955" s="83">
        <v>1.73</v>
      </c>
      <c r="R955" s="83">
        <v>49</v>
      </c>
      <c r="T955" s="6">
        <f t="shared" si="174"/>
        <v>14</v>
      </c>
      <c r="U955">
        <f t="shared" si="165"/>
        <v>1</v>
      </c>
      <c r="V955">
        <f t="shared" si="166"/>
        <v>0</v>
      </c>
      <c r="W955">
        <f t="shared" si="167"/>
        <v>1</v>
      </c>
      <c r="X955">
        <f t="shared" si="168"/>
        <v>1</v>
      </c>
      <c r="Y955">
        <f t="shared" si="169"/>
        <v>0</v>
      </c>
      <c r="Z955">
        <f t="shared" si="170"/>
        <v>1</v>
      </c>
      <c r="AA955">
        <f t="shared" si="171"/>
        <v>0</v>
      </c>
      <c r="AB955" s="4">
        <f t="shared" si="172"/>
        <v>889</v>
      </c>
      <c r="AC955" s="4" t="str">
        <f t="shared" si="164"/>
        <v>GBPUSD</v>
      </c>
      <c r="AD955" s="4">
        <f t="shared" si="173"/>
        <v>0</v>
      </c>
    </row>
    <row r="956" spans="1:30" x14ac:dyDescent="0.25">
      <c r="A956" s="82" t="s">
        <v>50</v>
      </c>
      <c r="B956" s="83">
        <v>0.01</v>
      </c>
      <c r="C956" s="83">
        <v>22</v>
      </c>
      <c r="D956" s="82" t="s">
        <v>21</v>
      </c>
      <c r="E956" s="83" t="b">
        <v>0</v>
      </c>
      <c r="F956" s="83" t="b">
        <v>1</v>
      </c>
      <c r="G956" s="83">
        <v>0.90397000000000005</v>
      </c>
      <c r="H956" s="83">
        <v>0.92535000000000001</v>
      </c>
      <c r="I956" s="84">
        <v>42400</v>
      </c>
      <c r="J956" s="85">
        <v>0.83333333333333337</v>
      </c>
      <c r="K956" s="83">
        <v>0.92181000000000002</v>
      </c>
      <c r="L956" s="84">
        <v>42403</v>
      </c>
      <c r="M956" s="85">
        <v>0.16666666666666666</v>
      </c>
      <c r="N956" s="86">
        <v>2.5000000000000001E-3</v>
      </c>
      <c r="O956" s="83">
        <v>-427.68</v>
      </c>
      <c r="P956" s="83">
        <v>-505.56</v>
      </c>
      <c r="Q956" s="83">
        <v>-0.85</v>
      </c>
      <c r="R956" s="83">
        <v>4</v>
      </c>
      <c r="T956" s="6">
        <f t="shared" si="174"/>
        <v>14</v>
      </c>
      <c r="U956">
        <f t="shared" si="165"/>
        <v>1</v>
      </c>
      <c r="V956">
        <f t="shared" si="166"/>
        <v>0</v>
      </c>
      <c r="W956">
        <f t="shared" si="167"/>
        <v>1</v>
      </c>
      <c r="X956">
        <f t="shared" si="168"/>
        <v>0</v>
      </c>
      <c r="Y956">
        <f t="shared" si="169"/>
        <v>1</v>
      </c>
      <c r="Z956">
        <f t="shared" si="170"/>
        <v>0</v>
      </c>
      <c r="AA956">
        <f t="shared" si="171"/>
        <v>1</v>
      </c>
      <c r="AB956" s="4">
        <f t="shared" si="172"/>
        <v>0</v>
      </c>
      <c r="AC956" s="4" t="str">
        <f t="shared" si="164"/>
        <v>NZDCAD</v>
      </c>
      <c r="AD956" s="4">
        <f t="shared" si="173"/>
        <v>-427.68</v>
      </c>
    </row>
    <row r="957" spans="1:30" x14ac:dyDescent="0.25">
      <c r="A957" s="82" t="s">
        <v>55</v>
      </c>
      <c r="B957" s="83">
        <v>0.01</v>
      </c>
      <c r="C957" s="83">
        <v>24</v>
      </c>
      <c r="D957" s="82" t="s">
        <v>21</v>
      </c>
      <c r="E957" s="83" t="b">
        <v>1</v>
      </c>
      <c r="F957" s="83" t="b">
        <v>0</v>
      </c>
      <c r="G957" s="83">
        <v>1.0249999999999999</v>
      </c>
      <c r="H957" s="83">
        <v>1.0051399999999999</v>
      </c>
      <c r="I957" s="84">
        <v>42398</v>
      </c>
      <c r="J957" s="85">
        <v>0.5</v>
      </c>
      <c r="K957" s="83">
        <v>1.0080199999999999</v>
      </c>
      <c r="L957" s="84">
        <v>42403</v>
      </c>
      <c r="M957" s="85">
        <v>0.5</v>
      </c>
      <c r="N957" s="86">
        <v>2.5000000000000001E-3</v>
      </c>
      <c r="O957" s="83">
        <v>-426.72</v>
      </c>
      <c r="P957" s="83">
        <v>-495.84000000000003</v>
      </c>
      <c r="Q957" s="83">
        <v>-0.86</v>
      </c>
      <c r="R957" s="83">
        <v>6</v>
      </c>
      <c r="T957" s="6">
        <f t="shared" si="174"/>
        <v>14</v>
      </c>
      <c r="U957">
        <f t="shared" si="165"/>
        <v>1</v>
      </c>
      <c r="V957">
        <f t="shared" si="166"/>
        <v>1</v>
      </c>
      <c r="W957">
        <f t="shared" si="167"/>
        <v>0</v>
      </c>
      <c r="X957">
        <f t="shared" si="168"/>
        <v>1</v>
      </c>
      <c r="Y957">
        <f t="shared" si="169"/>
        <v>0</v>
      </c>
      <c r="Z957">
        <f t="shared" si="170"/>
        <v>0</v>
      </c>
      <c r="AA957">
        <f t="shared" si="171"/>
        <v>1</v>
      </c>
      <c r="AB957" s="4">
        <f t="shared" si="172"/>
        <v>0</v>
      </c>
      <c r="AC957" s="4" t="str">
        <f t="shared" si="164"/>
        <v>USDCHF</v>
      </c>
      <c r="AD957" s="4">
        <f t="shared" si="173"/>
        <v>-426.72</v>
      </c>
    </row>
    <row r="958" spans="1:30" x14ac:dyDescent="0.25">
      <c r="A958" s="82" t="s">
        <v>51</v>
      </c>
      <c r="B958" s="83">
        <v>0.01</v>
      </c>
      <c r="C958" s="83">
        <v>16</v>
      </c>
      <c r="D958" s="82" t="s">
        <v>17</v>
      </c>
      <c r="E958" s="83" t="b">
        <v>1</v>
      </c>
      <c r="F958" s="83" t="b">
        <v>0</v>
      </c>
      <c r="G958" s="83">
        <v>121.629</v>
      </c>
      <c r="H958" s="83">
        <v>118.626</v>
      </c>
      <c r="I958" s="84">
        <v>42398</v>
      </c>
      <c r="J958" s="85">
        <v>0.58333333333333337</v>
      </c>
      <c r="K958" s="83">
        <v>119.60899999999999</v>
      </c>
      <c r="L958" s="84">
        <v>42403</v>
      </c>
      <c r="M958" s="85">
        <v>4.1666666666666664E-2</v>
      </c>
      <c r="N958" s="86">
        <v>2.5000000000000001E-3</v>
      </c>
      <c r="O958" s="83">
        <v>-332.8</v>
      </c>
      <c r="P958" s="83">
        <v>-490.08</v>
      </c>
      <c r="Q958" s="83">
        <v>-0.68</v>
      </c>
      <c r="R958" s="83">
        <v>6</v>
      </c>
      <c r="T958" s="6">
        <f t="shared" si="174"/>
        <v>14</v>
      </c>
      <c r="U958">
        <f t="shared" si="165"/>
        <v>1</v>
      </c>
      <c r="V958">
        <f t="shared" si="166"/>
        <v>1</v>
      </c>
      <c r="W958">
        <f t="shared" si="167"/>
        <v>0</v>
      </c>
      <c r="X958">
        <f t="shared" si="168"/>
        <v>1</v>
      </c>
      <c r="Y958">
        <f t="shared" si="169"/>
        <v>0</v>
      </c>
      <c r="Z958">
        <f t="shared" si="170"/>
        <v>0</v>
      </c>
      <c r="AA958">
        <f t="shared" si="171"/>
        <v>1</v>
      </c>
      <c r="AB958" s="4">
        <f t="shared" si="172"/>
        <v>0</v>
      </c>
      <c r="AC958" s="4" t="str">
        <f t="shared" si="164"/>
        <v>USDJPY</v>
      </c>
      <c r="AD958" s="4">
        <f t="shared" si="173"/>
        <v>-332.8</v>
      </c>
    </row>
    <row r="959" spans="1:30" x14ac:dyDescent="0.25">
      <c r="A959" s="82" t="s">
        <v>28</v>
      </c>
      <c r="B959" s="83">
        <v>0.01</v>
      </c>
      <c r="C959" s="83">
        <v>27</v>
      </c>
      <c r="D959" s="82" t="s">
        <v>24</v>
      </c>
      <c r="E959" s="83" t="b">
        <v>1</v>
      </c>
      <c r="F959" s="83" t="b">
        <v>0</v>
      </c>
      <c r="G959" s="83">
        <v>1.4415800000000001</v>
      </c>
      <c r="H959" s="83">
        <v>1.4067099999999999</v>
      </c>
      <c r="I959" s="84">
        <v>42376</v>
      </c>
      <c r="J959" s="85">
        <v>0</v>
      </c>
      <c r="K959" s="83">
        <v>1.41808</v>
      </c>
      <c r="L959" s="84">
        <v>42403</v>
      </c>
      <c r="M959" s="85">
        <v>0</v>
      </c>
      <c r="N959" s="86">
        <v>5.0000000000000001E-3</v>
      </c>
      <c r="O959" s="83">
        <v>-677.7</v>
      </c>
      <c r="P959" s="83">
        <v>-984.68999999999994</v>
      </c>
      <c r="Q959" s="83">
        <v>-0.69</v>
      </c>
      <c r="R959" s="83">
        <v>28</v>
      </c>
      <c r="T959" s="6">
        <f t="shared" si="174"/>
        <v>14</v>
      </c>
      <c r="U959">
        <f t="shared" si="165"/>
        <v>1</v>
      </c>
      <c r="V959">
        <f t="shared" si="166"/>
        <v>1</v>
      </c>
      <c r="W959">
        <f t="shared" si="167"/>
        <v>0</v>
      </c>
      <c r="X959">
        <f t="shared" si="168"/>
        <v>1</v>
      </c>
      <c r="Y959">
        <f t="shared" si="169"/>
        <v>0</v>
      </c>
      <c r="Z959">
        <f t="shared" si="170"/>
        <v>0</v>
      </c>
      <c r="AA959">
        <f t="shared" si="171"/>
        <v>1</v>
      </c>
      <c r="AB959" s="4">
        <f t="shared" si="172"/>
        <v>0</v>
      </c>
      <c r="AC959" s="4" t="str">
        <f t="shared" si="164"/>
        <v>USDSGD</v>
      </c>
      <c r="AD959" s="4">
        <f t="shared" si="173"/>
        <v>-677.7</v>
      </c>
    </row>
    <row r="960" spans="1:30" x14ac:dyDescent="0.25">
      <c r="A960" s="82" t="s">
        <v>53</v>
      </c>
      <c r="B960" s="83">
        <v>0.01</v>
      </c>
      <c r="C960" s="83">
        <v>50</v>
      </c>
      <c r="D960" s="82" t="s">
        <v>16</v>
      </c>
      <c r="E960" s="83" t="b">
        <v>1</v>
      </c>
      <c r="F960" s="83" t="b">
        <v>1</v>
      </c>
      <c r="G960" s="83">
        <v>0.71784999999999999</v>
      </c>
      <c r="H960" s="83">
        <v>0.70867000000000002</v>
      </c>
      <c r="I960" s="84">
        <v>42403</v>
      </c>
      <c r="J960" s="85">
        <v>0.77083333333333337</v>
      </c>
      <c r="K960" s="83">
        <v>0.71672000000000002</v>
      </c>
      <c r="L960" s="84">
        <v>42404</v>
      </c>
      <c r="M960" s="85">
        <v>0.22916666666666666</v>
      </c>
      <c r="N960" s="86">
        <v>2.5000000000000001E-3</v>
      </c>
      <c r="O960" s="83">
        <v>-96.5</v>
      </c>
      <c r="P960" s="83">
        <v>-499</v>
      </c>
      <c r="Q960" s="83">
        <v>-0.19</v>
      </c>
      <c r="R960" s="83">
        <v>2</v>
      </c>
      <c r="T960" s="6">
        <f t="shared" si="174"/>
        <v>14</v>
      </c>
      <c r="U960">
        <f t="shared" si="165"/>
        <v>1</v>
      </c>
      <c r="V960">
        <f t="shared" si="166"/>
        <v>1</v>
      </c>
      <c r="W960">
        <f t="shared" si="167"/>
        <v>0</v>
      </c>
      <c r="X960">
        <f t="shared" si="168"/>
        <v>0</v>
      </c>
      <c r="Y960">
        <f t="shared" si="169"/>
        <v>1</v>
      </c>
      <c r="Z960">
        <f t="shared" si="170"/>
        <v>0</v>
      </c>
      <c r="AA960">
        <f t="shared" si="171"/>
        <v>1</v>
      </c>
      <c r="AB960" s="4">
        <f t="shared" si="172"/>
        <v>0</v>
      </c>
      <c r="AC960" s="4" t="str">
        <f t="shared" si="164"/>
        <v>AUDUSD</v>
      </c>
      <c r="AD960" s="4">
        <f t="shared" si="173"/>
        <v>-96.5</v>
      </c>
    </row>
    <row r="961" spans="1:30" x14ac:dyDescent="0.25">
      <c r="A961" s="82" t="s">
        <v>29</v>
      </c>
      <c r="B961" s="83">
        <v>0.01</v>
      </c>
      <c r="C961" s="83">
        <v>93</v>
      </c>
      <c r="D961" s="82" t="s">
        <v>16</v>
      </c>
      <c r="E961" s="83" t="b">
        <v>1</v>
      </c>
      <c r="F961" s="83" t="b">
        <v>1</v>
      </c>
      <c r="G961" s="83">
        <v>0.65730999999999995</v>
      </c>
      <c r="H961" s="83">
        <v>0.65295000000000003</v>
      </c>
      <c r="I961" s="84">
        <v>42403</v>
      </c>
      <c r="J961" s="85">
        <v>0.3125</v>
      </c>
      <c r="K961" s="83">
        <v>0.66632000000000002</v>
      </c>
      <c r="L961" s="84">
        <v>42404</v>
      </c>
      <c r="M961" s="85">
        <v>0.16666666666666666</v>
      </c>
      <c r="N961" s="86">
        <v>2.5000000000000001E-3</v>
      </c>
      <c r="O961" s="83">
        <v>744.93</v>
      </c>
      <c r="P961" s="83">
        <v>-498.48</v>
      </c>
      <c r="Q961" s="83">
        <v>1.49</v>
      </c>
      <c r="R961" s="83">
        <v>2</v>
      </c>
      <c r="T961" s="6">
        <f t="shared" si="174"/>
        <v>14</v>
      </c>
      <c r="U961">
        <f t="shared" si="165"/>
        <v>1</v>
      </c>
      <c r="V961">
        <f t="shared" si="166"/>
        <v>1</v>
      </c>
      <c r="W961">
        <f t="shared" si="167"/>
        <v>0</v>
      </c>
      <c r="X961">
        <f t="shared" si="168"/>
        <v>0</v>
      </c>
      <c r="Y961">
        <f t="shared" si="169"/>
        <v>1</v>
      </c>
      <c r="Z961">
        <f t="shared" si="170"/>
        <v>1</v>
      </c>
      <c r="AA961">
        <f t="shared" si="171"/>
        <v>0</v>
      </c>
      <c r="AB961" s="4">
        <f t="shared" si="172"/>
        <v>744.93</v>
      </c>
      <c r="AC961" s="4" t="str">
        <f t="shared" si="164"/>
        <v>NZDUSD</v>
      </c>
      <c r="AD961" s="4">
        <f t="shared" si="173"/>
        <v>0</v>
      </c>
    </row>
    <row r="962" spans="1:30" x14ac:dyDescent="0.25">
      <c r="A962" s="82" t="s">
        <v>28</v>
      </c>
      <c r="B962" s="83">
        <v>0.01</v>
      </c>
      <c r="C962" s="83">
        <v>50</v>
      </c>
      <c r="D962" s="82" t="s">
        <v>16</v>
      </c>
      <c r="E962" s="83" t="b">
        <v>0</v>
      </c>
      <c r="F962" s="83" t="b">
        <v>1</v>
      </c>
      <c r="G962" s="83">
        <v>1.4183300000000001</v>
      </c>
      <c r="H962" s="83">
        <v>1.42679</v>
      </c>
      <c r="I962" s="84">
        <v>42403</v>
      </c>
      <c r="J962" s="85">
        <v>0.72916666666666663</v>
      </c>
      <c r="K962" s="83">
        <v>1.41517</v>
      </c>
      <c r="L962" s="84">
        <v>42404</v>
      </c>
      <c r="M962" s="85">
        <v>8.3333333333333329E-2</v>
      </c>
      <c r="N962" s="86">
        <v>2.5000000000000001E-3</v>
      </c>
      <c r="O962" s="83">
        <v>78</v>
      </c>
      <c r="P962" s="83">
        <v>-503</v>
      </c>
      <c r="Q962" s="83">
        <v>0.16</v>
      </c>
      <c r="R962" s="83">
        <v>2</v>
      </c>
      <c r="T962" s="6">
        <f t="shared" si="174"/>
        <v>14</v>
      </c>
      <c r="U962">
        <f t="shared" si="165"/>
        <v>1</v>
      </c>
      <c r="V962">
        <f t="shared" si="166"/>
        <v>0</v>
      </c>
      <c r="W962">
        <f t="shared" si="167"/>
        <v>1</v>
      </c>
      <c r="X962">
        <f t="shared" si="168"/>
        <v>0</v>
      </c>
      <c r="Y962">
        <f t="shared" si="169"/>
        <v>1</v>
      </c>
      <c r="Z962">
        <f t="shared" si="170"/>
        <v>1</v>
      </c>
      <c r="AA962">
        <f t="shared" si="171"/>
        <v>0</v>
      </c>
      <c r="AB962" s="4">
        <f t="shared" si="172"/>
        <v>78</v>
      </c>
      <c r="AC962" s="4" t="str">
        <f t="shared" si="164"/>
        <v>USDSGD</v>
      </c>
      <c r="AD962" s="4">
        <f t="shared" si="173"/>
        <v>0</v>
      </c>
    </row>
    <row r="963" spans="1:30" x14ac:dyDescent="0.25">
      <c r="A963" s="82" t="s">
        <v>53</v>
      </c>
      <c r="B963" s="83">
        <v>0.01</v>
      </c>
      <c r="C963" s="83">
        <v>34</v>
      </c>
      <c r="D963" s="82" t="s">
        <v>21</v>
      </c>
      <c r="E963" s="83" t="b">
        <v>1</v>
      </c>
      <c r="F963" s="83" t="b">
        <v>1</v>
      </c>
      <c r="G963" s="83">
        <v>0.71784999999999999</v>
      </c>
      <c r="H963" s="83">
        <v>0.70399</v>
      </c>
      <c r="I963" s="84">
        <v>42403</v>
      </c>
      <c r="J963" s="85">
        <v>0.66666666666666663</v>
      </c>
      <c r="K963" s="83">
        <v>0.70850000000000002</v>
      </c>
      <c r="L963" s="84">
        <v>42405</v>
      </c>
      <c r="M963" s="85">
        <v>0.5</v>
      </c>
      <c r="N963" s="86">
        <v>2.5000000000000001E-3</v>
      </c>
      <c r="O963" s="83">
        <v>-345.1</v>
      </c>
      <c r="P963" s="83">
        <v>-498.44</v>
      </c>
      <c r="Q963" s="83">
        <v>-0.69</v>
      </c>
      <c r="R963" s="83">
        <v>3</v>
      </c>
      <c r="T963" s="6">
        <f t="shared" si="174"/>
        <v>14</v>
      </c>
      <c r="U963">
        <f t="shared" si="165"/>
        <v>1</v>
      </c>
      <c r="V963">
        <f t="shared" si="166"/>
        <v>1</v>
      </c>
      <c r="W963">
        <f t="shared" si="167"/>
        <v>0</v>
      </c>
      <c r="X963">
        <f t="shared" si="168"/>
        <v>0</v>
      </c>
      <c r="Y963">
        <f t="shared" si="169"/>
        <v>1</v>
      </c>
      <c r="Z963">
        <f t="shared" si="170"/>
        <v>0</v>
      </c>
      <c r="AA963">
        <f t="shared" si="171"/>
        <v>1</v>
      </c>
      <c r="AB963" s="4">
        <f t="shared" si="172"/>
        <v>0</v>
      </c>
      <c r="AC963" s="4" t="str">
        <f t="shared" si="164"/>
        <v>AUDUSD</v>
      </c>
      <c r="AD963" s="4">
        <f t="shared" si="173"/>
        <v>-345.1</v>
      </c>
    </row>
    <row r="964" spans="1:30" x14ac:dyDescent="0.25">
      <c r="A964" s="82" t="s">
        <v>48</v>
      </c>
      <c r="B964" s="83">
        <v>0.01</v>
      </c>
      <c r="C964" s="83">
        <v>3</v>
      </c>
      <c r="D964" s="82" t="s">
        <v>33</v>
      </c>
      <c r="E964" s="83" t="b">
        <v>1</v>
      </c>
      <c r="F964" s="83" t="b">
        <v>0</v>
      </c>
      <c r="G964" s="83">
        <v>11245</v>
      </c>
      <c r="H964" s="83">
        <v>8190</v>
      </c>
      <c r="I964" s="84">
        <v>42061</v>
      </c>
      <c r="J964" s="85">
        <v>0.47916666666666669</v>
      </c>
      <c r="K964" s="83">
        <v>9247.4</v>
      </c>
      <c r="L964" s="84">
        <v>42405</v>
      </c>
      <c r="M964" s="85">
        <v>0.66666666666666663</v>
      </c>
      <c r="N964" s="86">
        <v>5.0000000000000001E-3</v>
      </c>
      <c r="O964" s="83">
        <v>-599.88</v>
      </c>
      <c r="P964" s="83">
        <v>-917.09999999999991</v>
      </c>
      <c r="Q964" s="83">
        <v>-0.65</v>
      </c>
      <c r="R964" s="83">
        <v>345</v>
      </c>
      <c r="T964" s="6">
        <f t="shared" si="174"/>
        <v>14</v>
      </c>
      <c r="U964">
        <f t="shared" si="165"/>
        <v>1</v>
      </c>
      <c r="V964">
        <f t="shared" si="166"/>
        <v>1</v>
      </c>
      <c r="W964">
        <f t="shared" si="167"/>
        <v>0</v>
      </c>
      <c r="X964">
        <f t="shared" si="168"/>
        <v>1</v>
      </c>
      <c r="Y964">
        <f t="shared" si="169"/>
        <v>0</v>
      </c>
      <c r="Z964">
        <f t="shared" si="170"/>
        <v>0</v>
      </c>
      <c r="AA964">
        <f t="shared" si="171"/>
        <v>1</v>
      </c>
      <c r="AB964" s="4">
        <f t="shared" si="172"/>
        <v>0</v>
      </c>
      <c r="AC964" s="4" t="str">
        <f t="shared" ref="AC964:AC1027" si="175">A964</f>
        <v>DAX</v>
      </c>
      <c r="AD964" s="4">
        <f t="shared" si="173"/>
        <v>-599.88</v>
      </c>
    </row>
    <row r="965" spans="1:30" x14ac:dyDescent="0.25">
      <c r="A965" s="82" t="s">
        <v>22</v>
      </c>
      <c r="B965" s="83">
        <v>0.01</v>
      </c>
      <c r="C965" s="83">
        <v>71</v>
      </c>
      <c r="D965" s="82" t="s">
        <v>16</v>
      </c>
      <c r="E965" s="83" t="b">
        <v>1</v>
      </c>
      <c r="F965" s="83" t="b">
        <v>1</v>
      </c>
      <c r="G965" s="83">
        <v>1.09717</v>
      </c>
      <c r="H965" s="83">
        <v>1.09074</v>
      </c>
      <c r="I965" s="84">
        <v>42403</v>
      </c>
      <c r="J965" s="85">
        <v>0.54166666666666663</v>
      </c>
      <c r="K965" s="83">
        <v>1.1147800000000001</v>
      </c>
      <c r="L965" s="84">
        <v>42405</v>
      </c>
      <c r="M965" s="85">
        <v>0.5625</v>
      </c>
      <c r="N965" s="86">
        <v>2.5000000000000001E-3</v>
      </c>
      <c r="O965" s="83">
        <v>1207.71</v>
      </c>
      <c r="P965" s="83">
        <v>-499.13</v>
      </c>
      <c r="Q965" s="83">
        <v>2.42</v>
      </c>
      <c r="R965" s="83">
        <v>3</v>
      </c>
      <c r="T965" s="6">
        <f t="shared" si="174"/>
        <v>14</v>
      </c>
      <c r="U965">
        <f t="shared" si="165"/>
        <v>1</v>
      </c>
      <c r="V965">
        <f t="shared" si="166"/>
        <v>1</v>
      </c>
      <c r="W965">
        <f t="shared" si="167"/>
        <v>0</v>
      </c>
      <c r="X965">
        <f t="shared" si="168"/>
        <v>0</v>
      </c>
      <c r="Y965">
        <f t="shared" si="169"/>
        <v>1</v>
      </c>
      <c r="Z965">
        <f t="shared" si="170"/>
        <v>1</v>
      </c>
      <c r="AA965">
        <f t="shared" si="171"/>
        <v>0</v>
      </c>
      <c r="AB965" s="4">
        <f t="shared" si="172"/>
        <v>1207.71</v>
      </c>
      <c r="AC965" s="4" t="str">
        <f t="shared" si="175"/>
        <v>EURUSD</v>
      </c>
      <c r="AD965" s="4">
        <f t="shared" si="173"/>
        <v>0</v>
      </c>
    </row>
    <row r="966" spans="1:30" x14ac:dyDescent="0.25">
      <c r="A966" s="82" t="s">
        <v>54</v>
      </c>
      <c r="B966" s="83">
        <v>0.01</v>
      </c>
      <c r="C966" s="83">
        <v>63</v>
      </c>
      <c r="D966" s="82" t="s">
        <v>16</v>
      </c>
      <c r="E966" s="83" t="b">
        <v>1</v>
      </c>
      <c r="F966" s="83" t="b">
        <v>1</v>
      </c>
      <c r="G966" s="83">
        <v>1.44547</v>
      </c>
      <c r="H966" s="83">
        <v>1.4383300000000001</v>
      </c>
      <c r="I966" s="84">
        <v>42403</v>
      </c>
      <c r="J966" s="85">
        <v>0.39583333333333331</v>
      </c>
      <c r="K966" s="83">
        <v>1.4557599999999999</v>
      </c>
      <c r="L966" s="84">
        <v>42405</v>
      </c>
      <c r="M966" s="85">
        <v>0.16666666666666666</v>
      </c>
      <c r="N966" s="86">
        <v>2.5000000000000001E-3</v>
      </c>
      <c r="O966" s="83">
        <v>597.87</v>
      </c>
      <c r="P966" s="83">
        <v>-500.22</v>
      </c>
      <c r="Q966" s="83">
        <v>1.2</v>
      </c>
      <c r="R966" s="83">
        <v>3</v>
      </c>
      <c r="T966" s="6">
        <f t="shared" si="174"/>
        <v>14</v>
      </c>
      <c r="U966">
        <f t="shared" si="165"/>
        <v>1</v>
      </c>
      <c r="V966">
        <f t="shared" si="166"/>
        <v>1</v>
      </c>
      <c r="W966">
        <f t="shared" si="167"/>
        <v>0</v>
      </c>
      <c r="X966">
        <f t="shared" si="168"/>
        <v>0</v>
      </c>
      <c r="Y966">
        <f t="shared" si="169"/>
        <v>1</v>
      </c>
      <c r="Z966">
        <f t="shared" si="170"/>
        <v>1</v>
      </c>
      <c r="AA966">
        <f t="shared" si="171"/>
        <v>0</v>
      </c>
      <c r="AB966" s="4">
        <f t="shared" si="172"/>
        <v>597.87</v>
      </c>
      <c r="AC966" s="4" t="str">
        <f t="shared" si="175"/>
        <v>GBPUSD</v>
      </c>
      <c r="AD966" s="4">
        <f t="shared" si="173"/>
        <v>0</v>
      </c>
    </row>
    <row r="967" spans="1:30" x14ac:dyDescent="0.25">
      <c r="A967" s="82" t="s">
        <v>28</v>
      </c>
      <c r="B967" s="83">
        <v>0.01</v>
      </c>
      <c r="C967" s="83">
        <v>45</v>
      </c>
      <c r="D967" s="82" t="s">
        <v>16</v>
      </c>
      <c r="E967" s="83" t="b">
        <v>0</v>
      </c>
      <c r="F967" s="83" t="b">
        <v>1</v>
      </c>
      <c r="G967" s="83">
        <v>1.4065300000000001</v>
      </c>
      <c r="H967" s="83">
        <v>1.41614</v>
      </c>
      <c r="I967" s="84">
        <v>42404</v>
      </c>
      <c r="J967" s="85">
        <v>0.375</v>
      </c>
      <c r="K967" s="83">
        <v>1.4005799999999999</v>
      </c>
      <c r="L967" s="84">
        <v>42405</v>
      </c>
      <c r="M967" s="85">
        <v>6.25E-2</v>
      </c>
      <c r="N967" s="86">
        <v>2.5000000000000001E-3</v>
      </c>
      <c r="O967" s="83">
        <v>195.75</v>
      </c>
      <c r="P967" s="83">
        <v>-504.45000000000005</v>
      </c>
      <c r="Q967" s="83">
        <v>0.39</v>
      </c>
      <c r="R967" s="83">
        <v>2</v>
      </c>
      <c r="T967" s="6">
        <f t="shared" si="174"/>
        <v>14</v>
      </c>
      <c r="U967">
        <f t="shared" si="165"/>
        <v>1</v>
      </c>
      <c r="V967">
        <f t="shared" si="166"/>
        <v>0</v>
      </c>
      <c r="W967">
        <f t="shared" si="167"/>
        <v>1</v>
      </c>
      <c r="X967">
        <f t="shared" si="168"/>
        <v>0</v>
      </c>
      <c r="Y967">
        <f t="shared" si="169"/>
        <v>1</v>
      </c>
      <c r="Z967">
        <f t="shared" si="170"/>
        <v>1</v>
      </c>
      <c r="AA967">
        <f t="shared" si="171"/>
        <v>0</v>
      </c>
      <c r="AB967" s="4">
        <f t="shared" si="172"/>
        <v>195.75</v>
      </c>
      <c r="AC967" s="4" t="str">
        <f t="shared" si="175"/>
        <v>USDSGD</v>
      </c>
      <c r="AD967" s="4">
        <f t="shared" si="173"/>
        <v>0</v>
      </c>
    </row>
    <row r="968" spans="1:30" x14ac:dyDescent="0.25">
      <c r="A968" s="82" t="s">
        <v>29</v>
      </c>
      <c r="B968" s="83">
        <v>0.01</v>
      </c>
      <c r="C968" s="83">
        <v>31</v>
      </c>
      <c r="D968" s="82" t="s">
        <v>17</v>
      </c>
      <c r="E968" s="83" t="b">
        <v>1</v>
      </c>
      <c r="F968" s="83" t="b">
        <v>1</v>
      </c>
      <c r="G968" s="83">
        <v>0.66588999999999998</v>
      </c>
      <c r="H968" s="83">
        <v>0.65059999999999996</v>
      </c>
      <c r="I968" s="84">
        <v>42403</v>
      </c>
      <c r="J968" s="85">
        <v>0.625</v>
      </c>
      <c r="K968" s="83">
        <v>0.66212000000000004</v>
      </c>
      <c r="L968" s="84">
        <v>42407</v>
      </c>
      <c r="M968" s="85">
        <v>0.91666666666666663</v>
      </c>
      <c r="N968" s="86">
        <v>2.5000000000000001E-3</v>
      </c>
      <c r="O968" s="83">
        <v>-147.87</v>
      </c>
      <c r="P968" s="83">
        <v>-504.98999999999995</v>
      </c>
      <c r="Q968" s="83">
        <v>-0.28999999999999998</v>
      </c>
      <c r="R968" s="83">
        <v>5</v>
      </c>
      <c r="T968" s="6">
        <f t="shared" si="174"/>
        <v>14</v>
      </c>
      <c r="U968">
        <f t="shared" si="165"/>
        <v>1</v>
      </c>
      <c r="V968">
        <f t="shared" si="166"/>
        <v>1</v>
      </c>
      <c r="W968">
        <f t="shared" si="167"/>
        <v>0</v>
      </c>
      <c r="X968">
        <f t="shared" si="168"/>
        <v>0</v>
      </c>
      <c r="Y968">
        <f t="shared" si="169"/>
        <v>1</v>
      </c>
      <c r="Z968">
        <f t="shared" si="170"/>
        <v>0</v>
      </c>
      <c r="AA968">
        <f t="shared" si="171"/>
        <v>1</v>
      </c>
      <c r="AB968" s="4">
        <f t="shared" si="172"/>
        <v>0</v>
      </c>
      <c r="AC968" s="4" t="str">
        <f t="shared" si="175"/>
        <v>NZDUSD</v>
      </c>
      <c r="AD968" s="4">
        <f t="shared" si="173"/>
        <v>-147.87</v>
      </c>
    </row>
    <row r="969" spans="1:30" x14ac:dyDescent="0.25">
      <c r="A969" s="82" t="s">
        <v>28</v>
      </c>
      <c r="B969" s="83">
        <v>0.01</v>
      </c>
      <c r="C969" s="83">
        <v>22</v>
      </c>
      <c r="D969" s="82" t="s">
        <v>32</v>
      </c>
      <c r="E969" s="83" t="b">
        <v>1</v>
      </c>
      <c r="F969" s="83" t="b">
        <v>0</v>
      </c>
      <c r="G969" s="83">
        <v>1.4025000000000001</v>
      </c>
      <c r="H969" s="83">
        <v>1.3580000000000001</v>
      </c>
      <c r="I969" s="84">
        <v>42227</v>
      </c>
      <c r="J969" s="85">
        <v>0.375</v>
      </c>
      <c r="K969" s="83">
        <v>1.3882300000000001</v>
      </c>
      <c r="L969" s="84">
        <v>42407</v>
      </c>
      <c r="M969" s="85">
        <v>0</v>
      </c>
      <c r="N969" s="86">
        <v>5.0000000000000001E-3</v>
      </c>
      <c r="O969" s="83">
        <v>-327.14</v>
      </c>
      <c r="P969" s="83">
        <v>-992.2</v>
      </c>
      <c r="Q969" s="83">
        <v>-0.33</v>
      </c>
      <c r="R969" s="83">
        <v>181</v>
      </c>
      <c r="T969" s="6">
        <f t="shared" si="174"/>
        <v>14</v>
      </c>
      <c r="U969">
        <f t="shared" si="165"/>
        <v>1</v>
      </c>
      <c r="V969">
        <f t="shared" si="166"/>
        <v>1</v>
      </c>
      <c r="W969">
        <f t="shared" si="167"/>
        <v>0</v>
      </c>
      <c r="X969">
        <f t="shared" si="168"/>
        <v>1</v>
      </c>
      <c r="Y969">
        <f t="shared" si="169"/>
        <v>0</v>
      </c>
      <c r="Z969">
        <f t="shared" si="170"/>
        <v>0</v>
      </c>
      <c r="AA969">
        <f t="shared" si="171"/>
        <v>1</v>
      </c>
      <c r="AB969" s="4">
        <f t="shared" si="172"/>
        <v>0</v>
      </c>
      <c r="AC969" s="4" t="str">
        <f t="shared" si="175"/>
        <v>USDSGD</v>
      </c>
      <c r="AD969" s="4">
        <f t="shared" si="173"/>
        <v>-327.14</v>
      </c>
    </row>
    <row r="970" spans="1:30" x14ac:dyDescent="0.25">
      <c r="A970" s="82" t="s">
        <v>22</v>
      </c>
      <c r="B970" s="83">
        <v>0.01</v>
      </c>
      <c r="C970" s="83">
        <v>29</v>
      </c>
      <c r="D970" s="82" t="s">
        <v>17</v>
      </c>
      <c r="E970" s="83" t="b">
        <v>1</v>
      </c>
      <c r="F970" s="83" t="b">
        <v>1</v>
      </c>
      <c r="G970" s="83">
        <v>1.1075900000000001</v>
      </c>
      <c r="H970" s="83">
        <v>1.0910299999999999</v>
      </c>
      <c r="I970" s="84">
        <v>42403</v>
      </c>
      <c r="J970" s="85">
        <v>0.625</v>
      </c>
      <c r="K970" s="83">
        <v>1.11324</v>
      </c>
      <c r="L970" s="84">
        <v>42408</v>
      </c>
      <c r="M970" s="85">
        <v>0.16666666666666666</v>
      </c>
      <c r="N970" s="86">
        <v>2.5000000000000001E-3</v>
      </c>
      <c r="O970" s="83">
        <v>146.44999999999999</v>
      </c>
      <c r="P970" s="83">
        <v>-497.64</v>
      </c>
      <c r="Q970" s="83">
        <v>0.28999999999999998</v>
      </c>
      <c r="R970" s="83">
        <v>6</v>
      </c>
      <c r="T970" s="6">
        <f t="shared" si="174"/>
        <v>14</v>
      </c>
      <c r="U970">
        <f t="shared" ref="U970:U1033" si="176">COUNT(B970)</f>
        <v>1</v>
      </c>
      <c r="V970">
        <f t="shared" ref="V970:V1033" si="177">IF(E970=TRUE,1,0)</f>
        <v>1</v>
      </c>
      <c r="W970">
        <f t="shared" ref="W970:W1033" si="178">U970-V970</f>
        <v>0</v>
      </c>
      <c r="X970">
        <f t="shared" ref="X970:X1033" si="179">U970-Y970</f>
        <v>0</v>
      </c>
      <c r="Y970">
        <f t="shared" ref="Y970:Y1033" si="180">IF(F970=TRUE,1,0)</f>
        <v>1</v>
      </c>
      <c r="Z970">
        <f t="shared" ref="Z970:Z1033" si="181">U970-AA970</f>
        <v>1</v>
      </c>
      <c r="AA970">
        <f t="shared" ref="AA970:AA1033" si="182">IF(O970&lt;0,1,0)</f>
        <v>0</v>
      </c>
      <c r="AB970" s="4">
        <f t="shared" ref="AB970:AB1033" si="183">IF(Z970=1,O970,0)</f>
        <v>146.44999999999999</v>
      </c>
      <c r="AC970" s="4" t="str">
        <f t="shared" si="175"/>
        <v>EURUSD</v>
      </c>
      <c r="AD970" s="4">
        <f t="shared" ref="AD970:AD1033" si="184">IF(AA970=1,O970,0)</f>
        <v>0</v>
      </c>
    </row>
    <row r="971" spans="1:30" x14ac:dyDescent="0.25">
      <c r="A971" s="82" t="s">
        <v>54</v>
      </c>
      <c r="B971" s="83">
        <v>0.01</v>
      </c>
      <c r="C971" s="83">
        <v>18</v>
      </c>
      <c r="D971" s="82" t="s">
        <v>17</v>
      </c>
      <c r="E971" s="83" t="b">
        <v>1</v>
      </c>
      <c r="F971" s="83" t="b">
        <v>1</v>
      </c>
      <c r="G971" s="83">
        <v>1.45926</v>
      </c>
      <c r="H971" s="83">
        <v>1.43235</v>
      </c>
      <c r="I971" s="84">
        <v>42403</v>
      </c>
      <c r="J971" s="85">
        <v>0.625</v>
      </c>
      <c r="K971" s="83">
        <v>1.44302</v>
      </c>
      <c r="L971" s="84">
        <v>42408</v>
      </c>
      <c r="M971" s="85">
        <v>0.45833333333333331</v>
      </c>
      <c r="N971" s="86">
        <v>2.5000000000000001E-3</v>
      </c>
      <c r="O971" s="83">
        <v>-306.72000000000003</v>
      </c>
      <c r="P971" s="83">
        <v>-498.78000000000003</v>
      </c>
      <c r="Q971" s="83">
        <v>-0.61</v>
      </c>
      <c r="R971" s="83">
        <v>6</v>
      </c>
      <c r="T971" s="6">
        <f t="shared" si="174"/>
        <v>14</v>
      </c>
      <c r="U971">
        <f t="shared" si="176"/>
        <v>1</v>
      </c>
      <c r="V971">
        <f t="shared" si="177"/>
        <v>1</v>
      </c>
      <c r="W971">
        <f t="shared" si="178"/>
        <v>0</v>
      </c>
      <c r="X971">
        <f t="shared" si="179"/>
        <v>0</v>
      </c>
      <c r="Y971">
        <f t="shared" si="180"/>
        <v>1</v>
      </c>
      <c r="Z971">
        <f t="shared" si="181"/>
        <v>0</v>
      </c>
      <c r="AA971">
        <f t="shared" si="182"/>
        <v>1</v>
      </c>
      <c r="AB971" s="4">
        <f t="shared" si="183"/>
        <v>0</v>
      </c>
      <c r="AC971" s="4" t="str">
        <f t="shared" si="175"/>
        <v>GBPUSD</v>
      </c>
      <c r="AD971" s="4">
        <f t="shared" si="184"/>
        <v>-306.72000000000003</v>
      </c>
    </row>
    <row r="972" spans="1:30" x14ac:dyDescent="0.25">
      <c r="A972" s="82" t="s">
        <v>39</v>
      </c>
      <c r="B972" s="83">
        <v>0.01</v>
      </c>
      <c r="C972" s="83">
        <v>12</v>
      </c>
      <c r="D972" s="82" t="s">
        <v>16</v>
      </c>
      <c r="E972" s="83" t="b">
        <v>0</v>
      </c>
      <c r="F972" s="83" t="b">
        <v>1</v>
      </c>
      <c r="G972" s="83">
        <v>16561</v>
      </c>
      <c r="H972" s="83">
        <v>16976</v>
      </c>
      <c r="I972" s="84">
        <v>42405</v>
      </c>
      <c r="J972" s="85">
        <v>0.66666666666666663</v>
      </c>
      <c r="K972" s="83">
        <v>16860</v>
      </c>
      <c r="L972" s="84">
        <v>42408</v>
      </c>
      <c r="M972" s="85">
        <v>0.1875</v>
      </c>
      <c r="N972" s="86">
        <v>2.5000000000000001E-3</v>
      </c>
      <c r="O972" s="83">
        <v>-363.6</v>
      </c>
      <c r="P972" s="83">
        <v>-502.79999999999995</v>
      </c>
      <c r="Q972" s="83">
        <v>-0.72</v>
      </c>
      <c r="R972" s="83">
        <v>4</v>
      </c>
      <c r="T972" s="6">
        <f t="shared" si="174"/>
        <v>14</v>
      </c>
      <c r="U972">
        <f t="shared" si="176"/>
        <v>1</v>
      </c>
      <c r="V972">
        <f t="shared" si="177"/>
        <v>0</v>
      </c>
      <c r="W972">
        <f t="shared" si="178"/>
        <v>1</v>
      </c>
      <c r="X972">
        <f t="shared" si="179"/>
        <v>0</v>
      </c>
      <c r="Y972">
        <f t="shared" si="180"/>
        <v>1</v>
      </c>
      <c r="Z972">
        <f t="shared" si="181"/>
        <v>0</v>
      </c>
      <c r="AA972">
        <f t="shared" si="182"/>
        <v>1</v>
      </c>
      <c r="AB972" s="4">
        <f t="shared" si="183"/>
        <v>0</v>
      </c>
      <c r="AC972" s="4" t="str">
        <f t="shared" si="175"/>
        <v>NIK</v>
      </c>
      <c r="AD972" s="4">
        <f t="shared" si="184"/>
        <v>-363.6</v>
      </c>
    </row>
    <row r="973" spans="1:30" x14ac:dyDescent="0.25">
      <c r="A973" s="82" t="s">
        <v>19</v>
      </c>
      <c r="B973" s="83">
        <v>0.01</v>
      </c>
      <c r="C973" s="83">
        <v>20</v>
      </c>
      <c r="D973" s="82" t="s">
        <v>17</v>
      </c>
      <c r="E973" s="83" t="b">
        <v>0</v>
      </c>
      <c r="F973" s="83" t="b">
        <v>1</v>
      </c>
      <c r="G973" s="83">
        <v>1.38313</v>
      </c>
      <c r="H973" s="83">
        <v>1.40767</v>
      </c>
      <c r="I973" s="84">
        <v>42403</v>
      </c>
      <c r="J973" s="85">
        <v>0.66666666666666663</v>
      </c>
      <c r="K973" s="83">
        <v>1.3912500000000001</v>
      </c>
      <c r="L973" s="84">
        <v>42408</v>
      </c>
      <c r="M973" s="85">
        <v>0.5</v>
      </c>
      <c r="N973" s="86">
        <v>2.5000000000000001E-3</v>
      </c>
      <c r="O973" s="83">
        <v>-178.4</v>
      </c>
      <c r="P973" s="83">
        <v>-506.8</v>
      </c>
      <c r="Q973" s="83">
        <v>-0.35</v>
      </c>
      <c r="R973" s="83">
        <v>6</v>
      </c>
      <c r="T973" s="6">
        <f t="shared" si="174"/>
        <v>14</v>
      </c>
      <c r="U973">
        <f t="shared" si="176"/>
        <v>1</v>
      </c>
      <c r="V973">
        <f t="shared" si="177"/>
        <v>0</v>
      </c>
      <c r="W973">
        <f t="shared" si="178"/>
        <v>1</v>
      </c>
      <c r="X973">
        <f t="shared" si="179"/>
        <v>0</v>
      </c>
      <c r="Y973">
        <f t="shared" si="180"/>
        <v>1</v>
      </c>
      <c r="Z973">
        <f t="shared" si="181"/>
        <v>0</v>
      </c>
      <c r="AA973">
        <f t="shared" si="182"/>
        <v>1</v>
      </c>
      <c r="AB973" s="4">
        <f t="shared" si="183"/>
        <v>0</v>
      </c>
      <c r="AC973" s="4" t="str">
        <f t="shared" si="175"/>
        <v>USDCAD</v>
      </c>
      <c r="AD973" s="4">
        <f t="shared" si="184"/>
        <v>-178.4</v>
      </c>
    </row>
    <row r="974" spans="1:30" x14ac:dyDescent="0.25">
      <c r="A974" s="82" t="s">
        <v>51</v>
      </c>
      <c r="B974" s="83">
        <v>0.01</v>
      </c>
      <c r="C974" s="83">
        <v>18</v>
      </c>
      <c r="D974" s="82" t="s">
        <v>17</v>
      </c>
      <c r="E974" s="83" t="b">
        <v>0</v>
      </c>
      <c r="F974" s="83" t="b">
        <v>1</v>
      </c>
      <c r="G974" s="83">
        <v>117.33499999999999</v>
      </c>
      <c r="H974" s="83">
        <v>120.04900000000001</v>
      </c>
      <c r="I974" s="84">
        <v>42403</v>
      </c>
      <c r="J974" s="85">
        <v>0.75</v>
      </c>
      <c r="K974" s="83">
        <v>117.404</v>
      </c>
      <c r="L974" s="84">
        <v>42408</v>
      </c>
      <c r="M974" s="85">
        <v>0.20833333333333334</v>
      </c>
      <c r="N974" s="86">
        <v>2.5000000000000001E-3</v>
      </c>
      <c r="O974" s="83">
        <v>-23.22</v>
      </c>
      <c r="P974" s="83">
        <v>-499.32000000000005</v>
      </c>
      <c r="Q974" s="83">
        <v>-0.05</v>
      </c>
      <c r="R974" s="83">
        <v>6</v>
      </c>
      <c r="T974" s="6">
        <f t="shared" si="174"/>
        <v>14</v>
      </c>
      <c r="U974">
        <f t="shared" si="176"/>
        <v>1</v>
      </c>
      <c r="V974">
        <f t="shared" si="177"/>
        <v>0</v>
      </c>
      <c r="W974">
        <f t="shared" si="178"/>
        <v>1</v>
      </c>
      <c r="X974">
        <f t="shared" si="179"/>
        <v>0</v>
      </c>
      <c r="Y974">
        <f t="shared" si="180"/>
        <v>1</v>
      </c>
      <c r="Z974">
        <f t="shared" si="181"/>
        <v>0</v>
      </c>
      <c r="AA974">
        <f t="shared" si="182"/>
        <v>1</v>
      </c>
      <c r="AB974" s="4">
        <f t="shared" si="183"/>
        <v>0</v>
      </c>
      <c r="AC974" s="4" t="str">
        <f t="shared" si="175"/>
        <v>USDJPY</v>
      </c>
      <c r="AD974" s="4">
        <f t="shared" si="184"/>
        <v>-23.22</v>
      </c>
    </row>
    <row r="975" spans="1:30" x14ac:dyDescent="0.25">
      <c r="A975" s="82" t="s">
        <v>53</v>
      </c>
      <c r="B975" s="83">
        <v>0.01</v>
      </c>
      <c r="C975" s="83">
        <v>62</v>
      </c>
      <c r="D975" s="82" t="s">
        <v>16</v>
      </c>
      <c r="E975" s="83" t="b">
        <v>0</v>
      </c>
      <c r="F975" s="83" t="b">
        <v>0</v>
      </c>
      <c r="G975" s="83">
        <v>0.70298000000000005</v>
      </c>
      <c r="H975" s="83">
        <v>0.71020000000000005</v>
      </c>
      <c r="I975" s="84">
        <v>42409</v>
      </c>
      <c r="J975" s="85">
        <v>4.1666666666666664E-2</v>
      </c>
      <c r="K975" s="83">
        <v>0.70706000000000002</v>
      </c>
      <c r="L975" s="84">
        <v>42409</v>
      </c>
      <c r="M975" s="85">
        <v>0.625</v>
      </c>
      <c r="N975" s="86">
        <v>2.5000000000000001E-3</v>
      </c>
      <c r="O975" s="83">
        <v>-302.56</v>
      </c>
      <c r="P975" s="83">
        <v>-497.23999999999995</v>
      </c>
      <c r="Q975" s="83">
        <v>-0.61</v>
      </c>
      <c r="R975" s="83">
        <v>1</v>
      </c>
      <c r="T975" s="6">
        <f t="shared" si="174"/>
        <v>14</v>
      </c>
      <c r="U975">
        <f t="shared" si="176"/>
        <v>1</v>
      </c>
      <c r="V975">
        <f t="shared" si="177"/>
        <v>0</v>
      </c>
      <c r="W975">
        <f t="shared" si="178"/>
        <v>1</v>
      </c>
      <c r="X975">
        <f t="shared" si="179"/>
        <v>1</v>
      </c>
      <c r="Y975">
        <f t="shared" si="180"/>
        <v>0</v>
      </c>
      <c r="Z975">
        <f t="shared" si="181"/>
        <v>0</v>
      </c>
      <c r="AA975">
        <f t="shared" si="182"/>
        <v>1</v>
      </c>
      <c r="AB975" s="4">
        <f t="shared" si="183"/>
        <v>0</v>
      </c>
      <c r="AC975" s="4" t="str">
        <f t="shared" si="175"/>
        <v>AUDUSD</v>
      </c>
      <c r="AD975" s="4">
        <f t="shared" si="184"/>
        <v>-302.56</v>
      </c>
    </row>
    <row r="976" spans="1:30" x14ac:dyDescent="0.25">
      <c r="A976" s="82" t="s">
        <v>20</v>
      </c>
      <c r="B976" s="83">
        <v>0.01</v>
      </c>
      <c r="C976" s="83">
        <v>28</v>
      </c>
      <c r="D976" s="82" t="s">
        <v>16</v>
      </c>
      <c r="E976" s="83" t="b">
        <v>0</v>
      </c>
      <c r="F976" s="83" t="b">
        <v>0</v>
      </c>
      <c r="G976" s="83">
        <v>128.71600000000001</v>
      </c>
      <c r="H976" s="83">
        <v>130.44900000000001</v>
      </c>
      <c r="I976" s="84">
        <v>42409</v>
      </c>
      <c r="J976" s="85">
        <v>0.10416666666666667</v>
      </c>
      <c r="K976" s="83">
        <v>130.191</v>
      </c>
      <c r="L976" s="84">
        <v>42409</v>
      </c>
      <c r="M976" s="85">
        <v>0.66666666666666663</v>
      </c>
      <c r="N976" s="86">
        <v>2.5000000000000001E-3</v>
      </c>
      <c r="O976" s="83">
        <v>-434.84</v>
      </c>
      <c r="P976" s="83">
        <v>-507.08</v>
      </c>
      <c r="Q976" s="83">
        <v>-0.86</v>
      </c>
      <c r="R976" s="83">
        <v>1</v>
      </c>
      <c r="T976" s="6">
        <f t="shared" si="174"/>
        <v>14</v>
      </c>
      <c r="U976">
        <f t="shared" si="176"/>
        <v>1</v>
      </c>
      <c r="V976">
        <f t="shared" si="177"/>
        <v>0</v>
      </c>
      <c r="W976">
        <f t="shared" si="178"/>
        <v>1</v>
      </c>
      <c r="X976">
        <f t="shared" si="179"/>
        <v>1</v>
      </c>
      <c r="Y976">
        <f t="shared" si="180"/>
        <v>0</v>
      </c>
      <c r="Z976">
        <f t="shared" si="181"/>
        <v>0</v>
      </c>
      <c r="AA976">
        <f t="shared" si="182"/>
        <v>1</v>
      </c>
      <c r="AB976" s="4">
        <f t="shared" si="183"/>
        <v>0</v>
      </c>
      <c r="AC976" s="4" t="str">
        <f t="shared" si="175"/>
        <v>EURJPY</v>
      </c>
      <c r="AD976" s="4">
        <f t="shared" si="184"/>
        <v>-434.84</v>
      </c>
    </row>
    <row r="977" spans="1:30" x14ac:dyDescent="0.25">
      <c r="A977" s="82" t="s">
        <v>56</v>
      </c>
      <c r="B977" s="83">
        <v>0.01</v>
      </c>
      <c r="C977" s="83">
        <v>41</v>
      </c>
      <c r="D977" s="82" t="s">
        <v>16</v>
      </c>
      <c r="E977" s="83" t="b">
        <v>0</v>
      </c>
      <c r="F977" s="83" t="b">
        <v>0</v>
      </c>
      <c r="G977" s="83">
        <v>5651</v>
      </c>
      <c r="H977" s="83">
        <v>5769.1</v>
      </c>
      <c r="I977" s="84">
        <v>42408</v>
      </c>
      <c r="J977" s="85">
        <v>0.625</v>
      </c>
      <c r="K977" s="83">
        <v>5654.1</v>
      </c>
      <c r="L977" s="84">
        <v>42409</v>
      </c>
      <c r="M977" s="85">
        <v>0.3125</v>
      </c>
      <c r="N977" s="86">
        <v>2.5000000000000001E-3</v>
      </c>
      <c r="O977" s="83">
        <v>-33.21</v>
      </c>
      <c r="P977" s="83">
        <v>-504.71000000000004</v>
      </c>
      <c r="Q977" s="83">
        <v>-7.0000000000000007E-2</v>
      </c>
      <c r="R977" s="83">
        <v>2</v>
      </c>
      <c r="T977" s="6">
        <f t="shared" si="174"/>
        <v>14</v>
      </c>
      <c r="U977">
        <f t="shared" si="176"/>
        <v>1</v>
      </c>
      <c r="V977">
        <f t="shared" si="177"/>
        <v>0</v>
      </c>
      <c r="W977">
        <f t="shared" si="178"/>
        <v>1</v>
      </c>
      <c r="X977">
        <f t="shared" si="179"/>
        <v>1</v>
      </c>
      <c r="Y977">
        <f t="shared" si="180"/>
        <v>0</v>
      </c>
      <c r="Z977">
        <f t="shared" si="181"/>
        <v>0</v>
      </c>
      <c r="AA977">
        <f t="shared" si="182"/>
        <v>1</v>
      </c>
      <c r="AB977" s="4">
        <f t="shared" si="183"/>
        <v>0</v>
      </c>
      <c r="AC977" s="4" t="str">
        <f t="shared" si="175"/>
        <v>FTSE</v>
      </c>
      <c r="AD977" s="4">
        <f t="shared" si="184"/>
        <v>-33.21</v>
      </c>
    </row>
    <row r="978" spans="1:30" x14ac:dyDescent="0.25">
      <c r="A978" s="82" t="s">
        <v>39</v>
      </c>
      <c r="B978" s="83">
        <v>0.01</v>
      </c>
      <c r="C978" s="83">
        <v>19</v>
      </c>
      <c r="D978" s="82" t="s">
        <v>16</v>
      </c>
      <c r="E978" s="83" t="b">
        <v>0</v>
      </c>
      <c r="F978" s="83" t="b">
        <v>0</v>
      </c>
      <c r="G978" s="83">
        <v>16167</v>
      </c>
      <c r="H978" s="83">
        <v>16428</v>
      </c>
      <c r="I978" s="84">
        <v>42409</v>
      </c>
      <c r="J978" s="85">
        <v>8.3333333333333329E-2</v>
      </c>
      <c r="K978" s="83">
        <v>16186</v>
      </c>
      <c r="L978" s="84">
        <v>42409</v>
      </c>
      <c r="M978" s="85">
        <v>0.3125</v>
      </c>
      <c r="N978" s="86">
        <v>2.5000000000000001E-3</v>
      </c>
      <c r="O978" s="83">
        <v>-43.7</v>
      </c>
      <c r="P978" s="83">
        <v>-503.5</v>
      </c>
      <c r="Q978" s="83">
        <v>-0.09</v>
      </c>
      <c r="R978" s="83">
        <v>1</v>
      </c>
      <c r="T978" s="6">
        <f t="shared" si="174"/>
        <v>14</v>
      </c>
      <c r="U978">
        <f t="shared" si="176"/>
        <v>1</v>
      </c>
      <c r="V978">
        <f t="shared" si="177"/>
        <v>0</v>
      </c>
      <c r="W978">
        <f t="shared" si="178"/>
        <v>1</v>
      </c>
      <c r="X978">
        <f t="shared" si="179"/>
        <v>1</v>
      </c>
      <c r="Y978">
        <f t="shared" si="180"/>
        <v>0</v>
      </c>
      <c r="Z978">
        <f t="shared" si="181"/>
        <v>0</v>
      </c>
      <c r="AA978">
        <f t="shared" si="182"/>
        <v>1</v>
      </c>
      <c r="AB978" s="4">
        <f t="shared" si="183"/>
        <v>0</v>
      </c>
      <c r="AC978" s="4" t="str">
        <f t="shared" si="175"/>
        <v>NIK</v>
      </c>
      <c r="AD978" s="4">
        <f t="shared" si="184"/>
        <v>-43.7</v>
      </c>
    </row>
    <row r="979" spans="1:30" x14ac:dyDescent="0.25">
      <c r="A979" s="82" t="s">
        <v>47</v>
      </c>
      <c r="B979" s="83">
        <v>0.01</v>
      </c>
      <c r="C979" s="83">
        <v>42</v>
      </c>
      <c r="D979" s="82" t="s">
        <v>17</v>
      </c>
      <c r="E979" s="83" t="b">
        <v>0</v>
      </c>
      <c r="F979" s="83" t="b">
        <v>0</v>
      </c>
      <c r="G979" s="83">
        <v>0.97650999999999999</v>
      </c>
      <c r="H979" s="83">
        <v>0.98677000000000004</v>
      </c>
      <c r="I979" s="84">
        <v>42409</v>
      </c>
      <c r="J979" s="85">
        <v>0.375</v>
      </c>
      <c r="K979" s="83">
        <v>0.98458000000000001</v>
      </c>
      <c r="L979" s="84">
        <v>42410</v>
      </c>
      <c r="M979" s="85">
        <v>0.375</v>
      </c>
      <c r="N979" s="86">
        <v>2.5000000000000001E-3</v>
      </c>
      <c r="O979" s="83">
        <v>-406.14</v>
      </c>
      <c r="P979" s="83">
        <v>-498.12</v>
      </c>
      <c r="Q979" s="83">
        <v>-0.82</v>
      </c>
      <c r="R979" s="83">
        <v>2</v>
      </c>
      <c r="T979" s="6">
        <f t="shared" si="174"/>
        <v>14</v>
      </c>
      <c r="U979">
        <f t="shared" si="176"/>
        <v>1</v>
      </c>
      <c r="V979">
        <f t="shared" si="177"/>
        <v>0</v>
      </c>
      <c r="W979">
        <f t="shared" si="178"/>
        <v>1</v>
      </c>
      <c r="X979">
        <f t="shared" si="179"/>
        <v>1</v>
      </c>
      <c r="Y979">
        <f t="shared" si="180"/>
        <v>0</v>
      </c>
      <c r="Z979">
        <f t="shared" si="181"/>
        <v>0</v>
      </c>
      <c r="AA979">
        <f t="shared" si="182"/>
        <v>1</v>
      </c>
      <c r="AB979" s="4">
        <f t="shared" si="183"/>
        <v>0</v>
      </c>
      <c r="AC979" s="4" t="str">
        <f t="shared" si="175"/>
        <v>AUDCAD</v>
      </c>
      <c r="AD979" s="4">
        <f t="shared" si="184"/>
        <v>-406.14</v>
      </c>
    </row>
    <row r="980" spans="1:30" x14ac:dyDescent="0.25">
      <c r="A980" s="82" t="s">
        <v>30</v>
      </c>
      <c r="B980" s="83">
        <v>0.01</v>
      </c>
      <c r="C980" s="83">
        <v>20</v>
      </c>
      <c r="D980" s="82" t="s">
        <v>16</v>
      </c>
      <c r="E980" s="83" t="b">
        <v>1</v>
      </c>
      <c r="F980" s="83" t="b">
        <v>0</v>
      </c>
      <c r="G980" s="83">
        <v>1.58148</v>
      </c>
      <c r="H980" s="83">
        <v>1.55792</v>
      </c>
      <c r="I980" s="84">
        <v>42408</v>
      </c>
      <c r="J980" s="85">
        <v>0.8125</v>
      </c>
      <c r="K980" s="83">
        <v>1.5744499999999999</v>
      </c>
      <c r="L980" s="84">
        <v>42410</v>
      </c>
      <c r="M980" s="85">
        <v>0.625</v>
      </c>
      <c r="N980" s="86">
        <v>2.5000000000000001E-3</v>
      </c>
      <c r="O980" s="83">
        <v>-172.6</v>
      </c>
      <c r="P980" s="83">
        <v>-503.2</v>
      </c>
      <c r="Q980" s="83">
        <v>-0.34</v>
      </c>
      <c r="R980" s="83">
        <v>3</v>
      </c>
      <c r="T980" s="6">
        <f t="shared" ref="T980:T1043" si="185">IF(L980=0," ",MONTH(L980)+12)</f>
        <v>14</v>
      </c>
      <c r="U980">
        <f t="shared" si="176"/>
        <v>1</v>
      </c>
      <c r="V980">
        <f t="shared" si="177"/>
        <v>1</v>
      </c>
      <c r="W980">
        <f t="shared" si="178"/>
        <v>0</v>
      </c>
      <c r="X980">
        <f t="shared" si="179"/>
        <v>1</v>
      </c>
      <c r="Y980">
        <f t="shared" si="180"/>
        <v>0</v>
      </c>
      <c r="Z980">
        <f t="shared" si="181"/>
        <v>0</v>
      </c>
      <c r="AA980">
        <f t="shared" si="182"/>
        <v>1</v>
      </c>
      <c r="AB980" s="4">
        <f t="shared" si="183"/>
        <v>0</v>
      </c>
      <c r="AC980" s="4" t="str">
        <f t="shared" si="175"/>
        <v>EURAUD</v>
      </c>
      <c r="AD980" s="4">
        <f t="shared" si="184"/>
        <v>-172.6</v>
      </c>
    </row>
    <row r="981" spans="1:30" x14ac:dyDescent="0.25">
      <c r="A981" s="82" t="s">
        <v>49</v>
      </c>
      <c r="B981" s="83">
        <v>0.01</v>
      </c>
      <c r="C981" s="83">
        <v>20</v>
      </c>
      <c r="D981" s="82" t="s">
        <v>16</v>
      </c>
      <c r="E981" s="83" t="b">
        <v>1</v>
      </c>
      <c r="F981" s="83" t="b">
        <v>0</v>
      </c>
      <c r="G981" s="83">
        <v>1.56372</v>
      </c>
      <c r="H981" s="83">
        <v>1.5400499999999999</v>
      </c>
      <c r="I981" s="84">
        <v>42409</v>
      </c>
      <c r="J981" s="85">
        <v>0.10416666666666667</v>
      </c>
      <c r="K981" s="83">
        <v>1.5504899999999999</v>
      </c>
      <c r="L981" s="84">
        <v>42410</v>
      </c>
      <c r="M981" s="85">
        <v>0.64583333333333337</v>
      </c>
      <c r="N981" s="86">
        <v>2.5000000000000001E-3</v>
      </c>
      <c r="O981" s="83">
        <v>-300.60000000000002</v>
      </c>
      <c r="P981" s="83">
        <v>-509.4</v>
      </c>
      <c r="Q981" s="83">
        <v>-0.59</v>
      </c>
      <c r="R981" s="83">
        <v>2</v>
      </c>
      <c r="T981" s="6">
        <f t="shared" si="185"/>
        <v>14</v>
      </c>
      <c r="U981">
        <f t="shared" si="176"/>
        <v>1</v>
      </c>
      <c r="V981">
        <f t="shared" si="177"/>
        <v>1</v>
      </c>
      <c r="W981">
        <f t="shared" si="178"/>
        <v>0</v>
      </c>
      <c r="X981">
        <f t="shared" si="179"/>
        <v>1</v>
      </c>
      <c r="Y981">
        <f t="shared" si="180"/>
        <v>0</v>
      </c>
      <c r="Z981">
        <f t="shared" si="181"/>
        <v>0</v>
      </c>
      <c r="AA981">
        <f t="shared" si="182"/>
        <v>1</v>
      </c>
      <c r="AB981" s="4">
        <f t="shared" si="183"/>
        <v>0</v>
      </c>
      <c r="AC981" s="4" t="str">
        <f t="shared" si="175"/>
        <v>EURCAD</v>
      </c>
      <c r="AD981" s="4">
        <f t="shared" si="184"/>
        <v>-300.60000000000002</v>
      </c>
    </row>
    <row r="982" spans="1:30" x14ac:dyDescent="0.25">
      <c r="A982" s="82" t="s">
        <v>25</v>
      </c>
      <c r="B982" s="83">
        <v>0.01</v>
      </c>
      <c r="C982" s="83">
        <v>24</v>
      </c>
      <c r="D982" s="82" t="s">
        <v>16</v>
      </c>
      <c r="E982" s="83" t="b">
        <v>0</v>
      </c>
      <c r="F982" s="83" t="b">
        <v>0</v>
      </c>
      <c r="G982" s="83">
        <v>75.608000000000004</v>
      </c>
      <c r="H982" s="83">
        <v>77.540999999999997</v>
      </c>
      <c r="I982" s="84">
        <v>42409</v>
      </c>
      <c r="J982" s="85">
        <v>0.10416666666666667</v>
      </c>
      <c r="K982" s="83">
        <v>76.590999999999994</v>
      </c>
      <c r="L982" s="84">
        <v>42410</v>
      </c>
      <c r="M982" s="85">
        <v>0.41666666666666669</v>
      </c>
      <c r="N982" s="86">
        <v>2.5000000000000001E-3</v>
      </c>
      <c r="O982" s="83">
        <v>-269.52</v>
      </c>
      <c r="P982" s="83">
        <v>-497.52</v>
      </c>
      <c r="Q982" s="83">
        <v>-0.54</v>
      </c>
      <c r="R982" s="83">
        <v>2</v>
      </c>
      <c r="T982" s="6">
        <f t="shared" si="185"/>
        <v>14</v>
      </c>
      <c r="U982">
        <f t="shared" si="176"/>
        <v>1</v>
      </c>
      <c r="V982">
        <f t="shared" si="177"/>
        <v>0</v>
      </c>
      <c r="W982">
        <f t="shared" si="178"/>
        <v>1</v>
      </c>
      <c r="X982">
        <f t="shared" si="179"/>
        <v>1</v>
      </c>
      <c r="Y982">
        <f t="shared" si="180"/>
        <v>0</v>
      </c>
      <c r="Z982">
        <f t="shared" si="181"/>
        <v>0</v>
      </c>
      <c r="AA982">
        <f t="shared" si="182"/>
        <v>1</v>
      </c>
      <c r="AB982" s="4">
        <f t="shared" si="183"/>
        <v>0</v>
      </c>
      <c r="AC982" s="4" t="str">
        <f t="shared" si="175"/>
        <v>NZDJPY</v>
      </c>
      <c r="AD982" s="4">
        <f t="shared" si="184"/>
        <v>-269.52</v>
      </c>
    </row>
    <row r="983" spans="1:30" x14ac:dyDescent="0.25">
      <c r="A983" s="82" t="s">
        <v>52</v>
      </c>
      <c r="B983" s="83">
        <v>0.01</v>
      </c>
      <c r="C983" s="83">
        <v>581</v>
      </c>
      <c r="D983" s="82" t="s">
        <v>17</v>
      </c>
      <c r="E983" s="83" t="b">
        <v>1</v>
      </c>
      <c r="F983" s="83" t="b">
        <v>1</v>
      </c>
      <c r="G983" s="83">
        <v>1133.42</v>
      </c>
      <c r="H983" s="83">
        <v>1126.03</v>
      </c>
      <c r="I983" s="84">
        <v>42403</v>
      </c>
      <c r="J983" s="85">
        <v>0.625</v>
      </c>
      <c r="K983" s="83">
        <v>1181.8800000000001</v>
      </c>
      <c r="L983" s="84">
        <v>42410</v>
      </c>
      <c r="M983" s="85">
        <v>0.45833333333333331</v>
      </c>
      <c r="N983" s="86">
        <v>2.5000000000000001E-3</v>
      </c>
      <c r="O983" s="83">
        <v>2745.81</v>
      </c>
      <c r="P983" s="83">
        <v>-499.65999999999997</v>
      </c>
      <c r="Q983" s="83">
        <v>5.5</v>
      </c>
      <c r="R983" s="83">
        <v>8</v>
      </c>
      <c r="T983" s="6">
        <f t="shared" si="185"/>
        <v>14</v>
      </c>
      <c r="U983">
        <f t="shared" si="176"/>
        <v>1</v>
      </c>
      <c r="V983">
        <f t="shared" si="177"/>
        <v>1</v>
      </c>
      <c r="W983">
        <f t="shared" si="178"/>
        <v>0</v>
      </c>
      <c r="X983">
        <f t="shared" si="179"/>
        <v>0</v>
      </c>
      <c r="Y983">
        <f t="shared" si="180"/>
        <v>1</v>
      </c>
      <c r="Z983">
        <f t="shared" si="181"/>
        <v>1</v>
      </c>
      <c r="AA983">
        <f t="shared" si="182"/>
        <v>0</v>
      </c>
      <c r="AB983" s="4">
        <f t="shared" si="183"/>
        <v>2745.81</v>
      </c>
      <c r="AC983" s="4" t="str">
        <f t="shared" si="175"/>
        <v>XAUUSD</v>
      </c>
      <c r="AD983" s="4">
        <f t="shared" si="184"/>
        <v>0</v>
      </c>
    </row>
    <row r="984" spans="1:30" x14ac:dyDescent="0.25">
      <c r="A984" s="82" t="s">
        <v>23</v>
      </c>
      <c r="B984" s="83">
        <v>0.01</v>
      </c>
      <c r="C984" s="83">
        <v>49</v>
      </c>
      <c r="D984" s="82" t="s">
        <v>16</v>
      </c>
      <c r="E984" s="83" t="b">
        <v>0</v>
      </c>
      <c r="F984" s="83" t="b">
        <v>0</v>
      </c>
      <c r="G984" s="83">
        <v>4751</v>
      </c>
      <c r="H984" s="83">
        <v>4853</v>
      </c>
      <c r="I984" s="84">
        <v>42409</v>
      </c>
      <c r="J984" s="85">
        <v>0.54166666666666663</v>
      </c>
      <c r="K984" s="83">
        <v>4764</v>
      </c>
      <c r="L984" s="84">
        <v>42411</v>
      </c>
      <c r="M984" s="85">
        <v>0.1875</v>
      </c>
      <c r="N984" s="86">
        <v>2.5000000000000001E-3</v>
      </c>
      <c r="O984" s="83">
        <v>-67.62</v>
      </c>
      <c r="P984" s="83">
        <v>-503.71999999999997</v>
      </c>
      <c r="Q984" s="83">
        <v>-0.13</v>
      </c>
      <c r="R984" s="83">
        <v>3</v>
      </c>
      <c r="T984" s="6">
        <f t="shared" si="185"/>
        <v>14</v>
      </c>
      <c r="U984">
        <f t="shared" si="176"/>
        <v>1</v>
      </c>
      <c r="V984">
        <f t="shared" si="177"/>
        <v>0</v>
      </c>
      <c r="W984">
        <f t="shared" si="178"/>
        <v>1</v>
      </c>
      <c r="X984">
        <f t="shared" si="179"/>
        <v>1</v>
      </c>
      <c r="Y984">
        <f t="shared" si="180"/>
        <v>0</v>
      </c>
      <c r="Z984">
        <f t="shared" si="181"/>
        <v>0</v>
      </c>
      <c r="AA984">
        <f t="shared" si="182"/>
        <v>1</v>
      </c>
      <c r="AB984" s="4">
        <f t="shared" si="183"/>
        <v>0</v>
      </c>
      <c r="AC984" s="4" t="str">
        <f t="shared" si="175"/>
        <v>ASX</v>
      </c>
      <c r="AD984" s="4">
        <f t="shared" si="184"/>
        <v>-67.62</v>
      </c>
    </row>
    <row r="985" spans="1:30" x14ac:dyDescent="0.25">
      <c r="A985" s="82" t="s">
        <v>52</v>
      </c>
      <c r="B985" s="83">
        <v>0.01</v>
      </c>
      <c r="C985" s="83">
        <v>46</v>
      </c>
      <c r="D985" s="82" t="s">
        <v>32</v>
      </c>
      <c r="E985" s="83" t="b">
        <v>0</v>
      </c>
      <c r="F985" s="83" t="b">
        <v>0</v>
      </c>
      <c r="G985" s="83">
        <v>1105.3</v>
      </c>
      <c r="H985" s="83">
        <v>1314.83</v>
      </c>
      <c r="I985" s="84">
        <v>42205</v>
      </c>
      <c r="J985" s="85">
        <v>0</v>
      </c>
      <c r="K985" s="83">
        <v>1241.74</v>
      </c>
      <c r="L985" s="84">
        <v>42411</v>
      </c>
      <c r="M985" s="85">
        <v>0.66666666666666663</v>
      </c>
      <c r="N985" s="86">
        <v>5.0000000000000001E-3</v>
      </c>
      <c r="O985" s="83">
        <v>-655.22</v>
      </c>
      <c r="P985" s="83">
        <v>-991.30000000000007</v>
      </c>
      <c r="Q985" s="83">
        <v>-0.66</v>
      </c>
      <c r="R985" s="83">
        <v>207</v>
      </c>
      <c r="T985" s="6">
        <f t="shared" si="185"/>
        <v>14</v>
      </c>
      <c r="U985">
        <f t="shared" si="176"/>
        <v>1</v>
      </c>
      <c r="V985">
        <f t="shared" si="177"/>
        <v>0</v>
      </c>
      <c r="W985">
        <f t="shared" si="178"/>
        <v>1</v>
      </c>
      <c r="X985">
        <f t="shared" si="179"/>
        <v>1</v>
      </c>
      <c r="Y985">
        <f t="shared" si="180"/>
        <v>0</v>
      </c>
      <c r="Z985">
        <f t="shared" si="181"/>
        <v>0</v>
      </c>
      <c r="AA985">
        <f t="shared" si="182"/>
        <v>1</v>
      </c>
      <c r="AB985" s="4">
        <f t="shared" si="183"/>
        <v>0</v>
      </c>
      <c r="AC985" s="4" t="str">
        <f t="shared" si="175"/>
        <v>XAUUSD</v>
      </c>
      <c r="AD985" s="4">
        <f t="shared" si="184"/>
        <v>-655.22</v>
      </c>
    </row>
    <row r="986" spans="1:30" x14ac:dyDescent="0.25">
      <c r="A986" s="82" t="s">
        <v>52</v>
      </c>
      <c r="B986" s="83">
        <v>0.01</v>
      </c>
      <c r="C986" s="83">
        <v>43</v>
      </c>
      <c r="D986" s="82" t="s">
        <v>33</v>
      </c>
      <c r="E986" s="83" t="b">
        <v>0</v>
      </c>
      <c r="F986" s="83" t="b">
        <v>0</v>
      </c>
      <c r="G986" s="83">
        <v>1060.6199999999999</v>
      </c>
      <c r="H986" s="83">
        <v>1292.3399999999999</v>
      </c>
      <c r="I986" s="84">
        <v>42309</v>
      </c>
      <c r="J986" s="85">
        <v>0</v>
      </c>
      <c r="K986" s="83">
        <v>1233.06</v>
      </c>
      <c r="L986" s="84">
        <v>42411</v>
      </c>
      <c r="M986" s="85">
        <v>0.66666666666666663</v>
      </c>
      <c r="N986" s="86">
        <v>5.0000000000000001E-3</v>
      </c>
      <c r="O986" s="83">
        <v>-746.65</v>
      </c>
      <c r="P986" s="83">
        <v>-1001.4699999999999</v>
      </c>
      <c r="Q986" s="83">
        <v>-0.75</v>
      </c>
      <c r="R986" s="83">
        <v>103</v>
      </c>
      <c r="T986" s="6">
        <f t="shared" si="185"/>
        <v>14</v>
      </c>
      <c r="U986">
        <f t="shared" si="176"/>
        <v>1</v>
      </c>
      <c r="V986">
        <f t="shared" si="177"/>
        <v>0</v>
      </c>
      <c r="W986">
        <f t="shared" si="178"/>
        <v>1</v>
      </c>
      <c r="X986">
        <f t="shared" si="179"/>
        <v>1</v>
      </c>
      <c r="Y986">
        <f t="shared" si="180"/>
        <v>0</v>
      </c>
      <c r="Z986">
        <f t="shared" si="181"/>
        <v>0</v>
      </c>
      <c r="AA986">
        <f t="shared" si="182"/>
        <v>1</v>
      </c>
      <c r="AB986" s="4">
        <f t="shared" si="183"/>
        <v>0</v>
      </c>
      <c r="AC986" s="4" t="str">
        <f t="shared" si="175"/>
        <v>XAUUSD</v>
      </c>
      <c r="AD986" s="4">
        <f t="shared" si="184"/>
        <v>-746.65</v>
      </c>
    </row>
    <row r="987" spans="1:30" x14ac:dyDescent="0.25">
      <c r="A987" s="82" t="s">
        <v>48</v>
      </c>
      <c r="B987" s="83">
        <v>0.01</v>
      </c>
      <c r="C987" s="83">
        <v>10</v>
      </c>
      <c r="D987" s="82" t="s">
        <v>17</v>
      </c>
      <c r="E987" s="83" t="b">
        <v>0</v>
      </c>
      <c r="F987" s="83" t="b">
        <v>0</v>
      </c>
      <c r="G987" s="83">
        <v>8727.2000000000007</v>
      </c>
      <c r="H987" s="83">
        <v>9217.4</v>
      </c>
      <c r="I987" s="84">
        <v>42411</v>
      </c>
      <c r="J987" s="85">
        <v>0.33333333333333331</v>
      </c>
      <c r="K987" s="83">
        <v>9106.7999999999993</v>
      </c>
      <c r="L987" s="84">
        <v>42412</v>
      </c>
      <c r="M987" s="85">
        <v>0.83333333333333337</v>
      </c>
      <c r="N987" s="86">
        <v>2.5000000000000001E-3</v>
      </c>
      <c r="O987" s="83">
        <v>-386.1</v>
      </c>
      <c r="P987" s="83">
        <v>-496.70000000000005</v>
      </c>
      <c r="Q987" s="83">
        <v>-0.78</v>
      </c>
      <c r="R987" s="83">
        <v>2</v>
      </c>
      <c r="T987" s="6">
        <f t="shared" si="185"/>
        <v>14</v>
      </c>
      <c r="U987">
        <f t="shared" si="176"/>
        <v>1</v>
      </c>
      <c r="V987">
        <f t="shared" si="177"/>
        <v>0</v>
      </c>
      <c r="W987">
        <f t="shared" si="178"/>
        <v>1</v>
      </c>
      <c r="X987">
        <f t="shared" si="179"/>
        <v>1</v>
      </c>
      <c r="Y987">
        <f t="shared" si="180"/>
        <v>0</v>
      </c>
      <c r="Z987">
        <f t="shared" si="181"/>
        <v>0</v>
      </c>
      <c r="AA987">
        <f t="shared" si="182"/>
        <v>1</v>
      </c>
      <c r="AB987" s="4">
        <f t="shared" si="183"/>
        <v>0</v>
      </c>
      <c r="AC987" s="4" t="str">
        <f t="shared" si="175"/>
        <v>DAX</v>
      </c>
      <c r="AD987" s="4">
        <f t="shared" si="184"/>
        <v>-386.1</v>
      </c>
    </row>
    <row r="988" spans="1:30" x14ac:dyDescent="0.25">
      <c r="A988" s="82" t="s">
        <v>31</v>
      </c>
      <c r="B988" s="83">
        <v>0.01</v>
      </c>
      <c r="C988" s="83">
        <v>14</v>
      </c>
      <c r="D988" s="82" t="s">
        <v>16</v>
      </c>
      <c r="E988" s="83" t="b">
        <v>0</v>
      </c>
      <c r="F988" s="83" t="b">
        <v>0</v>
      </c>
      <c r="G988" s="83">
        <v>15596</v>
      </c>
      <c r="H988" s="83">
        <v>15962</v>
      </c>
      <c r="I988" s="84">
        <v>42411</v>
      </c>
      <c r="J988" s="85">
        <v>0.35416666666666669</v>
      </c>
      <c r="K988" s="83">
        <v>15779</v>
      </c>
      <c r="L988" s="84">
        <v>42412</v>
      </c>
      <c r="M988" s="85">
        <v>0.64583333333333337</v>
      </c>
      <c r="N988" s="86">
        <v>2.5000000000000001E-3</v>
      </c>
      <c r="O988" s="83">
        <v>-257.60000000000002</v>
      </c>
      <c r="P988" s="83">
        <v>-513.80000000000007</v>
      </c>
      <c r="Q988" s="83">
        <v>-0.5</v>
      </c>
      <c r="R988" s="83">
        <v>2</v>
      </c>
      <c r="T988" s="6">
        <f t="shared" si="185"/>
        <v>14</v>
      </c>
      <c r="U988">
        <f t="shared" si="176"/>
        <v>1</v>
      </c>
      <c r="V988">
        <f t="shared" si="177"/>
        <v>0</v>
      </c>
      <c r="W988">
        <f t="shared" si="178"/>
        <v>1</v>
      </c>
      <c r="X988">
        <f t="shared" si="179"/>
        <v>1</v>
      </c>
      <c r="Y988">
        <f t="shared" si="180"/>
        <v>0</v>
      </c>
      <c r="Z988">
        <f t="shared" si="181"/>
        <v>0</v>
      </c>
      <c r="AA988">
        <f t="shared" si="182"/>
        <v>1</v>
      </c>
      <c r="AB988" s="4">
        <f t="shared" si="183"/>
        <v>0</v>
      </c>
      <c r="AC988" s="4" t="str">
        <f t="shared" si="175"/>
        <v>DJI</v>
      </c>
      <c r="AD988" s="4">
        <f t="shared" si="184"/>
        <v>-257.60000000000002</v>
      </c>
    </row>
    <row r="989" spans="1:30" x14ac:dyDescent="0.25">
      <c r="A989" s="82" t="s">
        <v>49</v>
      </c>
      <c r="B989" s="83">
        <v>0.01</v>
      </c>
      <c r="C989" s="83">
        <v>16</v>
      </c>
      <c r="D989" s="82" t="s">
        <v>17</v>
      </c>
      <c r="E989" s="83" t="b">
        <v>1</v>
      </c>
      <c r="F989" s="83" t="b">
        <v>0</v>
      </c>
      <c r="G989" s="83">
        <v>1.5826100000000001</v>
      </c>
      <c r="H989" s="83">
        <v>1.5535600000000001</v>
      </c>
      <c r="I989" s="84">
        <v>42411</v>
      </c>
      <c r="J989" s="85">
        <v>0.33333333333333331</v>
      </c>
      <c r="K989" s="83">
        <v>1.5622400000000001</v>
      </c>
      <c r="L989" s="84">
        <v>42412</v>
      </c>
      <c r="M989" s="85">
        <v>0.54166666666666663</v>
      </c>
      <c r="N989" s="86">
        <v>2.5000000000000001E-3</v>
      </c>
      <c r="O989" s="83">
        <v>-354.72</v>
      </c>
      <c r="P989" s="83">
        <v>-493.6</v>
      </c>
      <c r="Q989" s="83">
        <v>-0.72</v>
      </c>
      <c r="R989" s="83">
        <v>2</v>
      </c>
      <c r="T989" s="6">
        <f t="shared" si="185"/>
        <v>14</v>
      </c>
      <c r="U989">
        <f t="shared" si="176"/>
        <v>1</v>
      </c>
      <c r="V989">
        <f t="shared" si="177"/>
        <v>1</v>
      </c>
      <c r="W989">
        <f t="shared" si="178"/>
        <v>0</v>
      </c>
      <c r="X989">
        <f t="shared" si="179"/>
        <v>1</v>
      </c>
      <c r="Y989">
        <f t="shared" si="180"/>
        <v>0</v>
      </c>
      <c r="Z989">
        <f t="shared" si="181"/>
        <v>0</v>
      </c>
      <c r="AA989">
        <f t="shared" si="182"/>
        <v>1</v>
      </c>
      <c r="AB989" s="4">
        <f t="shared" si="183"/>
        <v>0</v>
      </c>
      <c r="AC989" s="4" t="str">
        <f t="shared" si="175"/>
        <v>EURCAD</v>
      </c>
      <c r="AD989" s="4">
        <f t="shared" si="184"/>
        <v>-354.72</v>
      </c>
    </row>
    <row r="990" spans="1:30" x14ac:dyDescent="0.25">
      <c r="A990" s="82" t="s">
        <v>56</v>
      </c>
      <c r="B990" s="83">
        <v>0.01</v>
      </c>
      <c r="C990" s="83">
        <v>25</v>
      </c>
      <c r="D990" s="82" t="s">
        <v>17</v>
      </c>
      <c r="E990" s="83" t="b">
        <v>0</v>
      </c>
      <c r="F990" s="83" t="b">
        <v>0</v>
      </c>
      <c r="G990" s="83">
        <v>5588.7</v>
      </c>
      <c r="H990" s="83">
        <v>5784.9</v>
      </c>
      <c r="I990" s="84">
        <v>42409</v>
      </c>
      <c r="J990" s="85">
        <v>0.5</v>
      </c>
      <c r="K990" s="83">
        <v>5619.5</v>
      </c>
      <c r="L990" s="84">
        <v>42412</v>
      </c>
      <c r="M990" s="85">
        <v>0.625</v>
      </c>
      <c r="N990" s="86">
        <v>2.5000000000000001E-3</v>
      </c>
      <c r="O990" s="83">
        <v>-87</v>
      </c>
      <c r="P990" s="83">
        <v>-500.5</v>
      </c>
      <c r="Q990" s="83">
        <v>-0.17</v>
      </c>
      <c r="R990" s="83">
        <v>4</v>
      </c>
      <c r="T990" s="6">
        <f t="shared" si="185"/>
        <v>14</v>
      </c>
      <c r="U990">
        <f t="shared" si="176"/>
        <v>1</v>
      </c>
      <c r="V990">
        <f t="shared" si="177"/>
        <v>0</v>
      </c>
      <c r="W990">
        <f t="shared" si="178"/>
        <v>1</v>
      </c>
      <c r="X990">
        <f t="shared" si="179"/>
        <v>1</v>
      </c>
      <c r="Y990">
        <f t="shared" si="180"/>
        <v>0</v>
      </c>
      <c r="Z990">
        <f t="shared" si="181"/>
        <v>0</v>
      </c>
      <c r="AA990">
        <f t="shared" si="182"/>
        <v>1</v>
      </c>
      <c r="AB990" s="4">
        <f t="shared" si="183"/>
        <v>0</v>
      </c>
      <c r="AC990" s="4" t="str">
        <f t="shared" si="175"/>
        <v>FTSE</v>
      </c>
      <c r="AD990" s="4">
        <f t="shared" si="184"/>
        <v>-87</v>
      </c>
    </row>
    <row r="991" spans="1:30" x14ac:dyDescent="0.25">
      <c r="A991" s="82" t="s">
        <v>18</v>
      </c>
      <c r="B991" s="83">
        <v>0.01</v>
      </c>
      <c r="C991" s="83">
        <v>22</v>
      </c>
      <c r="D991" s="82" t="s">
        <v>17</v>
      </c>
      <c r="E991" s="83" t="b">
        <v>0</v>
      </c>
      <c r="F991" s="83" t="b">
        <v>0</v>
      </c>
      <c r="G991" s="83">
        <v>2.0028999999999999</v>
      </c>
      <c r="H991" s="83">
        <v>2.0247999999999999</v>
      </c>
      <c r="I991" s="84">
        <v>42411</v>
      </c>
      <c r="J991" s="85">
        <v>0.33333333333333331</v>
      </c>
      <c r="K991" s="83">
        <v>2.0179</v>
      </c>
      <c r="L991" s="84">
        <v>42412</v>
      </c>
      <c r="M991" s="85">
        <v>8.3333333333333329E-2</v>
      </c>
      <c r="N991" s="86">
        <v>2.5000000000000001E-3</v>
      </c>
      <c r="O991" s="83">
        <v>-341</v>
      </c>
      <c r="P991" s="83">
        <v>-492.80000000000007</v>
      </c>
      <c r="Q991" s="83">
        <v>-0.69</v>
      </c>
      <c r="R991" s="83">
        <v>2</v>
      </c>
      <c r="T991" s="6">
        <f t="shared" si="185"/>
        <v>14</v>
      </c>
      <c r="U991">
        <f t="shared" si="176"/>
        <v>1</v>
      </c>
      <c r="V991">
        <f t="shared" si="177"/>
        <v>0</v>
      </c>
      <c r="W991">
        <f t="shared" si="178"/>
        <v>1</v>
      </c>
      <c r="X991">
        <f t="shared" si="179"/>
        <v>1</v>
      </c>
      <c r="Y991">
        <f t="shared" si="180"/>
        <v>0</v>
      </c>
      <c r="Z991">
        <f t="shared" si="181"/>
        <v>0</v>
      </c>
      <c r="AA991">
        <f t="shared" si="182"/>
        <v>1</v>
      </c>
      <c r="AB991" s="4">
        <f t="shared" si="183"/>
        <v>0</v>
      </c>
      <c r="AC991" s="4" t="str">
        <f t="shared" si="175"/>
        <v>GBPSGD</v>
      </c>
      <c r="AD991" s="4">
        <f t="shared" si="184"/>
        <v>-341</v>
      </c>
    </row>
    <row r="992" spans="1:30" x14ac:dyDescent="0.25">
      <c r="A992" s="82" t="s">
        <v>39</v>
      </c>
      <c r="B992" s="83">
        <v>0.01</v>
      </c>
      <c r="C992" s="83">
        <v>8</v>
      </c>
      <c r="D992" s="82" t="s">
        <v>16</v>
      </c>
      <c r="E992" s="83" t="b">
        <v>0</v>
      </c>
      <c r="F992" s="83" t="b">
        <v>0</v>
      </c>
      <c r="G992" s="83">
        <v>15202</v>
      </c>
      <c r="H992" s="83">
        <v>15810</v>
      </c>
      <c r="I992" s="84">
        <v>42411</v>
      </c>
      <c r="J992" s="85">
        <v>0.33333333333333331</v>
      </c>
      <c r="K992" s="83">
        <v>15216</v>
      </c>
      <c r="L992" s="84">
        <v>42412</v>
      </c>
      <c r="M992" s="85">
        <v>0.70833333333333337</v>
      </c>
      <c r="N992" s="86">
        <v>2.5000000000000001E-3</v>
      </c>
      <c r="O992" s="83">
        <v>-15.2</v>
      </c>
      <c r="P992" s="83">
        <v>-490.40000000000003</v>
      </c>
      <c r="Q992" s="83">
        <v>-0.03</v>
      </c>
      <c r="R992" s="83">
        <v>2</v>
      </c>
      <c r="T992" s="6">
        <f t="shared" si="185"/>
        <v>14</v>
      </c>
      <c r="U992">
        <f t="shared" si="176"/>
        <v>1</v>
      </c>
      <c r="V992">
        <f t="shared" si="177"/>
        <v>0</v>
      </c>
      <c r="W992">
        <f t="shared" si="178"/>
        <v>1</v>
      </c>
      <c r="X992">
        <f t="shared" si="179"/>
        <v>1</v>
      </c>
      <c r="Y992">
        <f t="shared" si="180"/>
        <v>0</v>
      </c>
      <c r="Z992">
        <f t="shared" si="181"/>
        <v>0</v>
      </c>
      <c r="AA992">
        <f t="shared" si="182"/>
        <v>1</v>
      </c>
      <c r="AB992" s="4">
        <f t="shared" si="183"/>
        <v>0</v>
      </c>
      <c r="AC992" s="4" t="str">
        <f t="shared" si="175"/>
        <v>NIK</v>
      </c>
      <c r="AD992" s="4">
        <f t="shared" si="184"/>
        <v>-15.2</v>
      </c>
    </row>
    <row r="993" spans="1:30" x14ac:dyDescent="0.25">
      <c r="A993" s="82" t="s">
        <v>55</v>
      </c>
      <c r="B993" s="83">
        <v>0.01</v>
      </c>
      <c r="C993" s="83">
        <v>33</v>
      </c>
      <c r="D993" s="82" t="s">
        <v>17</v>
      </c>
      <c r="E993" s="83" t="b">
        <v>0</v>
      </c>
      <c r="F993" s="83" t="b">
        <v>1</v>
      </c>
      <c r="G993" s="83">
        <v>0.98606000000000005</v>
      </c>
      <c r="H993" s="83">
        <v>1.0004299999999999</v>
      </c>
      <c r="I993" s="84">
        <v>42408</v>
      </c>
      <c r="J993" s="85">
        <v>0.66666666666666663</v>
      </c>
      <c r="K993" s="83">
        <v>0.97723000000000004</v>
      </c>
      <c r="L993" s="84">
        <v>42412</v>
      </c>
      <c r="M993" s="85">
        <v>0.54166666666666663</v>
      </c>
      <c r="N993" s="86">
        <v>2.5000000000000001E-3</v>
      </c>
      <c r="O993" s="83">
        <v>264.99</v>
      </c>
      <c r="P993" s="83">
        <v>-500.61</v>
      </c>
      <c r="Q993" s="83">
        <v>0.53</v>
      </c>
      <c r="R993" s="83">
        <v>5</v>
      </c>
      <c r="T993" s="6">
        <f t="shared" si="185"/>
        <v>14</v>
      </c>
      <c r="U993">
        <f t="shared" si="176"/>
        <v>1</v>
      </c>
      <c r="V993">
        <f t="shared" si="177"/>
        <v>0</v>
      </c>
      <c r="W993">
        <f t="shared" si="178"/>
        <v>1</v>
      </c>
      <c r="X993">
        <f t="shared" si="179"/>
        <v>0</v>
      </c>
      <c r="Y993">
        <f t="shared" si="180"/>
        <v>1</v>
      </c>
      <c r="Z993">
        <f t="shared" si="181"/>
        <v>1</v>
      </c>
      <c r="AA993">
        <f t="shared" si="182"/>
        <v>0</v>
      </c>
      <c r="AB993" s="4">
        <f t="shared" si="183"/>
        <v>264.99</v>
      </c>
      <c r="AC993" s="4" t="str">
        <f t="shared" si="175"/>
        <v>USDCHF</v>
      </c>
      <c r="AD993" s="4">
        <f t="shared" si="184"/>
        <v>0</v>
      </c>
    </row>
    <row r="994" spans="1:30" x14ac:dyDescent="0.25">
      <c r="A994" s="82" t="s">
        <v>55</v>
      </c>
      <c r="B994" s="83">
        <v>0.01</v>
      </c>
      <c r="C994" s="83">
        <v>28</v>
      </c>
      <c r="D994" s="82" t="s">
        <v>16</v>
      </c>
      <c r="E994" s="83" t="b">
        <v>0</v>
      </c>
      <c r="F994" s="83" t="b">
        <v>1</v>
      </c>
      <c r="G994" s="83">
        <v>0.99570999999999998</v>
      </c>
      <c r="H994" s="83">
        <v>1.01268</v>
      </c>
      <c r="I994" s="84">
        <v>42404</v>
      </c>
      <c r="J994" s="85">
        <v>0.54166666666666663</v>
      </c>
      <c r="K994" s="83">
        <v>0.97789999999999999</v>
      </c>
      <c r="L994" s="84">
        <v>42412</v>
      </c>
      <c r="M994" s="85">
        <v>0.5625</v>
      </c>
      <c r="N994" s="86">
        <v>2.5000000000000001E-3</v>
      </c>
      <c r="O994" s="83">
        <v>476.28</v>
      </c>
      <c r="P994" s="83">
        <v>-497.56</v>
      </c>
      <c r="Q994" s="83">
        <v>0.96</v>
      </c>
      <c r="R994" s="83">
        <v>9</v>
      </c>
      <c r="T994" s="6">
        <f t="shared" si="185"/>
        <v>14</v>
      </c>
      <c r="U994">
        <f t="shared" si="176"/>
        <v>1</v>
      </c>
      <c r="V994">
        <f t="shared" si="177"/>
        <v>0</v>
      </c>
      <c r="W994">
        <f t="shared" si="178"/>
        <v>1</v>
      </c>
      <c r="X994">
        <f t="shared" si="179"/>
        <v>0</v>
      </c>
      <c r="Y994">
        <f t="shared" si="180"/>
        <v>1</v>
      </c>
      <c r="Z994">
        <f t="shared" si="181"/>
        <v>1</v>
      </c>
      <c r="AA994">
        <f t="shared" si="182"/>
        <v>0</v>
      </c>
      <c r="AB994" s="4">
        <f t="shared" si="183"/>
        <v>476.28</v>
      </c>
      <c r="AC994" s="4" t="str">
        <f t="shared" si="175"/>
        <v>USDCHF</v>
      </c>
      <c r="AD994" s="4">
        <f t="shared" si="184"/>
        <v>0</v>
      </c>
    </row>
    <row r="995" spans="1:30" x14ac:dyDescent="0.25">
      <c r="A995" s="82" t="s">
        <v>55</v>
      </c>
      <c r="B995" s="83">
        <v>0.01</v>
      </c>
      <c r="C995" s="83">
        <v>30</v>
      </c>
      <c r="D995" s="82" t="s">
        <v>21</v>
      </c>
      <c r="E995" s="83" t="b">
        <v>0</v>
      </c>
      <c r="F995" s="83" t="b">
        <v>1</v>
      </c>
      <c r="G995" s="83">
        <v>0.98162000000000005</v>
      </c>
      <c r="H995" s="83">
        <v>0.99768999999999997</v>
      </c>
      <c r="I995" s="84">
        <v>42409</v>
      </c>
      <c r="J995" s="85">
        <v>0.33333333333333331</v>
      </c>
      <c r="K995" s="83">
        <v>0.97770999999999997</v>
      </c>
      <c r="L995" s="84">
        <v>42412</v>
      </c>
      <c r="M995" s="85">
        <v>0.66666666666666663</v>
      </c>
      <c r="N995" s="86">
        <v>2.5000000000000001E-3</v>
      </c>
      <c r="O995" s="83">
        <v>93.3</v>
      </c>
      <c r="P995" s="83">
        <v>-506.1</v>
      </c>
      <c r="Q995" s="83">
        <v>0.18</v>
      </c>
      <c r="R995" s="83">
        <v>4</v>
      </c>
      <c r="T995" s="6">
        <f t="shared" si="185"/>
        <v>14</v>
      </c>
      <c r="U995">
        <f t="shared" si="176"/>
        <v>1</v>
      </c>
      <c r="V995">
        <f t="shared" si="177"/>
        <v>0</v>
      </c>
      <c r="W995">
        <f t="shared" si="178"/>
        <v>1</v>
      </c>
      <c r="X995">
        <f t="shared" si="179"/>
        <v>0</v>
      </c>
      <c r="Y995">
        <f t="shared" si="180"/>
        <v>1</v>
      </c>
      <c r="Z995">
        <f t="shared" si="181"/>
        <v>1</v>
      </c>
      <c r="AA995">
        <f t="shared" si="182"/>
        <v>0</v>
      </c>
      <c r="AB995" s="4">
        <f t="shared" si="183"/>
        <v>93.3</v>
      </c>
      <c r="AC995" s="4" t="str">
        <f t="shared" si="175"/>
        <v>USDCHF</v>
      </c>
      <c r="AD995" s="4">
        <f t="shared" si="184"/>
        <v>0</v>
      </c>
    </row>
    <row r="996" spans="1:30" x14ac:dyDescent="0.25">
      <c r="A996" s="82" t="s">
        <v>51</v>
      </c>
      <c r="B996" s="83">
        <v>0.01</v>
      </c>
      <c r="C996" s="83">
        <v>39</v>
      </c>
      <c r="D996" s="82" t="s">
        <v>16</v>
      </c>
      <c r="E996" s="83" t="b">
        <v>0</v>
      </c>
      <c r="F996" s="83" t="b">
        <v>1</v>
      </c>
      <c r="G996" s="83">
        <v>116.053</v>
      </c>
      <c r="H996" s="83">
        <v>117.271</v>
      </c>
      <c r="I996" s="84">
        <v>42408</v>
      </c>
      <c r="J996" s="85">
        <v>0.60416666666666663</v>
      </c>
      <c r="K996" s="83">
        <v>113.02500000000001</v>
      </c>
      <c r="L996" s="84">
        <v>42412</v>
      </c>
      <c r="M996" s="85">
        <v>0.5625</v>
      </c>
      <c r="N996" s="86">
        <v>2.5000000000000001E-3</v>
      </c>
      <c r="O996" s="83">
        <v>1157.52</v>
      </c>
      <c r="P996" s="83">
        <v>-498.42000000000007</v>
      </c>
      <c r="Q996" s="83">
        <v>2.3199999999999998</v>
      </c>
      <c r="R996" s="83">
        <v>5</v>
      </c>
      <c r="T996" s="6">
        <f t="shared" si="185"/>
        <v>14</v>
      </c>
      <c r="U996">
        <f t="shared" si="176"/>
        <v>1</v>
      </c>
      <c r="V996">
        <f t="shared" si="177"/>
        <v>0</v>
      </c>
      <c r="W996">
        <f t="shared" si="178"/>
        <v>1</v>
      </c>
      <c r="X996">
        <f t="shared" si="179"/>
        <v>0</v>
      </c>
      <c r="Y996">
        <f t="shared" si="180"/>
        <v>1</v>
      </c>
      <c r="Z996">
        <f t="shared" si="181"/>
        <v>1</v>
      </c>
      <c r="AA996">
        <f t="shared" si="182"/>
        <v>0</v>
      </c>
      <c r="AB996" s="4">
        <f t="shared" si="183"/>
        <v>1157.52</v>
      </c>
      <c r="AC996" s="4" t="str">
        <f t="shared" si="175"/>
        <v>USDJPY</v>
      </c>
      <c r="AD996" s="4">
        <f t="shared" si="184"/>
        <v>0</v>
      </c>
    </row>
    <row r="997" spans="1:30" x14ac:dyDescent="0.25">
      <c r="A997" s="82" t="s">
        <v>26</v>
      </c>
      <c r="B997" s="83">
        <v>0.01</v>
      </c>
      <c r="C997" s="83">
        <v>31</v>
      </c>
      <c r="D997" s="82" t="s">
        <v>16</v>
      </c>
      <c r="E997" s="83" t="b">
        <v>0</v>
      </c>
      <c r="F997" s="83" t="b">
        <v>0</v>
      </c>
      <c r="G997" s="83">
        <v>82.861000000000004</v>
      </c>
      <c r="H997" s="83">
        <v>84.361000000000004</v>
      </c>
      <c r="I997" s="84">
        <v>42405</v>
      </c>
      <c r="J997" s="85">
        <v>0.64583333333333337</v>
      </c>
      <c r="K997" s="83">
        <v>80.703000000000003</v>
      </c>
      <c r="L997" s="84">
        <v>42414</v>
      </c>
      <c r="M997" s="85">
        <v>0.9375</v>
      </c>
      <c r="N997" s="86">
        <v>2.5000000000000001E-3</v>
      </c>
      <c r="O997" s="83">
        <v>637.98</v>
      </c>
      <c r="P997" s="83">
        <v>-496</v>
      </c>
      <c r="Q997" s="83">
        <v>1.29</v>
      </c>
      <c r="R997" s="83">
        <v>10</v>
      </c>
      <c r="T997" s="6">
        <f t="shared" si="185"/>
        <v>14</v>
      </c>
      <c r="U997">
        <f t="shared" si="176"/>
        <v>1</v>
      </c>
      <c r="V997">
        <f t="shared" si="177"/>
        <v>0</v>
      </c>
      <c r="W997">
        <f t="shared" si="178"/>
        <v>1</v>
      </c>
      <c r="X997">
        <f t="shared" si="179"/>
        <v>1</v>
      </c>
      <c r="Y997">
        <f t="shared" si="180"/>
        <v>0</v>
      </c>
      <c r="Z997">
        <f t="shared" si="181"/>
        <v>1</v>
      </c>
      <c r="AA997">
        <f t="shared" si="182"/>
        <v>0</v>
      </c>
      <c r="AB997" s="4">
        <f t="shared" si="183"/>
        <v>637.98</v>
      </c>
      <c r="AC997" s="4" t="str">
        <f t="shared" si="175"/>
        <v>AUDJPY</v>
      </c>
      <c r="AD997" s="4">
        <f t="shared" si="184"/>
        <v>0</v>
      </c>
    </row>
    <row r="998" spans="1:30" x14ac:dyDescent="0.25">
      <c r="A998" s="82" t="s">
        <v>27</v>
      </c>
      <c r="B998" s="83">
        <v>0.01</v>
      </c>
      <c r="C998" s="83">
        <v>19</v>
      </c>
      <c r="D998" s="82" t="s">
        <v>17</v>
      </c>
      <c r="E998" s="83" t="b">
        <v>0</v>
      </c>
      <c r="F998" s="83" t="b">
        <v>0</v>
      </c>
      <c r="G998" s="83">
        <v>82.022999999999996</v>
      </c>
      <c r="H998" s="83">
        <v>84.510999999999996</v>
      </c>
      <c r="I998" s="84">
        <v>42409</v>
      </c>
      <c r="J998" s="85">
        <v>0.125</v>
      </c>
      <c r="K998" s="83">
        <v>82.001999999999995</v>
      </c>
      <c r="L998" s="84">
        <v>42414</v>
      </c>
      <c r="M998" s="85">
        <v>0.95833333333333337</v>
      </c>
      <c r="N998" s="86">
        <v>2.5000000000000001E-3</v>
      </c>
      <c r="O998" s="83">
        <v>-18.809999999999999</v>
      </c>
      <c r="P998" s="83">
        <v>-495.52000000000004</v>
      </c>
      <c r="Q998" s="83">
        <v>-0.04</v>
      </c>
      <c r="R998" s="83">
        <v>6</v>
      </c>
      <c r="T998" s="6">
        <f t="shared" si="185"/>
        <v>14</v>
      </c>
      <c r="U998">
        <f t="shared" si="176"/>
        <v>1</v>
      </c>
      <c r="V998">
        <f t="shared" si="177"/>
        <v>0</v>
      </c>
      <c r="W998">
        <f t="shared" si="178"/>
        <v>1</v>
      </c>
      <c r="X998">
        <f t="shared" si="179"/>
        <v>1</v>
      </c>
      <c r="Y998">
        <f t="shared" si="180"/>
        <v>0</v>
      </c>
      <c r="Z998">
        <f t="shared" si="181"/>
        <v>0</v>
      </c>
      <c r="AA998">
        <f t="shared" si="182"/>
        <v>1</v>
      </c>
      <c r="AB998" s="4">
        <f t="shared" si="183"/>
        <v>0</v>
      </c>
      <c r="AC998" s="4" t="str">
        <f t="shared" si="175"/>
        <v>CADJPY</v>
      </c>
      <c r="AD998" s="4">
        <f t="shared" si="184"/>
        <v>-18.809999999999999</v>
      </c>
    </row>
    <row r="999" spans="1:30" x14ac:dyDescent="0.25">
      <c r="A999" s="82" t="s">
        <v>27</v>
      </c>
      <c r="B999" s="83">
        <v>0.01</v>
      </c>
      <c r="C999" s="83">
        <v>37</v>
      </c>
      <c r="D999" s="82" t="s">
        <v>16</v>
      </c>
      <c r="E999" s="83" t="b">
        <v>0</v>
      </c>
      <c r="F999" s="83" t="b">
        <v>0</v>
      </c>
      <c r="G999" s="83">
        <v>84.010999999999996</v>
      </c>
      <c r="H999" s="83">
        <v>85.254999999999995</v>
      </c>
      <c r="I999" s="84">
        <v>42405</v>
      </c>
      <c r="J999" s="85">
        <v>0.89583333333333337</v>
      </c>
      <c r="K999" s="83">
        <v>82.057000000000002</v>
      </c>
      <c r="L999" s="84">
        <v>42414</v>
      </c>
      <c r="M999" s="85">
        <v>0.95833333333333337</v>
      </c>
      <c r="N999" s="86">
        <v>2.5000000000000001E-3</v>
      </c>
      <c r="O999" s="83">
        <v>678.58</v>
      </c>
      <c r="P999" s="83">
        <v>-504.68</v>
      </c>
      <c r="Q999" s="83">
        <v>1.34</v>
      </c>
      <c r="R999" s="83">
        <v>10</v>
      </c>
      <c r="T999" s="6">
        <f t="shared" si="185"/>
        <v>14</v>
      </c>
      <c r="U999">
        <f t="shared" si="176"/>
        <v>1</v>
      </c>
      <c r="V999">
        <f t="shared" si="177"/>
        <v>0</v>
      </c>
      <c r="W999">
        <f t="shared" si="178"/>
        <v>1</v>
      </c>
      <c r="X999">
        <f t="shared" si="179"/>
        <v>1</v>
      </c>
      <c r="Y999">
        <f t="shared" si="180"/>
        <v>0</v>
      </c>
      <c r="Z999">
        <f t="shared" si="181"/>
        <v>1</v>
      </c>
      <c r="AA999">
        <f t="shared" si="182"/>
        <v>0</v>
      </c>
      <c r="AB999" s="4">
        <f t="shared" si="183"/>
        <v>678.58</v>
      </c>
      <c r="AC999" s="4" t="str">
        <f t="shared" si="175"/>
        <v>CADJPY</v>
      </c>
      <c r="AD999" s="4">
        <f t="shared" si="184"/>
        <v>0</v>
      </c>
    </row>
    <row r="1000" spans="1:30" x14ac:dyDescent="0.25">
      <c r="A1000" s="82" t="s">
        <v>25</v>
      </c>
      <c r="B1000" s="83">
        <v>0.01</v>
      </c>
      <c r="C1000" s="83">
        <v>25</v>
      </c>
      <c r="D1000" s="82" t="s">
        <v>16</v>
      </c>
      <c r="E1000" s="83" t="b">
        <v>0</v>
      </c>
      <c r="F1000" s="83" t="b">
        <v>0</v>
      </c>
      <c r="G1000" s="83">
        <v>74.566999999999993</v>
      </c>
      <c r="H1000" s="83">
        <v>76.430000000000007</v>
      </c>
      <c r="I1000" s="84">
        <v>42411</v>
      </c>
      <c r="J1000" s="85">
        <v>0.33333333333333331</v>
      </c>
      <c r="K1000" s="83">
        <v>75.302999999999997</v>
      </c>
      <c r="L1000" s="84">
        <v>42414</v>
      </c>
      <c r="M1000" s="85">
        <v>0.95833333333333337</v>
      </c>
      <c r="N1000" s="86">
        <v>2.5000000000000001E-3</v>
      </c>
      <c r="O1000" s="83">
        <v>-219</v>
      </c>
      <c r="P1000" s="83">
        <v>-500.75</v>
      </c>
      <c r="Q1000" s="83">
        <v>-0.44</v>
      </c>
      <c r="R1000" s="83">
        <v>4</v>
      </c>
      <c r="T1000" s="6">
        <f t="shared" si="185"/>
        <v>14</v>
      </c>
      <c r="U1000">
        <f t="shared" si="176"/>
        <v>1</v>
      </c>
      <c r="V1000">
        <f t="shared" si="177"/>
        <v>0</v>
      </c>
      <c r="W1000">
        <f t="shared" si="178"/>
        <v>1</v>
      </c>
      <c r="X1000">
        <f t="shared" si="179"/>
        <v>1</v>
      </c>
      <c r="Y1000">
        <f t="shared" si="180"/>
        <v>0</v>
      </c>
      <c r="Z1000">
        <f t="shared" si="181"/>
        <v>0</v>
      </c>
      <c r="AA1000">
        <f t="shared" si="182"/>
        <v>1</v>
      </c>
      <c r="AB1000" s="4">
        <f t="shared" si="183"/>
        <v>0</v>
      </c>
      <c r="AC1000" s="4" t="str">
        <f t="shared" si="175"/>
        <v>NZDJPY</v>
      </c>
      <c r="AD1000" s="4">
        <f t="shared" si="184"/>
        <v>-219</v>
      </c>
    </row>
    <row r="1001" spans="1:30" x14ac:dyDescent="0.25">
      <c r="A1001" s="82" t="s">
        <v>26</v>
      </c>
      <c r="B1001" s="83">
        <v>0.01</v>
      </c>
      <c r="C1001" s="83">
        <v>21</v>
      </c>
      <c r="D1001" s="82" t="s">
        <v>17</v>
      </c>
      <c r="E1001" s="83" t="b">
        <v>0</v>
      </c>
      <c r="F1001" s="83" t="b">
        <v>0</v>
      </c>
      <c r="G1001" s="83">
        <v>81.405000000000001</v>
      </c>
      <c r="H1001" s="83">
        <v>83.665999999999997</v>
      </c>
      <c r="I1001" s="84">
        <v>42409</v>
      </c>
      <c r="J1001" s="85">
        <v>0</v>
      </c>
      <c r="K1001" s="83">
        <v>80.944000000000003</v>
      </c>
      <c r="L1001" s="84">
        <v>42415</v>
      </c>
      <c r="M1001" s="85">
        <v>4.1666666666666664E-2</v>
      </c>
      <c r="N1001" s="86">
        <v>2.5000000000000001E-3</v>
      </c>
      <c r="O1001" s="83">
        <v>75.81</v>
      </c>
      <c r="P1001" s="83">
        <v>-495.81</v>
      </c>
      <c r="Q1001" s="83">
        <v>0.15</v>
      </c>
      <c r="R1001" s="83">
        <v>7</v>
      </c>
      <c r="T1001" s="6">
        <f t="shared" si="185"/>
        <v>14</v>
      </c>
      <c r="U1001">
        <f t="shared" si="176"/>
        <v>1</v>
      </c>
      <c r="V1001">
        <f t="shared" si="177"/>
        <v>0</v>
      </c>
      <c r="W1001">
        <f t="shared" si="178"/>
        <v>1</v>
      </c>
      <c r="X1001">
        <f t="shared" si="179"/>
        <v>1</v>
      </c>
      <c r="Y1001">
        <f t="shared" si="180"/>
        <v>0</v>
      </c>
      <c r="Z1001">
        <f t="shared" si="181"/>
        <v>1</v>
      </c>
      <c r="AA1001">
        <f t="shared" si="182"/>
        <v>0</v>
      </c>
      <c r="AB1001" s="4">
        <f t="shared" si="183"/>
        <v>75.81</v>
      </c>
      <c r="AC1001" s="4" t="str">
        <f t="shared" si="175"/>
        <v>AUDJPY</v>
      </c>
      <c r="AD1001" s="4">
        <f t="shared" si="184"/>
        <v>0</v>
      </c>
    </row>
    <row r="1002" spans="1:30" x14ac:dyDescent="0.25">
      <c r="A1002" s="82" t="s">
        <v>26</v>
      </c>
      <c r="B1002" s="83">
        <v>0.01</v>
      </c>
      <c r="C1002" s="83">
        <v>14</v>
      </c>
      <c r="D1002" s="82" t="s">
        <v>21</v>
      </c>
      <c r="E1002" s="83" t="b">
        <v>0</v>
      </c>
      <c r="F1002" s="83" t="b">
        <v>0</v>
      </c>
      <c r="G1002" s="83">
        <v>78.84</v>
      </c>
      <c r="H1002" s="83">
        <v>82.292000000000002</v>
      </c>
      <c r="I1002" s="84">
        <v>42411</v>
      </c>
      <c r="J1002" s="85">
        <v>0.33333333333333331</v>
      </c>
      <c r="K1002" s="83">
        <v>80.826999999999998</v>
      </c>
      <c r="L1002" s="84">
        <v>42415</v>
      </c>
      <c r="M1002" s="85">
        <v>0</v>
      </c>
      <c r="N1002" s="86">
        <v>2.5000000000000001E-3</v>
      </c>
      <c r="O1002" s="83">
        <v>-292.18</v>
      </c>
      <c r="P1002" s="83">
        <v>-497.28000000000003</v>
      </c>
      <c r="Q1002" s="83">
        <v>-0.59</v>
      </c>
      <c r="R1002" s="83">
        <v>5</v>
      </c>
      <c r="T1002" s="6">
        <f t="shared" si="185"/>
        <v>14</v>
      </c>
      <c r="U1002">
        <f t="shared" si="176"/>
        <v>1</v>
      </c>
      <c r="V1002">
        <f t="shared" si="177"/>
        <v>0</v>
      </c>
      <c r="W1002">
        <f t="shared" si="178"/>
        <v>1</v>
      </c>
      <c r="X1002">
        <f t="shared" si="179"/>
        <v>1</v>
      </c>
      <c r="Y1002">
        <f t="shared" si="180"/>
        <v>0</v>
      </c>
      <c r="Z1002">
        <f t="shared" si="181"/>
        <v>0</v>
      </c>
      <c r="AA1002">
        <f t="shared" si="182"/>
        <v>1</v>
      </c>
      <c r="AB1002" s="4">
        <f t="shared" si="183"/>
        <v>0</v>
      </c>
      <c r="AC1002" s="4" t="str">
        <f t="shared" si="175"/>
        <v>AUDJPY</v>
      </c>
      <c r="AD1002" s="4">
        <f t="shared" si="184"/>
        <v>-292.18</v>
      </c>
    </row>
    <row r="1003" spans="1:30" x14ac:dyDescent="0.25">
      <c r="A1003" s="82" t="s">
        <v>48</v>
      </c>
      <c r="B1003" s="83">
        <v>0.01</v>
      </c>
      <c r="C1003" s="83">
        <v>14</v>
      </c>
      <c r="D1003" s="82" t="s">
        <v>16</v>
      </c>
      <c r="E1003" s="83" t="b">
        <v>0</v>
      </c>
      <c r="F1003" s="83" t="b">
        <v>0</v>
      </c>
      <c r="G1003" s="83">
        <v>9116.5</v>
      </c>
      <c r="H1003" s="83">
        <v>9476.2999999999993</v>
      </c>
      <c r="I1003" s="84">
        <v>42408</v>
      </c>
      <c r="J1003" s="85">
        <v>0.375</v>
      </c>
      <c r="K1003" s="83">
        <v>9107.6</v>
      </c>
      <c r="L1003" s="84">
        <v>42415</v>
      </c>
      <c r="M1003" s="85">
        <v>0.29166666666666669</v>
      </c>
      <c r="N1003" s="86">
        <v>2.5000000000000001E-3</v>
      </c>
      <c r="O1003" s="83">
        <v>1.26</v>
      </c>
      <c r="P1003" s="83">
        <v>-514.92000000000007</v>
      </c>
      <c r="Q1003" s="83">
        <v>0</v>
      </c>
      <c r="R1003" s="83">
        <v>8</v>
      </c>
      <c r="T1003" s="6">
        <f t="shared" si="185"/>
        <v>14</v>
      </c>
      <c r="U1003">
        <f t="shared" si="176"/>
        <v>1</v>
      </c>
      <c r="V1003">
        <f t="shared" si="177"/>
        <v>0</v>
      </c>
      <c r="W1003">
        <f t="shared" si="178"/>
        <v>1</v>
      </c>
      <c r="X1003">
        <f t="shared" si="179"/>
        <v>1</v>
      </c>
      <c r="Y1003">
        <f t="shared" si="180"/>
        <v>0</v>
      </c>
      <c r="Z1003">
        <f t="shared" si="181"/>
        <v>1</v>
      </c>
      <c r="AA1003">
        <f t="shared" si="182"/>
        <v>0</v>
      </c>
      <c r="AB1003" s="4">
        <f t="shared" si="183"/>
        <v>1.26</v>
      </c>
      <c r="AC1003" s="4" t="str">
        <f t="shared" si="175"/>
        <v>DAX</v>
      </c>
      <c r="AD1003" s="4">
        <f t="shared" si="184"/>
        <v>0</v>
      </c>
    </row>
    <row r="1004" spans="1:30" x14ac:dyDescent="0.25">
      <c r="A1004" s="82" t="s">
        <v>39</v>
      </c>
      <c r="B1004" s="83">
        <v>0.01</v>
      </c>
      <c r="C1004" s="83">
        <v>7</v>
      </c>
      <c r="D1004" s="82" t="s">
        <v>17</v>
      </c>
      <c r="E1004" s="83" t="b">
        <v>0</v>
      </c>
      <c r="F1004" s="83" t="b">
        <v>0</v>
      </c>
      <c r="G1004" s="83">
        <v>15969</v>
      </c>
      <c r="H1004" s="83">
        <v>16703</v>
      </c>
      <c r="I1004" s="84">
        <v>42409</v>
      </c>
      <c r="J1004" s="85">
        <v>0.54166666666666663</v>
      </c>
      <c r="K1004" s="83">
        <v>15732</v>
      </c>
      <c r="L1004" s="84">
        <v>42415</v>
      </c>
      <c r="M1004" s="85">
        <v>0.125</v>
      </c>
      <c r="N1004" s="86">
        <v>2.5000000000000001E-3</v>
      </c>
      <c r="O1004" s="83">
        <v>163.1</v>
      </c>
      <c r="P1004" s="83">
        <v>-516.6</v>
      </c>
      <c r="Q1004" s="83">
        <v>0.32</v>
      </c>
      <c r="R1004" s="83">
        <v>7</v>
      </c>
      <c r="T1004" s="6">
        <f t="shared" si="185"/>
        <v>14</v>
      </c>
      <c r="U1004">
        <f t="shared" si="176"/>
        <v>1</v>
      </c>
      <c r="V1004">
        <f t="shared" si="177"/>
        <v>0</v>
      </c>
      <c r="W1004">
        <f t="shared" si="178"/>
        <v>1</v>
      </c>
      <c r="X1004">
        <f t="shared" si="179"/>
        <v>1</v>
      </c>
      <c r="Y1004">
        <f t="shared" si="180"/>
        <v>0</v>
      </c>
      <c r="Z1004">
        <f t="shared" si="181"/>
        <v>1</v>
      </c>
      <c r="AA1004">
        <f t="shared" si="182"/>
        <v>0</v>
      </c>
      <c r="AB1004" s="4">
        <f t="shared" si="183"/>
        <v>163.1</v>
      </c>
      <c r="AC1004" s="4" t="str">
        <f t="shared" si="175"/>
        <v>NIK</v>
      </c>
      <c r="AD1004" s="4">
        <f t="shared" si="184"/>
        <v>0</v>
      </c>
    </row>
    <row r="1005" spans="1:30" x14ac:dyDescent="0.25">
      <c r="A1005" s="82" t="s">
        <v>51</v>
      </c>
      <c r="B1005" s="83">
        <v>0.01</v>
      </c>
      <c r="C1005" s="83">
        <v>22</v>
      </c>
      <c r="D1005" s="82" t="s">
        <v>17</v>
      </c>
      <c r="E1005" s="83" t="b">
        <v>0</v>
      </c>
      <c r="F1005" s="83" t="b">
        <v>0</v>
      </c>
      <c r="G1005" s="83">
        <v>115.59399999999999</v>
      </c>
      <c r="H1005" s="83">
        <v>117.764</v>
      </c>
      <c r="I1005" s="84">
        <v>42408</v>
      </c>
      <c r="J1005" s="85">
        <v>0.625</v>
      </c>
      <c r="K1005" s="83">
        <v>113.926</v>
      </c>
      <c r="L1005" s="84">
        <v>42415</v>
      </c>
      <c r="M1005" s="85">
        <v>0.16666666666666666</v>
      </c>
      <c r="N1005" s="86">
        <v>2.5000000000000001E-3</v>
      </c>
      <c r="O1005" s="83">
        <v>353.76</v>
      </c>
      <c r="P1005" s="83">
        <v>-490.6</v>
      </c>
      <c r="Q1005" s="83">
        <v>0.72</v>
      </c>
      <c r="R1005" s="83">
        <v>8</v>
      </c>
      <c r="T1005" s="6">
        <f t="shared" si="185"/>
        <v>14</v>
      </c>
      <c r="U1005">
        <f t="shared" si="176"/>
        <v>1</v>
      </c>
      <c r="V1005">
        <f t="shared" si="177"/>
        <v>0</v>
      </c>
      <c r="W1005">
        <f t="shared" si="178"/>
        <v>1</v>
      </c>
      <c r="X1005">
        <f t="shared" si="179"/>
        <v>1</v>
      </c>
      <c r="Y1005">
        <f t="shared" si="180"/>
        <v>0</v>
      </c>
      <c r="Z1005">
        <f t="shared" si="181"/>
        <v>1</v>
      </c>
      <c r="AA1005">
        <f t="shared" si="182"/>
        <v>0</v>
      </c>
      <c r="AB1005" s="4">
        <f t="shared" si="183"/>
        <v>353.76</v>
      </c>
      <c r="AC1005" s="4" t="str">
        <f t="shared" si="175"/>
        <v>USDJPY</v>
      </c>
      <c r="AD1005" s="4">
        <f t="shared" si="184"/>
        <v>0</v>
      </c>
    </row>
    <row r="1006" spans="1:30" x14ac:dyDescent="0.25">
      <c r="A1006" s="82" t="s">
        <v>51</v>
      </c>
      <c r="B1006" s="83">
        <v>0.01</v>
      </c>
      <c r="C1006" s="83">
        <v>18</v>
      </c>
      <c r="D1006" s="82" t="s">
        <v>21</v>
      </c>
      <c r="E1006" s="83" t="b">
        <v>0</v>
      </c>
      <c r="F1006" s="83" t="b">
        <v>0</v>
      </c>
      <c r="G1006" s="83">
        <v>113.71299999999999</v>
      </c>
      <c r="H1006" s="83">
        <v>116.476</v>
      </c>
      <c r="I1006" s="84">
        <v>42410</v>
      </c>
      <c r="J1006" s="85">
        <v>0.66666666666666663</v>
      </c>
      <c r="K1006" s="83">
        <v>113.88500000000001</v>
      </c>
      <c r="L1006" s="84">
        <v>42415</v>
      </c>
      <c r="M1006" s="85">
        <v>0</v>
      </c>
      <c r="N1006" s="86">
        <v>2.5000000000000001E-3</v>
      </c>
      <c r="O1006" s="83">
        <v>-41.76</v>
      </c>
      <c r="P1006" s="83">
        <v>-508.14</v>
      </c>
      <c r="Q1006" s="83">
        <v>-0.08</v>
      </c>
      <c r="R1006" s="83">
        <v>6</v>
      </c>
      <c r="T1006" s="6">
        <f t="shared" si="185"/>
        <v>14</v>
      </c>
      <c r="U1006">
        <f t="shared" si="176"/>
        <v>1</v>
      </c>
      <c r="V1006">
        <f t="shared" si="177"/>
        <v>0</v>
      </c>
      <c r="W1006">
        <f t="shared" si="178"/>
        <v>1</v>
      </c>
      <c r="X1006">
        <f t="shared" si="179"/>
        <v>1</v>
      </c>
      <c r="Y1006">
        <f t="shared" si="180"/>
        <v>0</v>
      </c>
      <c r="Z1006">
        <f t="shared" si="181"/>
        <v>0</v>
      </c>
      <c r="AA1006">
        <f t="shared" si="182"/>
        <v>1</v>
      </c>
      <c r="AB1006" s="4">
        <f t="shared" si="183"/>
        <v>0</v>
      </c>
      <c r="AC1006" s="4" t="str">
        <f t="shared" si="175"/>
        <v>USDJPY</v>
      </c>
      <c r="AD1006" s="4">
        <f t="shared" si="184"/>
        <v>-41.76</v>
      </c>
    </row>
    <row r="1007" spans="1:30" x14ac:dyDescent="0.25">
      <c r="A1007" s="82" t="s">
        <v>57</v>
      </c>
      <c r="B1007" s="83">
        <v>0.01</v>
      </c>
      <c r="C1007" s="83">
        <v>109</v>
      </c>
      <c r="D1007" s="82" t="s">
        <v>16</v>
      </c>
      <c r="E1007" s="83" t="b">
        <v>1</v>
      </c>
      <c r="F1007" s="83" t="b">
        <v>1</v>
      </c>
      <c r="G1007" s="83">
        <v>1462.9</v>
      </c>
      <c r="H1007" s="83">
        <v>1427.1</v>
      </c>
      <c r="I1007" s="84">
        <v>42403</v>
      </c>
      <c r="J1007" s="85">
        <v>0.64583333333333337</v>
      </c>
      <c r="K1007" s="83">
        <v>1550.6</v>
      </c>
      <c r="L1007" s="84">
        <v>42415</v>
      </c>
      <c r="M1007" s="85">
        <v>2.0833333333333332E-2</v>
      </c>
      <c r="N1007" s="86">
        <v>2.5000000000000001E-3</v>
      </c>
      <c r="O1007" s="83">
        <v>846.93</v>
      </c>
      <c r="P1007" s="83">
        <v>-499.22</v>
      </c>
      <c r="Q1007" s="83">
        <v>1.7</v>
      </c>
      <c r="R1007" s="83">
        <v>13</v>
      </c>
      <c r="T1007" s="6">
        <f t="shared" si="185"/>
        <v>14</v>
      </c>
      <c r="U1007">
        <f t="shared" si="176"/>
        <v>1</v>
      </c>
      <c r="V1007">
        <f t="shared" si="177"/>
        <v>1</v>
      </c>
      <c r="W1007">
        <f t="shared" si="178"/>
        <v>0</v>
      </c>
      <c r="X1007">
        <f t="shared" si="179"/>
        <v>0</v>
      </c>
      <c r="Y1007">
        <f t="shared" si="180"/>
        <v>1</v>
      </c>
      <c r="Z1007">
        <f t="shared" si="181"/>
        <v>1</v>
      </c>
      <c r="AA1007">
        <f t="shared" si="182"/>
        <v>0</v>
      </c>
      <c r="AB1007" s="4">
        <f t="shared" si="183"/>
        <v>846.93</v>
      </c>
      <c r="AC1007" s="4" t="str">
        <f t="shared" si="175"/>
        <v>XAGUSD</v>
      </c>
      <c r="AD1007" s="4">
        <f t="shared" si="184"/>
        <v>0</v>
      </c>
    </row>
    <row r="1008" spans="1:30" x14ac:dyDescent="0.25">
      <c r="A1008" s="82" t="s">
        <v>52</v>
      </c>
      <c r="B1008" s="83">
        <v>0.01</v>
      </c>
      <c r="C1008" s="83">
        <v>126</v>
      </c>
      <c r="D1008" s="82" t="s">
        <v>17</v>
      </c>
      <c r="E1008" s="83" t="b">
        <v>1</v>
      </c>
      <c r="F1008" s="83" t="b">
        <v>1</v>
      </c>
      <c r="G1008" s="83">
        <v>1211.1600000000001</v>
      </c>
      <c r="H1008" s="83">
        <v>1172.51</v>
      </c>
      <c r="I1008" s="84">
        <v>42411</v>
      </c>
      <c r="J1008" s="85">
        <v>0</v>
      </c>
      <c r="K1008" s="83">
        <v>1203.33</v>
      </c>
      <c r="L1008" s="84">
        <v>42415</v>
      </c>
      <c r="M1008" s="85">
        <v>0.625</v>
      </c>
      <c r="N1008" s="86">
        <v>2.5000000000000001E-3</v>
      </c>
      <c r="O1008" s="83">
        <v>-113.78</v>
      </c>
      <c r="P1008" s="83">
        <v>-501.48</v>
      </c>
      <c r="Q1008" s="83">
        <v>-0.23</v>
      </c>
      <c r="R1008" s="83">
        <v>5</v>
      </c>
      <c r="T1008" s="6">
        <f t="shared" si="185"/>
        <v>14</v>
      </c>
      <c r="U1008">
        <f t="shared" si="176"/>
        <v>1</v>
      </c>
      <c r="V1008">
        <f t="shared" si="177"/>
        <v>1</v>
      </c>
      <c r="W1008">
        <f t="shared" si="178"/>
        <v>0</v>
      </c>
      <c r="X1008">
        <f t="shared" si="179"/>
        <v>0</v>
      </c>
      <c r="Y1008">
        <f t="shared" si="180"/>
        <v>1</v>
      </c>
      <c r="Z1008">
        <f t="shared" si="181"/>
        <v>0</v>
      </c>
      <c r="AA1008">
        <f t="shared" si="182"/>
        <v>1</v>
      </c>
      <c r="AB1008" s="4">
        <f t="shared" si="183"/>
        <v>0</v>
      </c>
      <c r="AC1008" s="4" t="str">
        <f t="shared" si="175"/>
        <v>XAUUSD</v>
      </c>
      <c r="AD1008" s="4">
        <f t="shared" si="184"/>
        <v>-113.78</v>
      </c>
    </row>
    <row r="1009" spans="1:30" x14ac:dyDescent="0.25">
      <c r="A1009" s="82" t="s">
        <v>52</v>
      </c>
      <c r="B1009" s="83">
        <v>0.01</v>
      </c>
      <c r="C1009" s="83">
        <v>301</v>
      </c>
      <c r="D1009" s="82" t="s">
        <v>16</v>
      </c>
      <c r="E1009" s="83" t="b">
        <v>1</v>
      </c>
      <c r="F1009" s="83" t="b">
        <v>1</v>
      </c>
      <c r="G1009" s="83">
        <v>1147</v>
      </c>
      <c r="H1009" s="83">
        <v>1131.5999999999999</v>
      </c>
      <c r="I1009" s="84">
        <v>42404</v>
      </c>
      <c r="J1009" s="85">
        <v>0.375</v>
      </c>
      <c r="K1009" s="83">
        <v>1216.1300000000001</v>
      </c>
      <c r="L1009" s="84">
        <v>42415</v>
      </c>
      <c r="M1009" s="85">
        <v>0.29166666666666669</v>
      </c>
      <c r="N1009" s="86">
        <v>2.5000000000000001E-3</v>
      </c>
      <c r="O1009" s="83">
        <v>2044.69</v>
      </c>
      <c r="P1009" s="83">
        <v>-499.66</v>
      </c>
      <c r="Q1009" s="83">
        <v>4.09</v>
      </c>
      <c r="R1009" s="83">
        <v>12</v>
      </c>
      <c r="T1009" s="6">
        <f t="shared" si="185"/>
        <v>14</v>
      </c>
      <c r="U1009">
        <f t="shared" si="176"/>
        <v>1</v>
      </c>
      <c r="V1009">
        <f t="shared" si="177"/>
        <v>1</v>
      </c>
      <c r="W1009">
        <f t="shared" si="178"/>
        <v>0</v>
      </c>
      <c r="X1009">
        <f t="shared" si="179"/>
        <v>0</v>
      </c>
      <c r="Y1009">
        <f t="shared" si="180"/>
        <v>1</v>
      </c>
      <c r="Z1009">
        <f t="shared" si="181"/>
        <v>1</v>
      </c>
      <c r="AA1009">
        <f t="shared" si="182"/>
        <v>0</v>
      </c>
      <c r="AB1009" s="4">
        <f t="shared" si="183"/>
        <v>2044.69</v>
      </c>
      <c r="AC1009" s="4" t="str">
        <f t="shared" si="175"/>
        <v>XAUUSD</v>
      </c>
      <c r="AD1009" s="4">
        <f t="shared" si="184"/>
        <v>0</v>
      </c>
    </row>
    <row r="1010" spans="1:30" x14ac:dyDescent="0.25">
      <c r="A1010" s="82" t="s">
        <v>28</v>
      </c>
      <c r="B1010" s="83">
        <v>0.01</v>
      </c>
      <c r="C1010" s="83">
        <v>19</v>
      </c>
      <c r="D1010" s="82" t="s">
        <v>17</v>
      </c>
      <c r="E1010" s="83" t="b">
        <v>0</v>
      </c>
      <c r="F1010" s="83" t="b">
        <v>1</v>
      </c>
      <c r="G1010" s="83">
        <v>1.3927400000000001</v>
      </c>
      <c r="H1010" s="83">
        <v>1.4169499999999999</v>
      </c>
      <c r="I1010" s="84">
        <v>42410</v>
      </c>
      <c r="J1010" s="85">
        <v>0.25</v>
      </c>
      <c r="K1010" s="83">
        <v>1.4054899999999999</v>
      </c>
      <c r="L1010" s="84">
        <v>42416</v>
      </c>
      <c r="M1010" s="85">
        <v>0.66666666666666663</v>
      </c>
      <c r="N1010" s="86">
        <v>2.5000000000000001E-3</v>
      </c>
      <c r="O1010" s="83">
        <v>-272.64999999999998</v>
      </c>
      <c r="P1010" s="83">
        <v>-490.39000000000004</v>
      </c>
      <c r="Q1010" s="83">
        <v>-0.56000000000000005</v>
      </c>
      <c r="R1010" s="83">
        <v>7</v>
      </c>
      <c r="T1010" s="6">
        <f t="shared" si="185"/>
        <v>14</v>
      </c>
      <c r="U1010">
        <f t="shared" si="176"/>
        <v>1</v>
      </c>
      <c r="V1010">
        <f t="shared" si="177"/>
        <v>0</v>
      </c>
      <c r="W1010">
        <f t="shared" si="178"/>
        <v>1</v>
      </c>
      <c r="X1010">
        <f t="shared" si="179"/>
        <v>0</v>
      </c>
      <c r="Y1010">
        <f t="shared" si="180"/>
        <v>1</v>
      </c>
      <c r="Z1010">
        <f t="shared" si="181"/>
        <v>0</v>
      </c>
      <c r="AA1010">
        <f t="shared" si="182"/>
        <v>1</v>
      </c>
      <c r="AB1010" s="4">
        <f t="shared" si="183"/>
        <v>0</v>
      </c>
      <c r="AC1010" s="4" t="str">
        <f t="shared" si="175"/>
        <v>USDSGD</v>
      </c>
      <c r="AD1010" s="4">
        <f t="shared" si="184"/>
        <v>-272.64999999999998</v>
      </c>
    </row>
    <row r="1011" spans="1:30" x14ac:dyDescent="0.25">
      <c r="A1011" s="82" t="s">
        <v>30</v>
      </c>
      <c r="B1011" s="83">
        <v>0.01</v>
      </c>
      <c r="C1011" s="83">
        <v>7</v>
      </c>
      <c r="D1011" s="82" t="s">
        <v>21</v>
      </c>
      <c r="E1011" s="83" t="b">
        <v>1</v>
      </c>
      <c r="F1011" s="83" t="b">
        <v>0</v>
      </c>
      <c r="G1011" s="83">
        <v>1.61792</v>
      </c>
      <c r="H1011" s="83">
        <v>1.5441400000000001</v>
      </c>
      <c r="I1011" s="84">
        <v>42411</v>
      </c>
      <c r="J1011" s="85">
        <v>0.33333333333333331</v>
      </c>
      <c r="K1011" s="83">
        <v>1.5531200000000001</v>
      </c>
      <c r="L1011" s="84">
        <v>42417</v>
      </c>
      <c r="M1011" s="85">
        <v>0.5</v>
      </c>
      <c r="N1011" s="86">
        <v>2.5000000000000001E-3</v>
      </c>
      <c r="O1011" s="83">
        <v>-464.8</v>
      </c>
      <c r="P1011" s="83">
        <v>-527.66</v>
      </c>
      <c r="Q1011" s="83">
        <v>-0.88</v>
      </c>
      <c r="R1011" s="83">
        <v>7</v>
      </c>
      <c r="T1011" s="6">
        <f t="shared" si="185"/>
        <v>14</v>
      </c>
      <c r="U1011">
        <f t="shared" si="176"/>
        <v>1</v>
      </c>
      <c r="V1011">
        <f t="shared" si="177"/>
        <v>1</v>
      </c>
      <c r="W1011">
        <f t="shared" si="178"/>
        <v>0</v>
      </c>
      <c r="X1011">
        <f t="shared" si="179"/>
        <v>1</v>
      </c>
      <c r="Y1011">
        <f t="shared" si="180"/>
        <v>0</v>
      </c>
      <c r="Z1011">
        <f t="shared" si="181"/>
        <v>0</v>
      </c>
      <c r="AA1011">
        <f t="shared" si="182"/>
        <v>1</v>
      </c>
      <c r="AB1011" s="4">
        <f t="shared" si="183"/>
        <v>0</v>
      </c>
      <c r="AC1011" s="4" t="str">
        <f t="shared" si="175"/>
        <v>EURAUD</v>
      </c>
      <c r="AD1011" s="4">
        <f t="shared" si="184"/>
        <v>-464.8</v>
      </c>
    </row>
    <row r="1012" spans="1:30" x14ac:dyDescent="0.25">
      <c r="A1012" s="82" t="s">
        <v>30</v>
      </c>
      <c r="B1012" s="83">
        <v>0.01</v>
      </c>
      <c r="C1012" s="83">
        <v>13</v>
      </c>
      <c r="D1012" s="82" t="s">
        <v>24</v>
      </c>
      <c r="E1012" s="83" t="b">
        <v>1</v>
      </c>
      <c r="F1012" s="83" t="b">
        <v>0</v>
      </c>
      <c r="G1012" s="83">
        <v>1.6174500000000001</v>
      </c>
      <c r="H1012" s="83">
        <v>1.5436399999999999</v>
      </c>
      <c r="I1012" s="84">
        <v>42411</v>
      </c>
      <c r="J1012" s="85">
        <v>0</v>
      </c>
      <c r="K1012" s="83">
        <v>1.55352</v>
      </c>
      <c r="L1012" s="84">
        <v>42417</v>
      </c>
      <c r="M1012" s="85">
        <v>0</v>
      </c>
      <c r="N1012" s="86">
        <v>5.0000000000000001E-3</v>
      </c>
      <c r="O1012" s="83">
        <v>-851.89</v>
      </c>
      <c r="P1012" s="83">
        <v>-980.32999999999993</v>
      </c>
      <c r="Q1012" s="83">
        <v>-0.87</v>
      </c>
      <c r="R1012" s="83">
        <v>7</v>
      </c>
      <c r="T1012" s="6">
        <f t="shared" si="185"/>
        <v>14</v>
      </c>
      <c r="U1012">
        <f t="shared" si="176"/>
        <v>1</v>
      </c>
      <c r="V1012">
        <f t="shared" si="177"/>
        <v>1</v>
      </c>
      <c r="W1012">
        <f t="shared" si="178"/>
        <v>0</v>
      </c>
      <c r="X1012">
        <f t="shared" si="179"/>
        <v>1</v>
      </c>
      <c r="Y1012">
        <f t="shared" si="180"/>
        <v>0</v>
      </c>
      <c r="Z1012">
        <f t="shared" si="181"/>
        <v>0</v>
      </c>
      <c r="AA1012">
        <f t="shared" si="182"/>
        <v>1</v>
      </c>
      <c r="AB1012" s="4">
        <f t="shared" si="183"/>
        <v>0</v>
      </c>
      <c r="AC1012" s="4" t="str">
        <f t="shared" si="175"/>
        <v>EURAUD</v>
      </c>
      <c r="AD1012" s="4">
        <f t="shared" si="184"/>
        <v>-851.89</v>
      </c>
    </row>
    <row r="1013" spans="1:30" x14ac:dyDescent="0.25">
      <c r="A1013" s="82" t="s">
        <v>48</v>
      </c>
      <c r="B1013" s="83">
        <v>0.01</v>
      </c>
      <c r="C1013" s="83">
        <v>14</v>
      </c>
      <c r="D1013" s="82" t="s">
        <v>24</v>
      </c>
      <c r="E1013" s="83" t="b">
        <v>0</v>
      </c>
      <c r="F1013" s="83" t="b">
        <v>0</v>
      </c>
      <c r="G1013" s="83">
        <v>9192.6</v>
      </c>
      <c r="H1013" s="83">
        <v>9911.9</v>
      </c>
      <c r="I1013" s="84">
        <v>42408</v>
      </c>
      <c r="J1013" s="85">
        <v>0</v>
      </c>
      <c r="K1013" s="83">
        <v>9533.1</v>
      </c>
      <c r="L1013" s="84">
        <v>42418</v>
      </c>
      <c r="M1013" s="85">
        <v>0</v>
      </c>
      <c r="N1013" s="86">
        <v>5.0000000000000001E-3</v>
      </c>
      <c r="O1013" s="83">
        <v>-487.9</v>
      </c>
      <c r="P1013" s="83">
        <v>-1018.22</v>
      </c>
      <c r="Q1013" s="83">
        <v>-0.48</v>
      </c>
      <c r="R1013" s="83">
        <v>11</v>
      </c>
      <c r="T1013" s="6">
        <f t="shared" si="185"/>
        <v>14</v>
      </c>
      <c r="U1013">
        <f t="shared" si="176"/>
        <v>1</v>
      </c>
      <c r="V1013">
        <f t="shared" si="177"/>
        <v>0</v>
      </c>
      <c r="W1013">
        <f t="shared" si="178"/>
        <v>1</v>
      </c>
      <c r="X1013">
        <f t="shared" si="179"/>
        <v>1</v>
      </c>
      <c r="Y1013">
        <f t="shared" si="180"/>
        <v>0</v>
      </c>
      <c r="Z1013">
        <f t="shared" si="181"/>
        <v>0</v>
      </c>
      <c r="AA1013">
        <f t="shared" si="182"/>
        <v>1</v>
      </c>
      <c r="AB1013" s="4">
        <f t="shared" si="183"/>
        <v>0</v>
      </c>
      <c r="AC1013" s="4" t="str">
        <f t="shared" si="175"/>
        <v>DAX</v>
      </c>
      <c r="AD1013" s="4">
        <f t="shared" si="184"/>
        <v>-487.9</v>
      </c>
    </row>
    <row r="1014" spans="1:30" x14ac:dyDescent="0.25">
      <c r="A1014" s="82" t="s">
        <v>23</v>
      </c>
      <c r="B1014" s="83">
        <v>0.01</v>
      </c>
      <c r="C1014" s="83">
        <v>48</v>
      </c>
      <c r="D1014" s="82" t="s">
        <v>16</v>
      </c>
      <c r="E1014" s="83" t="b">
        <v>1</v>
      </c>
      <c r="F1014" s="83" t="b">
        <v>1</v>
      </c>
      <c r="G1014" s="83">
        <v>4967</v>
      </c>
      <c r="H1014" s="83">
        <v>4864</v>
      </c>
      <c r="I1014" s="84">
        <v>42418</v>
      </c>
      <c r="J1014" s="85">
        <v>0.45833333333333331</v>
      </c>
      <c r="K1014" s="83">
        <v>4907</v>
      </c>
      <c r="L1014" s="84">
        <v>42419</v>
      </c>
      <c r="M1014" s="85">
        <v>0.14583333333333334</v>
      </c>
      <c r="N1014" s="86">
        <v>2.5000000000000001E-3</v>
      </c>
      <c r="O1014" s="83">
        <v>-290.88</v>
      </c>
      <c r="P1014" s="83">
        <v>-497.28</v>
      </c>
      <c r="Q1014" s="83">
        <v>-0.57999999999999996</v>
      </c>
      <c r="R1014" s="83">
        <v>2</v>
      </c>
      <c r="T1014" s="6">
        <f t="shared" si="185"/>
        <v>14</v>
      </c>
      <c r="U1014">
        <f t="shared" si="176"/>
        <v>1</v>
      </c>
      <c r="V1014">
        <f t="shared" si="177"/>
        <v>1</v>
      </c>
      <c r="W1014">
        <f t="shared" si="178"/>
        <v>0</v>
      </c>
      <c r="X1014">
        <f t="shared" si="179"/>
        <v>0</v>
      </c>
      <c r="Y1014">
        <f t="shared" si="180"/>
        <v>1</v>
      </c>
      <c r="Z1014">
        <f t="shared" si="181"/>
        <v>0</v>
      </c>
      <c r="AA1014">
        <f t="shared" si="182"/>
        <v>1</v>
      </c>
      <c r="AB1014" s="4">
        <f t="shared" si="183"/>
        <v>0</v>
      </c>
      <c r="AC1014" s="4" t="str">
        <f t="shared" si="175"/>
        <v>ASX</v>
      </c>
      <c r="AD1014" s="4">
        <f t="shared" si="184"/>
        <v>-290.88</v>
      </c>
    </row>
    <row r="1015" spans="1:30" x14ac:dyDescent="0.25">
      <c r="A1015" s="82" t="s">
        <v>22</v>
      </c>
      <c r="B1015" s="83">
        <v>0.01</v>
      </c>
      <c r="C1015" s="83">
        <v>14</v>
      </c>
      <c r="D1015" s="82" t="s">
        <v>21</v>
      </c>
      <c r="E1015" s="83" t="b">
        <v>1</v>
      </c>
      <c r="F1015" s="83" t="b">
        <v>0</v>
      </c>
      <c r="G1015" s="83">
        <v>1.12913</v>
      </c>
      <c r="H1015" s="83">
        <v>1.0931999999999999</v>
      </c>
      <c r="I1015" s="84">
        <v>42409</v>
      </c>
      <c r="J1015" s="85">
        <v>0.5</v>
      </c>
      <c r="K1015" s="83">
        <v>1.1074999999999999</v>
      </c>
      <c r="L1015" s="84">
        <v>42419</v>
      </c>
      <c r="M1015" s="85">
        <v>0.5</v>
      </c>
      <c r="N1015" s="86">
        <v>2.5000000000000001E-3</v>
      </c>
      <c r="O1015" s="83">
        <v>-311.22000000000003</v>
      </c>
      <c r="P1015" s="83">
        <v>-511.42</v>
      </c>
      <c r="Q1015" s="83">
        <v>-0.61</v>
      </c>
      <c r="R1015" s="83">
        <v>11</v>
      </c>
      <c r="T1015" s="6">
        <f t="shared" si="185"/>
        <v>14</v>
      </c>
      <c r="U1015">
        <f t="shared" si="176"/>
        <v>1</v>
      </c>
      <c r="V1015">
        <f t="shared" si="177"/>
        <v>1</v>
      </c>
      <c r="W1015">
        <f t="shared" si="178"/>
        <v>0</v>
      </c>
      <c r="X1015">
        <f t="shared" si="179"/>
        <v>1</v>
      </c>
      <c r="Y1015">
        <f t="shared" si="180"/>
        <v>0</v>
      </c>
      <c r="Z1015">
        <f t="shared" si="181"/>
        <v>0</v>
      </c>
      <c r="AA1015">
        <f t="shared" si="182"/>
        <v>1</v>
      </c>
      <c r="AB1015" s="4">
        <f t="shared" si="183"/>
        <v>0</v>
      </c>
      <c r="AC1015" s="4" t="str">
        <f t="shared" si="175"/>
        <v>EURUSD</v>
      </c>
      <c r="AD1015" s="4">
        <f t="shared" si="184"/>
        <v>-311.22000000000003</v>
      </c>
    </row>
    <row r="1016" spans="1:30" x14ac:dyDescent="0.25">
      <c r="A1016" s="82" t="s">
        <v>56</v>
      </c>
      <c r="B1016" s="83">
        <v>0.01</v>
      </c>
      <c r="C1016" s="83">
        <v>38</v>
      </c>
      <c r="D1016" s="82" t="s">
        <v>16</v>
      </c>
      <c r="E1016" s="83" t="b">
        <v>1</v>
      </c>
      <c r="F1016" s="83" t="b">
        <v>1</v>
      </c>
      <c r="G1016" s="83">
        <v>5916.9</v>
      </c>
      <c r="H1016" s="83">
        <v>5789.9</v>
      </c>
      <c r="I1016" s="84">
        <v>42417</v>
      </c>
      <c r="J1016" s="85">
        <v>0.54166666666666663</v>
      </c>
      <c r="K1016" s="83">
        <v>5929.1</v>
      </c>
      <c r="L1016" s="84">
        <v>42419</v>
      </c>
      <c r="M1016" s="85">
        <v>4.1666666666666664E-2</v>
      </c>
      <c r="N1016" s="86">
        <v>2.5000000000000001E-3</v>
      </c>
      <c r="O1016" s="83">
        <v>34.96</v>
      </c>
      <c r="P1016" s="83">
        <v>-494</v>
      </c>
      <c r="Q1016" s="83">
        <v>7.0000000000000007E-2</v>
      </c>
      <c r="R1016" s="83">
        <v>3</v>
      </c>
      <c r="T1016" s="6">
        <f t="shared" si="185"/>
        <v>14</v>
      </c>
      <c r="U1016">
        <f t="shared" si="176"/>
        <v>1</v>
      </c>
      <c r="V1016">
        <f t="shared" si="177"/>
        <v>1</v>
      </c>
      <c r="W1016">
        <f t="shared" si="178"/>
        <v>0</v>
      </c>
      <c r="X1016">
        <f t="shared" si="179"/>
        <v>0</v>
      </c>
      <c r="Y1016">
        <f t="shared" si="180"/>
        <v>1</v>
      </c>
      <c r="Z1016">
        <f t="shared" si="181"/>
        <v>1</v>
      </c>
      <c r="AA1016">
        <f t="shared" si="182"/>
        <v>0</v>
      </c>
      <c r="AB1016" s="4">
        <f t="shared" si="183"/>
        <v>34.96</v>
      </c>
      <c r="AC1016" s="4" t="str">
        <f t="shared" si="175"/>
        <v>FTSE</v>
      </c>
      <c r="AD1016" s="4">
        <f t="shared" si="184"/>
        <v>0</v>
      </c>
    </row>
    <row r="1017" spans="1:30" x14ac:dyDescent="0.25">
      <c r="A1017" s="82" t="s">
        <v>49</v>
      </c>
      <c r="B1017" s="83">
        <v>0.01</v>
      </c>
      <c r="C1017" s="83">
        <v>7</v>
      </c>
      <c r="D1017" s="82" t="s">
        <v>32</v>
      </c>
      <c r="E1017" s="83" t="b">
        <v>1</v>
      </c>
      <c r="F1017" s="83" t="b">
        <v>0</v>
      </c>
      <c r="G1017" s="83">
        <v>1.5909899999999999</v>
      </c>
      <c r="H1017" s="83">
        <v>1.4555499999999999</v>
      </c>
      <c r="I1017" s="84">
        <v>42379</v>
      </c>
      <c r="J1017" s="85">
        <v>0</v>
      </c>
      <c r="K1017" s="83">
        <v>1.4888999999999999</v>
      </c>
      <c r="L1017" s="84">
        <v>42421</v>
      </c>
      <c r="M1017" s="85">
        <v>0</v>
      </c>
      <c r="N1017" s="86">
        <v>5.0000000000000001E-3</v>
      </c>
      <c r="O1017" s="83">
        <v>-727.23</v>
      </c>
      <c r="P1017" s="83">
        <v>-960.68000000000006</v>
      </c>
      <c r="Q1017" s="83">
        <v>-0.76</v>
      </c>
      <c r="R1017" s="83">
        <v>43</v>
      </c>
      <c r="T1017" s="6">
        <f t="shared" si="185"/>
        <v>14</v>
      </c>
      <c r="U1017">
        <f t="shared" si="176"/>
        <v>1</v>
      </c>
      <c r="V1017">
        <f t="shared" si="177"/>
        <v>1</v>
      </c>
      <c r="W1017">
        <f t="shared" si="178"/>
        <v>0</v>
      </c>
      <c r="X1017">
        <f t="shared" si="179"/>
        <v>1</v>
      </c>
      <c r="Y1017">
        <f t="shared" si="180"/>
        <v>0</v>
      </c>
      <c r="Z1017">
        <f t="shared" si="181"/>
        <v>0</v>
      </c>
      <c r="AA1017">
        <f t="shared" si="182"/>
        <v>1</v>
      </c>
      <c r="AB1017" s="4">
        <f t="shared" si="183"/>
        <v>0</v>
      </c>
      <c r="AC1017" s="4" t="str">
        <f t="shared" si="175"/>
        <v>EURCAD</v>
      </c>
      <c r="AD1017" s="4">
        <f t="shared" si="184"/>
        <v>-727.23</v>
      </c>
    </row>
    <row r="1018" spans="1:30" x14ac:dyDescent="0.25">
      <c r="A1018" s="82" t="s">
        <v>57</v>
      </c>
      <c r="B1018" s="83">
        <v>0.01</v>
      </c>
      <c r="C1018" s="83">
        <v>77</v>
      </c>
      <c r="D1018" s="82" t="s">
        <v>17</v>
      </c>
      <c r="E1018" s="83" t="b">
        <v>1</v>
      </c>
      <c r="F1018" s="83" t="b">
        <v>1</v>
      </c>
      <c r="G1018" s="83">
        <v>1491</v>
      </c>
      <c r="H1018" s="83">
        <v>1436.3</v>
      </c>
      <c r="I1018" s="84">
        <v>42405</v>
      </c>
      <c r="J1018" s="85">
        <v>0.54166666666666663</v>
      </c>
      <c r="K1018" s="83">
        <v>1518.5</v>
      </c>
      <c r="L1018" s="84">
        <v>42422</v>
      </c>
      <c r="M1018" s="85">
        <v>0.125</v>
      </c>
      <c r="N1018" s="86">
        <v>2.5000000000000001E-3</v>
      </c>
      <c r="O1018" s="83">
        <v>134.75</v>
      </c>
      <c r="P1018" s="83">
        <v>-498.19</v>
      </c>
      <c r="Q1018" s="83">
        <v>0.27</v>
      </c>
      <c r="R1018" s="83">
        <v>18</v>
      </c>
      <c r="T1018" s="6">
        <f t="shared" si="185"/>
        <v>14</v>
      </c>
      <c r="U1018">
        <f t="shared" si="176"/>
        <v>1</v>
      </c>
      <c r="V1018">
        <f t="shared" si="177"/>
        <v>1</v>
      </c>
      <c r="W1018">
        <f t="shared" si="178"/>
        <v>0</v>
      </c>
      <c r="X1018">
        <f t="shared" si="179"/>
        <v>0</v>
      </c>
      <c r="Y1018">
        <f t="shared" si="180"/>
        <v>1</v>
      </c>
      <c r="Z1018">
        <f t="shared" si="181"/>
        <v>1</v>
      </c>
      <c r="AA1018">
        <f t="shared" si="182"/>
        <v>0</v>
      </c>
      <c r="AB1018" s="4">
        <f t="shared" si="183"/>
        <v>134.75</v>
      </c>
      <c r="AC1018" s="4" t="str">
        <f t="shared" si="175"/>
        <v>XAGUSD</v>
      </c>
      <c r="AD1018" s="4">
        <f t="shared" si="184"/>
        <v>0</v>
      </c>
    </row>
    <row r="1019" spans="1:30" x14ac:dyDescent="0.25">
      <c r="A1019" s="82" t="s">
        <v>57</v>
      </c>
      <c r="B1019" s="83">
        <v>0.01</v>
      </c>
      <c r="C1019" s="83">
        <v>53</v>
      </c>
      <c r="D1019" s="82" t="s">
        <v>21</v>
      </c>
      <c r="E1019" s="83" t="b">
        <v>1</v>
      </c>
      <c r="F1019" s="83" t="b">
        <v>1</v>
      </c>
      <c r="G1019" s="83">
        <v>1522.5</v>
      </c>
      <c r="H1019" s="83">
        <v>1438.8</v>
      </c>
      <c r="I1019" s="84">
        <v>42408</v>
      </c>
      <c r="J1019" s="85">
        <v>0.5</v>
      </c>
      <c r="K1019" s="83">
        <v>1510.5</v>
      </c>
      <c r="L1019" s="84">
        <v>42422</v>
      </c>
      <c r="M1019" s="85">
        <v>0.33333333333333331</v>
      </c>
      <c r="N1019" s="86">
        <v>2.5000000000000001E-3</v>
      </c>
      <c r="O1019" s="83">
        <v>-116.6</v>
      </c>
      <c r="P1019" s="83">
        <v>-496.61000000000007</v>
      </c>
      <c r="Q1019" s="83">
        <v>-0.23</v>
      </c>
      <c r="R1019" s="83">
        <v>15</v>
      </c>
      <c r="T1019" s="6">
        <f t="shared" si="185"/>
        <v>14</v>
      </c>
      <c r="U1019">
        <f t="shared" si="176"/>
        <v>1</v>
      </c>
      <c r="V1019">
        <f t="shared" si="177"/>
        <v>1</v>
      </c>
      <c r="W1019">
        <f t="shared" si="178"/>
        <v>0</v>
      </c>
      <c r="X1019">
        <f t="shared" si="179"/>
        <v>0</v>
      </c>
      <c r="Y1019">
        <f t="shared" si="180"/>
        <v>1</v>
      </c>
      <c r="Z1019">
        <f t="shared" si="181"/>
        <v>0</v>
      </c>
      <c r="AA1019">
        <f t="shared" si="182"/>
        <v>1</v>
      </c>
      <c r="AB1019" s="4">
        <f t="shared" si="183"/>
        <v>0</v>
      </c>
      <c r="AC1019" s="4" t="str">
        <f t="shared" si="175"/>
        <v>XAGUSD</v>
      </c>
      <c r="AD1019" s="4">
        <f t="shared" si="184"/>
        <v>-116.6</v>
      </c>
    </row>
    <row r="1020" spans="1:30" x14ac:dyDescent="0.25">
      <c r="A1020" s="82" t="s">
        <v>31</v>
      </c>
      <c r="B1020" s="83">
        <v>0.01</v>
      </c>
      <c r="C1020" s="83">
        <v>21</v>
      </c>
      <c r="D1020" s="82" t="s">
        <v>16</v>
      </c>
      <c r="E1020" s="83" t="b">
        <v>1</v>
      </c>
      <c r="F1020" s="83" t="b">
        <v>1</v>
      </c>
      <c r="G1020" s="83">
        <v>16536</v>
      </c>
      <c r="H1020" s="83">
        <v>16298</v>
      </c>
      <c r="I1020" s="84">
        <v>42422</v>
      </c>
      <c r="J1020" s="85">
        <v>0.33333333333333331</v>
      </c>
      <c r="K1020" s="83">
        <v>16450</v>
      </c>
      <c r="L1020" s="84">
        <v>42423</v>
      </c>
      <c r="M1020" s="85">
        <v>0.64583333333333337</v>
      </c>
      <c r="N1020" s="86">
        <v>2.5000000000000001E-3</v>
      </c>
      <c r="O1020" s="83">
        <v>-182.7</v>
      </c>
      <c r="P1020" s="83">
        <v>-501.90000000000003</v>
      </c>
      <c r="Q1020" s="83">
        <v>-0.36</v>
      </c>
      <c r="R1020" s="83">
        <v>2</v>
      </c>
      <c r="T1020" s="6">
        <f t="shared" si="185"/>
        <v>14</v>
      </c>
      <c r="U1020">
        <f t="shared" si="176"/>
        <v>1</v>
      </c>
      <c r="V1020">
        <f t="shared" si="177"/>
        <v>1</v>
      </c>
      <c r="W1020">
        <f t="shared" si="178"/>
        <v>0</v>
      </c>
      <c r="X1020">
        <f t="shared" si="179"/>
        <v>0</v>
      </c>
      <c r="Y1020">
        <f t="shared" si="180"/>
        <v>1</v>
      </c>
      <c r="Z1020">
        <f t="shared" si="181"/>
        <v>0</v>
      </c>
      <c r="AA1020">
        <f t="shared" si="182"/>
        <v>1</v>
      </c>
      <c r="AB1020" s="4">
        <f t="shared" si="183"/>
        <v>0</v>
      </c>
      <c r="AC1020" s="4" t="str">
        <f t="shared" si="175"/>
        <v>DJI</v>
      </c>
      <c r="AD1020" s="4">
        <f t="shared" si="184"/>
        <v>-182.7</v>
      </c>
    </row>
    <row r="1021" spans="1:30" x14ac:dyDescent="0.25">
      <c r="A1021" s="82" t="s">
        <v>49</v>
      </c>
      <c r="B1021" s="83">
        <v>0.01</v>
      </c>
      <c r="C1021" s="83">
        <v>33</v>
      </c>
      <c r="D1021" s="82" t="s">
        <v>16</v>
      </c>
      <c r="E1021" s="83" t="b">
        <v>0</v>
      </c>
      <c r="F1021" s="83" t="b">
        <v>1</v>
      </c>
      <c r="G1021" s="83">
        <v>1.5123200000000001</v>
      </c>
      <c r="H1021" s="83">
        <v>1.52576</v>
      </c>
      <c r="I1021" s="84">
        <v>42422</v>
      </c>
      <c r="J1021" s="85">
        <v>0.54166666666666663</v>
      </c>
      <c r="K1021" s="83">
        <v>1.5117799999999999</v>
      </c>
      <c r="L1021" s="84">
        <v>42423</v>
      </c>
      <c r="M1021" s="85">
        <v>2.0833333333333332E-2</v>
      </c>
      <c r="N1021" s="86">
        <v>2.5000000000000001E-3</v>
      </c>
      <c r="O1021" s="83">
        <v>-41.58</v>
      </c>
      <c r="P1021" s="83">
        <v>-502.92</v>
      </c>
      <c r="Q1021" s="83">
        <v>-0.08</v>
      </c>
      <c r="R1021" s="83">
        <v>2</v>
      </c>
      <c r="T1021" s="6">
        <f t="shared" si="185"/>
        <v>14</v>
      </c>
      <c r="U1021">
        <f t="shared" si="176"/>
        <v>1</v>
      </c>
      <c r="V1021">
        <f t="shared" si="177"/>
        <v>0</v>
      </c>
      <c r="W1021">
        <f t="shared" si="178"/>
        <v>1</v>
      </c>
      <c r="X1021">
        <f t="shared" si="179"/>
        <v>0</v>
      </c>
      <c r="Y1021">
        <f t="shared" si="180"/>
        <v>1</v>
      </c>
      <c r="Z1021">
        <f t="shared" si="181"/>
        <v>0</v>
      </c>
      <c r="AA1021">
        <f t="shared" si="182"/>
        <v>1</v>
      </c>
      <c r="AB1021" s="4">
        <f t="shared" si="183"/>
        <v>0</v>
      </c>
      <c r="AC1021" s="4" t="str">
        <f t="shared" si="175"/>
        <v>EURCAD</v>
      </c>
      <c r="AD1021" s="4">
        <f t="shared" si="184"/>
        <v>-41.58</v>
      </c>
    </row>
    <row r="1022" spans="1:30" x14ac:dyDescent="0.25">
      <c r="A1022" s="82" t="s">
        <v>47</v>
      </c>
      <c r="B1022" s="83">
        <v>0.01</v>
      </c>
      <c r="C1022" s="83">
        <v>48</v>
      </c>
      <c r="D1022" s="82" t="s">
        <v>17</v>
      </c>
      <c r="E1022" s="83" t="b">
        <v>1</v>
      </c>
      <c r="F1022" s="83" t="b">
        <v>0</v>
      </c>
      <c r="G1022" s="83">
        <v>0.99604999999999999</v>
      </c>
      <c r="H1022" s="83">
        <v>0.98721999999999999</v>
      </c>
      <c r="I1022" s="84">
        <v>42423</v>
      </c>
      <c r="J1022" s="85">
        <v>0.41666666666666669</v>
      </c>
      <c r="K1022" s="83">
        <v>0.99104000000000003</v>
      </c>
      <c r="L1022" s="84">
        <v>42424</v>
      </c>
      <c r="M1022" s="85">
        <v>0.125</v>
      </c>
      <c r="N1022" s="86">
        <v>2.5000000000000001E-3</v>
      </c>
      <c r="O1022" s="83">
        <v>-317.27999999999997</v>
      </c>
      <c r="P1022" s="83">
        <v>-500.64</v>
      </c>
      <c r="Q1022" s="83">
        <v>-0.63</v>
      </c>
      <c r="R1022" s="83">
        <v>2</v>
      </c>
      <c r="T1022" s="6">
        <f t="shared" si="185"/>
        <v>14</v>
      </c>
      <c r="U1022">
        <f t="shared" si="176"/>
        <v>1</v>
      </c>
      <c r="V1022">
        <f t="shared" si="177"/>
        <v>1</v>
      </c>
      <c r="W1022">
        <f t="shared" si="178"/>
        <v>0</v>
      </c>
      <c r="X1022">
        <f t="shared" si="179"/>
        <v>1</v>
      </c>
      <c r="Y1022">
        <f t="shared" si="180"/>
        <v>0</v>
      </c>
      <c r="Z1022">
        <f t="shared" si="181"/>
        <v>0</v>
      </c>
      <c r="AA1022">
        <f t="shared" si="182"/>
        <v>1</v>
      </c>
      <c r="AB1022" s="4">
        <f t="shared" si="183"/>
        <v>0</v>
      </c>
      <c r="AC1022" s="4" t="str">
        <f t="shared" si="175"/>
        <v>AUDCAD</v>
      </c>
      <c r="AD1022" s="4">
        <f t="shared" si="184"/>
        <v>-317.27999999999997</v>
      </c>
    </row>
    <row r="1023" spans="1:30" x14ac:dyDescent="0.25">
      <c r="A1023" s="82" t="s">
        <v>20</v>
      </c>
      <c r="B1023" s="83">
        <v>0.01</v>
      </c>
      <c r="C1023" s="83">
        <v>39</v>
      </c>
      <c r="D1023" s="82" t="s">
        <v>16</v>
      </c>
      <c r="E1023" s="83" t="b">
        <v>0</v>
      </c>
      <c r="F1023" s="83" t="b">
        <v>0</v>
      </c>
      <c r="G1023" s="83">
        <v>125.45099999999999</v>
      </c>
      <c r="H1023" s="83">
        <v>126.642</v>
      </c>
      <c r="I1023" s="84">
        <v>42419</v>
      </c>
      <c r="J1023" s="85">
        <v>6.25E-2</v>
      </c>
      <c r="K1023" s="83">
        <v>123.51600000000001</v>
      </c>
      <c r="L1023" s="84">
        <v>42424</v>
      </c>
      <c r="M1023" s="85">
        <v>0.89583333333333337</v>
      </c>
      <c r="N1023" s="86">
        <v>2.5000000000000001E-3</v>
      </c>
      <c r="O1023" s="83">
        <v>723.45</v>
      </c>
      <c r="P1023" s="83">
        <v>-495.69000000000005</v>
      </c>
      <c r="Q1023" s="83">
        <v>1.46</v>
      </c>
      <c r="R1023" s="83">
        <v>6</v>
      </c>
      <c r="T1023" s="6">
        <f t="shared" si="185"/>
        <v>14</v>
      </c>
      <c r="U1023">
        <f t="shared" si="176"/>
        <v>1</v>
      </c>
      <c r="V1023">
        <f t="shared" si="177"/>
        <v>0</v>
      </c>
      <c r="W1023">
        <f t="shared" si="178"/>
        <v>1</v>
      </c>
      <c r="X1023">
        <f t="shared" si="179"/>
        <v>1</v>
      </c>
      <c r="Y1023">
        <f t="shared" si="180"/>
        <v>0</v>
      </c>
      <c r="Z1023">
        <f t="shared" si="181"/>
        <v>1</v>
      </c>
      <c r="AA1023">
        <f t="shared" si="182"/>
        <v>0</v>
      </c>
      <c r="AB1023" s="4">
        <f t="shared" si="183"/>
        <v>723.45</v>
      </c>
      <c r="AC1023" s="4" t="str">
        <f t="shared" si="175"/>
        <v>EURJPY</v>
      </c>
      <c r="AD1023" s="4">
        <f t="shared" si="184"/>
        <v>0</v>
      </c>
    </row>
    <row r="1024" spans="1:30" x14ac:dyDescent="0.25">
      <c r="A1024" s="82" t="s">
        <v>30</v>
      </c>
      <c r="B1024" s="83">
        <v>0.01</v>
      </c>
      <c r="C1024" s="83">
        <v>22</v>
      </c>
      <c r="D1024" s="82" t="s">
        <v>16</v>
      </c>
      <c r="E1024" s="83" t="b">
        <v>0</v>
      </c>
      <c r="F1024" s="83" t="b">
        <v>1</v>
      </c>
      <c r="G1024" s="83">
        <v>1.54026</v>
      </c>
      <c r="H1024" s="83">
        <v>1.56175</v>
      </c>
      <c r="I1024" s="84">
        <v>42422</v>
      </c>
      <c r="J1024" s="85">
        <v>0.41666666666666669</v>
      </c>
      <c r="K1024" s="83">
        <v>1.5391900000000001</v>
      </c>
      <c r="L1024" s="84">
        <v>42425</v>
      </c>
      <c r="M1024" s="85">
        <v>6.25E-2</v>
      </c>
      <c r="N1024" s="86">
        <v>2.5000000000000001E-3</v>
      </c>
      <c r="O1024" s="83">
        <v>-11.66</v>
      </c>
      <c r="P1024" s="83">
        <v>-507.98</v>
      </c>
      <c r="Q1024" s="83">
        <v>-0.02</v>
      </c>
      <c r="R1024" s="83">
        <v>4</v>
      </c>
      <c r="T1024" s="6">
        <f t="shared" si="185"/>
        <v>14</v>
      </c>
      <c r="U1024">
        <f t="shared" si="176"/>
        <v>1</v>
      </c>
      <c r="V1024">
        <f t="shared" si="177"/>
        <v>0</v>
      </c>
      <c r="W1024">
        <f t="shared" si="178"/>
        <v>1</v>
      </c>
      <c r="X1024">
        <f t="shared" si="179"/>
        <v>0</v>
      </c>
      <c r="Y1024">
        <f t="shared" si="180"/>
        <v>1</v>
      </c>
      <c r="Z1024">
        <f t="shared" si="181"/>
        <v>0</v>
      </c>
      <c r="AA1024">
        <f t="shared" si="182"/>
        <v>1</v>
      </c>
      <c r="AB1024" s="4">
        <f t="shared" si="183"/>
        <v>0</v>
      </c>
      <c r="AC1024" s="4" t="str">
        <f t="shared" si="175"/>
        <v>EURAUD</v>
      </c>
      <c r="AD1024" s="4">
        <f t="shared" si="184"/>
        <v>-11.66</v>
      </c>
    </row>
    <row r="1025" spans="1:30" x14ac:dyDescent="0.25">
      <c r="A1025" s="82" t="s">
        <v>20</v>
      </c>
      <c r="B1025" s="83">
        <v>0.01</v>
      </c>
      <c r="C1025" s="83">
        <v>23</v>
      </c>
      <c r="D1025" s="82" t="s">
        <v>17</v>
      </c>
      <c r="E1025" s="83" t="b">
        <v>0</v>
      </c>
      <c r="F1025" s="83" t="b">
        <v>0</v>
      </c>
      <c r="G1025" s="83">
        <v>127.961</v>
      </c>
      <c r="H1025" s="83">
        <v>130.07599999999999</v>
      </c>
      <c r="I1025" s="84">
        <v>42410</v>
      </c>
      <c r="J1025" s="85">
        <v>0.70833333333333337</v>
      </c>
      <c r="K1025" s="83">
        <v>124.571</v>
      </c>
      <c r="L1025" s="84">
        <v>42425</v>
      </c>
      <c r="M1025" s="85">
        <v>0.75</v>
      </c>
      <c r="N1025" s="86">
        <v>2.5000000000000001E-3</v>
      </c>
      <c r="O1025" s="83">
        <v>761.3</v>
      </c>
      <c r="P1025" s="83">
        <v>-504.84999999999997</v>
      </c>
      <c r="Q1025" s="83">
        <v>1.51</v>
      </c>
      <c r="R1025" s="83">
        <v>16</v>
      </c>
      <c r="T1025" s="6">
        <f t="shared" si="185"/>
        <v>14</v>
      </c>
      <c r="U1025">
        <f t="shared" si="176"/>
        <v>1</v>
      </c>
      <c r="V1025">
        <f t="shared" si="177"/>
        <v>0</v>
      </c>
      <c r="W1025">
        <f t="shared" si="178"/>
        <v>1</v>
      </c>
      <c r="X1025">
        <f t="shared" si="179"/>
        <v>1</v>
      </c>
      <c r="Y1025">
        <f t="shared" si="180"/>
        <v>0</v>
      </c>
      <c r="Z1025">
        <f t="shared" si="181"/>
        <v>1</v>
      </c>
      <c r="AA1025">
        <f t="shared" si="182"/>
        <v>0</v>
      </c>
      <c r="AB1025" s="4">
        <f t="shared" si="183"/>
        <v>761.3</v>
      </c>
      <c r="AC1025" s="4" t="str">
        <f t="shared" si="175"/>
        <v>EURJPY</v>
      </c>
      <c r="AD1025" s="4">
        <f t="shared" si="184"/>
        <v>0</v>
      </c>
    </row>
    <row r="1026" spans="1:30" x14ac:dyDescent="0.25">
      <c r="A1026" s="82" t="s">
        <v>51</v>
      </c>
      <c r="B1026" s="83">
        <v>0.01</v>
      </c>
      <c r="C1026" s="83">
        <v>42</v>
      </c>
      <c r="D1026" s="82" t="s">
        <v>16</v>
      </c>
      <c r="E1026" s="83" t="b">
        <v>0</v>
      </c>
      <c r="F1026" s="83" t="b">
        <v>0</v>
      </c>
      <c r="G1026" s="83">
        <v>111.539</v>
      </c>
      <c r="H1026" s="83">
        <v>112.657</v>
      </c>
      <c r="I1026" s="84">
        <v>42424</v>
      </c>
      <c r="J1026" s="85">
        <v>0.60416666666666663</v>
      </c>
      <c r="K1026" s="83">
        <v>112.396</v>
      </c>
      <c r="L1026" s="84">
        <v>42425</v>
      </c>
      <c r="M1026" s="85">
        <v>0.16666666666666666</v>
      </c>
      <c r="N1026" s="86">
        <v>2.5000000000000001E-3</v>
      </c>
      <c r="O1026" s="83">
        <v>-385.14</v>
      </c>
      <c r="P1026" s="83">
        <v>-494.76</v>
      </c>
      <c r="Q1026" s="83">
        <v>-0.78</v>
      </c>
      <c r="R1026" s="83">
        <v>2</v>
      </c>
      <c r="T1026" s="6">
        <f t="shared" si="185"/>
        <v>14</v>
      </c>
      <c r="U1026">
        <f t="shared" si="176"/>
        <v>1</v>
      </c>
      <c r="V1026">
        <f t="shared" si="177"/>
        <v>0</v>
      </c>
      <c r="W1026">
        <f t="shared" si="178"/>
        <v>1</v>
      </c>
      <c r="X1026">
        <f t="shared" si="179"/>
        <v>1</v>
      </c>
      <c r="Y1026">
        <f t="shared" si="180"/>
        <v>0</v>
      </c>
      <c r="Z1026">
        <f t="shared" si="181"/>
        <v>0</v>
      </c>
      <c r="AA1026">
        <f t="shared" si="182"/>
        <v>1</v>
      </c>
      <c r="AB1026" s="4">
        <f t="shared" si="183"/>
        <v>0</v>
      </c>
      <c r="AC1026" s="4" t="str">
        <f t="shared" si="175"/>
        <v>USDJPY</v>
      </c>
      <c r="AD1026" s="4">
        <f t="shared" si="184"/>
        <v>-385.14</v>
      </c>
    </row>
    <row r="1027" spans="1:30" x14ac:dyDescent="0.25">
      <c r="A1027" s="82" t="s">
        <v>31</v>
      </c>
      <c r="B1027" s="83">
        <v>0.01</v>
      </c>
      <c r="C1027" s="83">
        <v>31</v>
      </c>
      <c r="D1027" s="82" t="s">
        <v>16</v>
      </c>
      <c r="E1027" s="83" t="b">
        <v>1</v>
      </c>
      <c r="F1027" s="83" t="b">
        <v>0</v>
      </c>
      <c r="G1027" s="83">
        <v>16729</v>
      </c>
      <c r="H1027" s="83">
        <v>16570</v>
      </c>
      <c r="I1027" s="84">
        <v>42426</v>
      </c>
      <c r="J1027" s="85">
        <v>0.3125</v>
      </c>
      <c r="K1027" s="83">
        <v>16662</v>
      </c>
      <c r="L1027" s="84">
        <v>42426</v>
      </c>
      <c r="M1027" s="85">
        <v>0.66666666666666663</v>
      </c>
      <c r="N1027" s="86">
        <v>2.5000000000000001E-3</v>
      </c>
      <c r="O1027" s="83">
        <v>-210.8</v>
      </c>
      <c r="P1027" s="83">
        <v>-496</v>
      </c>
      <c r="Q1027" s="83">
        <v>-0.42</v>
      </c>
      <c r="R1027" s="83">
        <v>1</v>
      </c>
      <c r="T1027" s="6">
        <f t="shared" si="185"/>
        <v>14</v>
      </c>
      <c r="U1027">
        <f t="shared" si="176"/>
        <v>1</v>
      </c>
      <c r="V1027">
        <f t="shared" si="177"/>
        <v>1</v>
      </c>
      <c r="W1027">
        <f t="shared" si="178"/>
        <v>0</v>
      </c>
      <c r="X1027">
        <f t="shared" si="179"/>
        <v>1</v>
      </c>
      <c r="Y1027">
        <f t="shared" si="180"/>
        <v>0</v>
      </c>
      <c r="Z1027">
        <f t="shared" si="181"/>
        <v>0</v>
      </c>
      <c r="AA1027">
        <f t="shared" si="182"/>
        <v>1</v>
      </c>
      <c r="AB1027" s="4">
        <f t="shared" si="183"/>
        <v>0</v>
      </c>
      <c r="AC1027" s="4" t="str">
        <f t="shared" si="175"/>
        <v>DJI</v>
      </c>
      <c r="AD1027" s="4">
        <f t="shared" si="184"/>
        <v>-210.8</v>
      </c>
    </row>
    <row r="1028" spans="1:30" x14ac:dyDescent="0.25">
      <c r="A1028" s="82" t="s">
        <v>56</v>
      </c>
      <c r="B1028" s="83">
        <v>0.01</v>
      </c>
      <c r="C1028" s="83">
        <v>15</v>
      </c>
      <c r="D1028" s="82" t="s">
        <v>24</v>
      </c>
      <c r="E1028" s="83" t="b">
        <v>0</v>
      </c>
      <c r="F1028" s="83" t="b">
        <v>0</v>
      </c>
      <c r="G1028" s="83">
        <v>5598.3</v>
      </c>
      <c r="H1028" s="83">
        <v>6273.5</v>
      </c>
      <c r="I1028" s="84">
        <v>42388</v>
      </c>
      <c r="J1028" s="85">
        <v>0</v>
      </c>
      <c r="K1028" s="83">
        <v>6088</v>
      </c>
      <c r="L1028" s="84">
        <v>42429</v>
      </c>
      <c r="M1028" s="85">
        <v>0</v>
      </c>
      <c r="N1028" s="86">
        <v>5.0000000000000001E-3</v>
      </c>
      <c r="O1028" s="83">
        <v>-739.05</v>
      </c>
      <c r="P1028" s="83">
        <v>-1017.3000000000001</v>
      </c>
      <c r="Q1028" s="83">
        <v>-0.73</v>
      </c>
      <c r="R1028" s="83">
        <v>42</v>
      </c>
      <c r="T1028" s="6">
        <f t="shared" si="185"/>
        <v>14</v>
      </c>
      <c r="U1028">
        <f t="shared" si="176"/>
        <v>1</v>
      </c>
      <c r="V1028">
        <f t="shared" si="177"/>
        <v>0</v>
      </c>
      <c r="W1028">
        <f t="shared" si="178"/>
        <v>1</v>
      </c>
      <c r="X1028">
        <f t="shared" si="179"/>
        <v>1</v>
      </c>
      <c r="Y1028">
        <f t="shared" si="180"/>
        <v>0</v>
      </c>
      <c r="Z1028">
        <f t="shared" si="181"/>
        <v>0</v>
      </c>
      <c r="AA1028">
        <f t="shared" si="182"/>
        <v>1</v>
      </c>
      <c r="AB1028" s="4">
        <f t="shared" si="183"/>
        <v>0</v>
      </c>
      <c r="AC1028" s="4" t="str">
        <f t="shared" ref="AC1028:AC1091" si="186">A1028</f>
        <v>FTSE</v>
      </c>
      <c r="AD1028" s="4">
        <f t="shared" si="184"/>
        <v>-739.05</v>
      </c>
    </row>
    <row r="1029" spans="1:30" x14ac:dyDescent="0.25">
      <c r="A1029" s="82" t="s">
        <v>56</v>
      </c>
      <c r="B1029" s="83">
        <v>0.01</v>
      </c>
      <c r="C1029" s="83">
        <v>66</v>
      </c>
      <c r="D1029" s="82" t="s">
        <v>16</v>
      </c>
      <c r="E1029" s="83" t="b">
        <v>1</v>
      </c>
      <c r="F1029" s="83" t="b">
        <v>1</v>
      </c>
      <c r="G1029" s="83">
        <v>6070</v>
      </c>
      <c r="H1029" s="83">
        <v>5998</v>
      </c>
      <c r="I1029" s="84">
        <v>42426</v>
      </c>
      <c r="J1029" s="85">
        <v>0.35416666666666669</v>
      </c>
      <c r="K1029" s="83">
        <v>6052</v>
      </c>
      <c r="L1029" s="84">
        <v>42429</v>
      </c>
      <c r="M1029" s="85">
        <v>4.1666666666666664E-2</v>
      </c>
      <c r="N1029" s="86">
        <v>2.5000000000000001E-3</v>
      </c>
      <c r="O1029" s="83">
        <v>-145.19999999999999</v>
      </c>
      <c r="P1029" s="83">
        <v>-501.6</v>
      </c>
      <c r="Q1029" s="83">
        <v>-0.28999999999999998</v>
      </c>
      <c r="R1029" s="83">
        <v>4</v>
      </c>
      <c r="T1029" s="6">
        <f t="shared" si="185"/>
        <v>14</v>
      </c>
      <c r="U1029">
        <f t="shared" si="176"/>
        <v>1</v>
      </c>
      <c r="V1029">
        <f t="shared" si="177"/>
        <v>1</v>
      </c>
      <c r="W1029">
        <f t="shared" si="178"/>
        <v>0</v>
      </c>
      <c r="X1029">
        <f t="shared" si="179"/>
        <v>0</v>
      </c>
      <c r="Y1029">
        <f t="shared" si="180"/>
        <v>1</v>
      </c>
      <c r="Z1029">
        <f t="shared" si="181"/>
        <v>0</v>
      </c>
      <c r="AA1029">
        <f t="shared" si="182"/>
        <v>1</v>
      </c>
      <c r="AB1029" s="4">
        <f t="shared" si="183"/>
        <v>0</v>
      </c>
      <c r="AC1029" s="4" t="str">
        <f t="shared" si="186"/>
        <v>FTSE</v>
      </c>
      <c r="AD1029" s="4">
        <f t="shared" si="184"/>
        <v>-145.19999999999999</v>
      </c>
    </row>
    <row r="1030" spans="1:30" x14ac:dyDescent="0.25">
      <c r="A1030" s="82" t="s">
        <v>18</v>
      </c>
      <c r="B1030" s="83">
        <v>0.01</v>
      </c>
      <c r="C1030" s="83">
        <v>24</v>
      </c>
      <c r="D1030" s="82" t="s">
        <v>16</v>
      </c>
      <c r="E1030" s="83" t="b">
        <v>0</v>
      </c>
      <c r="F1030" s="83" t="b">
        <v>0</v>
      </c>
      <c r="G1030" s="83">
        <v>1.9923</v>
      </c>
      <c r="H1030" s="83">
        <v>2.0125000000000002</v>
      </c>
      <c r="I1030" s="84">
        <v>42422</v>
      </c>
      <c r="J1030" s="85">
        <v>0.29166666666666669</v>
      </c>
      <c r="K1030" s="83">
        <v>1.9559</v>
      </c>
      <c r="L1030" s="84">
        <v>42429</v>
      </c>
      <c r="M1030" s="85">
        <v>0.64583333333333337</v>
      </c>
      <c r="N1030" s="86">
        <v>2.5000000000000001E-3</v>
      </c>
      <c r="O1030" s="83">
        <v>861.6</v>
      </c>
      <c r="P1030" s="83">
        <v>-496.79999999999995</v>
      </c>
      <c r="Q1030" s="83">
        <v>1.73</v>
      </c>
      <c r="R1030" s="83">
        <v>8</v>
      </c>
      <c r="T1030" s="6">
        <f t="shared" si="185"/>
        <v>14</v>
      </c>
      <c r="U1030">
        <f t="shared" si="176"/>
        <v>1</v>
      </c>
      <c r="V1030">
        <f t="shared" si="177"/>
        <v>0</v>
      </c>
      <c r="W1030">
        <f t="shared" si="178"/>
        <v>1</v>
      </c>
      <c r="X1030">
        <f t="shared" si="179"/>
        <v>1</v>
      </c>
      <c r="Y1030">
        <f t="shared" si="180"/>
        <v>0</v>
      </c>
      <c r="Z1030">
        <f t="shared" si="181"/>
        <v>1</v>
      </c>
      <c r="AA1030">
        <f t="shared" si="182"/>
        <v>0</v>
      </c>
      <c r="AB1030" s="4">
        <f t="shared" si="183"/>
        <v>861.6</v>
      </c>
      <c r="AC1030" s="4" t="str">
        <f t="shared" si="186"/>
        <v>GBPSGD</v>
      </c>
      <c r="AD1030" s="4">
        <f t="shared" si="184"/>
        <v>0</v>
      </c>
    </row>
    <row r="1031" spans="1:30" x14ac:dyDescent="0.25">
      <c r="A1031" s="82" t="s">
        <v>47</v>
      </c>
      <c r="B1031" s="83">
        <v>0.01</v>
      </c>
      <c r="C1031" s="83">
        <v>30</v>
      </c>
      <c r="D1031" s="82" t="s">
        <v>17</v>
      </c>
      <c r="E1031" s="83" t="b">
        <v>0</v>
      </c>
      <c r="F1031" s="83" t="b">
        <v>0</v>
      </c>
      <c r="G1031" s="83">
        <v>0.96543000000000001</v>
      </c>
      <c r="H1031" s="83">
        <v>0.98035000000000005</v>
      </c>
      <c r="I1031" s="84">
        <v>42426</v>
      </c>
      <c r="J1031" s="85">
        <v>0.66666666666666663</v>
      </c>
      <c r="K1031" s="83">
        <v>0.96619999999999995</v>
      </c>
      <c r="L1031" s="84">
        <v>42430</v>
      </c>
      <c r="M1031" s="85">
        <v>0.25</v>
      </c>
      <c r="N1031" s="86">
        <v>2.5000000000000001E-3</v>
      </c>
      <c r="O1031" s="83">
        <v>-71.099999999999994</v>
      </c>
      <c r="P1031" s="83">
        <v>-495.59999999999997</v>
      </c>
      <c r="Q1031" s="83">
        <v>-0.14000000000000001</v>
      </c>
      <c r="R1031" s="83">
        <v>5</v>
      </c>
      <c r="T1031" s="6">
        <f t="shared" si="185"/>
        <v>15</v>
      </c>
      <c r="U1031">
        <f t="shared" si="176"/>
        <v>1</v>
      </c>
      <c r="V1031">
        <f t="shared" si="177"/>
        <v>0</v>
      </c>
      <c r="W1031">
        <f t="shared" si="178"/>
        <v>1</v>
      </c>
      <c r="X1031">
        <f t="shared" si="179"/>
        <v>1</v>
      </c>
      <c r="Y1031">
        <f t="shared" si="180"/>
        <v>0</v>
      </c>
      <c r="Z1031">
        <f t="shared" si="181"/>
        <v>0</v>
      </c>
      <c r="AA1031">
        <f t="shared" si="182"/>
        <v>1</v>
      </c>
      <c r="AB1031" s="4">
        <f t="shared" si="183"/>
        <v>0</v>
      </c>
      <c r="AC1031" s="4" t="str">
        <f t="shared" si="186"/>
        <v>AUDCAD</v>
      </c>
      <c r="AD1031" s="4">
        <f t="shared" si="184"/>
        <v>-71.099999999999994</v>
      </c>
    </row>
    <row r="1032" spans="1:30" x14ac:dyDescent="0.25">
      <c r="A1032" s="82" t="s">
        <v>47</v>
      </c>
      <c r="B1032" s="83">
        <v>0.01</v>
      </c>
      <c r="C1032" s="83">
        <v>52</v>
      </c>
      <c r="D1032" s="82" t="s">
        <v>16</v>
      </c>
      <c r="E1032" s="83" t="b">
        <v>0</v>
      </c>
      <c r="F1032" s="83" t="b">
        <v>0</v>
      </c>
      <c r="G1032" s="83">
        <v>0.97387999999999997</v>
      </c>
      <c r="H1032" s="83">
        <v>0.9819</v>
      </c>
      <c r="I1032" s="84">
        <v>42426</v>
      </c>
      <c r="J1032" s="85">
        <v>0.5625</v>
      </c>
      <c r="K1032" s="83">
        <v>0.96655000000000002</v>
      </c>
      <c r="L1032" s="84">
        <v>42430</v>
      </c>
      <c r="M1032" s="85">
        <v>0.22916666666666666</v>
      </c>
      <c r="N1032" s="86">
        <v>2.5000000000000001E-3</v>
      </c>
      <c r="O1032" s="83">
        <v>297.95999999999998</v>
      </c>
      <c r="P1032" s="83">
        <v>-500.24000000000007</v>
      </c>
      <c r="Q1032" s="83">
        <v>0.6</v>
      </c>
      <c r="R1032" s="83">
        <v>5</v>
      </c>
      <c r="T1032" s="6">
        <f t="shared" si="185"/>
        <v>15</v>
      </c>
      <c r="U1032">
        <f t="shared" si="176"/>
        <v>1</v>
      </c>
      <c r="V1032">
        <f t="shared" si="177"/>
        <v>0</v>
      </c>
      <c r="W1032">
        <f t="shared" si="178"/>
        <v>1</v>
      </c>
      <c r="X1032">
        <f t="shared" si="179"/>
        <v>1</v>
      </c>
      <c r="Y1032">
        <f t="shared" si="180"/>
        <v>0</v>
      </c>
      <c r="Z1032">
        <f t="shared" si="181"/>
        <v>1</v>
      </c>
      <c r="AA1032">
        <f t="shared" si="182"/>
        <v>0</v>
      </c>
      <c r="AB1032" s="4">
        <f t="shared" si="183"/>
        <v>297.95999999999998</v>
      </c>
      <c r="AC1032" s="4" t="str">
        <f t="shared" si="186"/>
        <v>AUDCAD</v>
      </c>
      <c r="AD1032" s="4">
        <f t="shared" si="184"/>
        <v>0</v>
      </c>
    </row>
    <row r="1033" spans="1:30" x14ac:dyDescent="0.25">
      <c r="A1033" s="82" t="s">
        <v>54</v>
      </c>
      <c r="B1033" s="83">
        <v>0.01</v>
      </c>
      <c r="C1033" s="83">
        <v>32</v>
      </c>
      <c r="D1033" s="82" t="s">
        <v>16</v>
      </c>
      <c r="E1033" s="83" t="b">
        <v>0</v>
      </c>
      <c r="F1033" s="83" t="b">
        <v>0</v>
      </c>
      <c r="G1033" s="83">
        <v>1.41852</v>
      </c>
      <c r="H1033" s="83">
        <v>1.4334</v>
      </c>
      <c r="I1033" s="84">
        <v>42422</v>
      </c>
      <c r="J1033" s="85">
        <v>0.3125</v>
      </c>
      <c r="K1033" s="83">
        <v>1.3996999999999999</v>
      </c>
      <c r="L1033" s="84">
        <v>42430</v>
      </c>
      <c r="M1033" s="85">
        <v>0.41666666666666669</v>
      </c>
      <c r="N1033" s="86">
        <v>2.5000000000000001E-3</v>
      </c>
      <c r="O1033" s="83">
        <v>576.64</v>
      </c>
      <c r="P1033" s="83">
        <v>-501.76</v>
      </c>
      <c r="Q1033" s="83">
        <v>1.1499999999999999</v>
      </c>
      <c r="R1033" s="83">
        <v>9</v>
      </c>
      <c r="T1033" s="6">
        <f t="shared" si="185"/>
        <v>15</v>
      </c>
      <c r="U1033">
        <f t="shared" si="176"/>
        <v>1</v>
      </c>
      <c r="V1033">
        <f t="shared" si="177"/>
        <v>0</v>
      </c>
      <c r="W1033">
        <f t="shared" si="178"/>
        <v>1</v>
      </c>
      <c r="X1033">
        <f t="shared" si="179"/>
        <v>1</v>
      </c>
      <c r="Y1033">
        <f t="shared" si="180"/>
        <v>0</v>
      </c>
      <c r="Z1033">
        <f t="shared" si="181"/>
        <v>1</v>
      </c>
      <c r="AA1033">
        <f t="shared" si="182"/>
        <v>0</v>
      </c>
      <c r="AB1033" s="4">
        <f t="shared" si="183"/>
        <v>576.64</v>
      </c>
      <c r="AC1033" s="4" t="str">
        <f t="shared" si="186"/>
        <v>GBPUSD</v>
      </c>
      <c r="AD1033" s="4">
        <f t="shared" si="184"/>
        <v>0</v>
      </c>
    </row>
    <row r="1034" spans="1:30" x14ac:dyDescent="0.25">
      <c r="A1034" s="82" t="s">
        <v>56</v>
      </c>
      <c r="B1034" s="83">
        <v>0.01</v>
      </c>
      <c r="C1034" s="83">
        <v>50</v>
      </c>
      <c r="D1034" s="82" t="s">
        <v>16</v>
      </c>
      <c r="E1034" s="83" t="b">
        <v>1</v>
      </c>
      <c r="F1034" s="83" t="b">
        <v>1</v>
      </c>
      <c r="G1034" s="83">
        <v>6116.3</v>
      </c>
      <c r="H1034" s="83">
        <v>6027.7</v>
      </c>
      <c r="I1034" s="84">
        <v>42430</v>
      </c>
      <c r="J1034" s="85">
        <v>0.35416666666666669</v>
      </c>
      <c r="K1034" s="83">
        <v>6092.4</v>
      </c>
      <c r="L1034" s="84">
        <v>42431</v>
      </c>
      <c r="M1034" s="85">
        <v>0.60416666666666663</v>
      </c>
      <c r="N1034" s="86">
        <v>2.5000000000000001E-3</v>
      </c>
      <c r="O1034" s="83">
        <v>-179.5</v>
      </c>
      <c r="P1034" s="83">
        <v>-503</v>
      </c>
      <c r="Q1034" s="83">
        <v>-0.36</v>
      </c>
      <c r="R1034" s="83">
        <v>2</v>
      </c>
      <c r="T1034" s="6">
        <f t="shared" si="185"/>
        <v>15</v>
      </c>
      <c r="U1034">
        <f t="shared" ref="U1034:U1097" si="187">COUNT(B1034)</f>
        <v>1</v>
      </c>
      <c r="V1034">
        <f t="shared" ref="V1034:V1097" si="188">IF(E1034=TRUE,1,0)</f>
        <v>1</v>
      </c>
      <c r="W1034">
        <f t="shared" ref="W1034:W1097" si="189">U1034-V1034</f>
        <v>0</v>
      </c>
      <c r="X1034">
        <f t="shared" ref="X1034:X1097" si="190">U1034-Y1034</f>
        <v>0</v>
      </c>
      <c r="Y1034">
        <f t="shared" ref="Y1034:Y1097" si="191">IF(F1034=TRUE,1,0)</f>
        <v>1</v>
      </c>
      <c r="Z1034">
        <f t="shared" ref="Z1034:Z1097" si="192">U1034-AA1034</f>
        <v>0</v>
      </c>
      <c r="AA1034">
        <f t="shared" ref="AA1034:AA1097" si="193">IF(O1034&lt;0,1,0)</f>
        <v>1</v>
      </c>
      <c r="AB1034" s="4">
        <f t="shared" ref="AB1034:AB1097" si="194">IF(Z1034=1,O1034,0)</f>
        <v>0</v>
      </c>
      <c r="AC1034" s="4" t="str">
        <f t="shared" si="186"/>
        <v>FTSE</v>
      </c>
      <c r="AD1034" s="4">
        <f t="shared" ref="AD1034:AD1097" si="195">IF(AA1034=1,O1034,0)</f>
        <v>-179.5</v>
      </c>
    </row>
    <row r="1035" spans="1:30" x14ac:dyDescent="0.25">
      <c r="A1035" s="82" t="s">
        <v>18</v>
      </c>
      <c r="B1035" s="83">
        <v>0.01</v>
      </c>
      <c r="C1035" s="83">
        <v>16</v>
      </c>
      <c r="D1035" s="82" t="s">
        <v>17</v>
      </c>
      <c r="E1035" s="83" t="b">
        <v>0</v>
      </c>
      <c r="F1035" s="83" t="b">
        <v>0</v>
      </c>
      <c r="G1035" s="83">
        <v>1.9669000000000001</v>
      </c>
      <c r="H1035" s="83">
        <v>1.9968999999999999</v>
      </c>
      <c r="I1035" s="84">
        <v>42424</v>
      </c>
      <c r="J1035" s="85">
        <v>0</v>
      </c>
      <c r="K1035" s="83">
        <v>1.9565999999999999</v>
      </c>
      <c r="L1035" s="84">
        <v>42431</v>
      </c>
      <c r="M1035" s="85">
        <v>0.20833333333333334</v>
      </c>
      <c r="N1035" s="86">
        <v>2.5000000000000001E-3</v>
      </c>
      <c r="O1035" s="83">
        <v>156.80000000000001</v>
      </c>
      <c r="P1035" s="83">
        <v>-488</v>
      </c>
      <c r="Q1035" s="83">
        <v>0.32</v>
      </c>
      <c r="R1035" s="83">
        <v>8</v>
      </c>
      <c r="T1035" s="6">
        <f t="shared" si="185"/>
        <v>15</v>
      </c>
      <c r="U1035">
        <f t="shared" si="187"/>
        <v>1</v>
      </c>
      <c r="V1035">
        <f t="shared" si="188"/>
        <v>0</v>
      </c>
      <c r="W1035">
        <f t="shared" si="189"/>
        <v>1</v>
      </c>
      <c r="X1035">
        <f t="shared" si="190"/>
        <v>1</v>
      </c>
      <c r="Y1035">
        <f t="shared" si="191"/>
        <v>0</v>
      </c>
      <c r="Z1035">
        <f t="shared" si="192"/>
        <v>1</v>
      </c>
      <c r="AA1035">
        <f t="shared" si="193"/>
        <v>0</v>
      </c>
      <c r="AB1035" s="4">
        <f t="shared" si="194"/>
        <v>156.80000000000001</v>
      </c>
      <c r="AC1035" s="4" t="str">
        <f t="shared" si="186"/>
        <v>GBPSGD</v>
      </c>
      <c r="AD1035" s="4">
        <f t="shared" si="195"/>
        <v>0</v>
      </c>
    </row>
    <row r="1036" spans="1:30" x14ac:dyDescent="0.25">
      <c r="A1036" s="82" t="s">
        <v>54</v>
      </c>
      <c r="B1036" s="83">
        <v>0.01</v>
      </c>
      <c r="C1036" s="83">
        <v>14</v>
      </c>
      <c r="D1036" s="82" t="s">
        <v>17</v>
      </c>
      <c r="E1036" s="83" t="b">
        <v>0</v>
      </c>
      <c r="F1036" s="83" t="b">
        <v>0</v>
      </c>
      <c r="G1036" s="83">
        <v>1.39815</v>
      </c>
      <c r="H1036" s="83">
        <v>1.43211</v>
      </c>
      <c r="I1036" s="84">
        <v>42424</v>
      </c>
      <c r="J1036" s="85">
        <v>0</v>
      </c>
      <c r="K1036" s="83">
        <v>1.4070400000000001</v>
      </c>
      <c r="L1036" s="84">
        <v>42431</v>
      </c>
      <c r="M1036" s="85">
        <v>0.66666666666666663</v>
      </c>
      <c r="N1036" s="86">
        <v>2.5000000000000001E-3</v>
      </c>
      <c r="O1036" s="83">
        <v>-135.66</v>
      </c>
      <c r="P1036" s="83">
        <v>-486.64</v>
      </c>
      <c r="Q1036" s="83">
        <v>-0.28000000000000003</v>
      </c>
      <c r="R1036" s="83">
        <v>8</v>
      </c>
      <c r="T1036" s="6">
        <f t="shared" si="185"/>
        <v>15</v>
      </c>
      <c r="U1036">
        <f t="shared" si="187"/>
        <v>1</v>
      </c>
      <c r="V1036">
        <f t="shared" si="188"/>
        <v>0</v>
      </c>
      <c r="W1036">
        <f t="shared" si="189"/>
        <v>1</v>
      </c>
      <c r="X1036">
        <f t="shared" si="190"/>
        <v>1</v>
      </c>
      <c r="Y1036">
        <f t="shared" si="191"/>
        <v>0</v>
      </c>
      <c r="Z1036">
        <f t="shared" si="192"/>
        <v>0</v>
      </c>
      <c r="AA1036">
        <f t="shared" si="193"/>
        <v>1</v>
      </c>
      <c r="AB1036" s="4">
        <f t="shared" si="194"/>
        <v>0</v>
      </c>
      <c r="AC1036" s="4" t="str">
        <f t="shared" si="186"/>
        <v>GBPUSD</v>
      </c>
      <c r="AD1036" s="4">
        <f t="shared" si="195"/>
        <v>-135.66</v>
      </c>
    </row>
    <row r="1037" spans="1:30" x14ac:dyDescent="0.25">
      <c r="A1037" s="82" t="s">
        <v>50</v>
      </c>
      <c r="B1037" s="83">
        <v>0.01</v>
      </c>
      <c r="C1037" s="83">
        <v>33</v>
      </c>
      <c r="D1037" s="82" t="s">
        <v>16</v>
      </c>
      <c r="E1037" s="83" t="b">
        <v>0</v>
      </c>
      <c r="F1037" s="83" t="b">
        <v>1</v>
      </c>
      <c r="G1037" s="83">
        <v>0.89958000000000005</v>
      </c>
      <c r="H1037" s="83">
        <v>0.91320000000000001</v>
      </c>
      <c r="I1037" s="84">
        <v>42426</v>
      </c>
      <c r="J1037" s="85">
        <v>0.66666666666666663</v>
      </c>
      <c r="K1037" s="83">
        <v>0.89320999999999995</v>
      </c>
      <c r="L1037" s="84">
        <v>42431</v>
      </c>
      <c r="M1037" s="85">
        <v>0.6875</v>
      </c>
      <c r="N1037" s="86">
        <v>2.5000000000000001E-3</v>
      </c>
      <c r="O1037" s="83">
        <v>157.41</v>
      </c>
      <c r="P1037" s="83">
        <v>-502.26000000000005</v>
      </c>
      <c r="Q1037" s="83">
        <v>0.31</v>
      </c>
      <c r="R1037" s="83">
        <v>6</v>
      </c>
      <c r="T1037" s="6">
        <f t="shared" si="185"/>
        <v>15</v>
      </c>
      <c r="U1037">
        <f t="shared" si="187"/>
        <v>1</v>
      </c>
      <c r="V1037">
        <f t="shared" si="188"/>
        <v>0</v>
      </c>
      <c r="W1037">
        <f t="shared" si="189"/>
        <v>1</v>
      </c>
      <c r="X1037">
        <f t="shared" si="190"/>
        <v>0</v>
      </c>
      <c r="Y1037">
        <f t="shared" si="191"/>
        <v>1</v>
      </c>
      <c r="Z1037">
        <f t="shared" si="192"/>
        <v>1</v>
      </c>
      <c r="AA1037">
        <f t="shared" si="193"/>
        <v>0</v>
      </c>
      <c r="AB1037" s="4">
        <f t="shared" si="194"/>
        <v>157.41</v>
      </c>
      <c r="AC1037" s="4" t="str">
        <f t="shared" si="186"/>
        <v>NZDCAD</v>
      </c>
      <c r="AD1037" s="4">
        <f t="shared" si="195"/>
        <v>0</v>
      </c>
    </row>
    <row r="1038" spans="1:30" x14ac:dyDescent="0.25">
      <c r="A1038" s="82" t="s">
        <v>19</v>
      </c>
      <c r="B1038" s="83">
        <v>0.01</v>
      </c>
      <c r="C1038" s="83">
        <v>46</v>
      </c>
      <c r="D1038" s="82" t="s">
        <v>16</v>
      </c>
      <c r="E1038" s="83" t="b">
        <v>0</v>
      </c>
      <c r="F1038" s="83" t="b">
        <v>1</v>
      </c>
      <c r="G1038" s="83">
        <v>1.34474</v>
      </c>
      <c r="H1038" s="83">
        <v>1.3548100000000001</v>
      </c>
      <c r="I1038" s="84">
        <v>42430</v>
      </c>
      <c r="J1038" s="85">
        <v>0.64583333333333337</v>
      </c>
      <c r="K1038" s="83">
        <v>1.34863</v>
      </c>
      <c r="L1038" s="84">
        <v>42431</v>
      </c>
      <c r="M1038" s="85">
        <v>0.5625</v>
      </c>
      <c r="N1038" s="86">
        <v>2.5000000000000001E-3</v>
      </c>
      <c r="O1038" s="83">
        <v>-215.74</v>
      </c>
      <c r="P1038" s="83">
        <v>-500.02000000000004</v>
      </c>
      <c r="Q1038" s="83">
        <v>-0.43</v>
      </c>
      <c r="R1038" s="83">
        <v>2</v>
      </c>
      <c r="T1038" s="6">
        <f t="shared" si="185"/>
        <v>15</v>
      </c>
      <c r="U1038">
        <f t="shared" si="187"/>
        <v>1</v>
      </c>
      <c r="V1038">
        <f t="shared" si="188"/>
        <v>0</v>
      </c>
      <c r="W1038">
        <f t="shared" si="189"/>
        <v>1</v>
      </c>
      <c r="X1038">
        <f t="shared" si="190"/>
        <v>0</v>
      </c>
      <c r="Y1038">
        <f t="shared" si="191"/>
        <v>1</v>
      </c>
      <c r="Z1038">
        <f t="shared" si="192"/>
        <v>0</v>
      </c>
      <c r="AA1038">
        <f t="shared" si="193"/>
        <v>1</v>
      </c>
      <c r="AB1038" s="4">
        <f t="shared" si="194"/>
        <v>0</v>
      </c>
      <c r="AC1038" s="4" t="str">
        <f t="shared" si="186"/>
        <v>USDCAD</v>
      </c>
      <c r="AD1038" s="4">
        <f t="shared" si="195"/>
        <v>-215.74</v>
      </c>
    </row>
    <row r="1039" spans="1:30" x14ac:dyDescent="0.25">
      <c r="A1039" s="82" t="s">
        <v>49</v>
      </c>
      <c r="B1039" s="83">
        <v>0.01</v>
      </c>
      <c r="C1039" s="83">
        <v>26</v>
      </c>
      <c r="D1039" s="82" t="s">
        <v>16</v>
      </c>
      <c r="E1039" s="83" t="b">
        <v>0</v>
      </c>
      <c r="F1039" s="83" t="b">
        <v>1</v>
      </c>
      <c r="G1039" s="83">
        <v>1.4990600000000001</v>
      </c>
      <c r="H1039" s="83">
        <v>1.5164200000000001</v>
      </c>
      <c r="I1039" s="84">
        <v>42425</v>
      </c>
      <c r="J1039" s="85">
        <v>0.5625</v>
      </c>
      <c r="K1039" s="83">
        <v>1.4683900000000001</v>
      </c>
      <c r="L1039" s="84">
        <v>42432</v>
      </c>
      <c r="M1039" s="85">
        <v>0.625</v>
      </c>
      <c r="N1039" s="86">
        <v>2.5000000000000001E-3</v>
      </c>
      <c r="O1039" s="83">
        <v>750.62</v>
      </c>
      <c r="P1039" s="83">
        <v>-498.16</v>
      </c>
      <c r="Q1039" s="83">
        <v>1.51</v>
      </c>
      <c r="R1039" s="83">
        <v>8</v>
      </c>
      <c r="T1039" s="6">
        <f t="shared" si="185"/>
        <v>15</v>
      </c>
      <c r="U1039">
        <f t="shared" si="187"/>
        <v>1</v>
      </c>
      <c r="V1039">
        <f t="shared" si="188"/>
        <v>0</v>
      </c>
      <c r="W1039">
        <f t="shared" si="189"/>
        <v>1</v>
      </c>
      <c r="X1039">
        <f t="shared" si="190"/>
        <v>0</v>
      </c>
      <c r="Y1039">
        <f t="shared" si="191"/>
        <v>1</v>
      </c>
      <c r="Z1039">
        <f t="shared" si="192"/>
        <v>1</v>
      </c>
      <c r="AA1039">
        <f t="shared" si="193"/>
        <v>0</v>
      </c>
      <c r="AB1039" s="4">
        <f t="shared" si="194"/>
        <v>750.62</v>
      </c>
      <c r="AC1039" s="4" t="str">
        <f t="shared" si="186"/>
        <v>EURCAD</v>
      </c>
      <c r="AD1039" s="4">
        <f t="shared" si="195"/>
        <v>0</v>
      </c>
    </row>
    <row r="1040" spans="1:30" x14ac:dyDescent="0.25">
      <c r="A1040" s="82" t="s">
        <v>20</v>
      </c>
      <c r="B1040" s="83">
        <v>0.01</v>
      </c>
      <c r="C1040" s="83">
        <v>18</v>
      </c>
      <c r="D1040" s="82" t="s">
        <v>21</v>
      </c>
      <c r="E1040" s="83" t="b">
        <v>0</v>
      </c>
      <c r="F1040" s="83" t="b">
        <v>0</v>
      </c>
      <c r="G1040" s="83">
        <v>124.218</v>
      </c>
      <c r="H1040" s="83">
        <v>126.977</v>
      </c>
      <c r="I1040" s="84">
        <v>42423</v>
      </c>
      <c r="J1040" s="85">
        <v>0</v>
      </c>
      <c r="K1040" s="83">
        <v>124.15900000000001</v>
      </c>
      <c r="L1040" s="84">
        <v>42432</v>
      </c>
      <c r="M1040" s="85">
        <v>0.5</v>
      </c>
      <c r="N1040" s="86">
        <v>2.5000000000000001E-3</v>
      </c>
      <c r="O1040" s="83">
        <v>-3.78</v>
      </c>
      <c r="P1040" s="83">
        <v>-511.02</v>
      </c>
      <c r="Q1040" s="83">
        <v>-0.01</v>
      </c>
      <c r="R1040" s="83">
        <v>10</v>
      </c>
      <c r="T1040" s="6">
        <f t="shared" si="185"/>
        <v>15</v>
      </c>
      <c r="U1040">
        <f t="shared" si="187"/>
        <v>1</v>
      </c>
      <c r="V1040">
        <f t="shared" si="188"/>
        <v>0</v>
      </c>
      <c r="W1040">
        <f t="shared" si="189"/>
        <v>1</v>
      </c>
      <c r="X1040">
        <f t="shared" si="190"/>
        <v>1</v>
      </c>
      <c r="Y1040">
        <f t="shared" si="191"/>
        <v>0</v>
      </c>
      <c r="Z1040">
        <f t="shared" si="192"/>
        <v>0</v>
      </c>
      <c r="AA1040">
        <f t="shared" si="193"/>
        <v>1</v>
      </c>
      <c r="AB1040" s="4">
        <f t="shared" si="194"/>
        <v>0</v>
      </c>
      <c r="AC1040" s="4" t="str">
        <f t="shared" si="186"/>
        <v>EURJPY</v>
      </c>
      <c r="AD1040" s="4">
        <f t="shared" si="195"/>
        <v>-3.78</v>
      </c>
    </row>
    <row r="1041" spans="1:30" x14ac:dyDescent="0.25">
      <c r="A1041" s="82" t="s">
        <v>22</v>
      </c>
      <c r="B1041" s="83">
        <v>0.01</v>
      </c>
      <c r="C1041" s="83">
        <v>43</v>
      </c>
      <c r="D1041" s="82" t="s">
        <v>16</v>
      </c>
      <c r="E1041" s="83" t="b">
        <v>0</v>
      </c>
      <c r="F1041" s="83" t="b">
        <v>0</v>
      </c>
      <c r="G1041" s="83">
        <v>1.0947199999999999</v>
      </c>
      <c r="H1041" s="83">
        <v>1.1058399999999999</v>
      </c>
      <c r="I1041" s="84">
        <v>42426</v>
      </c>
      <c r="J1041" s="85">
        <v>0.625</v>
      </c>
      <c r="K1041" s="83">
        <v>1.09493</v>
      </c>
      <c r="L1041" s="84">
        <v>42432</v>
      </c>
      <c r="M1041" s="85">
        <v>0.6875</v>
      </c>
      <c r="N1041" s="86">
        <v>2.5000000000000001E-3</v>
      </c>
      <c r="O1041" s="83">
        <v>-34.83</v>
      </c>
      <c r="P1041" s="83">
        <v>-503.96000000000004</v>
      </c>
      <c r="Q1041" s="83">
        <v>-7.0000000000000007E-2</v>
      </c>
      <c r="R1041" s="83">
        <v>7</v>
      </c>
      <c r="T1041" s="6">
        <f t="shared" si="185"/>
        <v>15</v>
      </c>
      <c r="U1041">
        <f t="shared" si="187"/>
        <v>1</v>
      </c>
      <c r="V1041">
        <f t="shared" si="188"/>
        <v>0</v>
      </c>
      <c r="W1041">
        <f t="shared" si="189"/>
        <v>1</v>
      </c>
      <c r="X1041">
        <f t="shared" si="190"/>
        <v>1</v>
      </c>
      <c r="Y1041">
        <f t="shared" si="191"/>
        <v>0</v>
      </c>
      <c r="Z1041">
        <f t="shared" si="192"/>
        <v>0</v>
      </c>
      <c r="AA1041">
        <f t="shared" si="193"/>
        <v>1</v>
      </c>
      <c r="AB1041" s="4">
        <f t="shared" si="194"/>
        <v>0</v>
      </c>
      <c r="AC1041" s="4" t="str">
        <f t="shared" si="186"/>
        <v>EURUSD</v>
      </c>
      <c r="AD1041" s="4">
        <f t="shared" si="195"/>
        <v>-34.83</v>
      </c>
    </row>
    <row r="1042" spans="1:30" x14ac:dyDescent="0.25">
      <c r="A1042" s="82" t="s">
        <v>23</v>
      </c>
      <c r="B1042" s="83">
        <v>0.01</v>
      </c>
      <c r="C1042" s="83">
        <v>11</v>
      </c>
      <c r="D1042" s="82" t="s">
        <v>24</v>
      </c>
      <c r="E1042" s="83" t="b">
        <v>0</v>
      </c>
      <c r="F1042" s="83" t="b">
        <v>1</v>
      </c>
      <c r="G1042" s="83">
        <v>4792</v>
      </c>
      <c r="H1042" s="83">
        <v>5227</v>
      </c>
      <c r="I1042" s="84">
        <v>42384</v>
      </c>
      <c r="J1042" s="85">
        <v>0</v>
      </c>
      <c r="K1042" s="83">
        <v>5083</v>
      </c>
      <c r="L1042" s="84">
        <v>42433</v>
      </c>
      <c r="M1042" s="85">
        <v>0</v>
      </c>
      <c r="N1042" s="86">
        <v>2.5000000000000001E-3</v>
      </c>
      <c r="O1042" s="83">
        <v>-320.98</v>
      </c>
      <c r="P1042" s="83">
        <v>-479.38</v>
      </c>
      <c r="Q1042" s="83">
        <v>-0.67</v>
      </c>
      <c r="R1042" s="83">
        <v>50</v>
      </c>
      <c r="T1042" s="6">
        <f t="shared" si="185"/>
        <v>15</v>
      </c>
      <c r="U1042">
        <f t="shared" si="187"/>
        <v>1</v>
      </c>
      <c r="V1042">
        <f t="shared" si="188"/>
        <v>0</v>
      </c>
      <c r="W1042">
        <f t="shared" si="189"/>
        <v>1</v>
      </c>
      <c r="X1042">
        <f t="shared" si="190"/>
        <v>0</v>
      </c>
      <c r="Y1042">
        <f t="shared" si="191"/>
        <v>1</v>
      </c>
      <c r="Z1042">
        <f t="shared" si="192"/>
        <v>0</v>
      </c>
      <c r="AA1042">
        <f t="shared" si="193"/>
        <v>1</v>
      </c>
      <c r="AB1042" s="4">
        <f t="shared" si="194"/>
        <v>0</v>
      </c>
      <c r="AC1042" s="4" t="str">
        <f t="shared" si="186"/>
        <v>ASX</v>
      </c>
      <c r="AD1042" s="4">
        <f t="shared" si="195"/>
        <v>-320.98</v>
      </c>
    </row>
    <row r="1043" spans="1:30" x14ac:dyDescent="0.25">
      <c r="A1043" s="82" t="s">
        <v>48</v>
      </c>
      <c r="B1043" s="83">
        <v>0.01</v>
      </c>
      <c r="C1043" s="83">
        <v>14</v>
      </c>
      <c r="D1043" s="82" t="s">
        <v>17</v>
      </c>
      <c r="E1043" s="83" t="b">
        <v>1</v>
      </c>
      <c r="F1043" s="83" t="b">
        <v>1</v>
      </c>
      <c r="G1043" s="83">
        <v>9851.9</v>
      </c>
      <c r="H1043" s="83">
        <v>9498.5</v>
      </c>
      <c r="I1043" s="84">
        <v>42433</v>
      </c>
      <c r="J1043" s="85">
        <v>0.5</v>
      </c>
      <c r="K1043" s="83">
        <v>9597.7000000000007</v>
      </c>
      <c r="L1043" s="84">
        <v>42433</v>
      </c>
      <c r="M1043" s="85">
        <v>0.5</v>
      </c>
      <c r="N1043" s="86">
        <v>2.5000000000000001E-3</v>
      </c>
      <c r="O1043" s="83">
        <v>-364.28</v>
      </c>
      <c r="P1043" s="83">
        <v>-503.15999999999997</v>
      </c>
      <c r="Q1043" s="83">
        <v>-0.72</v>
      </c>
      <c r="R1043" s="83">
        <v>1</v>
      </c>
      <c r="T1043" s="6">
        <f t="shared" si="185"/>
        <v>15</v>
      </c>
      <c r="U1043">
        <f t="shared" si="187"/>
        <v>1</v>
      </c>
      <c r="V1043">
        <f t="shared" si="188"/>
        <v>1</v>
      </c>
      <c r="W1043">
        <f t="shared" si="189"/>
        <v>0</v>
      </c>
      <c r="X1043">
        <f t="shared" si="190"/>
        <v>0</v>
      </c>
      <c r="Y1043">
        <f t="shared" si="191"/>
        <v>1</v>
      </c>
      <c r="Z1043">
        <f t="shared" si="192"/>
        <v>0</v>
      </c>
      <c r="AA1043">
        <f t="shared" si="193"/>
        <v>1</v>
      </c>
      <c r="AB1043" s="4">
        <f t="shared" si="194"/>
        <v>0</v>
      </c>
      <c r="AC1043" s="4" t="str">
        <f t="shared" si="186"/>
        <v>DAX</v>
      </c>
      <c r="AD1043" s="4">
        <f t="shared" si="195"/>
        <v>-364.28</v>
      </c>
    </row>
    <row r="1044" spans="1:30" x14ac:dyDescent="0.25">
      <c r="A1044" s="82" t="s">
        <v>48</v>
      </c>
      <c r="B1044" s="83">
        <v>0.01</v>
      </c>
      <c r="C1044" s="83">
        <v>21</v>
      </c>
      <c r="D1044" s="82" t="s">
        <v>16</v>
      </c>
      <c r="E1044" s="83" t="b">
        <v>1</v>
      </c>
      <c r="F1044" s="83" t="b">
        <v>1</v>
      </c>
      <c r="G1044" s="83">
        <v>9654.2000000000007</v>
      </c>
      <c r="H1044" s="83">
        <v>9422.5</v>
      </c>
      <c r="I1044" s="84">
        <v>42430</v>
      </c>
      <c r="J1044" s="85">
        <v>0.41666666666666669</v>
      </c>
      <c r="K1044" s="83">
        <v>9747.6</v>
      </c>
      <c r="L1044" s="84">
        <v>42433</v>
      </c>
      <c r="M1044" s="85">
        <v>0.33333333333333331</v>
      </c>
      <c r="N1044" s="86">
        <v>2.5000000000000001E-3</v>
      </c>
      <c r="O1044" s="83">
        <v>181.44</v>
      </c>
      <c r="P1044" s="83">
        <v>-501.27000000000004</v>
      </c>
      <c r="Q1044" s="83">
        <v>0.36</v>
      </c>
      <c r="R1044" s="83">
        <v>4</v>
      </c>
      <c r="T1044" s="6">
        <f t="shared" ref="T1044:T1107" si="196">IF(L1044=0," ",MONTH(L1044)+12)</f>
        <v>15</v>
      </c>
      <c r="U1044">
        <f t="shared" si="187"/>
        <v>1</v>
      </c>
      <c r="V1044">
        <f t="shared" si="188"/>
        <v>1</v>
      </c>
      <c r="W1044">
        <f t="shared" si="189"/>
        <v>0</v>
      </c>
      <c r="X1044">
        <f t="shared" si="190"/>
        <v>0</v>
      </c>
      <c r="Y1044">
        <f t="shared" si="191"/>
        <v>1</v>
      </c>
      <c r="Z1044">
        <f t="shared" si="192"/>
        <v>1</v>
      </c>
      <c r="AA1044">
        <f t="shared" si="193"/>
        <v>0</v>
      </c>
      <c r="AB1044" s="4">
        <f t="shared" si="194"/>
        <v>181.44</v>
      </c>
      <c r="AC1044" s="4" t="str">
        <f t="shared" si="186"/>
        <v>DAX</v>
      </c>
      <c r="AD1044" s="4">
        <f t="shared" si="195"/>
        <v>0</v>
      </c>
    </row>
    <row r="1045" spans="1:30" x14ac:dyDescent="0.25">
      <c r="A1045" s="82" t="s">
        <v>47</v>
      </c>
      <c r="B1045" s="83">
        <v>0.01</v>
      </c>
      <c r="C1045" s="83">
        <v>61</v>
      </c>
      <c r="D1045" s="82" t="s">
        <v>16</v>
      </c>
      <c r="E1045" s="83" t="b">
        <v>1</v>
      </c>
      <c r="F1045" s="83" t="b">
        <v>1</v>
      </c>
      <c r="G1045" s="83">
        <v>0.98960999999999999</v>
      </c>
      <c r="H1045" s="83">
        <v>0.98294999999999999</v>
      </c>
      <c r="I1045" s="84">
        <v>42433</v>
      </c>
      <c r="J1045" s="85">
        <v>0.375</v>
      </c>
      <c r="K1045" s="83">
        <v>0.98775999999999997</v>
      </c>
      <c r="L1045" s="84">
        <v>42435</v>
      </c>
      <c r="M1045" s="85">
        <v>0.91666666666666663</v>
      </c>
      <c r="N1045" s="86">
        <v>2.5000000000000001E-3</v>
      </c>
      <c r="O1045" s="83">
        <v>-210.45</v>
      </c>
      <c r="P1045" s="83">
        <v>-503.86</v>
      </c>
      <c r="Q1045" s="83">
        <v>-0.42</v>
      </c>
      <c r="R1045" s="83">
        <v>3</v>
      </c>
      <c r="T1045" s="6">
        <f t="shared" si="196"/>
        <v>15</v>
      </c>
      <c r="U1045">
        <f t="shared" si="187"/>
        <v>1</v>
      </c>
      <c r="V1045">
        <f t="shared" si="188"/>
        <v>1</v>
      </c>
      <c r="W1045">
        <f t="shared" si="189"/>
        <v>0</v>
      </c>
      <c r="X1045">
        <f t="shared" si="190"/>
        <v>0</v>
      </c>
      <c r="Y1045">
        <f t="shared" si="191"/>
        <v>1</v>
      </c>
      <c r="Z1045">
        <f t="shared" si="192"/>
        <v>0</v>
      </c>
      <c r="AA1045">
        <f t="shared" si="193"/>
        <v>1</v>
      </c>
      <c r="AB1045" s="4">
        <f t="shared" si="194"/>
        <v>0</v>
      </c>
      <c r="AC1045" s="4" t="str">
        <f t="shared" si="186"/>
        <v>AUDCAD</v>
      </c>
      <c r="AD1045" s="4">
        <f t="shared" si="195"/>
        <v>-210.45</v>
      </c>
    </row>
    <row r="1046" spans="1:30" x14ac:dyDescent="0.25">
      <c r="A1046" s="82" t="s">
        <v>26</v>
      </c>
      <c r="B1046" s="83">
        <v>0.01</v>
      </c>
      <c r="C1046" s="83">
        <v>47</v>
      </c>
      <c r="D1046" s="82" t="s">
        <v>16</v>
      </c>
      <c r="E1046" s="83" t="b">
        <v>1</v>
      </c>
      <c r="F1046" s="83" t="b">
        <v>1</v>
      </c>
      <c r="G1046" s="83">
        <v>84.224000000000004</v>
      </c>
      <c r="H1046" s="83">
        <v>83.263999999999996</v>
      </c>
      <c r="I1046" s="84">
        <v>42433</v>
      </c>
      <c r="J1046" s="85">
        <v>0.5625</v>
      </c>
      <c r="K1046" s="83">
        <v>84.054000000000002</v>
      </c>
      <c r="L1046" s="84">
        <v>42436</v>
      </c>
      <c r="M1046" s="85">
        <v>0.39583333333333331</v>
      </c>
      <c r="N1046" s="86">
        <v>2.5000000000000001E-3</v>
      </c>
      <c r="O1046" s="83">
        <v>-126.9</v>
      </c>
      <c r="P1046" s="83">
        <v>-498.2</v>
      </c>
      <c r="Q1046" s="83">
        <v>-0.25</v>
      </c>
      <c r="R1046" s="83">
        <v>4</v>
      </c>
      <c r="T1046" s="6">
        <f t="shared" si="196"/>
        <v>15</v>
      </c>
      <c r="U1046">
        <f t="shared" si="187"/>
        <v>1</v>
      </c>
      <c r="V1046">
        <f t="shared" si="188"/>
        <v>1</v>
      </c>
      <c r="W1046">
        <f t="shared" si="189"/>
        <v>0</v>
      </c>
      <c r="X1046">
        <f t="shared" si="190"/>
        <v>0</v>
      </c>
      <c r="Y1046">
        <f t="shared" si="191"/>
        <v>1</v>
      </c>
      <c r="Z1046">
        <f t="shared" si="192"/>
        <v>0</v>
      </c>
      <c r="AA1046">
        <f t="shared" si="193"/>
        <v>1</v>
      </c>
      <c r="AB1046" s="4">
        <f t="shared" si="194"/>
        <v>0</v>
      </c>
      <c r="AC1046" s="4" t="str">
        <f t="shared" si="186"/>
        <v>AUDJPY</v>
      </c>
      <c r="AD1046" s="4">
        <f t="shared" si="195"/>
        <v>-126.9</v>
      </c>
    </row>
    <row r="1047" spans="1:30" x14ac:dyDescent="0.25">
      <c r="A1047" s="82" t="s">
        <v>25</v>
      </c>
      <c r="B1047" s="83">
        <v>0.01</v>
      </c>
      <c r="C1047" s="83">
        <v>40</v>
      </c>
      <c r="D1047" s="82" t="s">
        <v>16</v>
      </c>
      <c r="E1047" s="83" t="b">
        <v>1</v>
      </c>
      <c r="F1047" s="83" t="b">
        <v>1</v>
      </c>
      <c r="G1047" s="83">
        <v>77.34</v>
      </c>
      <c r="H1047" s="83">
        <v>76.244</v>
      </c>
      <c r="I1047" s="84">
        <v>42433</v>
      </c>
      <c r="J1047" s="85">
        <v>0.66666666666666663</v>
      </c>
      <c r="K1047" s="83">
        <v>76.763000000000005</v>
      </c>
      <c r="L1047" s="84">
        <v>42436</v>
      </c>
      <c r="M1047" s="85">
        <v>0.35416666666666669</v>
      </c>
      <c r="N1047" s="86">
        <v>2.5000000000000001E-3</v>
      </c>
      <c r="O1047" s="83">
        <v>-286.8</v>
      </c>
      <c r="P1047" s="83">
        <v>-494.4</v>
      </c>
      <c r="Q1047" s="83">
        <v>-0.57999999999999996</v>
      </c>
      <c r="R1047" s="83">
        <v>4</v>
      </c>
      <c r="T1047" s="6">
        <f t="shared" si="196"/>
        <v>15</v>
      </c>
      <c r="U1047">
        <f t="shared" si="187"/>
        <v>1</v>
      </c>
      <c r="V1047">
        <f t="shared" si="188"/>
        <v>1</v>
      </c>
      <c r="W1047">
        <f t="shared" si="189"/>
        <v>0</v>
      </c>
      <c r="X1047">
        <f t="shared" si="190"/>
        <v>0</v>
      </c>
      <c r="Y1047">
        <f t="shared" si="191"/>
        <v>1</v>
      </c>
      <c r="Z1047">
        <f t="shared" si="192"/>
        <v>0</v>
      </c>
      <c r="AA1047">
        <f t="shared" si="193"/>
        <v>1</v>
      </c>
      <c r="AB1047" s="4">
        <f t="shared" si="194"/>
        <v>0</v>
      </c>
      <c r="AC1047" s="4" t="str">
        <f t="shared" si="186"/>
        <v>NZDJPY</v>
      </c>
      <c r="AD1047" s="4">
        <f t="shared" si="195"/>
        <v>-286.8</v>
      </c>
    </row>
    <row r="1048" spans="1:30" x14ac:dyDescent="0.25">
      <c r="A1048" s="82" t="s">
        <v>23</v>
      </c>
      <c r="B1048" s="83">
        <v>0.01</v>
      </c>
      <c r="C1048" s="83">
        <v>35</v>
      </c>
      <c r="D1048" s="82" t="s">
        <v>16</v>
      </c>
      <c r="E1048" s="83" t="b">
        <v>1</v>
      </c>
      <c r="F1048" s="83" t="b">
        <v>1</v>
      </c>
      <c r="G1048" s="83">
        <v>5036</v>
      </c>
      <c r="H1048" s="83">
        <v>4893</v>
      </c>
      <c r="I1048" s="84">
        <v>42431</v>
      </c>
      <c r="J1048" s="85">
        <v>0.14583333333333334</v>
      </c>
      <c r="K1048" s="83">
        <v>5084</v>
      </c>
      <c r="L1048" s="84">
        <v>42437</v>
      </c>
      <c r="M1048" s="85">
        <v>0.64583333333333337</v>
      </c>
      <c r="N1048" s="86">
        <v>2.5000000000000001E-3</v>
      </c>
      <c r="O1048" s="83">
        <v>165.2</v>
      </c>
      <c r="P1048" s="83">
        <v>-503.3</v>
      </c>
      <c r="Q1048" s="83">
        <v>0.33</v>
      </c>
      <c r="R1048" s="83">
        <v>7</v>
      </c>
      <c r="T1048" s="6">
        <f t="shared" si="196"/>
        <v>15</v>
      </c>
      <c r="U1048">
        <f t="shared" si="187"/>
        <v>1</v>
      </c>
      <c r="V1048">
        <f t="shared" si="188"/>
        <v>1</v>
      </c>
      <c r="W1048">
        <f t="shared" si="189"/>
        <v>0</v>
      </c>
      <c r="X1048">
        <f t="shared" si="190"/>
        <v>0</v>
      </c>
      <c r="Y1048">
        <f t="shared" si="191"/>
        <v>1</v>
      </c>
      <c r="Z1048">
        <f t="shared" si="192"/>
        <v>1</v>
      </c>
      <c r="AA1048">
        <f t="shared" si="193"/>
        <v>0</v>
      </c>
      <c r="AB1048" s="4">
        <f t="shared" si="194"/>
        <v>165.2</v>
      </c>
      <c r="AC1048" s="4" t="str">
        <f t="shared" si="186"/>
        <v>ASX</v>
      </c>
      <c r="AD1048" s="4">
        <f t="shared" si="195"/>
        <v>0</v>
      </c>
    </row>
    <row r="1049" spans="1:30" x14ac:dyDescent="0.25">
      <c r="A1049" s="82" t="s">
        <v>53</v>
      </c>
      <c r="B1049" s="83">
        <v>0.01</v>
      </c>
      <c r="C1049" s="83">
        <v>46</v>
      </c>
      <c r="D1049" s="82" t="s">
        <v>16</v>
      </c>
      <c r="E1049" s="83" t="b">
        <v>1</v>
      </c>
      <c r="F1049" s="83" t="b">
        <v>1</v>
      </c>
      <c r="G1049" s="83">
        <v>0.72907</v>
      </c>
      <c r="H1049" s="83">
        <v>0.71891000000000005</v>
      </c>
      <c r="I1049" s="84">
        <v>42431</v>
      </c>
      <c r="J1049" s="85">
        <v>0.77083333333333337</v>
      </c>
      <c r="K1049" s="83">
        <v>0.74245000000000005</v>
      </c>
      <c r="L1049" s="84">
        <v>42437</v>
      </c>
      <c r="M1049" s="85">
        <v>0.9375</v>
      </c>
      <c r="N1049" s="86">
        <v>2.5000000000000001E-3</v>
      </c>
      <c r="O1049" s="83">
        <v>578.67999999999995</v>
      </c>
      <c r="P1049" s="83">
        <v>-504.16</v>
      </c>
      <c r="Q1049" s="83">
        <v>1.1499999999999999</v>
      </c>
      <c r="R1049" s="83">
        <v>7</v>
      </c>
      <c r="T1049" s="6">
        <f t="shared" si="196"/>
        <v>15</v>
      </c>
      <c r="U1049">
        <f t="shared" si="187"/>
        <v>1</v>
      </c>
      <c r="V1049">
        <f t="shared" si="188"/>
        <v>1</v>
      </c>
      <c r="W1049">
        <f t="shared" si="189"/>
        <v>0</v>
      </c>
      <c r="X1049">
        <f t="shared" si="190"/>
        <v>0</v>
      </c>
      <c r="Y1049">
        <f t="shared" si="191"/>
        <v>1</v>
      </c>
      <c r="Z1049">
        <f t="shared" si="192"/>
        <v>1</v>
      </c>
      <c r="AA1049">
        <f t="shared" si="193"/>
        <v>0</v>
      </c>
      <c r="AB1049" s="4">
        <f t="shared" si="194"/>
        <v>578.67999999999995</v>
      </c>
      <c r="AC1049" s="4" t="str">
        <f t="shared" si="186"/>
        <v>AUDUSD</v>
      </c>
      <c r="AD1049" s="4">
        <f t="shared" si="195"/>
        <v>0</v>
      </c>
    </row>
    <row r="1050" spans="1:30" x14ac:dyDescent="0.25">
      <c r="A1050" s="82" t="s">
        <v>27</v>
      </c>
      <c r="B1050" s="83">
        <v>0.01</v>
      </c>
      <c r="C1050" s="83">
        <v>39</v>
      </c>
      <c r="D1050" s="82" t="s">
        <v>16</v>
      </c>
      <c r="E1050" s="83" t="b">
        <v>1</v>
      </c>
      <c r="F1050" s="83" t="b">
        <v>1</v>
      </c>
      <c r="G1050" s="83">
        <v>85.447000000000003</v>
      </c>
      <c r="H1050" s="83">
        <v>84.289000000000001</v>
      </c>
      <c r="I1050" s="84">
        <v>42433</v>
      </c>
      <c r="J1050" s="85">
        <v>0.70833333333333337</v>
      </c>
      <c r="K1050" s="83">
        <v>84.921999999999997</v>
      </c>
      <c r="L1050" s="84">
        <v>42437</v>
      </c>
      <c r="M1050" s="85">
        <v>6.25E-2</v>
      </c>
      <c r="N1050" s="86">
        <v>2.5000000000000001E-3</v>
      </c>
      <c r="O1050" s="83">
        <v>-251.55</v>
      </c>
      <c r="P1050" s="83">
        <v>-498.42000000000007</v>
      </c>
      <c r="Q1050" s="83">
        <v>-0.5</v>
      </c>
      <c r="R1050" s="83">
        <v>5</v>
      </c>
      <c r="T1050" s="6">
        <f t="shared" si="196"/>
        <v>15</v>
      </c>
      <c r="U1050">
        <f t="shared" si="187"/>
        <v>1</v>
      </c>
      <c r="V1050">
        <f t="shared" si="188"/>
        <v>1</v>
      </c>
      <c r="W1050">
        <f t="shared" si="189"/>
        <v>0</v>
      </c>
      <c r="X1050">
        <f t="shared" si="190"/>
        <v>0</v>
      </c>
      <c r="Y1050">
        <f t="shared" si="191"/>
        <v>1</v>
      </c>
      <c r="Z1050">
        <f t="shared" si="192"/>
        <v>0</v>
      </c>
      <c r="AA1050">
        <f t="shared" si="193"/>
        <v>1</v>
      </c>
      <c r="AB1050" s="4">
        <f t="shared" si="194"/>
        <v>0</v>
      </c>
      <c r="AC1050" s="4" t="str">
        <f t="shared" si="186"/>
        <v>CADJPY</v>
      </c>
      <c r="AD1050" s="4">
        <f t="shared" si="195"/>
        <v>-251.55</v>
      </c>
    </row>
    <row r="1051" spans="1:30" x14ac:dyDescent="0.25">
      <c r="A1051" s="82" t="s">
        <v>49</v>
      </c>
      <c r="B1051" s="83">
        <v>0.01</v>
      </c>
      <c r="C1051" s="83">
        <v>14</v>
      </c>
      <c r="D1051" s="82" t="s">
        <v>17</v>
      </c>
      <c r="E1051" s="83" t="b">
        <v>0</v>
      </c>
      <c r="F1051" s="83" t="b">
        <v>1</v>
      </c>
      <c r="G1051" s="83">
        <v>1.48505</v>
      </c>
      <c r="H1051" s="83">
        <v>1.5185</v>
      </c>
      <c r="I1051" s="84">
        <v>42426</v>
      </c>
      <c r="J1051" s="85">
        <v>0.54166666666666663</v>
      </c>
      <c r="K1051" s="83">
        <v>1.4691099999999999</v>
      </c>
      <c r="L1051" s="84">
        <v>42437</v>
      </c>
      <c r="M1051" s="85">
        <v>0.29166666666666669</v>
      </c>
      <c r="N1051" s="86">
        <v>2.5000000000000001E-3</v>
      </c>
      <c r="O1051" s="83">
        <v>197.96</v>
      </c>
      <c r="P1051" s="83">
        <v>-493.5</v>
      </c>
      <c r="Q1051" s="83">
        <v>0.4</v>
      </c>
      <c r="R1051" s="83">
        <v>12</v>
      </c>
      <c r="T1051" s="6">
        <f t="shared" si="196"/>
        <v>15</v>
      </c>
      <c r="U1051">
        <f t="shared" si="187"/>
        <v>1</v>
      </c>
      <c r="V1051">
        <f t="shared" si="188"/>
        <v>0</v>
      </c>
      <c r="W1051">
        <f t="shared" si="189"/>
        <v>1</v>
      </c>
      <c r="X1051">
        <f t="shared" si="190"/>
        <v>0</v>
      </c>
      <c r="Y1051">
        <f t="shared" si="191"/>
        <v>1</v>
      </c>
      <c r="Z1051">
        <f t="shared" si="192"/>
        <v>1</v>
      </c>
      <c r="AA1051">
        <f t="shared" si="193"/>
        <v>0</v>
      </c>
      <c r="AB1051" s="4">
        <f t="shared" si="194"/>
        <v>197.96</v>
      </c>
      <c r="AC1051" s="4" t="str">
        <f t="shared" si="186"/>
        <v>EURCAD</v>
      </c>
      <c r="AD1051" s="4">
        <f t="shared" si="195"/>
        <v>0</v>
      </c>
    </row>
    <row r="1052" spans="1:30" x14ac:dyDescent="0.25">
      <c r="A1052" s="82" t="s">
        <v>29</v>
      </c>
      <c r="B1052" s="83">
        <v>0.01</v>
      </c>
      <c r="C1052" s="83">
        <v>39</v>
      </c>
      <c r="D1052" s="82" t="s">
        <v>16</v>
      </c>
      <c r="E1052" s="83" t="b">
        <v>1</v>
      </c>
      <c r="F1052" s="83" t="b">
        <v>1</v>
      </c>
      <c r="G1052" s="83">
        <v>0.68110000000000004</v>
      </c>
      <c r="H1052" s="83">
        <v>0.66915999999999998</v>
      </c>
      <c r="I1052" s="84">
        <v>42433</v>
      </c>
      <c r="J1052" s="85">
        <v>0.72916666666666663</v>
      </c>
      <c r="K1052" s="83">
        <v>0.67623</v>
      </c>
      <c r="L1052" s="84">
        <v>42437</v>
      </c>
      <c r="M1052" s="85">
        <v>0.20833333333333334</v>
      </c>
      <c r="N1052" s="86">
        <v>2.5000000000000001E-3</v>
      </c>
      <c r="O1052" s="83">
        <v>-228.93</v>
      </c>
      <c r="P1052" s="83">
        <v>-504.65999999999997</v>
      </c>
      <c r="Q1052" s="83">
        <v>-0.45</v>
      </c>
      <c r="R1052" s="83">
        <v>5</v>
      </c>
      <c r="T1052" s="6">
        <f t="shared" si="196"/>
        <v>15</v>
      </c>
      <c r="U1052">
        <f t="shared" si="187"/>
        <v>1</v>
      </c>
      <c r="V1052">
        <f t="shared" si="188"/>
        <v>1</v>
      </c>
      <c r="W1052">
        <f t="shared" si="189"/>
        <v>0</v>
      </c>
      <c r="X1052">
        <f t="shared" si="190"/>
        <v>0</v>
      </c>
      <c r="Y1052">
        <f t="shared" si="191"/>
        <v>1</v>
      </c>
      <c r="Z1052">
        <f t="shared" si="192"/>
        <v>0</v>
      </c>
      <c r="AA1052">
        <f t="shared" si="193"/>
        <v>1</v>
      </c>
      <c r="AB1052" s="4">
        <f t="shared" si="194"/>
        <v>0</v>
      </c>
      <c r="AC1052" s="4" t="str">
        <f t="shared" si="186"/>
        <v>NZDUSD</v>
      </c>
      <c r="AD1052" s="4">
        <f t="shared" si="195"/>
        <v>-228.93</v>
      </c>
    </row>
    <row r="1053" spans="1:30" x14ac:dyDescent="0.25">
      <c r="A1053" s="82" t="s">
        <v>19</v>
      </c>
      <c r="B1053" s="83">
        <v>0.01</v>
      </c>
      <c r="C1053" s="83">
        <v>36</v>
      </c>
      <c r="D1053" s="82" t="s">
        <v>16</v>
      </c>
      <c r="E1053" s="83" t="b">
        <v>0</v>
      </c>
      <c r="F1053" s="83" t="b">
        <v>1</v>
      </c>
      <c r="G1053" s="83">
        <v>1.3331500000000001</v>
      </c>
      <c r="H1053" s="83">
        <v>1.3462000000000001</v>
      </c>
      <c r="I1053" s="84">
        <v>42433</v>
      </c>
      <c r="J1053" s="85">
        <v>0.6875</v>
      </c>
      <c r="K1053" s="83">
        <v>1.3385800000000001</v>
      </c>
      <c r="L1053" s="84">
        <v>42437</v>
      </c>
      <c r="M1053" s="85">
        <v>0.625</v>
      </c>
      <c r="N1053" s="86">
        <v>2.5000000000000001E-3</v>
      </c>
      <c r="O1053" s="83">
        <v>-224.28</v>
      </c>
      <c r="P1053" s="83">
        <v>-498.59999999999997</v>
      </c>
      <c r="Q1053" s="83">
        <v>-0.45</v>
      </c>
      <c r="R1053" s="83">
        <v>5</v>
      </c>
      <c r="T1053" s="6">
        <f t="shared" si="196"/>
        <v>15</v>
      </c>
      <c r="U1053">
        <f t="shared" si="187"/>
        <v>1</v>
      </c>
      <c r="V1053">
        <f t="shared" si="188"/>
        <v>0</v>
      </c>
      <c r="W1053">
        <f t="shared" si="189"/>
        <v>1</v>
      </c>
      <c r="X1053">
        <f t="shared" si="190"/>
        <v>0</v>
      </c>
      <c r="Y1053">
        <f t="shared" si="191"/>
        <v>1</v>
      </c>
      <c r="Z1053">
        <f t="shared" si="192"/>
        <v>0</v>
      </c>
      <c r="AA1053">
        <f t="shared" si="193"/>
        <v>1</v>
      </c>
      <c r="AB1053" s="4">
        <f t="shared" si="194"/>
        <v>0</v>
      </c>
      <c r="AC1053" s="4" t="str">
        <f t="shared" si="186"/>
        <v>USDCAD</v>
      </c>
      <c r="AD1053" s="4">
        <f t="shared" si="195"/>
        <v>-224.28</v>
      </c>
    </row>
    <row r="1054" spans="1:30" x14ac:dyDescent="0.25">
      <c r="A1054" s="82" t="s">
        <v>28</v>
      </c>
      <c r="B1054" s="83">
        <v>0.01</v>
      </c>
      <c r="C1054" s="83">
        <v>29</v>
      </c>
      <c r="D1054" s="82" t="s">
        <v>17</v>
      </c>
      <c r="E1054" s="83" t="b">
        <v>0</v>
      </c>
      <c r="F1054" s="83" t="b">
        <v>1</v>
      </c>
      <c r="G1054" s="83">
        <v>1.3774599999999999</v>
      </c>
      <c r="H1054" s="83">
        <v>1.3929800000000001</v>
      </c>
      <c r="I1054" s="84">
        <v>42433</v>
      </c>
      <c r="J1054" s="85">
        <v>0.58333333333333337</v>
      </c>
      <c r="K1054" s="83">
        <v>1.3837699999999999</v>
      </c>
      <c r="L1054" s="84">
        <v>42437</v>
      </c>
      <c r="M1054" s="85">
        <v>8.3333333333333329E-2</v>
      </c>
      <c r="N1054" s="86">
        <v>2.5000000000000001E-3</v>
      </c>
      <c r="O1054" s="83">
        <v>-229.39</v>
      </c>
      <c r="P1054" s="83">
        <v>-496.48</v>
      </c>
      <c r="Q1054" s="83">
        <v>-0.46</v>
      </c>
      <c r="R1054" s="83">
        <v>5</v>
      </c>
      <c r="T1054" s="6">
        <f t="shared" si="196"/>
        <v>15</v>
      </c>
      <c r="U1054">
        <f t="shared" si="187"/>
        <v>1</v>
      </c>
      <c r="V1054">
        <f t="shared" si="188"/>
        <v>0</v>
      </c>
      <c r="W1054">
        <f t="shared" si="189"/>
        <v>1</v>
      </c>
      <c r="X1054">
        <f t="shared" si="190"/>
        <v>0</v>
      </c>
      <c r="Y1054">
        <f t="shared" si="191"/>
        <v>1</v>
      </c>
      <c r="Z1054">
        <f t="shared" si="192"/>
        <v>0</v>
      </c>
      <c r="AA1054">
        <f t="shared" si="193"/>
        <v>1</v>
      </c>
      <c r="AB1054" s="4">
        <f t="shared" si="194"/>
        <v>0</v>
      </c>
      <c r="AC1054" s="4" t="str">
        <f t="shared" si="186"/>
        <v>USDSGD</v>
      </c>
      <c r="AD1054" s="4">
        <f t="shared" si="195"/>
        <v>-229.39</v>
      </c>
    </row>
    <row r="1055" spans="1:30" x14ac:dyDescent="0.25">
      <c r="A1055" s="82" t="s">
        <v>28</v>
      </c>
      <c r="B1055" s="83">
        <v>0.01</v>
      </c>
      <c r="C1055" s="83">
        <v>45</v>
      </c>
      <c r="D1055" s="82" t="s">
        <v>16</v>
      </c>
      <c r="E1055" s="83" t="b">
        <v>0</v>
      </c>
      <c r="F1055" s="83" t="b">
        <v>1</v>
      </c>
      <c r="G1055" s="83">
        <v>1.38856</v>
      </c>
      <c r="H1055" s="83">
        <v>1.3981699999999999</v>
      </c>
      <c r="I1055" s="84">
        <v>42432</v>
      </c>
      <c r="J1055" s="85">
        <v>0.64583333333333337</v>
      </c>
      <c r="K1055" s="83">
        <v>1.38384</v>
      </c>
      <c r="L1055" s="84">
        <v>42437</v>
      </c>
      <c r="M1055" s="85">
        <v>8.3333333333333329E-2</v>
      </c>
      <c r="N1055" s="86">
        <v>2.5000000000000001E-3</v>
      </c>
      <c r="O1055" s="83">
        <v>140.4</v>
      </c>
      <c r="P1055" s="83">
        <v>-504.45000000000005</v>
      </c>
      <c r="Q1055" s="83">
        <v>0.28000000000000003</v>
      </c>
      <c r="R1055" s="83">
        <v>6</v>
      </c>
      <c r="T1055" s="6">
        <f t="shared" si="196"/>
        <v>15</v>
      </c>
      <c r="U1055">
        <f t="shared" si="187"/>
        <v>1</v>
      </c>
      <c r="V1055">
        <f t="shared" si="188"/>
        <v>0</v>
      </c>
      <c r="W1055">
        <f t="shared" si="189"/>
        <v>1</v>
      </c>
      <c r="X1055">
        <f t="shared" si="190"/>
        <v>0</v>
      </c>
      <c r="Y1055">
        <f t="shared" si="191"/>
        <v>1</v>
      </c>
      <c r="Z1055">
        <f t="shared" si="192"/>
        <v>1</v>
      </c>
      <c r="AA1055">
        <f t="shared" si="193"/>
        <v>0</v>
      </c>
      <c r="AB1055" s="4">
        <f t="shared" si="194"/>
        <v>140.4</v>
      </c>
      <c r="AC1055" s="4" t="str">
        <f t="shared" si="186"/>
        <v>USDSGD</v>
      </c>
      <c r="AD1055" s="4">
        <f t="shared" si="195"/>
        <v>0</v>
      </c>
    </row>
    <row r="1056" spans="1:30" x14ac:dyDescent="0.25">
      <c r="A1056" s="82" t="s">
        <v>47</v>
      </c>
      <c r="B1056" s="83">
        <v>0.01</v>
      </c>
      <c r="C1056" s="83">
        <v>41</v>
      </c>
      <c r="D1056" s="82" t="s">
        <v>16</v>
      </c>
      <c r="E1056" s="83" t="b">
        <v>1</v>
      </c>
      <c r="F1056" s="83" t="b">
        <v>0</v>
      </c>
      <c r="G1056" s="83">
        <v>0.99900999999999995</v>
      </c>
      <c r="H1056" s="83">
        <v>0.98855999999999999</v>
      </c>
      <c r="I1056" s="84">
        <v>42437</v>
      </c>
      <c r="J1056" s="85">
        <v>0.70833333333333337</v>
      </c>
      <c r="K1056" s="83">
        <v>0.99328000000000005</v>
      </c>
      <c r="L1056" s="84">
        <v>42438</v>
      </c>
      <c r="M1056" s="85">
        <v>0.83333333333333337</v>
      </c>
      <c r="N1056" s="86">
        <v>2.5000000000000001E-3</v>
      </c>
      <c r="O1056" s="83">
        <v>-300.52999999999997</v>
      </c>
      <c r="P1056" s="83">
        <v>-494.05</v>
      </c>
      <c r="Q1056" s="83">
        <v>-0.61</v>
      </c>
      <c r="R1056" s="83">
        <v>2</v>
      </c>
      <c r="T1056" s="6">
        <f t="shared" si="196"/>
        <v>15</v>
      </c>
      <c r="U1056">
        <f t="shared" si="187"/>
        <v>1</v>
      </c>
      <c r="V1056">
        <f t="shared" si="188"/>
        <v>1</v>
      </c>
      <c r="W1056">
        <f t="shared" si="189"/>
        <v>0</v>
      </c>
      <c r="X1056">
        <f t="shared" si="190"/>
        <v>1</v>
      </c>
      <c r="Y1056">
        <f t="shared" si="191"/>
        <v>0</v>
      </c>
      <c r="Z1056">
        <f t="shared" si="192"/>
        <v>0</v>
      </c>
      <c r="AA1056">
        <f t="shared" si="193"/>
        <v>1</v>
      </c>
      <c r="AB1056" s="4">
        <f t="shared" si="194"/>
        <v>0</v>
      </c>
      <c r="AC1056" s="4" t="str">
        <f t="shared" si="186"/>
        <v>AUDCAD</v>
      </c>
      <c r="AD1056" s="4">
        <f t="shared" si="195"/>
        <v>-300.52999999999997</v>
      </c>
    </row>
    <row r="1057" spans="1:30" x14ac:dyDescent="0.25">
      <c r="A1057" s="82" t="s">
        <v>52</v>
      </c>
      <c r="B1057" s="83">
        <v>0.01</v>
      </c>
      <c r="C1057" s="83">
        <v>135</v>
      </c>
      <c r="D1057" s="82" t="s">
        <v>16</v>
      </c>
      <c r="E1057" s="83" t="b">
        <v>1</v>
      </c>
      <c r="F1057" s="83" t="b">
        <v>0</v>
      </c>
      <c r="G1057" s="83">
        <v>1266.79</v>
      </c>
      <c r="H1057" s="83">
        <v>1230.94</v>
      </c>
      <c r="I1057" s="84">
        <v>42432</v>
      </c>
      <c r="J1057" s="85">
        <v>0.83333333333333337</v>
      </c>
      <c r="K1057" s="83">
        <v>1245.1300000000001</v>
      </c>
      <c r="L1057" s="84">
        <v>42438</v>
      </c>
      <c r="M1057" s="85">
        <v>0.60416666666666663</v>
      </c>
      <c r="N1057" s="86">
        <v>2.5000000000000001E-3</v>
      </c>
      <c r="O1057" s="83">
        <v>-308.61</v>
      </c>
      <c r="P1057" s="83">
        <v>-499.5</v>
      </c>
      <c r="Q1057" s="83">
        <v>-0.62</v>
      </c>
      <c r="R1057" s="83">
        <v>7</v>
      </c>
      <c r="T1057" s="6">
        <f t="shared" si="196"/>
        <v>15</v>
      </c>
      <c r="U1057">
        <f t="shared" si="187"/>
        <v>1</v>
      </c>
      <c r="V1057">
        <f t="shared" si="188"/>
        <v>1</v>
      </c>
      <c r="W1057">
        <f t="shared" si="189"/>
        <v>0</v>
      </c>
      <c r="X1057">
        <f t="shared" si="190"/>
        <v>1</v>
      </c>
      <c r="Y1057">
        <f t="shared" si="191"/>
        <v>0</v>
      </c>
      <c r="Z1057">
        <f t="shared" si="192"/>
        <v>0</v>
      </c>
      <c r="AA1057">
        <f t="shared" si="193"/>
        <v>1</v>
      </c>
      <c r="AB1057" s="4">
        <f t="shared" si="194"/>
        <v>0</v>
      </c>
      <c r="AC1057" s="4" t="str">
        <f t="shared" si="186"/>
        <v>XAUUSD</v>
      </c>
      <c r="AD1057" s="4">
        <f t="shared" si="195"/>
        <v>-308.61</v>
      </c>
    </row>
    <row r="1058" spans="1:30" x14ac:dyDescent="0.25">
      <c r="A1058" s="82" t="s">
        <v>31</v>
      </c>
      <c r="B1058" s="83">
        <v>0.01</v>
      </c>
      <c r="C1058" s="83">
        <v>24</v>
      </c>
      <c r="D1058" s="82" t="s">
        <v>16</v>
      </c>
      <c r="E1058" s="83" t="b">
        <v>1</v>
      </c>
      <c r="F1058" s="83" t="b">
        <v>0</v>
      </c>
      <c r="G1058" s="83">
        <v>16971</v>
      </c>
      <c r="H1058" s="83">
        <v>16761</v>
      </c>
      <c r="I1058" s="84">
        <v>42433</v>
      </c>
      <c r="J1058" s="85">
        <v>0.5625</v>
      </c>
      <c r="K1058" s="83">
        <v>16917</v>
      </c>
      <c r="L1058" s="84">
        <v>42439</v>
      </c>
      <c r="M1058" s="85">
        <v>0.66666666666666663</v>
      </c>
      <c r="N1058" s="86">
        <v>2.5000000000000001E-3</v>
      </c>
      <c r="O1058" s="83">
        <v>-132</v>
      </c>
      <c r="P1058" s="83">
        <v>-506.40000000000003</v>
      </c>
      <c r="Q1058" s="83">
        <v>-0.26</v>
      </c>
      <c r="R1058" s="83">
        <v>7</v>
      </c>
      <c r="T1058" s="6">
        <f t="shared" si="196"/>
        <v>15</v>
      </c>
      <c r="U1058">
        <f t="shared" si="187"/>
        <v>1</v>
      </c>
      <c r="V1058">
        <f t="shared" si="188"/>
        <v>1</v>
      </c>
      <c r="W1058">
        <f t="shared" si="189"/>
        <v>0</v>
      </c>
      <c r="X1058">
        <f t="shared" si="190"/>
        <v>1</v>
      </c>
      <c r="Y1058">
        <f t="shared" si="191"/>
        <v>0</v>
      </c>
      <c r="Z1058">
        <f t="shared" si="192"/>
        <v>0</v>
      </c>
      <c r="AA1058">
        <f t="shared" si="193"/>
        <v>1</v>
      </c>
      <c r="AB1058" s="4">
        <f t="shared" si="194"/>
        <v>0</v>
      </c>
      <c r="AC1058" s="4" t="str">
        <f t="shared" si="186"/>
        <v>DJI</v>
      </c>
      <c r="AD1058" s="4">
        <f t="shared" si="195"/>
        <v>-132</v>
      </c>
    </row>
    <row r="1059" spans="1:30" x14ac:dyDescent="0.25">
      <c r="A1059" s="82" t="s">
        <v>30</v>
      </c>
      <c r="B1059" s="83">
        <v>0.01</v>
      </c>
      <c r="C1059" s="83">
        <v>18</v>
      </c>
      <c r="D1059" s="82" t="s">
        <v>16</v>
      </c>
      <c r="E1059" s="83" t="b">
        <v>0</v>
      </c>
      <c r="F1059" s="83" t="b">
        <v>1</v>
      </c>
      <c r="G1059" s="83">
        <v>1.5084500000000001</v>
      </c>
      <c r="H1059" s="83">
        <v>1.5342100000000001</v>
      </c>
      <c r="I1059" s="84">
        <v>42431</v>
      </c>
      <c r="J1059" s="85">
        <v>2.0833333333333332E-2</v>
      </c>
      <c r="K1059" s="83">
        <v>1.4987200000000001</v>
      </c>
      <c r="L1059" s="84">
        <v>42439</v>
      </c>
      <c r="M1059" s="85">
        <v>0.64583333333333337</v>
      </c>
      <c r="N1059" s="86">
        <v>2.5000000000000001E-3</v>
      </c>
      <c r="O1059" s="83">
        <v>146.34</v>
      </c>
      <c r="P1059" s="83">
        <v>-492.48</v>
      </c>
      <c r="Q1059" s="83">
        <v>0.3</v>
      </c>
      <c r="R1059" s="83">
        <v>9</v>
      </c>
      <c r="T1059" s="6">
        <f t="shared" si="196"/>
        <v>15</v>
      </c>
      <c r="U1059">
        <f t="shared" si="187"/>
        <v>1</v>
      </c>
      <c r="V1059">
        <f t="shared" si="188"/>
        <v>0</v>
      </c>
      <c r="W1059">
        <f t="shared" si="189"/>
        <v>1</v>
      </c>
      <c r="X1059">
        <f t="shared" si="190"/>
        <v>0</v>
      </c>
      <c r="Y1059">
        <f t="shared" si="191"/>
        <v>1</v>
      </c>
      <c r="Z1059">
        <f t="shared" si="192"/>
        <v>1</v>
      </c>
      <c r="AA1059">
        <f t="shared" si="193"/>
        <v>0</v>
      </c>
      <c r="AB1059" s="4">
        <f t="shared" si="194"/>
        <v>146.34</v>
      </c>
      <c r="AC1059" s="4" t="str">
        <f t="shared" si="186"/>
        <v>EURAUD</v>
      </c>
      <c r="AD1059" s="4">
        <f t="shared" si="195"/>
        <v>0</v>
      </c>
    </row>
    <row r="1060" spans="1:30" x14ac:dyDescent="0.25">
      <c r="A1060" s="82" t="s">
        <v>30</v>
      </c>
      <c r="B1060" s="83">
        <v>0.01</v>
      </c>
      <c r="C1060" s="83">
        <v>12</v>
      </c>
      <c r="D1060" s="82" t="s">
        <v>17</v>
      </c>
      <c r="E1060" s="83" t="b">
        <v>0</v>
      </c>
      <c r="F1060" s="83" t="b">
        <v>1</v>
      </c>
      <c r="G1060" s="83">
        <v>1.4729699999999999</v>
      </c>
      <c r="H1060" s="83">
        <v>1.5145200000000001</v>
      </c>
      <c r="I1060" s="84">
        <v>42436</v>
      </c>
      <c r="J1060" s="85">
        <v>0.58333333333333337</v>
      </c>
      <c r="K1060" s="83">
        <v>1.49847</v>
      </c>
      <c r="L1060" s="84">
        <v>42439</v>
      </c>
      <c r="M1060" s="85">
        <v>0.66666666666666663</v>
      </c>
      <c r="N1060" s="86">
        <v>2.5000000000000001E-3</v>
      </c>
      <c r="O1060" s="83">
        <v>-325.2</v>
      </c>
      <c r="P1060" s="83">
        <v>-517.79999999999995</v>
      </c>
      <c r="Q1060" s="83">
        <v>-0.63</v>
      </c>
      <c r="R1060" s="83">
        <v>4</v>
      </c>
      <c r="T1060" s="6">
        <f t="shared" si="196"/>
        <v>15</v>
      </c>
      <c r="U1060">
        <f t="shared" si="187"/>
        <v>1</v>
      </c>
      <c r="V1060">
        <f t="shared" si="188"/>
        <v>0</v>
      </c>
      <c r="W1060">
        <f t="shared" si="189"/>
        <v>1</v>
      </c>
      <c r="X1060">
        <f t="shared" si="190"/>
        <v>0</v>
      </c>
      <c r="Y1060">
        <f t="shared" si="191"/>
        <v>1</v>
      </c>
      <c r="Z1060">
        <f t="shared" si="192"/>
        <v>0</v>
      </c>
      <c r="AA1060">
        <f t="shared" si="193"/>
        <v>1</v>
      </c>
      <c r="AB1060" s="4">
        <f t="shared" si="194"/>
        <v>0</v>
      </c>
      <c r="AC1060" s="4" t="str">
        <f t="shared" si="186"/>
        <v>EURAUD</v>
      </c>
      <c r="AD1060" s="4">
        <f t="shared" si="195"/>
        <v>-325.2</v>
      </c>
    </row>
    <row r="1061" spans="1:30" x14ac:dyDescent="0.25">
      <c r="A1061" s="82" t="s">
        <v>19</v>
      </c>
      <c r="B1061" s="83">
        <v>0.01</v>
      </c>
      <c r="C1061" s="83">
        <v>13</v>
      </c>
      <c r="D1061" s="82" t="s">
        <v>24</v>
      </c>
      <c r="E1061" s="83" t="b">
        <v>1</v>
      </c>
      <c r="F1061" s="83" t="b">
        <v>0</v>
      </c>
      <c r="G1061" s="83">
        <v>1.2917000000000001</v>
      </c>
      <c r="H1061" s="83">
        <v>1.2150000000000001</v>
      </c>
      <c r="I1061" s="84">
        <v>42200</v>
      </c>
      <c r="J1061" s="85">
        <v>0.625</v>
      </c>
      <c r="K1061" s="83">
        <v>1.3224899999999999</v>
      </c>
      <c r="L1061" s="84">
        <v>42440</v>
      </c>
      <c r="M1061" s="85">
        <v>0</v>
      </c>
      <c r="N1061" s="86">
        <v>5.0000000000000001E-3</v>
      </c>
      <c r="O1061" s="83">
        <v>392.47</v>
      </c>
      <c r="P1061" s="83">
        <v>-1004.9</v>
      </c>
      <c r="Q1061" s="83">
        <v>0.39</v>
      </c>
      <c r="R1061" s="83">
        <v>241</v>
      </c>
      <c r="T1061" s="6">
        <f t="shared" si="196"/>
        <v>15</v>
      </c>
      <c r="U1061">
        <f t="shared" si="187"/>
        <v>1</v>
      </c>
      <c r="V1061">
        <f t="shared" si="188"/>
        <v>1</v>
      </c>
      <c r="W1061">
        <f t="shared" si="189"/>
        <v>0</v>
      </c>
      <c r="X1061">
        <f t="shared" si="190"/>
        <v>1</v>
      </c>
      <c r="Y1061">
        <f t="shared" si="191"/>
        <v>0</v>
      </c>
      <c r="Z1061">
        <f t="shared" si="192"/>
        <v>1</v>
      </c>
      <c r="AA1061">
        <f t="shared" si="193"/>
        <v>0</v>
      </c>
      <c r="AB1061" s="4">
        <f t="shared" si="194"/>
        <v>392.47</v>
      </c>
      <c r="AC1061" s="4" t="str">
        <f t="shared" si="186"/>
        <v>USDCAD</v>
      </c>
      <c r="AD1061" s="4">
        <f t="shared" si="195"/>
        <v>0</v>
      </c>
    </row>
    <row r="1062" spans="1:30" x14ac:dyDescent="0.25">
      <c r="A1062" s="82" t="s">
        <v>28</v>
      </c>
      <c r="B1062" s="83">
        <v>0.01</v>
      </c>
      <c r="C1062" s="83">
        <v>50</v>
      </c>
      <c r="D1062" s="82" t="s">
        <v>16</v>
      </c>
      <c r="E1062" s="83" t="b">
        <v>0</v>
      </c>
      <c r="F1062" s="83" t="b">
        <v>1</v>
      </c>
      <c r="G1062" s="83">
        <v>1.3708899999999999</v>
      </c>
      <c r="H1062" s="83">
        <v>1.3792800000000001</v>
      </c>
      <c r="I1062" s="84">
        <v>42440</v>
      </c>
      <c r="J1062" s="85">
        <v>0.625</v>
      </c>
      <c r="K1062" s="83">
        <v>1.3757299999999999</v>
      </c>
      <c r="L1062" s="84">
        <v>42443</v>
      </c>
      <c r="M1062" s="85">
        <v>0.5625</v>
      </c>
      <c r="N1062" s="86">
        <v>2.5000000000000001E-3</v>
      </c>
      <c r="O1062" s="83">
        <v>-322</v>
      </c>
      <c r="P1062" s="83">
        <v>-499.5</v>
      </c>
      <c r="Q1062" s="83">
        <v>-0.64</v>
      </c>
      <c r="R1062" s="83">
        <v>4</v>
      </c>
      <c r="T1062" s="6">
        <f t="shared" si="196"/>
        <v>15</v>
      </c>
      <c r="U1062">
        <f t="shared" si="187"/>
        <v>1</v>
      </c>
      <c r="V1062">
        <f t="shared" si="188"/>
        <v>0</v>
      </c>
      <c r="W1062">
        <f t="shared" si="189"/>
        <v>1</v>
      </c>
      <c r="X1062">
        <f t="shared" si="190"/>
        <v>0</v>
      </c>
      <c r="Y1062">
        <f t="shared" si="191"/>
        <v>1</v>
      </c>
      <c r="Z1062">
        <f t="shared" si="192"/>
        <v>0</v>
      </c>
      <c r="AA1062">
        <f t="shared" si="193"/>
        <v>1</v>
      </c>
      <c r="AB1062" s="4">
        <f t="shared" si="194"/>
        <v>0</v>
      </c>
      <c r="AC1062" s="4" t="str">
        <f t="shared" si="186"/>
        <v>USDSGD</v>
      </c>
      <c r="AD1062" s="4">
        <f t="shared" si="195"/>
        <v>-322</v>
      </c>
    </row>
    <row r="1063" spans="1:30" x14ac:dyDescent="0.25">
      <c r="A1063" s="82" t="s">
        <v>52</v>
      </c>
      <c r="B1063" s="83">
        <v>0.01</v>
      </c>
      <c r="C1063" s="83">
        <v>190</v>
      </c>
      <c r="D1063" s="82" t="s">
        <v>21</v>
      </c>
      <c r="E1063" s="83" t="b">
        <v>1</v>
      </c>
      <c r="F1063" s="83" t="b">
        <v>1</v>
      </c>
      <c r="G1063" s="83">
        <v>1113.0899999999999</v>
      </c>
      <c r="H1063" s="83">
        <v>1087.98</v>
      </c>
      <c r="I1063" s="84">
        <v>42395</v>
      </c>
      <c r="J1063" s="85">
        <v>0</v>
      </c>
      <c r="K1063" s="83">
        <v>1237.5999999999999</v>
      </c>
      <c r="L1063" s="84">
        <v>42443</v>
      </c>
      <c r="M1063" s="85">
        <v>0.66666666666666663</v>
      </c>
      <c r="N1063" s="86">
        <v>2.5000000000000001E-3</v>
      </c>
      <c r="O1063" s="83">
        <v>2342.89</v>
      </c>
      <c r="P1063" s="83">
        <v>-499.7</v>
      </c>
      <c r="Q1063" s="83">
        <v>4.6900000000000004</v>
      </c>
      <c r="R1063" s="83">
        <v>49</v>
      </c>
      <c r="T1063" s="6">
        <f t="shared" si="196"/>
        <v>15</v>
      </c>
      <c r="U1063">
        <f t="shared" si="187"/>
        <v>1</v>
      </c>
      <c r="V1063">
        <f t="shared" si="188"/>
        <v>1</v>
      </c>
      <c r="W1063">
        <f t="shared" si="189"/>
        <v>0</v>
      </c>
      <c r="X1063">
        <f t="shared" si="190"/>
        <v>0</v>
      </c>
      <c r="Y1063">
        <f t="shared" si="191"/>
        <v>1</v>
      </c>
      <c r="Z1063">
        <f t="shared" si="192"/>
        <v>1</v>
      </c>
      <c r="AA1063">
        <f t="shared" si="193"/>
        <v>0</v>
      </c>
      <c r="AB1063" s="4">
        <f t="shared" si="194"/>
        <v>2342.89</v>
      </c>
      <c r="AC1063" s="4" t="str">
        <f t="shared" si="186"/>
        <v>XAUUSD</v>
      </c>
      <c r="AD1063" s="4">
        <f t="shared" si="195"/>
        <v>0</v>
      </c>
    </row>
    <row r="1064" spans="1:30" x14ac:dyDescent="0.25">
      <c r="A1064" s="82" t="s">
        <v>23</v>
      </c>
      <c r="B1064" s="83">
        <v>0.01</v>
      </c>
      <c r="C1064" s="83">
        <v>27</v>
      </c>
      <c r="D1064" s="82" t="s">
        <v>17</v>
      </c>
      <c r="E1064" s="83" t="b">
        <v>1</v>
      </c>
      <c r="F1064" s="83" t="b">
        <v>1</v>
      </c>
      <c r="G1064" s="83">
        <v>5111</v>
      </c>
      <c r="H1064" s="83">
        <v>4924</v>
      </c>
      <c r="I1064" s="84">
        <v>42433</v>
      </c>
      <c r="J1064" s="85">
        <v>0.70833333333333337</v>
      </c>
      <c r="K1064" s="83">
        <v>5063</v>
      </c>
      <c r="L1064" s="84">
        <v>42444</v>
      </c>
      <c r="M1064" s="85">
        <v>0.58333333333333337</v>
      </c>
      <c r="N1064" s="86">
        <v>2.5000000000000001E-3</v>
      </c>
      <c r="O1064" s="83">
        <v>-131.76</v>
      </c>
      <c r="P1064" s="83">
        <v>-507.06000000000006</v>
      </c>
      <c r="Q1064" s="83">
        <v>-0.26</v>
      </c>
      <c r="R1064" s="83">
        <v>12</v>
      </c>
      <c r="T1064" s="6">
        <f t="shared" si="196"/>
        <v>15</v>
      </c>
      <c r="U1064">
        <f t="shared" si="187"/>
        <v>1</v>
      </c>
      <c r="V1064">
        <f t="shared" si="188"/>
        <v>1</v>
      </c>
      <c r="W1064">
        <f t="shared" si="189"/>
        <v>0</v>
      </c>
      <c r="X1064">
        <f t="shared" si="190"/>
        <v>0</v>
      </c>
      <c r="Y1064">
        <f t="shared" si="191"/>
        <v>1</v>
      </c>
      <c r="Z1064">
        <f t="shared" si="192"/>
        <v>0</v>
      </c>
      <c r="AA1064">
        <f t="shared" si="193"/>
        <v>1</v>
      </c>
      <c r="AB1064" s="4">
        <f t="shared" si="194"/>
        <v>0</v>
      </c>
      <c r="AC1064" s="4" t="str">
        <f t="shared" si="186"/>
        <v>ASX</v>
      </c>
      <c r="AD1064" s="4">
        <f t="shared" si="195"/>
        <v>-131.76</v>
      </c>
    </row>
    <row r="1065" spans="1:30" x14ac:dyDescent="0.25">
      <c r="A1065" s="82" t="s">
        <v>54</v>
      </c>
      <c r="B1065" s="83">
        <v>0.01</v>
      </c>
      <c r="C1065" s="83">
        <v>36</v>
      </c>
      <c r="D1065" s="82" t="s">
        <v>16</v>
      </c>
      <c r="E1065" s="83" t="b">
        <v>1</v>
      </c>
      <c r="F1065" s="83" t="b">
        <v>1</v>
      </c>
      <c r="G1065" s="83">
        <v>1.43323</v>
      </c>
      <c r="H1065" s="83">
        <v>1.42014</v>
      </c>
      <c r="I1065" s="84">
        <v>42440</v>
      </c>
      <c r="J1065" s="85">
        <v>0.60416666666666663</v>
      </c>
      <c r="K1065" s="83">
        <v>1.42683</v>
      </c>
      <c r="L1065" s="84">
        <v>42444</v>
      </c>
      <c r="M1065" s="85">
        <v>0.1875</v>
      </c>
      <c r="N1065" s="86">
        <v>2.5000000000000001E-3</v>
      </c>
      <c r="O1065" s="83">
        <v>-259.2</v>
      </c>
      <c r="P1065" s="83">
        <v>-500.04</v>
      </c>
      <c r="Q1065" s="83">
        <v>-0.52</v>
      </c>
      <c r="R1065" s="83">
        <v>5</v>
      </c>
      <c r="T1065" s="6">
        <f t="shared" si="196"/>
        <v>15</v>
      </c>
      <c r="U1065">
        <f t="shared" si="187"/>
        <v>1</v>
      </c>
      <c r="V1065">
        <f t="shared" si="188"/>
        <v>1</v>
      </c>
      <c r="W1065">
        <f t="shared" si="189"/>
        <v>0</v>
      </c>
      <c r="X1065">
        <f t="shared" si="190"/>
        <v>0</v>
      </c>
      <c r="Y1065">
        <f t="shared" si="191"/>
        <v>1</v>
      </c>
      <c r="Z1065">
        <f t="shared" si="192"/>
        <v>0</v>
      </c>
      <c r="AA1065">
        <f t="shared" si="193"/>
        <v>1</v>
      </c>
      <c r="AB1065" s="4">
        <f t="shared" si="194"/>
        <v>0</v>
      </c>
      <c r="AC1065" s="4" t="str">
        <f t="shared" si="186"/>
        <v>GBPUSD</v>
      </c>
      <c r="AD1065" s="4">
        <f t="shared" si="195"/>
        <v>-259.2</v>
      </c>
    </row>
    <row r="1066" spans="1:30" x14ac:dyDescent="0.25">
      <c r="A1066" s="82" t="s">
        <v>19</v>
      </c>
      <c r="B1066" s="83">
        <v>0.01</v>
      </c>
      <c r="C1066" s="83">
        <v>19</v>
      </c>
      <c r="D1066" s="82" t="s">
        <v>17</v>
      </c>
      <c r="E1066" s="83" t="b">
        <v>0</v>
      </c>
      <c r="F1066" s="83" t="b">
        <v>1</v>
      </c>
      <c r="G1066" s="83">
        <v>1.32541</v>
      </c>
      <c r="H1066" s="83">
        <v>1.35059</v>
      </c>
      <c r="I1066" s="84">
        <v>42438</v>
      </c>
      <c r="J1066" s="85">
        <v>0.625</v>
      </c>
      <c r="K1066" s="83">
        <v>1.3395600000000001</v>
      </c>
      <c r="L1066" s="84">
        <v>42444</v>
      </c>
      <c r="M1066" s="85">
        <v>0.375</v>
      </c>
      <c r="N1066" s="86">
        <v>2.5000000000000001E-3</v>
      </c>
      <c r="O1066" s="83">
        <v>-284.05</v>
      </c>
      <c r="P1066" s="83">
        <v>-493.62</v>
      </c>
      <c r="Q1066" s="83">
        <v>-0.57999999999999996</v>
      </c>
      <c r="R1066" s="83">
        <v>7</v>
      </c>
      <c r="T1066" s="6">
        <f t="shared" si="196"/>
        <v>15</v>
      </c>
      <c r="U1066">
        <f t="shared" si="187"/>
        <v>1</v>
      </c>
      <c r="V1066">
        <f t="shared" si="188"/>
        <v>0</v>
      </c>
      <c r="W1066">
        <f t="shared" si="189"/>
        <v>1</v>
      </c>
      <c r="X1066">
        <f t="shared" si="190"/>
        <v>0</v>
      </c>
      <c r="Y1066">
        <f t="shared" si="191"/>
        <v>1</v>
      </c>
      <c r="Z1066">
        <f t="shared" si="192"/>
        <v>0</v>
      </c>
      <c r="AA1066">
        <f t="shared" si="193"/>
        <v>1</v>
      </c>
      <c r="AB1066" s="4">
        <f t="shared" si="194"/>
        <v>0</v>
      </c>
      <c r="AC1066" s="4" t="str">
        <f t="shared" si="186"/>
        <v>USDCAD</v>
      </c>
      <c r="AD1066" s="4">
        <f t="shared" si="195"/>
        <v>-284.05</v>
      </c>
    </row>
    <row r="1067" spans="1:30" x14ac:dyDescent="0.25">
      <c r="A1067" s="82" t="s">
        <v>25</v>
      </c>
      <c r="B1067" s="83">
        <v>0.01</v>
      </c>
      <c r="C1067" s="83">
        <v>59</v>
      </c>
      <c r="D1067" s="82" t="s">
        <v>16</v>
      </c>
      <c r="E1067" s="83" t="b">
        <v>0</v>
      </c>
      <c r="F1067" s="83" t="b">
        <v>0</v>
      </c>
      <c r="G1067" s="83">
        <v>74.875</v>
      </c>
      <c r="H1067" s="83">
        <v>75.587999999999994</v>
      </c>
      <c r="I1067" s="84">
        <v>42444</v>
      </c>
      <c r="J1067" s="85">
        <v>0.5</v>
      </c>
      <c r="K1067" s="83">
        <v>74.807000000000002</v>
      </c>
      <c r="L1067" s="84">
        <v>42445</v>
      </c>
      <c r="M1067" s="85">
        <v>0.125</v>
      </c>
      <c r="N1067" s="86">
        <v>2.5000000000000001E-3</v>
      </c>
      <c r="O1067" s="83">
        <v>-42.48</v>
      </c>
      <c r="P1067" s="83">
        <v>-503.27</v>
      </c>
      <c r="Q1067" s="83">
        <v>-0.08</v>
      </c>
      <c r="R1067" s="83">
        <v>2</v>
      </c>
      <c r="T1067" s="6">
        <f t="shared" si="196"/>
        <v>15</v>
      </c>
      <c r="U1067">
        <f t="shared" si="187"/>
        <v>1</v>
      </c>
      <c r="V1067">
        <f t="shared" si="188"/>
        <v>0</v>
      </c>
      <c r="W1067">
        <f t="shared" si="189"/>
        <v>1</v>
      </c>
      <c r="X1067">
        <f t="shared" si="190"/>
        <v>1</v>
      </c>
      <c r="Y1067">
        <f t="shared" si="191"/>
        <v>0</v>
      </c>
      <c r="Z1067">
        <f t="shared" si="192"/>
        <v>0</v>
      </c>
      <c r="AA1067">
        <f t="shared" si="193"/>
        <v>1</v>
      </c>
      <c r="AB1067" s="4">
        <f t="shared" si="194"/>
        <v>0</v>
      </c>
      <c r="AC1067" s="4" t="str">
        <f t="shared" si="186"/>
        <v>NZDJPY</v>
      </c>
      <c r="AD1067" s="4">
        <f t="shared" si="195"/>
        <v>-42.48</v>
      </c>
    </row>
    <row r="1068" spans="1:30" x14ac:dyDescent="0.25">
      <c r="A1068" s="82" t="s">
        <v>29</v>
      </c>
      <c r="B1068" s="83">
        <v>0.01</v>
      </c>
      <c r="C1068" s="83">
        <v>65</v>
      </c>
      <c r="D1068" s="82" t="s">
        <v>16</v>
      </c>
      <c r="E1068" s="83" t="b">
        <v>0</v>
      </c>
      <c r="F1068" s="83" t="b">
        <v>0</v>
      </c>
      <c r="G1068" s="83">
        <v>0.66012000000000004</v>
      </c>
      <c r="H1068" s="83">
        <v>0.66678000000000004</v>
      </c>
      <c r="I1068" s="84">
        <v>42444</v>
      </c>
      <c r="J1068" s="85">
        <v>0.60416666666666663</v>
      </c>
      <c r="K1068" s="83">
        <v>0.66186999999999996</v>
      </c>
      <c r="L1068" s="84">
        <v>42445</v>
      </c>
      <c r="M1068" s="85">
        <v>0.35416666666666669</v>
      </c>
      <c r="N1068" s="86">
        <v>2.5000000000000001E-3</v>
      </c>
      <c r="O1068" s="83">
        <v>-178.75</v>
      </c>
      <c r="P1068" s="83">
        <v>-497.90000000000003</v>
      </c>
      <c r="Q1068" s="83">
        <v>-0.36</v>
      </c>
      <c r="R1068" s="83">
        <v>2</v>
      </c>
      <c r="T1068" s="6">
        <f t="shared" si="196"/>
        <v>15</v>
      </c>
      <c r="U1068">
        <f t="shared" si="187"/>
        <v>1</v>
      </c>
      <c r="V1068">
        <f t="shared" si="188"/>
        <v>0</v>
      </c>
      <c r="W1068">
        <f t="shared" si="189"/>
        <v>1</v>
      </c>
      <c r="X1068">
        <f t="shared" si="190"/>
        <v>1</v>
      </c>
      <c r="Y1068">
        <f t="shared" si="191"/>
        <v>0</v>
      </c>
      <c r="Z1068">
        <f t="shared" si="192"/>
        <v>0</v>
      </c>
      <c r="AA1068">
        <f t="shared" si="193"/>
        <v>1</v>
      </c>
      <c r="AB1068" s="4">
        <f t="shared" si="194"/>
        <v>0</v>
      </c>
      <c r="AC1068" s="4" t="str">
        <f t="shared" si="186"/>
        <v>NZDUSD</v>
      </c>
      <c r="AD1068" s="4">
        <f t="shared" si="195"/>
        <v>-178.75</v>
      </c>
    </row>
    <row r="1069" spans="1:30" x14ac:dyDescent="0.25">
      <c r="A1069" s="82" t="s">
        <v>29</v>
      </c>
      <c r="B1069" s="83">
        <v>0.01</v>
      </c>
      <c r="C1069" s="83">
        <v>90</v>
      </c>
      <c r="D1069" s="82" t="s">
        <v>16</v>
      </c>
      <c r="E1069" s="83" t="b">
        <v>1</v>
      </c>
      <c r="F1069" s="83" t="b">
        <v>1</v>
      </c>
      <c r="G1069" s="83">
        <v>0.67823</v>
      </c>
      <c r="H1069" s="83">
        <v>0.67366999999999999</v>
      </c>
      <c r="I1069" s="84">
        <v>42446</v>
      </c>
      <c r="J1069" s="85">
        <v>0.3125</v>
      </c>
      <c r="K1069" s="83">
        <v>0.68291000000000002</v>
      </c>
      <c r="L1069" s="84">
        <v>42446</v>
      </c>
      <c r="M1069" s="85">
        <v>0.91666666666666663</v>
      </c>
      <c r="N1069" s="86">
        <v>2.5000000000000001E-3</v>
      </c>
      <c r="O1069" s="83">
        <v>331.2</v>
      </c>
      <c r="P1069" s="83">
        <v>-500.40000000000003</v>
      </c>
      <c r="Q1069" s="83">
        <v>0.66</v>
      </c>
      <c r="R1069" s="83">
        <v>1</v>
      </c>
      <c r="T1069" s="6">
        <f t="shared" si="196"/>
        <v>15</v>
      </c>
      <c r="U1069">
        <f t="shared" si="187"/>
        <v>1</v>
      </c>
      <c r="V1069">
        <f t="shared" si="188"/>
        <v>1</v>
      </c>
      <c r="W1069">
        <f t="shared" si="189"/>
        <v>0</v>
      </c>
      <c r="X1069">
        <f t="shared" si="190"/>
        <v>0</v>
      </c>
      <c r="Y1069">
        <f t="shared" si="191"/>
        <v>1</v>
      </c>
      <c r="Z1069">
        <f t="shared" si="192"/>
        <v>1</v>
      </c>
      <c r="AA1069">
        <f t="shared" si="193"/>
        <v>0</v>
      </c>
      <c r="AB1069" s="4">
        <f t="shared" si="194"/>
        <v>331.2</v>
      </c>
      <c r="AC1069" s="4" t="str">
        <f t="shared" si="186"/>
        <v>NZDUSD</v>
      </c>
      <c r="AD1069" s="4">
        <f t="shared" si="195"/>
        <v>0</v>
      </c>
    </row>
    <row r="1070" spans="1:30" x14ac:dyDescent="0.25">
      <c r="A1070" s="82" t="s">
        <v>57</v>
      </c>
      <c r="B1070" s="83">
        <v>0.01</v>
      </c>
      <c r="C1070" s="83">
        <v>139</v>
      </c>
      <c r="D1070" s="82" t="s">
        <v>16</v>
      </c>
      <c r="E1070" s="83" t="b">
        <v>1</v>
      </c>
      <c r="F1070" s="83" t="b">
        <v>1</v>
      </c>
      <c r="G1070" s="83">
        <v>1585.1</v>
      </c>
      <c r="H1070" s="83">
        <v>1559</v>
      </c>
      <c r="I1070" s="84">
        <v>42446</v>
      </c>
      <c r="J1070" s="85">
        <v>0.54166666666666663</v>
      </c>
      <c r="K1070" s="83">
        <v>1597</v>
      </c>
      <c r="L1070" s="84">
        <v>42447</v>
      </c>
      <c r="M1070" s="85">
        <v>0.47916666666666669</v>
      </c>
      <c r="N1070" s="86">
        <v>2.5000000000000001E-3</v>
      </c>
      <c r="O1070" s="83">
        <v>26.41</v>
      </c>
      <c r="P1070" s="83">
        <v>-501.78999999999996</v>
      </c>
      <c r="Q1070" s="83">
        <v>0.05</v>
      </c>
      <c r="R1070" s="83">
        <v>2</v>
      </c>
      <c r="T1070" s="6">
        <f t="shared" si="196"/>
        <v>15</v>
      </c>
      <c r="U1070">
        <f t="shared" si="187"/>
        <v>1</v>
      </c>
      <c r="V1070">
        <f t="shared" si="188"/>
        <v>1</v>
      </c>
      <c r="W1070">
        <f t="shared" si="189"/>
        <v>0</v>
      </c>
      <c r="X1070">
        <f t="shared" si="190"/>
        <v>0</v>
      </c>
      <c r="Y1070">
        <f t="shared" si="191"/>
        <v>1</v>
      </c>
      <c r="Z1070">
        <f t="shared" si="192"/>
        <v>1</v>
      </c>
      <c r="AA1070">
        <f t="shared" si="193"/>
        <v>0</v>
      </c>
      <c r="AB1070" s="4">
        <f t="shared" si="194"/>
        <v>26.41</v>
      </c>
      <c r="AC1070" s="4" t="str">
        <f t="shared" si="186"/>
        <v>XAGUSD</v>
      </c>
      <c r="AD1070" s="4">
        <f t="shared" si="195"/>
        <v>0</v>
      </c>
    </row>
    <row r="1071" spans="1:30" x14ac:dyDescent="0.25">
      <c r="A1071" s="82" t="s">
        <v>51</v>
      </c>
      <c r="B1071" s="83">
        <v>0.01</v>
      </c>
      <c r="C1071" s="83">
        <v>35</v>
      </c>
      <c r="D1071" s="82" t="s">
        <v>16</v>
      </c>
      <c r="E1071" s="83" t="b">
        <v>0</v>
      </c>
      <c r="F1071" s="83" t="b">
        <v>0</v>
      </c>
      <c r="G1071" s="83">
        <v>111.88500000000001</v>
      </c>
      <c r="H1071" s="83">
        <v>113.26300000000001</v>
      </c>
      <c r="I1071" s="84">
        <v>42446</v>
      </c>
      <c r="J1071" s="85">
        <v>0.29166666666666669</v>
      </c>
      <c r="K1071" s="83">
        <v>111.795</v>
      </c>
      <c r="L1071" s="84">
        <v>42450</v>
      </c>
      <c r="M1071" s="85">
        <v>0.70833333333333337</v>
      </c>
      <c r="N1071" s="86">
        <v>2.5000000000000001E-3</v>
      </c>
      <c r="O1071" s="83">
        <v>10.5</v>
      </c>
      <c r="P1071" s="83">
        <v>-503.3</v>
      </c>
      <c r="Q1071" s="83">
        <v>0.02</v>
      </c>
      <c r="R1071" s="83">
        <v>5</v>
      </c>
      <c r="T1071" s="6">
        <f t="shared" si="196"/>
        <v>15</v>
      </c>
      <c r="U1071">
        <f t="shared" si="187"/>
        <v>1</v>
      </c>
      <c r="V1071">
        <f t="shared" si="188"/>
        <v>0</v>
      </c>
      <c r="W1071">
        <f t="shared" si="189"/>
        <v>1</v>
      </c>
      <c r="X1071">
        <f t="shared" si="190"/>
        <v>1</v>
      </c>
      <c r="Y1071">
        <f t="shared" si="191"/>
        <v>0</v>
      </c>
      <c r="Z1071">
        <f t="shared" si="192"/>
        <v>1</v>
      </c>
      <c r="AA1071">
        <f t="shared" si="193"/>
        <v>0</v>
      </c>
      <c r="AB1071" s="4">
        <f t="shared" si="194"/>
        <v>10.5</v>
      </c>
      <c r="AC1071" s="4" t="str">
        <f t="shared" si="186"/>
        <v>USDJPY</v>
      </c>
      <c r="AD1071" s="4">
        <f t="shared" si="195"/>
        <v>0</v>
      </c>
    </row>
    <row r="1072" spans="1:30" x14ac:dyDescent="0.25">
      <c r="A1072" s="82" t="s">
        <v>26</v>
      </c>
      <c r="B1072" s="83">
        <v>0.01</v>
      </c>
      <c r="C1072" s="83">
        <v>16</v>
      </c>
      <c r="D1072" s="82" t="s">
        <v>21</v>
      </c>
      <c r="E1072" s="83" t="b">
        <v>1</v>
      </c>
      <c r="F1072" s="83" t="b">
        <v>1</v>
      </c>
      <c r="G1072" s="83">
        <v>85.703000000000003</v>
      </c>
      <c r="H1072" s="83">
        <v>82.641000000000005</v>
      </c>
      <c r="I1072" s="84">
        <v>42440</v>
      </c>
      <c r="J1072" s="85">
        <v>0.5</v>
      </c>
      <c r="K1072" s="83">
        <v>84.421000000000006</v>
      </c>
      <c r="L1072" s="84">
        <v>42451</v>
      </c>
      <c r="M1072" s="85">
        <v>0.33333333333333331</v>
      </c>
      <c r="N1072" s="86">
        <v>2.5000000000000001E-3</v>
      </c>
      <c r="O1072" s="83">
        <v>-221.12</v>
      </c>
      <c r="P1072" s="83">
        <v>-505.92</v>
      </c>
      <c r="Q1072" s="83">
        <v>-0.44</v>
      </c>
      <c r="R1072" s="83">
        <v>12</v>
      </c>
      <c r="T1072" s="6">
        <f t="shared" si="196"/>
        <v>15</v>
      </c>
      <c r="U1072">
        <f t="shared" si="187"/>
        <v>1</v>
      </c>
      <c r="V1072">
        <f t="shared" si="188"/>
        <v>1</v>
      </c>
      <c r="W1072">
        <f t="shared" si="189"/>
        <v>0</v>
      </c>
      <c r="X1072">
        <f t="shared" si="190"/>
        <v>0</v>
      </c>
      <c r="Y1072">
        <f t="shared" si="191"/>
        <v>1</v>
      </c>
      <c r="Z1072">
        <f t="shared" si="192"/>
        <v>0</v>
      </c>
      <c r="AA1072">
        <f t="shared" si="193"/>
        <v>1</v>
      </c>
      <c r="AB1072" s="4">
        <f t="shared" si="194"/>
        <v>0</v>
      </c>
      <c r="AC1072" s="4" t="str">
        <f t="shared" si="186"/>
        <v>AUDJPY</v>
      </c>
      <c r="AD1072" s="4">
        <f t="shared" si="195"/>
        <v>-221.12</v>
      </c>
    </row>
    <row r="1073" spans="1:30" x14ac:dyDescent="0.25">
      <c r="A1073" s="82" t="s">
        <v>22</v>
      </c>
      <c r="B1073" s="83">
        <v>0.01</v>
      </c>
      <c r="C1073" s="83">
        <v>29</v>
      </c>
      <c r="D1073" s="82" t="s">
        <v>16</v>
      </c>
      <c r="E1073" s="83" t="b">
        <v>1</v>
      </c>
      <c r="F1073" s="83" t="b">
        <v>1</v>
      </c>
      <c r="G1073" s="83">
        <v>1.12507</v>
      </c>
      <c r="H1073" s="83">
        <v>1.1081300000000001</v>
      </c>
      <c r="I1073" s="84">
        <v>42446</v>
      </c>
      <c r="J1073" s="85">
        <v>0.27083333333333331</v>
      </c>
      <c r="K1073" s="83">
        <v>1.1191</v>
      </c>
      <c r="L1073" s="84">
        <v>42452</v>
      </c>
      <c r="M1073" s="85">
        <v>0.27083333333333331</v>
      </c>
      <c r="N1073" s="86">
        <v>2.5000000000000001E-3</v>
      </c>
      <c r="O1073" s="83">
        <v>-190.53</v>
      </c>
      <c r="P1073" s="83">
        <v>-508.65999999999997</v>
      </c>
      <c r="Q1073" s="83">
        <v>-0.37</v>
      </c>
      <c r="R1073" s="83">
        <v>7</v>
      </c>
      <c r="T1073" s="6">
        <f t="shared" si="196"/>
        <v>15</v>
      </c>
      <c r="U1073">
        <f t="shared" si="187"/>
        <v>1</v>
      </c>
      <c r="V1073">
        <f t="shared" si="188"/>
        <v>1</v>
      </c>
      <c r="W1073">
        <f t="shared" si="189"/>
        <v>0</v>
      </c>
      <c r="X1073">
        <f t="shared" si="190"/>
        <v>0</v>
      </c>
      <c r="Y1073">
        <f t="shared" si="191"/>
        <v>1</v>
      </c>
      <c r="Z1073">
        <f t="shared" si="192"/>
        <v>0</v>
      </c>
      <c r="AA1073">
        <f t="shared" si="193"/>
        <v>1</v>
      </c>
      <c r="AB1073" s="4">
        <f t="shared" si="194"/>
        <v>0</v>
      </c>
      <c r="AC1073" s="4" t="str">
        <f t="shared" si="186"/>
        <v>EURUSD</v>
      </c>
      <c r="AD1073" s="4">
        <f t="shared" si="195"/>
        <v>-190.53</v>
      </c>
    </row>
    <row r="1074" spans="1:30" x14ac:dyDescent="0.25">
      <c r="A1074" s="82" t="s">
        <v>57</v>
      </c>
      <c r="B1074" s="83">
        <v>0.01</v>
      </c>
      <c r="C1074" s="83">
        <v>66</v>
      </c>
      <c r="D1074" s="82" t="s">
        <v>17</v>
      </c>
      <c r="E1074" s="83" t="b">
        <v>1</v>
      </c>
      <c r="F1074" s="83" t="b">
        <v>1</v>
      </c>
      <c r="G1074" s="83">
        <v>1602.5</v>
      </c>
      <c r="H1074" s="83">
        <v>1536.8</v>
      </c>
      <c r="I1074" s="84">
        <v>42447</v>
      </c>
      <c r="J1074" s="85">
        <v>8.3333333333333329E-2</v>
      </c>
      <c r="K1074" s="83">
        <v>1557.8</v>
      </c>
      <c r="L1074" s="84">
        <v>42452</v>
      </c>
      <c r="M1074" s="85">
        <v>0.5</v>
      </c>
      <c r="N1074" s="86">
        <v>2.5000000000000001E-3</v>
      </c>
      <c r="O1074" s="83">
        <v>-361.02</v>
      </c>
      <c r="P1074" s="83">
        <v>-499.62</v>
      </c>
      <c r="Q1074" s="83">
        <v>-0.72</v>
      </c>
      <c r="R1074" s="83">
        <v>6</v>
      </c>
      <c r="T1074" s="6">
        <f t="shared" si="196"/>
        <v>15</v>
      </c>
      <c r="U1074">
        <f t="shared" si="187"/>
        <v>1</v>
      </c>
      <c r="V1074">
        <f t="shared" si="188"/>
        <v>1</v>
      </c>
      <c r="W1074">
        <f t="shared" si="189"/>
        <v>0</v>
      </c>
      <c r="X1074">
        <f t="shared" si="190"/>
        <v>0</v>
      </c>
      <c r="Y1074">
        <f t="shared" si="191"/>
        <v>1</v>
      </c>
      <c r="Z1074">
        <f t="shared" si="192"/>
        <v>0</v>
      </c>
      <c r="AA1074">
        <f t="shared" si="193"/>
        <v>1</v>
      </c>
      <c r="AB1074" s="4">
        <f t="shared" si="194"/>
        <v>0</v>
      </c>
      <c r="AC1074" s="4" t="str">
        <f t="shared" si="186"/>
        <v>XAGUSD</v>
      </c>
      <c r="AD1074" s="4">
        <f t="shared" si="195"/>
        <v>-361.02</v>
      </c>
    </row>
    <row r="1075" spans="1:30" x14ac:dyDescent="0.25">
      <c r="A1075" s="82" t="s">
        <v>52</v>
      </c>
      <c r="B1075" s="83">
        <v>0.01</v>
      </c>
      <c r="C1075" s="83">
        <v>115</v>
      </c>
      <c r="D1075" s="82" t="s">
        <v>24</v>
      </c>
      <c r="E1075" s="83" t="b">
        <v>1</v>
      </c>
      <c r="F1075" s="83" t="b">
        <v>1</v>
      </c>
      <c r="G1075" s="83">
        <v>1186.78</v>
      </c>
      <c r="H1075" s="83">
        <v>1101.17</v>
      </c>
      <c r="I1075" s="84">
        <v>42408</v>
      </c>
      <c r="J1075" s="85">
        <v>0</v>
      </c>
      <c r="K1075" s="83">
        <v>1214.02</v>
      </c>
      <c r="L1075" s="84">
        <v>42456</v>
      </c>
      <c r="M1075" s="85">
        <v>0</v>
      </c>
      <c r="N1075" s="86">
        <v>5.0000000000000001E-3</v>
      </c>
      <c r="O1075" s="83">
        <v>299.45999999999998</v>
      </c>
      <c r="P1075" s="83">
        <v>-998.19999999999993</v>
      </c>
      <c r="Q1075" s="83">
        <v>0.3</v>
      </c>
      <c r="R1075" s="83">
        <v>49</v>
      </c>
      <c r="T1075" s="6">
        <f t="shared" si="196"/>
        <v>15</v>
      </c>
      <c r="U1075">
        <f t="shared" si="187"/>
        <v>1</v>
      </c>
      <c r="V1075">
        <f t="shared" si="188"/>
        <v>1</v>
      </c>
      <c r="W1075">
        <f t="shared" si="189"/>
        <v>0</v>
      </c>
      <c r="X1075">
        <f t="shared" si="190"/>
        <v>0</v>
      </c>
      <c r="Y1075">
        <f t="shared" si="191"/>
        <v>1</v>
      </c>
      <c r="Z1075">
        <f t="shared" si="192"/>
        <v>1</v>
      </c>
      <c r="AA1075">
        <f t="shared" si="193"/>
        <v>0</v>
      </c>
      <c r="AB1075" s="4">
        <f t="shared" si="194"/>
        <v>299.45999999999998</v>
      </c>
      <c r="AC1075" s="4" t="str">
        <f t="shared" si="186"/>
        <v>XAUUSD</v>
      </c>
      <c r="AD1075" s="4">
        <f t="shared" si="195"/>
        <v>0</v>
      </c>
    </row>
    <row r="1076" spans="1:30" x14ac:dyDescent="0.25">
      <c r="A1076" s="82" t="s">
        <v>27</v>
      </c>
      <c r="B1076" s="83">
        <v>0.01</v>
      </c>
      <c r="C1076" s="83">
        <v>20</v>
      </c>
      <c r="D1076" s="82" t="s">
        <v>24</v>
      </c>
      <c r="E1076" s="83" t="b">
        <v>0</v>
      </c>
      <c r="F1076" s="83" t="b">
        <v>0</v>
      </c>
      <c r="G1076" s="83">
        <v>87.221999999999994</v>
      </c>
      <c r="H1076" s="83">
        <v>92.198999999999998</v>
      </c>
      <c r="I1076" s="84">
        <v>42356</v>
      </c>
      <c r="J1076" s="85">
        <v>0</v>
      </c>
      <c r="K1076" s="83">
        <v>86.001999999999995</v>
      </c>
      <c r="L1076" s="84">
        <v>42457</v>
      </c>
      <c r="M1076" s="85">
        <v>0</v>
      </c>
      <c r="N1076" s="86">
        <v>5.0000000000000001E-3</v>
      </c>
      <c r="O1076" s="83">
        <v>220</v>
      </c>
      <c r="P1076" s="83">
        <v>-1019.4</v>
      </c>
      <c r="Q1076" s="83">
        <v>0.22</v>
      </c>
      <c r="R1076" s="83">
        <v>102</v>
      </c>
      <c r="T1076" s="6">
        <f t="shared" si="196"/>
        <v>15</v>
      </c>
      <c r="U1076">
        <f t="shared" si="187"/>
        <v>1</v>
      </c>
      <c r="V1076">
        <f t="shared" si="188"/>
        <v>0</v>
      </c>
      <c r="W1076">
        <f t="shared" si="189"/>
        <v>1</v>
      </c>
      <c r="X1076">
        <f t="shared" si="190"/>
        <v>1</v>
      </c>
      <c r="Y1076">
        <f t="shared" si="191"/>
        <v>0</v>
      </c>
      <c r="Z1076">
        <f t="shared" si="192"/>
        <v>1</v>
      </c>
      <c r="AA1076">
        <f t="shared" si="193"/>
        <v>0</v>
      </c>
      <c r="AB1076" s="4">
        <f t="shared" si="194"/>
        <v>220</v>
      </c>
      <c r="AC1076" s="4" t="str">
        <f t="shared" si="186"/>
        <v>CADJPY</v>
      </c>
      <c r="AD1076" s="4">
        <f t="shared" si="195"/>
        <v>0</v>
      </c>
    </row>
    <row r="1077" spans="1:30" x14ac:dyDescent="0.25">
      <c r="A1077" s="82" t="s">
        <v>48</v>
      </c>
      <c r="B1077" s="83">
        <v>0.01</v>
      </c>
      <c r="C1077" s="83">
        <v>14</v>
      </c>
      <c r="D1077" s="82" t="s">
        <v>17</v>
      </c>
      <c r="E1077" s="83" t="b">
        <v>1</v>
      </c>
      <c r="F1077" s="83" t="b">
        <v>1</v>
      </c>
      <c r="G1077" s="83">
        <v>10079.4</v>
      </c>
      <c r="H1077" s="83">
        <v>9733.9</v>
      </c>
      <c r="I1077" s="84">
        <v>42450</v>
      </c>
      <c r="J1077" s="85">
        <v>0.375</v>
      </c>
      <c r="K1077" s="83">
        <v>9866.1</v>
      </c>
      <c r="L1077" s="84">
        <v>42458</v>
      </c>
      <c r="M1077" s="85">
        <v>0.375</v>
      </c>
      <c r="N1077" s="86">
        <v>2.5000000000000001E-3</v>
      </c>
      <c r="O1077" s="83">
        <v>-307.02</v>
      </c>
      <c r="P1077" s="83">
        <v>-492.09999999999997</v>
      </c>
      <c r="Q1077" s="83">
        <v>-0.62</v>
      </c>
      <c r="R1077" s="83">
        <v>9</v>
      </c>
      <c r="T1077" s="6">
        <f t="shared" si="196"/>
        <v>15</v>
      </c>
      <c r="U1077">
        <f t="shared" si="187"/>
        <v>1</v>
      </c>
      <c r="V1077">
        <f t="shared" si="188"/>
        <v>1</v>
      </c>
      <c r="W1077">
        <f t="shared" si="189"/>
        <v>0</v>
      </c>
      <c r="X1077">
        <f t="shared" si="190"/>
        <v>0</v>
      </c>
      <c r="Y1077">
        <f t="shared" si="191"/>
        <v>1</v>
      </c>
      <c r="Z1077">
        <f t="shared" si="192"/>
        <v>0</v>
      </c>
      <c r="AA1077">
        <f t="shared" si="193"/>
        <v>1</v>
      </c>
      <c r="AB1077" s="4">
        <f t="shared" si="194"/>
        <v>0</v>
      </c>
      <c r="AC1077" s="4" t="str">
        <f t="shared" si="186"/>
        <v>DAX</v>
      </c>
      <c r="AD1077" s="4">
        <f t="shared" si="195"/>
        <v>-307.02</v>
      </c>
    </row>
    <row r="1078" spans="1:30" x14ac:dyDescent="0.25">
      <c r="A1078" s="82" t="s">
        <v>57</v>
      </c>
      <c r="B1078" s="83">
        <v>0.01</v>
      </c>
      <c r="C1078" s="83">
        <v>130</v>
      </c>
      <c r="D1078" s="82" t="s">
        <v>16</v>
      </c>
      <c r="E1078" s="83" t="b">
        <v>0</v>
      </c>
      <c r="F1078" s="83" t="b">
        <v>0</v>
      </c>
      <c r="G1078" s="83">
        <v>1507.3</v>
      </c>
      <c r="H1078" s="83">
        <v>1535.7</v>
      </c>
      <c r="I1078" s="84">
        <v>42458</v>
      </c>
      <c r="J1078" s="85">
        <v>0.375</v>
      </c>
      <c r="K1078" s="83">
        <v>1530.6</v>
      </c>
      <c r="L1078" s="84">
        <v>42458</v>
      </c>
      <c r="M1078" s="85">
        <v>0.6875</v>
      </c>
      <c r="N1078" s="86">
        <v>2.5000000000000001E-3</v>
      </c>
      <c r="O1078" s="83">
        <v>-432.9</v>
      </c>
      <c r="P1078" s="83">
        <v>-499.2</v>
      </c>
      <c r="Q1078" s="83">
        <v>-0.87</v>
      </c>
      <c r="R1078" s="83">
        <v>1</v>
      </c>
      <c r="T1078" s="6">
        <f t="shared" si="196"/>
        <v>15</v>
      </c>
      <c r="U1078">
        <f t="shared" si="187"/>
        <v>1</v>
      </c>
      <c r="V1078">
        <f t="shared" si="188"/>
        <v>0</v>
      </c>
      <c r="W1078">
        <f t="shared" si="189"/>
        <v>1</v>
      </c>
      <c r="X1078">
        <f t="shared" si="190"/>
        <v>1</v>
      </c>
      <c r="Y1078">
        <f t="shared" si="191"/>
        <v>0</v>
      </c>
      <c r="Z1078">
        <f t="shared" si="192"/>
        <v>0</v>
      </c>
      <c r="AA1078">
        <f t="shared" si="193"/>
        <v>1</v>
      </c>
      <c r="AB1078" s="4">
        <f t="shared" si="194"/>
        <v>0</v>
      </c>
      <c r="AC1078" s="4" t="str">
        <f t="shared" si="186"/>
        <v>XAGUSD</v>
      </c>
      <c r="AD1078" s="4">
        <f t="shared" si="195"/>
        <v>-432.9</v>
      </c>
    </row>
    <row r="1079" spans="1:30" x14ac:dyDescent="0.25">
      <c r="A1079" s="82" t="s">
        <v>23</v>
      </c>
      <c r="B1079" s="83">
        <v>0.01</v>
      </c>
      <c r="C1079" s="83">
        <v>47</v>
      </c>
      <c r="D1079" s="82" t="s">
        <v>16</v>
      </c>
      <c r="E1079" s="83" t="b">
        <v>0</v>
      </c>
      <c r="F1079" s="83" t="b">
        <v>0</v>
      </c>
      <c r="G1079" s="83">
        <v>5009</v>
      </c>
      <c r="H1079" s="83">
        <v>5115</v>
      </c>
      <c r="I1079" s="84">
        <v>42458</v>
      </c>
      <c r="J1079" s="85">
        <v>0.10416666666666667</v>
      </c>
      <c r="K1079" s="83">
        <v>5046</v>
      </c>
      <c r="L1079" s="84">
        <v>42459</v>
      </c>
      <c r="M1079" s="85">
        <v>0.60416666666666663</v>
      </c>
      <c r="N1079" s="86">
        <v>2.5000000000000001E-3</v>
      </c>
      <c r="O1079" s="83">
        <v>-177.66</v>
      </c>
      <c r="P1079" s="83">
        <v>-501.96</v>
      </c>
      <c r="Q1079" s="83">
        <v>-0.35</v>
      </c>
      <c r="R1079" s="83">
        <v>2</v>
      </c>
      <c r="T1079" s="6">
        <f t="shared" si="196"/>
        <v>15</v>
      </c>
      <c r="U1079">
        <f t="shared" si="187"/>
        <v>1</v>
      </c>
      <c r="V1079">
        <f t="shared" si="188"/>
        <v>0</v>
      </c>
      <c r="W1079">
        <f t="shared" si="189"/>
        <v>1</v>
      </c>
      <c r="X1079">
        <f t="shared" si="190"/>
        <v>1</v>
      </c>
      <c r="Y1079">
        <f t="shared" si="191"/>
        <v>0</v>
      </c>
      <c r="Z1079">
        <f t="shared" si="192"/>
        <v>0</v>
      </c>
      <c r="AA1079">
        <f t="shared" si="193"/>
        <v>1</v>
      </c>
      <c r="AB1079" s="4">
        <f t="shared" si="194"/>
        <v>0</v>
      </c>
      <c r="AC1079" s="4" t="str">
        <f t="shared" si="186"/>
        <v>ASX</v>
      </c>
      <c r="AD1079" s="4">
        <f t="shared" si="195"/>
        <v>-177.66</v>
      </c>
    </row>
    <row r="1080" spans="1:30" x14ac:dyDescent="0.25">
      <c r="A1080" s="82" t="s">
        <v>50</v>
      </c>
      <c r="B1080" s="83">
        <v>0.01</v>
      </c>
      <c r="C1080" s="83">
        <v>15</v>
      </c>
      <c r="D1080" s="82" t="s">
        <v>21</v>
      </c>
      <c r="E1080" s="83" t="b">
        <v>0</v>
      </c>
      <c r="F1080" s="83" t="b">
        <v>0</v>
      </c>
      <c r="G1080" s="83">
        <v>0.88253000000000004</v>
      </c>
      <c r="H1080" s="83">
        <v>0.91329000000000005</v>
      </c>
      <c r="I1080" s="84">
        <v>42438</v>
      </c>
      <c r="J1080" s="85">
        <v>0.83333333333333337</v>
      </c>
      <c r="K1080" s="83">
        <v>0.89903</v>
      </c>
      <c r="L1080" s="84">
        <v>42459</v>
      </c>
      <c r="M1080" s="85">
        <v>0.16666666666666666</v>
      </c>
      <c r="N1080" s="86">
        <v>2.5000000000000001E-3</v>
      </c>
      <c r="O1080" s="83">
        <v>-271.5</v>
      </c>
      <c r="P1080" s="83">
        <v>-485.4</v>
      </c>
      <c r="Q1080" s="83">
        <v>-0.56000000000000005</v>
      </c>
      <c r="R1080" s="83">
        <v>22</v>
      </c>
      <c r="T1080" s="6">
        <f t="shared" si="196"/>
        <v>15</v>
      </c>
      <c r="U1080">
        <f t="shared" si="187"/>
        <v>1</v>
      </c>
      <c r="V1080">
        <f t="shared" si="188"/>
        <v>0</v>
      </c>
      <c r="W1080">
        <f t="shared" si="189"/>
        <v>1</v>
      </c>
      <c r="X1080">
        <f t="shared" si="190"/>
        <v>1</v>
      </c>
      <c r="Y1080">
        <f t="shared" si="191"/>
        <v>0</v>
      </c>
      <c r="Z1080">
        <f t="shared" si="192"/>
        <v>0</v>
      </c>
      <c r="AA1080">
        <f t="shared" si="193"/>
        <v>1</v>
      </c>
      <c r="AB1080" s="4">
        <f t="shared" si="194"/>
        <v>0</v>
      </c>
      <c r="AC1080" s="4" t="str">
        <f t="shared" si="186"/>
        <v>NZDCAD</v>
      </c>
      <c r="AD1080" s="4">
        <f t="shared" si="195"/>
        <v>-271.5</v>
      </c>
    </row>
    <row r="1081" spans="1:30" x14ac:dyDescent="0.25">
      <c r="A1081" s="82" t="s">
        <v>26</v>
      </c>
      <c r="B1081" s="83">
        <v>0.01</v>
      </c>
      <c r="C1081" s="83">
        <v>72</v>
      </c>
      <c r="D1081" s="82" t="s">
        <v>16</v>
      </c>
      <c r="E1081" s="83" t="b">
        <v>1</v>
      </c>
      <c r="F1081" s="83" t="b">
        <v>0</v>
      </c>
      <c r="G1081" s="83">
        <v>86.167000000000002</v>
      </c>
      <c r="H1081" s="83">
        <v>85.569000000000003</v>
      </c>
      <c r="I1081" s="84">
        <v>42459</v>
      </c>
      <c r="J1081" s="85">
        <v>0.3125</v>
      </c>
      <c r="K1081" s="83">
        <v>85.867000000000004</v>
      </c>
      <c r="L1081" s="84">
        <v>42460</v>
      </c>
      <c r="M1081" s="85">
        <v>0.125</v>
      </c>
      <c r="N1081" s="86">
        <v>2.5000000000000001E-3</v>
      </c>
      <c r="O1081" s="83">
        <v>-288</v>
      </c>
      <c r="P1081" s="83">
        <v>-502.56000000000006</v>
      </c>
      <c r="Q1081" s="83">
        <v>-0.56999999999999995</v>
      </c>
      <c r="R1081" s="83">
        <v>2</v>
      </c>
      <c r="T1081" s="6">
        <f t="shared" si="196"/>
        <v>15</v>
      </c>
      <c r="U1081">
        <f t="shared" si="187"/>
        <v>1</v>
      </c>
      <c r="V1081">
        <f t="shared" si="188"/>
        <v>1</v>
      </c>
      <c r="W1081">
        <f t="shared" si="189"/>
        <v>0</v>
      </c>
      <c r="X1081">
        <f t="shared" si="190"/>
        <v>1</v>
      </c>
      <c r="Y1081">
        <f t="shared" si="191"/>
        <v>0</v>
      </c>
      <c r="Z1081">
        <f t="shared" si="192"/>
        <v>0</v>
      </c>
      <c r="AA1081">
        <f t="shared" si="193"/>
        <v>1</v>
      </c>
      <c r="AB1081" s="4">
        <f t="shared" si="194"/>
        <v>0</v>
      </c>
      <c r="AC1081" s="4" t="str">
        <f t="shared" si="186"/>
        <v>AUDJPY</v>
      </c>
      <c r="AD1081" s="4">
        <f t="shared" si="195"/>
        <v>-288</v>
      </c>
    </row>
    <row r="1082" spans="1:30" x14ac:dyDescent="0.25">
      <c r="A1082" s="82" t="s">
        <v>29</v>
      </c>
      <c r="B1082" s="83">
        <v>0.01</v>
      </c>
      <c r="C1082" s="83">
        <v>46</v>
      </c>
      <c r="D1082" s="82" t="s">
        <v>17</v>
      </c>
      <c r="E1082" s="83" t="b">
        <v>1</v>
      </c>
      <c r="F1082" s="83" t="b">
        <v>1</v>
      </c>
      <c r="G1082" s="83">
        <v>0.68930000000000002</v>
      </c>
      <c r="H1082" s="83">
        <v>0.67944000000000004</v>
      </c>
      <c r="I1082" s="84">
        <v>42459</v>
      </c>
      <c r="J1082" s="85">
        <v>0.29166666666666669</v>
      </c>
      <c r="K1082" s="83">
        <v>0.68871000000000004</v>
      </c>
      <c r="L1082" s="84">
        <v>42460</v>
      </c>
      <c r="M1082" s="85">
        <v>0.25</v>
      </c>
      <c r="N1082" s="86">
        <v>2.5000000000000001E-3</v>
      </c>
      <c r="O1082" s="83">
        <v>-73.14</v>
      </c>
      <c r="P1082" s="83">
        <v>-499.55999999999995</v>
      </c>
      <c r="Q1082" s="83">
        <v>-0.15</v>
      </c>
      <c r="R1082" s="83">
        <v>2</v>
      </c>
      <c r="T1082" s="6">
        <f t="shared" si="196"/>
        <v>15</v>
      </c>
      <c r="U1082">
        <f t="shared" si="187"/>
        <v>1</v>
      </c>
      <c r="V1082">
        <f t="shared" si="188"/>
        <v>1</v>
      </c>
      <c r="W1082">
        <f t="shared" si="189"/>
        <v>0</v>
      </c>
      <c r="X1082">
        <f t="shared" si="190"/>
        <v>0</v>
      </c>
      <c r="Y1082">
        <f t="shared" si="191"/>
        <v>1</v>
      </c>
      <c r="Z1082">
        <f t="shared" si="192"/>
        <v>0</v>
      </c>
      <c r="AA1082">
        <f t="shared" si="193"/>
        <v>1</v>
      </c>
      <c r="AB1082" s="4">
        <f t="shared" si="194"/>
        <v>0</v>
      </c>
      <c r="AC1082" s="4" t="str">
        <f t="shared" si="186"/>
        <v>NZDUSD</v>
      </c>
      <c r="AD1082" s="4">
        <f t="shared" si="195"/>
        <v>-73.14</v>
      </c>
    </row>
    <row r="1083" spans="1:30" x14ac:dyDescent="0.25">
      <c r="A1083" s="82" t="s">
        <v>29</v>
      </c>
      <c r="B1083" s="83">
        <v>0.01</v>
      </c>
      <c r="C1083" s="83">
        <v>65</v>
      </c>
      <c r="D1083" s="82" t="s">
        <v>16</v>
      </c>
      <c r="E1083" s="83" t="b">
        <v>1</v>
      </c>
      <c r="F1083" s="83" t="b">
        <v>1</v>
      </c>
      <c r="G1083" s="83">
        <v>0.68069000000000002</v>
      </c>
      <c r="H1083" s="83">
        <v>0.67393999999999998</v>
      </c>
      <c r="I1083" s="84">
        <v>42458</v>
      </c>
      <c r="J1083" s="85">
        <v>0.66666666666666663</v>
      </c>
      <c r="K1083" s="83">
        <v>0.68871000000000004</v>
      </c>
      <c r="L1083" s="84">
        <v>42460</v>
      </c>
      <c r="M1083" s="85">
        <v>0.25</v>
      </c>
      <c r="N1083" s="86">
        <v>2.5000000000000001E-3</v>
      </c>
      <c r="O1083" s="83">
        <v>456.3</v>
      </c>
      <c r="P1083" s="83">
        <v>-503.75</v>
      </c>
      <c r="Q1083" s="83">
        <v>0.91</v>
      </c>
      <c r="R1083" s="83">
        <v>3</v>
      </c>
      <c r="T1083" s="6">
        <f t="shared" si="196"/>
        <v>15</v>
      </c>
      <c r="U1083">
        <f t="shared" si="187"/>
        <v>1</v>
      </c>
      <c r="V1083">
        <f t="shared" si="188"/>
        <v>1</v>
      </c>
      <c r="W1083">
        <f t="shared" si="189"/>
        <v>0</v>
      </c>
      <c r="X1083">
        <f t="shared" si="190"/>
        <v>0</v>
      </c>
      <c r="Y1083">
        <f t="shared" si="191"/>
        <v>1</v>
      </c>
      <c r="Z1083">
        <f t="shared" si="192"/>
        <v>1</v>
      </c>
      <c r="AA1083">
        <f t="shared" si="193"/>
        <v>0</v>
      </c>
      <c r="AB1083" s="4">
        <f t="shared" si="194"/>
        <v>456.3</v>
      </c>
      <c r="AC1083" s="4" t="str">
        <f t="shared" si="186"/>
        <v>NZDUSD</v>
      </c>
      <c r="AD1083" s="4">
        <f t="shared" si="195"/>
        <v>0</v>
      </c>
    </row>
    <row r="1084" spans="1:30" x14ac:dyDescent="0.25">
      <c r="A1084" s="82" t="s">
        <v>27</v>
      </c>
      <c r="B1084" s="83">
        <v>0.01</v>
      </c>
      <c r="C1084" s="83">
        <v>71</v>
      </c>
      <c r="D1084" s="82" t="s">
        <v>16</v>
      </c>
      <c r="E1084" s="83" t="b">
        <v>1</v>
      </c>
      <c r="F1084" s="83" t="b">
        <v>1</v>
      </c>
      <c r="G1084" s="83">
        <v>86.534000000000006</v>
      </c>
      <c r="H1084" s="83">
        <v>85.947999999999993</v>
      </c>
      <c r="I1084" s="84">
        <v>42459</v>
      </c>
      <c r="J1084" s="85">
        <v>0.5</v>
      </c>
      <c r="K1084" s="83">
        <v>86.429000000000002</v>
      </c>
      <c r="L1084" s="84">
        <v>42461</v>
      </c>
      <c r="M1084" s="85">
        <v>4.1666666666666664E-2</v>
      </c>
      <c r="N1084" s="86">
        <v>2.5000000000000001E-3</v>
      </c>
      <c r="O1084" s="83">
        <v>-159.75</v>
      </c>
      <c r="P1084" s="83">
        <v>-501.26000000000005</v>
      </c>
      <c r="Q1084" s="83">
        <v>-0.32</v>
      </c>
      <c r="R1084" s="83">
        <v>3</v>
      </c>
      <c r="T1084" s="6">
        <f t="shared" si="196"/>
        <v>16</v>
      </c>
      <c r="U1084">
        <f t="shared" si="187"/>
        <v>1</v>
      </c>
      <c r="V1084">
        <f t="shared" si="188"/>
        <v>1</v>
      </c>
      <c r="W1084">
        <f t="shared" si="189"/>
        <v>0</v>
      </c>
      <c r="X1084">
        <f t="shared" si="190"/>
        <v>0</v>
      </c>
      <c r="Y1084">
        <f t="shared" si="191"/>
        <v>1</v>
      </c>
      <c r="Z1084">
        <f t="shared" si="192"/>
        <v>0</v>
      </c>
      <c r="AA1084">
        <f t="shared" si="193"/>
        <v>1</v>
      </c>
      <c r="AB1084" s="4">
        <f t="shared" si="194"/>
        <v>0</v>
      </c>
      <c r="AC1084" s="4" t="str">
        <f t="shared" si="186"/>
        <v>CADJPY</v>
      </c>
      <c r="AD1084" s="4">
        <f t="shared" si="195"/>
        <v>-159.75</v>
      </c>
    </row>
    <row r="1085" spans="1:30" x14ac:dyDescent="0.25">
      <c r="A1085" s="82" t="s">
        <v>31</v>
      </c>
      <c r="B1085" s="83">
        <v>0.01</v>
      </c>
      <c r="C1085" s="83">
        <v>25</v>
      </c>
      <c r="D1085" s="82" t="s">
        <v>16</v>
      </c>
      <c r="E1085" s="83" t="b">
        <v>1</v>
      </c>
      <c r="F1085" s="83" t="b">
        <v>0</v>
      </c>
      <c r="G1085" s="83">
        <v>17610</v>
      </c>
      <c r="H1085" s="83">
        <v>17411</v>
      </c>
      <c r="I1085" s="84">
        <v>42459</v>
      </c>
      <c r="J1085" s="85">
        <v>0.29166666666666669</v>
      </c>
      <c r="K1085" s="83">
        <v>17498</v>
      </c>
      <c r="L1085" s="84">
        <v>42461</v>
      </c>
      <c r="M1085" s="85">
        <v>0.5</v>
      </c>
      <c r="N1085" s="86">
        <v>2.5000000000000001E-3</v>
      </c>
      <c r="O1085" s="83">
        <v>-282</v>
      </c>
      <c r="P1085" s="83">
        <v>-499.5</v>
      </c>
      <c r="Q1085" s="83">
        <v>-0.56000000000000005</v>
      </c>
      <c r="R1085" s="83">
        <v>3</v>
      </c>
      <c r="T1085" s="6">
        <f t="shared" si="196"/>
        <v>16</v>
      </c>
      <c r="U1085">
        <f t="shared" si="187"/>
        <v>1</v>
      </c>
      <c r="V1085">
        <f t="shared" si="188"/>
        <v>1</v>
      </c>
      <c r="W1085">
        <f t="shared" si="189"/>
        <v>0</v>
      </c>
      <c r="X1085">
        <f t="shared" si="190"/>
        <v>1</v>
      </c>
      <c r="Y1085">
        <f t="shared" si="191"/>
        <v>0</v>
      </c>
      <c r="Z1085">
        <f t="shared" si="192"/>
        <v>0</v>
      </c>
      <c r="AA1085">
        <f t="shared" si="193"/>
        <v>1</v>
      </c>
      <c r="AB1085" s="4">
        <f t="shared" si="194"/>
        <v>0</v>
      </c>
      <c r="AC1085" s="4" t="str">
        <f t="shared" si="186"/>
        <v>DJI</v>
      </c>
      <c r="AD1085" s="4">
        <f t="shared" si="195"/>
        <v>-282</v>
      </c>
    </row>
    <row r="1086" spans="1:30" x14ac:dyDescent="0.25">
      <c r="A1086" s="82" t="s">
        <v>20</v>
      </c>
      <c r="B1086" s="83">
        <v>0.01</v>
      </c>
      <c r="C1086" s="83">
        <v>46</v>
      </c>
      <c r="D1086" s="82" t="s">
        <v>16</v>
      </c>
      <c r="E1086" s="83" t="b">
        <v>1</v>
      </c>
      <c r="F1086" s="83" t="b">
        <v>1</v>
      </c>
      <c r="G1086" s="83">
        <v>127.935</v>
      </c>
      <c r="H1086" s="83">
        <v>126.93300000000001</v>
      </c>
      <c r="I1086" s="84">
        <v>42460</v>
      </c>
      <c r="J1086" s="85">
        <v>0.5</v>
      </c>
      <c r="K1086" s="83">
        <v>127.319</v>
      </c>
      <c r="L1086" s="84">
        <v>42461</v>
      </c>
      <c r="M1086" s="85">
        <v>0.6875</v>
      </c>
      <c r="N1086" s="86">
        <v>2.5000000000000001E-3</v>
      </c>
      <c r="O1086" s="83">
        <v>-320.16000000000003</v>
      </c>
      <c r="P1086" s="83">
        <v>-497.72</v>
      </c>
      <c r="Q1086" s="83">
        <v>-0.64</v>
      </c>
      <c r="R1086" s="83">
        <v>2</v>
      </c>
      <c r="T1086" s="6">
        <f t="shared" si="196"/>
        <v>16</v>
      </c>
      <c r="U1086">
        <f t="shared" si="187"/>
        <v>1</v>
      </c>
      <c r="V1086">
        <f t="shared" si="188"/>
        <v>1</v>
      </c>
      <c r="W1086">
        <f t="shared" si="189"/>
        <v>0</v>
      </c>
      <c r="X1086">
        <f t="shared" si="190"/>
        <v>0</v>
      </c>
      <c r="Y1086">
        <f t="shared" si="191"/>
        <v>1</v>
      </c>
      <c r="Z1086">
        <f t="shared" si="192"/>
        <v>0</v>
      </c>
      <c r="AA1086">
        <f t="shared" si="193"/>
        <v>1</v>
      </c>
      <c r="AB1086" s="4">
        <f t="shared" si="194"/>
        <v>0</v>
      </c>
      <c r="AC1086" s="4" t="str">
        <f t="shared" si="186"/>
        <v>EURJPY</v>
      </c>
      <c r="AD1086" s="4">
        <f t="shared" si="195"/>
        <v>-320.16000000000003</v>
      </c>
    </row>
    <row r="1087" spans="1:30" x14ac:dyDescent="0.25">
      <c r="A1087" s="82" t="s">
        <v>25</v>
      </c>
      <c r="B1087" s="83">
        <v>0.01</v>
      </c>
      <c r="C1087" s="83">
        <v>31</v>
      </c>
      <c r="D1087" s="82" t="s">
        <v>17</v>
      </c>
      <c r="E1087" s="83" t="b">
        <v>1</v>
      </c>
      <c r="F1087" s="83" t="b">
        <v>1</v>
      </c>
      <c r="G1087" s="83">
        <v>77.653999999999996</v>
      </c>
      <c r="H1087" s="83">
        <v>76.180999999999997</v>
      </c>
      <c r="I1087" s="84">
        <v>42459</v>
      </c>
      <c r="J1087" s="85">
        <v>0.29166666666666669</v>
      </c>
      <c r="K1087" s="83">
        <v>77.084999999999994</v>
      </c>
      <c r="L1087" s="84">
        <v>42461</v>
      </c>
      <c r="M1087" s="85">
        <v>0.5</v>
      </c>
      <c r="N1087" s="86">
        <v>2.5000000000000001E-3</v>
      </c>
      <c r="O1087" s="83">
        <v>-219.79</v>
      </c>
      <c r="P1087" s="83">
        <v>-500.03</v>
      </c>
      <c r="Q1087" s="83">
        <v>-0.44</v>
      </c>
      <c r="R1087" s="83">
        <v>3</v>
      </c>
      <c r="T1087" s="6">
        <f t="shared" si="196"/>
        <v>16</v>
      </c>
      <c r="U1087">
        <f t="shared" si="187"/>
        <v>1</v>
      </c>
      <c r="V1087">
        <f t="shared" si="188"/>
        <v>1</v>
      </c>
      <c r="W1087">
        <f t="shared" si="189"/>
        <v>0</v>
      </c>
      <c r="X1087">
        <f t="shared" si="190"/>
        <v>0</v>
      </c>
      <c r="Y1087">
        <f t="shared" si="191"/>
        <v>1</v>
      </c>
      <c r="Z1087">
        <f t="shared" si="192"/>
        <v>0</v>
      </c>
      <c r="AA1087">
        <f t="shared" si="193"/>
        <v>1</v>
      </c>
      <c r="AB1087" s="4">
        <f t="shared" si="194"/>
        <v>0</v>
      </c>
      <c r="AC1087" s="4" t="str">
        <f t="shared" si="186"/>
        <v>NZDJPY</v>
      </c>
      <c r="AD1087" s="4">
        <f t="shared" si="195"/>
        <v>-219.79</v>
      </c>
    </row>
    <row r="1088" spans="1:30" x14ac:dyDescent="0.25">
      <c r="A1088" s="82" t="s">
        <v>25</v>
      </c>
      <c r="B1088" s="83">
        <v>0.01</v>
      </c>
      <c r="C1088" s="83">
        <v>70</v>
      </c>
      <c r="D1088" s="82" t="s">
        <v>16</v>
      </c>
      <c r="E1088" s="83" t="b">
        <v>1</v>
      </c>
      <c r="F1088" s="83" t="b">
        <v>1</v>
      </c>
      <c r="G1088" s="83">
        <v>76.718000000000004</v>
      </c>
      <c r="H1088" s="83">
        <v>76.143000000000001</v>
      </c>
      <c r="I1088" s="84">
        <v>42458</v>
      </c>
      <c r="J1088" s="85">
        <v>0.45833333333333331</v>
      </c>
      <c r="K1088" s="83">
        <v>77.408000000000001</v>
      </c>
      <c r="L1088" s="84">
        <v>42461</v>
      </c>
      <c r="M1088" s="85">
        <v>6.25E-2</v>
      </c>
      <c r="N1088" s="86">
        <v>2.5000000000000001E-3</v>
      </c>
      <c r="O1088" s="83">
        <v>385</v>
      </c>
      <c r="P1088" s="83">
        <v>-500.5</v>
      </c>
      <c r="Q1088" s="83">
        <v>0.77</v>
      </c>
      <c r="R1088" s="83">
        <v>4</v>
      </c>
      <c r="T1088" s="6">
        <f t="shared" si="196"/>
        <v>16</v>
      </c>
      <c r="U1088">
        <f t="shared" si="187"/>
        <v>1</v>
      </c>
      <c r="V1088">
        <f t="shared" si="188"/>
        <v>1</v>
      </c>
      <c r="W1088">
        <f t="shared" si="189"/>
        <v>0</v>
      </c>
      <c r="X1088">
        <f t="shared" si="190"/>
        <v>0</v>
      </c>
      <c r="Y1088">
        <f t="shared" si="191"/>
        <v>1</v>
      </c>
      <c r="Z1088">
        <f t="shared" si="192"/>
        <v>1</v>
      </c>
      <c r="AA1088">
        <f t="shared" si="193"/>
        <v>0</v>
      </c>
      <c r="AB1088" s="4">
        <f t="shared" si="194"/>
        <v>385</v>
      </c>
      <c r="AC1088" s="4" t="str">
        <f t="shared" si="186"/>
        <v>NZDJPY</v>
      </c>
      <c r="AD1088" s="4">
        <f t="shared" si="195"/>
        <v>0</v>
      </c>
    </row>
    <row r="1089" spans="1:30" x14ac:dyDescent="0.25">
      <c r="A1089" s="82" t="s">
        <v>19</v>
      </c>
      <c r="B1089" s="83">
        <v>0.01</v>
      </c>
      <c r="C1089" s="83">
        <v>31</v>
      </c>
      <c r="D1089" s="82" t="s">
        <v>16</v>
      </c>
      <c r="E1089" s="83" t="b">
        <v>0</v>
      </c>
      <c r="F1089" s="83" t="b">
        <v>1</v>
      </c>
      <c r="G1089" s="83">
        <v>1.29999</v>
      </c>
      <c r="H1089" s="83">
        <v>1.3153300000000001</v>
      </c>
      <c r="I1089" s="84">
        <v>42459</v>
      </c>
      <c r="J1089" s="85">
        <v>0.5</v>
      </c>
      <c r="K1089" s="83">
        <v>1.3036399999999999</v>
      </c>
      <c r="L1089" s="84">
        <v>42461</v>
      </c>
      <c r="M1089" s="85">
        <v>8.3333333333333329E-2</v>
      </c>
      <c r="N1089" s="86">
        <v>2.5000000000000001E-3</v>
      </c>
      <c r="O1089" s="83">
        <v>-137.94999999999999</v>
      </c>
      <c r="P1089" s="83">
        <v>-500.34000000000003</v>
      </c>
      <c r="Q1089" s="83">
        <v>-0.28000000000000003</v>
      </c>
      <c r="R1089" s="83">
        <v>3</v>
      </c>
      <c r="T1089" s="6">
        <f t="shared" si="196"/>
        <v>16</v>
      </c>
      <c r="U1089">
        <f t="shared" si="187"/>
        <v>1</v>
      </c>
      <c r="V1089">
        <f t="shared" si="188"/>
        <v>0</v>
      </c>
      <c r="W1089">
        <f t="shared" si="189"/>
        <v>1</v>
      </c>
      <c r="X1089">
        <f t="shared" si="190"/>
        <v>0</v>
      </c>
      <c r="Y1089">
        <f t="shared" si="191"/>
        <v>1</v>
      </c>
      <c r="Z1089">
        <f t="shared" si="192"/>
        <v>0</v>
      </c>
      <c r="AA1089">
        <f t="shared" si="193"/>
        <v>1</v>
      </c>
      <c r="AB1089" s="4">
        <f t="shared" si="194"/>
        <v>0</v>
      </c>
      <c r="AC1089" s="4" t="str">
        <f t="shared" si="186"/>
        <v>USDCAD</v>
      </c>
      <c r="AD1089" s="4">
        <f t="shared" si="195"/>
        <v>-137.94999999999999</v>
      </c>
    </row>
    <row r="1090" spans="1:30" x14ac:dyDescent="0.25">
      <c r="A1090" s="82" t="s">
        <v>28</v>
      </c>
      <c r="B1090" s="83">
        <v>0.01</v>
      </c>
      <c r="C1090" s="83">
        <v>62</v>
      </c>
      <c r="D1090" s="82" t="s">
        <v>16</v>
      </c>
      <c r="E1090" s="83" t="b">
        <v>0</v>
      </c>
      <c r="F1090" s="83" t="b">
        <v>1</v>
      </c>
      <c r="G1090" s="83">
        <v>1.36185</v>
      </c>
      <c r="H1090" s="83">
        <v>1.36835</v>
      </c>
      <c r="I1090" s="84">
        <v>42458</v>
      </c>
      <c r="J1090" s="85">
        <v>0.66666666666666663</v>
      </c>
      <c r="K1090" s="83">
        <v>1.34921</v>
      </c>
      <c r="L1090" s="84">
        <v>42461</v>
      </c>
      <c r="M1090" s="85">
        <v>6.25E-2</v>
      </c>
      <c r="N1090" s="86">
        <v>2.5000000000000001E-3</v>
      </c>
      <c r="O1090" s="83">
        <v>684.48</v>
      </c>
      <c r="P1090" s="83">
        <v>-502.2</v>
      </c>
      <c r="Q1090" s="83">
        <v>1.36</v>
      </c>
      <c r="R1090" s="83">
        <v>4</v>
      </c>
      <c r="T1090" s="6">
        <f t="shared" si="196"/>
        <v>16</v>
      </c>
      <c r="U1090">
        <f t="shared" si="187"/>
        <v>1</v>
      </c>
      <c r="V1090">
        <f t="shared" si="188"/>
        <v>0</v>
      </c>
      <c r="W1090">
        <f t="shared" si="189"/>
        <v>1</v>
      </c>
      <c r="X1090">
        <f t="shared" si="190"/>
        <v>0</v>
      </c>
      <c r="Y1090">
        <f t="shared" si="191"/>
        <v>1</v>
      </c>
      <c r="Z1090">
        <f t="shared" si="192"/>
        <v>1</v>
      </c>
      <c r="AA1090">
        <f t="shared" si="193"/>
        <v>0</v>
      </c>
      <c r="AB1090" s="4">
        <f t="shared" si="194"/>
        <v>684.48</v>
      </c>
      <c r="AC1090" s="4" t="str">
        <f t="shared" si="186"/>
        <v>USDSGD</v>
      </c>
      <c r="AD1090" s="4">
        <f t="shared" si="195"/>
        <v>0</v>
      </c>
    </row>
    <row r="1091" spans="1:30" x14ac:dyDescent="0.25">
      <c r="A1091" s="82" t="s">
        <v>18</v>
      </c>
      <c r="B1091" s="83">
        <v>0.01</v>
      </c>
      <c r="C1091" s="83">
        <v>26</v>
      </c>
      <c r="D1091" s="82" t="s">
        <v>16</v>
      </c>
      <c r="E1091" s="83" t="b">
        <v>0</v>
      </c>
      <c r="F1091" s="83" t="b">
        <v>0</v>
      </c>
      <c r="G1091" s="83">
        <v>1.9180999999999999</v>
      </c>
      <c r="H1091" s="83">
        <v>1.9368000000000001</v>
      </c>
      <c r="I1091" s="84">
        <v>42461</v>
      </c>
      <c r="J1091" s="85">
        <v>0.52083333333333337</v>
      </c>
      <c r="K1091" s="83">
        <v>1.9280999999999999</v>
      </c>
      <c r="L1091" s="84">
        <v>42464</v>
      </c>
      <c r="M1091" s="85">
        <v>0.5</v>
      </c>
      <c r="N1091" s="86">
        <v>2.5000000000000001E-3</v>
      </c>
      <c r="O1091" s="83">
        <v>-273</v>
      </c>
      <c r="P1091" s="83">
        <v>-499.2</v>
      </c>
      <c r="Q1091" s="83">
        <v>-0.55000000000000004</v>
      </c>
      <c r="R1091" s="83">
        <v>4</v>
      </c>
      <c r="T1091" s="6">
        <f t="shared" si="196"/>
        <v>16</v>
      </c>
      <c r="U1091">
        <f t="shared" si="187"/>
        <v>1</v>
      </c>
      <c r="V1091">
        <f t="shared" si="188"/>
        <v>0</v>
      </c>
      <c r="W1091">
        <f t="shared" si="189"/>
        <v>1</v>
      </c>
      <c r="X1091">
        <f t="shared" si="190"/>
        <v>1</v>
      </c>
      <c r="Y1091">
        <f t="shared" si="191"/>
        <v>0</v>
      </c>
      <c r="Z1091">
        <f t="shared" si="192"/>
        <v>0</v>
      </c>
      <c r="AA1091">
        <f t="shared" si="193"/>
        <v>1</v>
      </c>
      <c r="AB1091" s="4">
        <f t="shared" si="194"/>
        <v>0</v>
      </c>
      <c r="AC1091" s="4" t="str">
        <f t="shared" si="186"/>
        <v>GBPSGD</v>
      </c>
      <c r="AD1091" s="4">
        <f t="shared" si="195"/>
        <v>-273</v>
      </c>
    </row>
    <row r="1092" spans="1:30" x14ac:dyDescent="0.25">
      <c r="A1092" s="82" t="s">
        <v>22</v>
      </c>
      <c r="B1092" s="83">
        <v>0.01</v>
      </c>
      <c r="C1092" s="83">
        <v>36</v>
      </c>
      <c r="D1092" s="82" t="s">
        <v>16</v>
      </c>
      <c r="E1092" s="83" t="b">
        <v>1</v>
      </c>
      <c r="F1092" s="83" t="b">
        <v>1</v>
      </c>
      <c r="G1092" s="83">
        <v>1.1357299999999999</v>
      </c>
      <c r="H1092" s="83">
        <v>1.12249</v>
      </c>
      <c r="I1092" s="84">
        <v>42459</v>
      </c>
      <c r="J1092" s="85">
        <v>0.58333333333333337</v>
      </c>
      <c r="K1092" s="83">
        <v>1.1385700000000001</v>
      </c>
      <c r="L1092" s="84">
        <v>42465</v>
      </c>
      <c r="M1092" s="85">
        <v>0.16666666666666666</v>
      </c>
      <c r="N1092" s="86">
        <v>2.5000000000000001E-3</v>
      </c>
      <c r="O1092" s="83">
        <v>80.64</v>
      </c>
      <c r="P1092" s="83">
        <v>-498.24</v>
      </c>
      <c r="Q1092" s="83">
        <v>0.16</v>
      </c>
      <c r="R1092" s="83">
        <v>7</v>
      </c>
      <c r="T1092" s="6">
        <f t="shared" si="196"/>
        <v>16</v>
      </c>
      <c r="U1092">
        <f t="shared" si="187"/>
        <v>1</v>
      </c>
      <c r="V1092">
        <f t="shared" si="188"/>
        <v>1</v>
      </c>
      <c r="W1092">
        <f t="shared" si="189"/>
        <v>0</v>
      </c>
      <c r="X1092">
        <f t="shared" si="190"/>
        <v>0</v>
      </c>
      <c r="Y1092">
        <f t="shared" si="191"/>
        <v>1</v>
      </c>
      <c r="Z1092">
        <f t="shared" si="192"/>
        <v>1</v>
      </c>
      <c r="AA1092">
        <f t="shared" si="193"/>
        <v>0</v>
      </c>
      <c r="AB1092" s="4">
        <f t="shared" si="194"/>
        <v>80.64</v>
      </c>
      <c r="AC1092" s="4" t="str">
        <f t="shared" ref="AC1092:AC1155" si="197">A1092</f>
        <v>EURUSD</v>
      </c>
      <c r="AD1092" s="4">
        <f t="shared" si="195"/>
        <v>0</v>
      </c>
    </row>
    <row r="1093" spans="1:30" x14ac:dyDescent="0.25">
      <c r="A1093" s="82" t="s">
        <v>30</v>
      </c>
      <c r="B1093" s="83">
        <v>0.01</v>
      </c>
      <c r="C1093" s="83">
        <v>27</v>
      </c>
      <c r="D1093" s="82" t="s">
        <v>16</v>
      </c>
      <c r="E1093" s="83" t="b">
        <v>1</v>
      </c>
      <c r="F1093" s="83" t="b">
        <v>0</v>
      </c>
      <c r="G1093" s="83">
        <v>1.50779</v>
      </c>
      <c r="H1093" s="83">
        <v>1.4911700000000001</v>
      </c>
      <c r="I1093" s="84">
        <v>42465</v>
      </c>
      <c r="J1093" s="85">
        <v>0.39583333333333331</v>
      </c>
      <c r="K1093" s="83">
        <v>1.5004900000000001</v>
      </c>
      <c r="L1093" s="84">
        <v>42466</v>
      </c>
      <c r="M1093" s="85">
        <v>0.64583333333333337</v>
      </c>
      <c r="N1093" s="86">
        <v>2.5000000000000001E-3</v>
      </c>
      <c r="O1093" s="83">
        <v>-240.3</v>
      </c>
      <c r="P1093" s="83">
        <v>-491.93999999999994</v>
      </c>
      <c r="Q1093" s="83">
        <v>-0.49</v>
      </c>
      <c r="R1093" s="83">
        <v>2</v>
      </c>
      <c r="T1093" s="6">
        <f t="shared" si="196"/>
        <v>16</v>
      </c>
      <c r="U1093">
        <f t="shared" si="187"/>
        <v>1</v>
      </c>
      <c r="V1093">
        <f t="shared" si="188"/>
        <v>1</v>
      </c>
      <c r="W1093">
        <f t="shared" si="189"/>
        <v>0</v>
      </c>
      <c r="X1093">
        <f t="shared" si="190"/>
        <v>1</v>
      </c>
      <c r="Y1093">
        <f t="shared" si="191"/>
        <v>0</v>
      </c>
      <c r="Z1093">
        <f t="shared" si="192"/>
        <v>0</v>
      </c>
      <c r="AA1093">
        <f t="shared" si="193"/>
        <v>1</v>
      </c>
      <c r="AB1093" s="4">
        <f t="shared" si="194"/>
        <v>0</v>
      </c>
      <c r="AC1093" s="4" t="str">
        <f t="shared" si="197"/>
        <v>EURAUD</v>
      </c>
      <c r="AD1093" s="4">
        <f t="shared" si="195"/>
        <v>-240.3</v>
      </c>
    </row>
    <row r="1094" spans="1:30" x14ac:dyDescent="0.25">
      <c r="A1094" s="82" t="s">
        <v>25</v>
      </c>
      <c r="B1094" s="83">
        <v>0.01</v>
      </c>
      <c r="C1094" s="83">
        <v>41</v>
      </c>
      <c r="D1094" s="82" t="s">
        <v>17</v>
      </c>
      <c r="E1094" s="83" t="b">
        <v>0</v>
      </c>
      <c r="F1094" s="83" t="b">
        <v>0</v>
      </c>
      <c r="G1094" s="83">
        <v>75.278999999999996</v>
      </c>
      <c r="H1094" s="83">
        <v>76.358999999999995</v>
      </c>
      <c r="I1094" s="84">
        <v>42465</v>
      </c>
      <c r="J1094" s="85">
        <v>0.20833333333333334</v>
      </c>
      <c r="K1094" s="83">
        <v>74.933000000000007</v>
      </c>
      <c r="L1094" s="84">
        <v>42466</v>
      </c>
      <c r="M1094" s="85">
        <v>0.54166666666666663</v>
      </c>
      <c r="N1094" s="86">
        <v>2.5000000000000001E-3</v>
      </c>
      <c r="O1094" s="83">
        <v>84.46</v>
      </c>
      <c r="P1094" s="83">
        <v>-500.20000000000005</v>
      </c>
      <c r="Q1094" s="83">
        <v>0.17</v>
      </c>
      <c r="R1094" s="83">
        <v>2</v>
      </c>
      <c r="T1094" s="6">
        <f t="shared" si="196"/>
        <v>16</v>
      </c>
      <c r="U1094">
        <f t="shared" si="187"/>
        <v>1</v>
      </c>
      <c r="V1094">
        <f t="shared" si="188"/>
        <v>0</v>
      </c>
      <c r="W1094">
        <f t="shared" si="189"/>
        <v>1</v>
      </c>
      <c r="X1094">
        <f t="shared" si="190"/>
        <v>1</v>
      </c>
      <c r="Y1094">
        <f t="shared" si="191"/>
        <v>0</v>
      </c>
      <c r="Z1094">
        <f t="shared" si="192"/>
        <v>1</v>
      </c>
      <c r="AA1094">
        <f t="shared" si="193"/>
        <v>0</v>
      </c>
      <c r="AB1094" s="4">
        <f t="shared" si="194"/>
        <v>84.46</v>
      </c>
      <c r="AC1094" s="4" t="str">
        <f t="shared" si="197"/>
        <v>NZDJPY</v>
      </c>
      <c r="AD1094" s="4">
        <f t="shared" si="195"/>
        <v>0</v>
      </c>
    </row>
    <row r="1095" spans="1:30" x14ac:dyDescent="0.25">
      <c r="A1095" s="82" t="s">
        <v>25</v>
      </c>
      <c r="B1095" s="83">
        <v>0.01</v>
      </c>
      <c r="C1095" s="83">
        <v>53</v>
      </c>
      <c r="D1095" s="82" t="s">
        <v>16</v>
      </c>
      <c r="E1095" s="83" t="b">
        <v>0</v>
      </c>
      <c r="F1095" s="83" t="b">
        <v>0</v>
      </c>
      <c r="G1095" s="83">
        <v>76.055000000000007</v>
      </c>
      <c r="H1095" s="83">
        <v>76.858999999999995</v>
      </c>
      <c r="I1095" s="84">
        <v>42464</v>
      </c>
      <c r="J1095" s="85">
        <v>0.625</v>
      </c>
      <c r="K1095" s="83">
        <v>74.936999999999998</v>
      </c>
      <c r="L1095" s="84">
        <v>42466</v>
      </c>
      <c r="M1095" s="85">
        <v>0.5625</v>
      </c>
      <c r="N1095" s="86">
        <v>2.5000000000000001E-3</v>
      </c>
      <c r="O1095" s="83">
        <v>518.34</v>
      </c>
      <c r="P1095" s="83">
        <v>-500.32</v>
      </c>
      <c r="Q1095" s="83">
        <v>1.04</v>
      </c>
      <c r="R1095" s="83">
        <v>3</v>
      </c>
      <c r="T1095" s="6">
        <f t="shared" si="196"/>
        <v>16</v>
      </c>
      <c r="U1095">
        <f t="shared" si="187"/>
        <v>1</v>
      </c>
      <c r="V1095">
        <f t="shared" si="188"/>
        <v>0</v>
      </c>
      <c r="W1095">
        <f t="shared" si="189"/>
        <v>1</v>
      </c>
      <c r="X1095">
        <f t="shared" si="190"/>
        <v>1</v>
      </c>
      <c r="Y1095">
        <f t="shared" si="191"/>
        <v>0</v>
      </c>
      <c r="Z1095">
        <f t="shared" si="192"/>
        <v>1</v>
      </c>
      <c r="AA1095">
        <f t="shared" si="193"/>
        <v>0</v>
      </c>
      <c r="AB1095" s="4">
        <f t="shared" si="194"/>
        <v>518.34</v>
      </c>
      <c r="AC1095" s="4" t="str">
        <f t="shared" si="197"/>
        <v>NZDJPY</v>
      </c>
      <c r="AD1095" s="4">
        <f t="shared" si="195"/>
        <v>0</v>
      </c>
    </row>
    <row r="1096" spans="1:30" x14ac:dyDescent="0.25">
      <c r="A1096" s="82" t="s">
        <v>29</v>
      </c>
      <c r="B1096" s="83">
        <v>0.01</v>
      </c>
      <c r="C1096" s="83">
        <v>63</v>
      </c>
      <c r="D1096" s="82" t="s">
        <v>16</v>
      </c>
      <c r="E1096" s="83" t="b">
        <v>0</v>
      </c>
      <c r="F1096" s="83" t="b">
        <v>0</v>
      </c>
      <c r="G1096" s="83">
        <v>0.67825000000000002</v>
      </c>
      <c r="H1096" s="83">
        <v>0.68523999999999996</v>
      </c>
      <c r="I1096" s="84">
        <v>42465</v>
      </c>
      <c r="J1096" s="85">
        <v>0.27083333333333331</v>
      </c>
      <c r="K1096" s="83">
        <v>0.68066000000000004</v>
      </c>
      <c r="L1096" s="84">
        <v>42466</v>
      </c>
      <c r="M1096" s="85">
        <v>0.10416666666666667</v>
      </c>
      <c r="N1096" s="86">
        <v>2.5000000000000001E-3</v>
      </c>
      <c r="O1096" s="83">
        <v>-214.83</v>
      </c>
      <c r="P1096" s="83">
        <v>-503.37</v>
      </c>
      <c r="Q1096" s="83">
        <v>-0.43</v>
      </c>
      <c r="R1096" s="83">
        <v>2</v>
      </c>
      <c r="T1096" s="6">
        <f t="shared" si="196"/>
        <v>16</v>
      </c>
      <c r="U1096">
        <f t="shared" si="187"/>
        <v>1</v>
      </c>
      <c r="V1096">
        <f t="shared" si="188"/>
        <v>0</v>
      </c>
      <c r="W1096">
        <f t="shared" si="189"/>
        <v>1</v>
      </c>
      <c r="X1096">
        <f t="shared" si="190"/>
        <v>1</v>
      </c>
      <c r="Y1096">
        <f t="shared" si="191"/>
        <v>0</v>
      </c>
      <c r="Z1096">
        <f t="shared" si="192"/>
        <v>0</v>
      </c>
      <c r="AA1096">
        <f t="shared" si="193"/>
        <v>1</v>
      </c>
      <c r="AB1096" s="4">
        <f t="shared" si="194"/>
        <v>0</v>
      </c>
      <c r="AC1096" s="4" t="str">
        <f t="shared" si="197"/>
        <v>NZDUSD</v>
      </c>
      <c r="AD1096" s="4">
        <f t="shared" si="195"/>
        <v>-214.83</v>
      </c>
    </row>
    <row r="1097" spans="1:30" x14ac:dyDescent="0.25">
      <c r="A1097" s="82" t="s">
        <v>31</v>
      </c>
      <c r="B1097" s="83">
        <v>0.01</v>
      </c>
      <c r="C1097" s="83">
        <v>13</v>
      </c>
      <c r="D1097" s="82" t="s">
        <v>17</v>
      </c>
      <c r="E1097" s="83" t="b">
        <v>1</v>
      </c>
      <c r="F1097" s="83" t="b">
        <v>0</v>
      </c>
      <c r="G1097" s="83">
        <v>17270</v>
      </c>
      <c r="H1097" s="83">
        <v>16891</v>
      </c>
      <c r="I1097" s="84">
        <v>42445</v>
      </c>
      <c r="J1097" s="85">
        <v>0.75</v>
      </c>
      <c r="K1097" s="83">
        <v>17440</v>
      </c>
      <c r="L1097" s="84">
        <v>42467</v>
      </c>
      <c r="M1097" s="85">
        <v>0.75</v>
      </c>
      <c r="N1097" s="86">
        <v>2.5000000000000001E-3</v>
      </c>
      <c r="O1097" s="83">
        <v>219.7</v>
      </c>
      <c r="P1097" s="83">
        <v>-494</v>
      </c>
      <c r="Q1097" s="83">
        <v>0.44</v>
      </c>
      <c r="R1097" s="83">
        <v>23</v>
      </c>
      <c r="T1097" s="6">
        <f t="shared" si="196"/>
        <v>16</v>
      </c>
      <c r="U1097">
        <f t="shared" si="187"/>
        <v>1</v>
      </c>
      <c r="V1097">
        <f t="shared" si="188"/>
        <v>1</v>
      </c>
      <c r="W1097">
        <f t="shared" si="189"/>
        <v>0</v>
      </c>
      <c r="X1097">
        <f t="shared" si="190"/>
        <v>1</v>
      </c>
      <c r="Y1097">
        <f t="shared" si="191"/>
        <v>0</v>
      </c>
      <c r="Z1097">
        <f t="shared" si="192"/>
        <v>1</v>
      </c>
      <c r="AA1097">
        <f t="shared" si="193"/>
        <v>0</v>
      </c>
      <c r="AB1097" s="4">
        <f t="shared" si="194"/>
        <v>219.7</v>
      </c>
      <c r="AC1097" s="4" t="str">
        <f t="shared" si="197"/>
        <v>DJI</v>
      </c>
      <c r="AD1097" s="4">
        <f t="shared" si="195"/>
        <v>0</v>
      </c>
    </row>
    <row r="1098" spans="1:30" x14ac:dyDescent="0.25">
      <c r="A1098" s="82" t="s">
        <v>18</v>
      </c>
      <c r="B1098" s="83">
        <v>0.01</v>
      </c>
      <c r="C1098" s="83">
        <v>56</v>
      </c>
      <c r="D1098" s="82" t="s">
        <v>16</v>
      </c>
      <c r="E1098" s="83" t="b">
        <v>0</v>
      </c>
      <c r="F1098" s="83" t="b">
        <v>0</v>
      </c>
      <c r="G1098" s="83">
        <v>1.9089</v>
      </c>
      <c r="H1098" s="83">
        <v>1.9174</v>
      </c>
      <c r="I1098" s="84">
        <v>42466</v>
      </c>
      <c r="J1098" s="85">
        <v>0.41666666666666669</v>
      </c>
      <c r="K1098" s="83">
        <v>1.9047000000000001</v>
      </c>
      <c r="L1098" s="84">
        <v>42467</v>
      </c>
      <c r="M1098" s="85">
        <v>0.125</v>
      </c>
      <c r="N1098" s="86">
        <v>2.5000000000000001E-3</v>
      </c>
      <c r="O1098" s="83">
        <v>207.2</v>
      </c>
      <c r="P1098" s="83">
        <v>-504</v>
      </c>
      <c r="Q1098" s="83">
        <v>0.41</v>
      </c>
      <c r="R1098" s="83">
        <v>2</v>
      </c>
      <c r="T1098" s="6">
        <f t="shared" si="196"/>
        <v>16</v>
      </c>
      <c r="U1098">
        <f t="shared" ref="U1098:U1161" si="198">COUNT(B1098)</f>
        <v>1</v>
      </c>
      <c r="V1098">
        <f t="shared" ref="V1098:V1161" si="199">IF(E1098=TRUE,1,0)</f>
        <v>0</v>
      </c>
      <c r="W1098">
        <f t="shared" ref="W1098:W1161" si="200">U1098-V1098</f>
        <v>1</v>
      </c>
      <c r="X1098">
        <f t="shared" ref="X1098:X1161" si="201">U1098-Y1098</f>
        <v>1</v>
      </c>
      <c r="Y1098">
        <f t="shared" ref="Y1098:Y1161" si="202">IF(F1098=TRUE,1,0)</f>
        <v>0</v>
      </c>
      <c r="Z1098">
        <f t="shared" ref="Z1098:Z1161" si="203">U1098-AA1098</f>
        <v>1</v>
      </c>
      <c r="AA1098">
        <f t="shared" ref="AA1098:AA1161" si="204">IF(O1098&lt;0,1,0)</f>
        <v>0</v>
      </c>
      <c r="AB1098" s="4">
        <f t="shared" ref="AB1098:AB1161" si="205">IF(Z1098=1,O1098,0)</f>
        <v>207.2</v>
      </c>
      <c r="AC1098" s="4" t="str">
        <f t="shared" si="197"/>
        <v>GBPSGD</v>
      </c>
      <c r="AD1098" s="4">
        <f t="shared" ref="AD1098:AD1161" si="206">IF(AA1098=1,O1098,0)</f>
        <v>0</v>
      </c>
    </row>
    <row r="1099" spans="1:30" x14ac:dyDescent="0.25">
      <c r="A1099" s="82" t="s">
        <v>39</v>
      </c>
      <c r="B1099" s="83">
        <v>0.01</v>
      </c>
      <c r="C1099" s="83">
        <v>13</v>
      </c>
      <c r="D1099" s="82" t="s">
        <v>17</v>
      </c>
      <c r="E1099" s="83" t="b">
        <v>0</v>
      </c>
      <c r="F1099" s="83" t="b">
        <v>0</v>
      </c>
      <c r="G1099" s="83">
        <v>16005</v>
      </c>
      <c r="H1099" s="83">
        <v>16384</v>
      </c>
      <c r="I1099" s="84">
        <v>42465</v>
      </c>
      <c r="J1099" s="85">
        <v>0</v>
      </c>
      <c r="K1099" s="83">
        <v>15827</v>
      </c>
      <c r="L1099" s="84">
        <v>42467</v>
      </c>
      <c r="M1099" s="85">
        <v>0</v>
      </c>
      <c r="N1099" s="86">
        <v>2.5000000000000001E-3</v>
      </c>
      <c r="O1099" s="83">
        <v>226.2</v>
      </c>
      <c r="P1099" s="83">
        <v>-497.90000000000003</v>
      </c>
      <c r="Q1099" s="83">
        <v>0.45</v>
      </c>
      <c r="R1099" s="83">
        <v>3</v>
      </c>
      <c r="T1099" s="6">
        <f t="shared" si="196"/>
        <v>16</v>
      </c>
      <c r="U1099">
        <f t="shared" si="198"/>
        <v>1</v>
      </c>
      <c r="V1099">
        <f t="shared" si="199"/>
        <v>0</v>
      </c>
      <c r="W1099">
        <f t="shared" si="200"/>
        <v>1</v>
      </c>
      <c r="X1099">
        <f t="shared" si="201"/>
        <v>1</v>
      </c>
      <c r="Y1099">
        <f t="shared" si="202"/>
        <v>0</v>
      </c>
      <c r="Z1099">
        <f t="shared" si="203"/>
        <v>1</v>
      </c>
      <c r="AA1099">
        <f t="shared" si="204"/>
        <v>0</v>
      </c>
      <c r="AB1099" s="4">
        <f t="shared" si="205"/>
        <v>226.2</v>
      </c>
      <c r="AC1099" s="4" t="str">
        <f t="shared" si="197"/>
        <v>NIK</v>
      </c>
      <c r="AD1099" s="4">
        <f t="shared" si="206"/>
        <v>0</v>
      </c>
    </row>
    <row r="1100" spans="1:30" x14ac:dyDescent="0.25">
      <c r="A1100" s="82" t="s">
        <v>39</v>
      </c>
      <c r="B1100" s="83">
        <v>0.01</v>
      </c>
      <c r="C1100" s="83">
        <v>8</v>
      </c>
      <c r="D1100" s="82" t="s">
        <v>16</v>
      </c>
      <c r="E1100" s="83" t="b">
        <v>0</v>
      </c>
      <c r="F1100" s="83" t="b">
        <v>0</v>
      </c>
      <c r="G1100" s="83">
        <v>16233</v>
      </c>
      <c r="H1100" s="83">
        <v>16850</v>
      </c>
      <c r="I1100" s="84">
        <v>42461</v>
      </c>
      <c r="J1100" s="85">
        <v>0.125</v>
      </c>
      <c r="K1100" s="83">
        <v>15823</v>
      </c>
      <c r="L1100" s="84">
        <v>42467</v>
      </c>
      <c r="M1100" s="85">
        <v>2.0833333333333332E-2</v>
      </c>
      <c r="N1100" s="86">
        <v>2.5000000000000001E-3</v>
      </c>
      <c r="O1100" s="83">
        <v>324.8</v>
      </c>
      <c r="P1100" s="83">
        <v>-496.8</v>
      </c>
      <c r="Q1100" s="83">
        <v>0.65</v>
      </c>
      <c r="R1100" s="83">
        <v>7</v>
      </c>
      <c r="T1100" s="6">
        <f t="shared" si="196"/>
        <v>16</v>
      </c>
      <c r="U1100">
        <f t="shared" si="198"/>
        <v>1</v>
      </c>
      <c r="V1100">
        <f t="shared" si="199"/>
        <v>0</v>
      </c>
      <c r="W1100">
        <f t="shared" si="200"/>
        <v>1</v>
      </c>
      <c r="X1100">
        <f t="shared" si="201"/>
        <v>1</v>
      </c>
      <c r="Y1100">
        <f t="shared" si="202"/>
        <v>0</v>
      </c>
      <c r="Z1100">
        <f t="shared" si="203"/>
        <v>1</v>
      </c>
      <c r="AA1100">
        <f t="shared" si="204"/>
        <v>0</v>
      </c>
      <c r="AB1100" s="4">
        <f t="shared" si="205"/>
        <v>324.8</v>
      </c>
      <c r="AC1100" s="4" t="str">
        <f t="shared" si="197"/>
        <v>NIK</v>
      </c>
      <c r="AD1100" s="4">
        <f t="shared" si="206"/>
        <v>0</v>
      </c>
    </row>
    <row r="1101" spans="1:30" x14ac:dyDescent="0.25">
      <c r="A1101" s="82" t="s">
        <v>23</v>
      </c>
      <c r="B1101" s="83">
        <v>0.01</v>
      </c>
      <c r="C1101" s="83">
        <v>49</v>
      </c>
      <c r="D1101" s="82" t="s">
        <v>17</v>
      </c>
      <c r="E1101" s="83" t="b">
        <v>0</v>
      </c>
      <c r="F1101" s="83" t="b">
        <v>0</v>
      </c>
      <c r="G1101" s="83">
        <v>4925</v>
      </c>
      <c r="H1101" s="83">
        <v>5026</v>
      </c>
      <c r="I1101" s="84">
        <v>42465</v>
      </c>
      <c r="J1101" s="85">
        <v>4.1666666666666664E-2</v>
      </c>
      <c r="K1101" s="83">
        <v>4935</v>
      </c>
      <c r="L1101" s="84">
        <v>42468</v>
      </c>
      <c r="M1101" s="85">
        <v>0.45833333333333331</v>
      </c>
      <c r="N1101" s="86">
        <v>2.5000000000000001E-3</v>
      </c>
      <c r="O1101" s="83">
        <v>-52.92</v>
      </c>
      <c r="P1101" s="83">
        <v>-498.82</v>
      </c>
      <c r="Q1101" s="83">
        <v>-0.11</v>
      </c>
      <c r="R1101" s="83">
        <v>4</v>
      </c>
      <c r="T1101" s="6">
        <f t="shared" si="196"/>
        <v>16</v>
      </c>
      <c r="U1101">
        <f t="shared" si="198"/>
        <v>1</v>
      </c>
      <c r="V1101">
        <f t="shared" si="199"/>
        <v>0</v>
      </c>
      <c r="W1101">
        <f t="shared" si="200"/>
        <v>1</v>
      </c>
      <c r="X1101">
        <f t="shared" si="201"/>
        <v>1</v>
      </c>
      <c r="Y1101">
        <f t="shared" si="202"/>
        <v>0</v>
      </c>
      <c r="Z1101">
        <f t="shared" si="203"/>
        <v>0</v>
      </c>
      <c r="AA1101">
        <f t="shared" si="204"/>
        <v>1</v>
      </c>
      <c r="AB1101" s="4">
        <f t="shared" si="205"/>
        <v>0</v>
      </c>
      <c r="AC1101" s="4" t="str">
        <f t="shared" si="197"/>
        <v>ASX</v>
      </c>
      <c r="AD1101" s="4">
        <f t="shared" si="206"/>
        <v>-52.92</v>
      </c>
    </row>
    <row r="1102" spans="1:30" x14ac:dyDescent="0.25">
      <c r="A1102" s="82" t="s">
        <v>26</v>
      </c>
      <c r="B1102" s="83">
        <v>0.01</v>
      </c>
      <c r="C1102" s="83">
        <v>45</v>
      </c>
      <c r="D1102" s="82" t="s">
        <v>16</v>
      </c>
      <c r="E1102" s="83" t="b">
        <v>0</v>
      </c>
      <c r="F1102" s="83" t="b">
        <v>0</v>
      </c>
      <c r="G1102" s="83">
        <v>84.716999999999999</v>
      </c>
      <c r="H1102" s="83">
        <v>85.718999999999994</v>
      </c>
      <c r="I1102" s="84">
        <v>42464</v>
      </c>
      <c r="J1102" s="85">
        <v>0.60416666666666663</v>
      </c>
      <c r="K1102" s="83">
        <v>82.257999999999996</v>
      </c>
      <c r="L1102" s="84">
        <v>42468</v>
      </c>
      <c r="M1102" s="85">
        <v>0.54166666666666663</v>
      </c>
      <c r="N1102" s="86">
        <v>2.5000000000000001E-3</v>
      </c>
      <c r="O1102" s="83">
        <v>1061.55</v>
      </c>
      <c r="P1102" s="83">
        <v>-495.9</v>
      </c>
      <c r="Q1102" s="83">
        <v>2.14</v>
      </c>
      <c r="R1102" s="83">
        <v>5</v>
      </c>
      <c r="T1102" s="6">
        <f t="shared" si="196"/>
        <v>16</v>
      </c>
      <c r="U1102">
        <f t="shared" si="198"/>
        <v>1</v>
      </c>
      <c r="V1102">
        <f t="shared" si="199"/>
        <v>0</v>
      </c>
      <c r="W1102">
        <f t="shared" si="200"/>
        <v>1</v>
      </c>
      <c r="X1102">
        <f t="shared" si="201"/>
        <v>1</v>
      </c>
      <c r="Y1102">
        <f t="shared" si="202"/>
        <v>0</v>
      </c>
      <c r="Z1102">
        <f t="shared" si="203"/>
        <v>1</v>
      </c>
      <c r="AA1102">
        <f t="shared" si="204"/>
        <v>0</v>
      </c>
      <c r="AB1102" s="4">
        <f t="shared" si="205"/>
        <v>1061.55</v>
      </c>
      <c r="AC1102" s="4" t="str">
        <f t="shared" si="197"/>
        <v>AUDJPY</v>
      </c>
      <c r="AD1102" s="4">
        <f t="shared" si="206"/>
        <v>0</v>
      </c>
    </row>
    <row r="1103" spans="1:30" x14ac:dyDescent="0.25">
      <c r="A1103" s="82" t="s">
        <v>27</v>
      </c>
      <c r="B1103" s="83">
        <v>0.01</v>
      </c>
      <c r="C1103" s="83">
        <v>39</v>
      </c>
      <c r="D1103" s="82" t="s">
        <v>17</v>
      </c>
      <c r="E1103" s="83" t="b">
        <v>0</v>
      </c>
      <c r="F1103" s="83" t="b">
        <v>0</v>
      </c>
      <c r="G1103" s="83">
        <v>84.153000000000006</v>
      </c>
      <c r="H1103" s="83">
        <v>85.317999999999998</v>
      </c>
      <c r="I1103" s="84">
        <v>42374</v>
      </c>
      <c r="J1103" s="85">
        <v>0.29166666666666669</v>
      </c>
      <c r="K1103" s="83">
        <v>83.24</v>
      </c>
      <c r="L1103" s="84">
        <v>42468</v>
      </c>
      <c r="M1103" s="85">
        <v>0.5</v>
      </c>
      <c r="N1103" s="86">
        <v>2.5000000000000001E-3</v>
      </c>
      <c r="O1103" s="83">
        <v>309.27</v>
      </c>
      <c r="P1103" s="83">
        <v>-501.15</v>
      </c>
      <c r="Q1103" s="83">
        <v>0.62</v>
      </c>
      <c r="R1103" s="83">
        <v>95</v>
      </c>
      <c r="T1103" s="6">
        <f t="shared" si="196"/>
        <v>16</v>
      </c>
      <c r="U1103">
        <f t="shared" si="198"/>
        <v>1</v>
      </c>
      <c r="V1103">
        <f t="shared" si="199"/>
        <v>0</v>
      </c>
      <c r="W1103">
        <f t="shared" si="200"/>
        <v>1</v>
      </c>
      <c r="X1103">
        <f t="shared" si="201"/>
        <v>1</v>
      </c>
      <c r="Y1103">
        <f t="shared" si="202"/>
        <v>0</v>
      </c>
      <c r="Z1103">
        <f t="shared" si="203"/>
        <v>1</v>
      </c>
      <c r="AA1103">
        <f t="shared" si="204"/>
        <v>0</v>
      </c>
      <c r="AB1103" s="4">
        <f t="shared" si="205"/>
        <v>309.27</v>
      </c>
      <c r="AC1103" s="4" t="str">
        <f t="shared" si="197"/>
        <v>CADJPY</v>
      </c>
      <c r="AD1103" s="4">
        <f t="shared" si="206"/>
        <v>0</v>
      </c>
    </row>
    <row r="1104" spans="1:30" x14ac:dyDescent="0.25">
      <c r="A1104" s="82" t="s">
        <v>27</v>
      </c>
      <c r="B1104" s="83">
        <v>0.01</v>
      </c>
      <c r="C1104" s="83">
        <v>70</v>
      </c>
      <c r="D1104" s="82" t="s">
        <v>16</v>
      </c>
      <c r="E1104" s="83" t="b">
        <v>0</v>
      </c>
      <c r="F1104" s="83" t="b">
        <v>0</v>
      </c>
      <c r="G1104" s="83">
        <v>85.037000000000006</v>
      </c>
      <c r="H1104" s="83">
        <v>85.634</v>
      </c>
      <c r="I1104" s="84">
        <v>42464</v>
      </c>
      <c r="J1104" s="85">
        <v>0.75</v>
      </c>
      <c r="K1104" s="83">
        <v>83.021000000000001</v>
      </c>
      <c r="L1104" s="84">
        <v>42468</v>
      </c>
      <c r="M1104" s="85">
        <v>6.25E-2</v>
      </c>
      <c r="N1104" s="86">
        <v>2.5000000000000001E-3</v>
      </c>
      <c r="O1104" s="83">
        <v>1327.2</v>
      </c>
      <c r="P1104" s="83">
        <v>-501.9</v>
      </c>
      <c r="Q1104" s="83">
        <v>2.64</v>
      </c>
      <c r="R1104" s="83">
        <v>5</v>
      </c>
      <c r="T1104" s="6">
        <f t="shared" si="196"/>
        <v>16</v>
      </c>
      <c r="U1104">
        <f t="shared" si="198"/>
        <v>1</v>
      </c>
      <c r="V1104">
        <f t="shared" si="199"/>
        <v>0</v>
      </c>
      <c r="W1104">
        <f t="shared" si="200"/>
        <v>1</v>
      </c>
      <c r="X1104">
        <f t="shared" si="201"/>
        <v>1</v>
      </c>
      <c r="Y1104">
        <f t="shared" si="202"/>
        <v>0</v>
      </c>
      <c r="Z1104">
        <f t="shared" si="203"/>
        <v>1</v>
      </c>
      <c r="AA1104">
        <f t="shared" si="204"/>
        <v>0</v>
      </c>
      <c r="AB1104" s="4">
        <f t="shared" si="205"/>
        <v>1327.2</v>
      </c>
      <c r="AC1104" s="4" t="str">
        <f t="shared" si="197"/>
        <v>CADJPY</v>
      </c>
      <c r="AD1104" s="4">
        <f t="shared" si="206"/>
        <v>0</v>
      </c>
    </row>
    <row r="1105" spans="1:30" x14ac:dyDescent="0.25">
      <c r="A1105" s="82" t="s">
        <v>27</v>
      </c>
      <c r="B1105" s="83">
        <v>0.01</v>
      </c>
      <c r="C1105" s="83">
        <v>36</v>
      </c>
      <c r="D1105" s="82" t="s">
        <v>21</v>
      </c>
      <c r="E1105" s="83" t="b">
        <v>0</v>
      </c>
      <c r="F1105" s="83" t="b">
        <v>0</v>
      </c>
      <c r="G1105" s="83">
        <v>83.269000000000005</v>
      </c>
      <c r="H1105" s="83">
        <v>84.539000000000001</v>
      </c>
      <c r="I1105" s="84">
        <v>42467</v>
      </c>
      <c r="J1105" s="85">
        <v>0.16666666666666666</v>
      </c>
      <c r="K1105" s="83">
        <v>83.498000000000005</v>
      </c>
      <c r="L1105" s="84">
        <v>42468</v>
      </c>
      <c r="M1105" s="85">
        <v>0.5</v>
      </c>
      <c r="N1105" s="86">
        <v>2.5000000000000001E-3</v>
      </c>
      <c r="O1105" s="83">
        <v>-125.64</v>
      </c>
      <c r="P1105" s="83">
        <v>-500.40000000000003</v>
      </c>
      <c r="Q1105" s="83">
        <v>-0.25</v>
      </c>
      <c r="R1105" s="83">
        <v>2</v>
      </c>
      <c r="T1105" s="6">
        <f t="shared" si="196"/>
        <v>16</v>
      </c>
      <c r="U1105">
        <f t="shared" si="198"/>
        <v>1</v>
      </c>
      <c r="V1105">
        <f t="shared" si="199"/>
        <v>0</v>
      </c>
      <c r="W1105">
        <f t="shared" si="200"/>
        <v>1</v>
      </c>
      <c r="X1105">
        <f t="shared" si="201"/>
        <v>1</v>
      </c>
      <c r="Y1105">
        <f t="shared" si="202"/>
        <v>0</v>
      </c>
      <c r="Z1105">
        <f t="shared" si="203"/>
        <v>0</v>
      </c>
      <c r="AA1105">
        <f t="shared" si="204"/>
        <v>1</v>
      </c>
      <c r="AB1105" s="4">
        <f t="shared" si="205"/>
        <v>0</v>
      </c>
      <c r="AC1105" s="4" t="str">
        <f t="shared" si="197"/>
        <v>CADJPY</v>
      </c>
      <c r="AD1105" s="4">
        <f t="shared" si="206"/>
        <v>-125.64</v>
      </c>
    </row>
    <row r="1106" spans="1:30" x14ac:dyDescent="0.25">
      <c r="A1106" s="82" t="s">
        <v>27</v>
      </c>
      <c r="B1106" s="83">
        <v>0.01</v>
      </c>
      <c r="C1106" s="83">
        <v>39</v>
      </c>
      <c r="D1106" s="82" t="s">
        <v>17</v>
      </c>
      <c r="E1106" s="83" t="b">
        <v>0</v>
      </c>
      <c r="F1106" s="83" t="b">
        <v>0</v>
      </c>
      <c r="G1106" s="83">
        <v>84.153000000000006</v>
      </c>
      <c r="H1106" s="83">
        <v>85.317999999999998</v>
      </c>
      <c r="I1106" s="84">
        <v>42465</v>
      </c>
      <c r="J1106" s="85">
        <v>0.29166666666666669</v>
      </c>
      <c r="K1106" s="83">
        <v>83.221999999999994</v>
      </c>
      <c r="L1106" s="84">
        <v>42468</v>
      </c>
      <c r="M1106" s="85">
        <v>0.5</v>
      </c>
      <c r="N1106" s="86">
        <v>2.5000000000000001E-3</v>
      </c>
      <c r="O1106" s="83">
        <v>316.29000000000002</v>
      </c>
      <c r="P1106" s="83">
        <v>-501.15</v>
      </c>
      <c r="Q1106" s="83">
        <v>0.63</v>
      </c>
      <c r="R1106" s="83">
        <v>4</v>
      </c>
      <c r="T1106" s="6">
        <f t="shared" si="196"/>
        <v>16</v>
      </c>
      <c r="U1106">
        <f t="shared" si="198"/>
        <v>1</v>
      </c>
      <c r="V1106">
        <f t="shared" si="199"/>
        <v>0</v>
      </c>
      <c r="W1106">
        <f t="shared" si="200"/>
        <v>1</v>
      </c>
      <c r="X1106">
        <f t="shared" si="201"/>
        <v>1</v>
      </c>
      <c r="Y1106">
        <f t="shared" si="202"/>
        <v>0</v>
      </c>
      <c r="Z1106">
        <f t="shared" si="203"/>
        <v>1</v>
      </c>
      <c r="AA1106">
        <f t="shared" si="204"/>
        <v>0</v>
      </c>
      <c r="AB1106" s="4">
        <f t="shared" si="205"/>
        <v>316.29000000000002</v>
      </c>
      <c r="AC1106" s="4" t="str">
        <f t="shared" si="197"/>
        <v>CADJPY</v>
      </c>
      <c r="AD1106" s="4">
        <f t="shared" si="206"/>
        <v>0</v>
      </c>
    </row>
    <row r="1107" spans="1:30" x14ac:dyDescent="0.25">
      <c r="A1107" s="82" t="s">
        <v>30</v>
      </c>
      <c r="B1107" s="83">
        <v>0.01</v>
      </c>
      <c r="C1107" s="83">
        <v>25</v>
      </c>
      <c r="D1107" s="82" t="s">
        <v>17</v>
      </c>
      <c r="E1107" s="83" t="b">
        <v>1</v>
      </c>
      <c r="F1107" s="83" t="b">
        <v>0</v>
      </c>
      <c r="G1107" s="83">
        <v>1.5171300000000001</v>
      </c>
      <c r="H1107" s="83">
        <v>1.4989699999999999</v>
      </c>
      <c r="I1107" s="84">
        <v>42467</v>
      </c>
      <c r="J1107" s="85">
        <v>0.625</v>
      </c>
      <c r="K1107" s="83">
        <v>1.50393</v>
      </c>
      <c r="L1107" s="84">
        <v>42468</v>
      </c>
      <c r="M1107" s="85">
        <v>0.5</v>
      </c>
      <c r="N1107" s="86">
        <v>2.5000000000000001E-3</v>
      </c>
      <c r="O1107" s="83">
        <v>-370</v>
      </c>
      <c r="P1107" s="83">
        <v>-494.00000000000006</v>
      </c>
      <c r="Q1107" s="83">
        <v>-0.75</v>
      </c>
      <c r="R1107" s="83">
        <v>2</v>
      </c>
      <c r="T1107" s="6">
        <f t="shared" si="196"/>
        <v>16</v>
      </c>
      <c r="U1107">
        <f t="shared" si="198"/>
        <v>1</v>
      </c>
      <c r="V1107">
        <f t="shared" si="199"/>
        <v>1</v>
      </c>
      <c r="W1107">
        <f t="shared" si="200"/>
        <v>0</v>
      </c>
      <c r="X1107">
        <f t="shared" si="201"/>
        <v>1</v>
      </c>
      <c r="Y1107">
        <f t="shared" si="202"/>
        <v>0</v>
      </c>
      <c r="Z1107">
        <f t="shared" si="203"/>
        <v>0</v>
      </c>
      <c r="AA1107">
        <f t="shared" si="204"/>
        <v>1</v>
      </c>
      <c r="AB1107" s="4">
        <f t="shared" si="205"/>
        <v>0</v>
      </c>
      <c r="AC1107" s="4" t="str">
        <f t="shared" si="197"/>
        <v>EURAUD</v>
      </c>
      <c r="AD1107" s="4">
        <f t="shared" si="206"/>
        <v>-370</v>
      </c>
    </row>
    <row r="1108" spans="1:30" x14ac:dyDescent="0.25">
      <c r="A1108" s="82" t="s">
        <v>20</v>
      </c>
      <c r="B1108" s="83">
        <v>0.01</v>
      </c>
      <c r="C1108" s="83">
        <v>63</v>
      </c>
      <c r="D1108" s="82" t="s">
        <v>16</v>
      </c>
      <c r="E1108" s="83" t="b">
        <v>0</v>
      </c>
      <c r="F1108" s="83" t="b">
        <v>0</v>
      </c>
      <c r="G1108" s="83">
        <v>126.292</v>
      </c>
      <c r="H1108" s="83">
        <v>127.00700000000001</v>
      </c>
      <c r="I1108" s="84">
        <v>42465</v>
      </c>
      <c r="J1108" s="85">
        <v>8.3333333333333329E-2</v>
      </c>
      <c r="K1108" s="83">
        <v>124.08799999999999</v>
      </c>
      <c r="L1108" s="84">
        <v>42468</v>
      </c>
      <c r="M1108" s="85">
        <v>0.3125</v>
      </c>
      <c r="N1108" s="86">
        <v>2.5000000000000001E-3</v>
      </c>
      <c r="O1108" s="83">
        <v>1338.12</v>
      </c>
      <c r="P1108" s="83">
        <v>-500.85</v>
      </c>
      <c r="Q1108" s="83">
        <v>2.67</v>
      </c>
      <c r="R1108" s="83">
        <v>4</v>
      </c>
      <c r="T1108" s="6">
        <f t="shared" ref="T1108:T1171" si="207">IF(L1108=0," ",MONTH(L1108)+12)</f>
        <v>16</v>
      </c>
      <c r="U1108">
        <f t="shared" si="198"/>
        <v>1</v>
      </c>
      <c r="V1108">
        <f t="shared" si="199"/>
        <v>0</v>
      </c>
      <c r="W1108">
        <f t="shared" si="200"/>
        <v>1</v>
      </c>
      <c r="X1108">
        <f t="shared" si="201"/>
        <v>1</v>
      </c>
      <c r="Y1108">
        <f t="shared" si="202"/>
        <v>0</v>
      </c>
      <c r="Z1108">
        <f t="shared" si="203"/>
        <v>1</v>
      </c>
      <c r="AA1108">
        <f t="shared" si="204"/>
        <v>0</v>
      </c>
      <c r="AB1108" s="4">
        <f t="shared" si="205"/>
        <v>1338.12</v>
      </c>
      <c r="AC1108" s="4" t="str">
        <f t="shared" si="197"/>
        <v>EURJPY</v>
      </c>
      <c r="AD1108" s="4">
        <f t="shared" si="206"/>
        <v>0</v>
      </c>
    </row>
    <row r="1109" spans="1:30" x14ac:dyDescent="0.25">
      <c r="A1109" s="82" t="s">
        <v>26</v>
      </c>
      <c r="B1109" s="83">
        <v>0.01</v>
      </c>
      <c r="C1109" s="83">
        <v>28</v>
      </c>
      <c r="D1109" s="82" t="s">
        <v>21</v>
      </c>
      <c r="E1109" s="83" t="b">
        <v>0</v>
      </c>
      <c r="F1109" s="83" t="b">
        <v>0</v>
      </c>
      <c r="G1109" s="83">
        <v>82.064999999999998</v>
      </c>
      <c r="H1109" s="83">
        <v>83.772000000000006</v>
      </c>
      <c r="I1109" s="84">
        <v>42467</v>
      </c>
      <c r="J1109" s="85">
        <v>0.33333333333333331</v>
      </c>
      <c r="K1109" s="83">
        <v>81.665000000000006</v>
      </c>
      <c r="L1109" s="84">
        <v>42471</v>
      </c>
      <c r="M1109" s="85">
        <v>0.33333333333333331</v>
      </c>
      <c r="N1109" s="86">
        <v>2.5000000000000001E-3</v>
      </c>
      <c r="O1109" s="83">
        <v>84</v>
      </c>
      <c r="P1109" s="83">
        <v>-505.96000000000004</v>
      </c>
      <c r="Q1109" s="83">
        <v>0.17</v>
      </c>
      <c r="R1109" s="83">
        <v>5</v>
      </c>
      <c r="T1109" s="6">
        <f t="shared" si="207"/>
        <v>16</v>
      </c>
      <c r="U1109">
        <f t="shared" si="198"/>
        <v>1</v>
      </c>
      <c r="V1109">
        <f t="shared" si="199"/>
        <v>0</v>
      </c>
      <c r="W1109">
        <f t="shared" si="200"/>
        <v>1</v>
      </c>
      <c r="X1109">
        <f t="shared" si="201"/>
        <v>1</v>
      </c>
      <c r="Y1109">
        <f t="shared" si="202"/>
        <v>0</v>
      </c>
      <c r="Z1109">
        <f t="shared" si="203"/>
        <v>1</v>
      </c>
      <c r="AA1109">
        <f t="shared" si="204"/>
        <v>0</v>
      </c>
      <c r="AB1109" s="4">
        <f t="shared" si="205"/>
        <v>84</v>
      </c>
      <c r="AC1109" s="4" t="str">
        <f t="shared" si="197"/>
        <v>AUDJPY</v>
      </c>
      <c r="AD1109" s="4">
        <f t="shared" si="206"/>
        <v>0</v>
      </c>
    </row>
    <row r="1110" spans="1:30" x14ac:dyDescent="0.25">
      <c r="A1110" s="82" t="s">
        <v>26</v>
      </c>
      <c r="B1110" s="83">
        <v>0.01</v>
      </c>
      <c r="C1110" s="83">
        <v>26</v>
      </c>
      <c r="D1110" s="82" t="s">
        <v>17</v>
      </c>
      <c r="E1110" s="83" t="b">
        <v>0</v>
      </c>
      <c r="F1110" s="83" t="b">
        <v>0</v>
      </c>
      <c r="G1110" s="83">
        <v>83.347999999999999</v>
      </c>
      <c r="H1110" s="83">
        <v>85.167000000000002</v>
      </c>
      <c r="I1110" s="84">
        <v>42465</v>
      </c>
      <c r="J1110" s="85">
        <v>0.375</v>
      </c>
      <c r="K1110" s="83">
        <v>82.167000000000002</v>
      </c>
      <c r="L1110" s="84">
        <v>42471</v>
      </c>
      <c r="M1110" s="85">
        <v>0.54166666666666663</v>
      </c>
      <c r="N1110" s="86">
        <v>2.5000000000000001E-3</v>
      </c>
      <c r="O1110" s="83">
        <v>281.06</v>
      </c>
      <c r="P1110" s="83">
        <v>-498.94000000000005</v>
      </c>
      <c r="Q1110" s="83">
        <v>0.56000000000000005</v>
      </c>
      <c r="R1110" s="83">
        <v>7</v>
      </c>
      <c r="T1110" s="6">
        <f t="shared" si="207"/>
        <v>16</v>
      </c>
      <c r="U1110">
        <f t="shared" si="198"/>
        <v>1</v>
      </c>
      <c r="V1110">
        <f t="shared" si="199"/>
        <v>0</v>
      </c>
      <c r="W1110">
        <f t="shared" si="200"/>
        <v>1</v>
      </c>
      <c r="X1110">
        <f t="shared" si="201"/>
        <v>1</v>
      </c>
      <c r="Y1110">
        <f t="shared" si="202"/>
        <v>0</v>
      </c>
      <c r="Z1110">
        <f t="shared" si="203"/>
        <v>1</v>
      </c>
      <c r="AA1110">
        <f t="shared" si="204"/>
        <v>0</v>
      </c>
      <c r="AB1110" s="4">
        <f t="shared" si="205"/>
        <v>281.06</v>
      </c>
      <c r="AC1110" s="4" t="str">
        <f t="shared" si="197"/>
        <v>AUDJPY</v>
      </c>
      <c r="AD1110" s="4">
        <f t="shared" si="206"/>
        <v>0</v>
      </c>
    </row>
    <row r="1111" spans="1:30" x14ac:dyDescent="0.25">
      <c r="A1111" s="82" t="s">
        <v>48</v>
      </c>
      <c r="B1111" s="83">
        <v>0.01</v>
      </c>
      <c r="C1111" s="83">
        <v>18</v>
      </c>
      <c r="D1111" s="82" t="s">
        <v>16</v>
      </c>
      <c r="E1111" s="83" t="b">
        <v>0</v>
      </c>
      <c r="F1111" s="83" t="b">
        <v>0</v>
      </c>
      <c r="G1111" s="83">
        <v>9519.9</v>
      </c>
      <c r="H1111" s="83">
        <v>9789.2999999999993</v>
      </c>
      <c r="I1111" s="84">
        <v>42467</v>
      </c>
      <c r="J1111" s="85">
        <v>0.625</v>
      </c>
      <c r="K1111" s="83">
        <v>9698.7999999999993</v>
      </c>
      <c r="L1111" s="84">
        <v>42471</v>
      </c>
      <c r="M1111" s="85">
        <v>0.3125</v>
      </c>
      <c r="N1111" s="86">
        <v>2.5000000000000001E-3</v>
      </c>
      <c r="O1111" s="83">
        <v>-332.82</v>
      </c>
      <c r="P1111" s="83">
        <v>-495.71999999999997</v>
      </c>
      <c r="Q1111" s="83">
        <v>-0.67</v>
      </c>
      <c r="R1111" s="83">
        <v>5</v>
      </c>
      <c r="T1111" s="6">
        <f t="shared" si="207"/>
        <v>16</v>
      </c>
      <c r="U1111">
        <f t="shared" si="198"/>
        <v>1</v>
      </c>
      <c r="V1111">
        <f t="shared" si="199"/>
        <v>0</v>
      </c>
      <c r="W1111">
        <f t="shared" si="200"/>
        <v>1</v>
      </c>
      <c r="X1111">
        <f t="shared" si="201"/>
        <v>1</v>
      </c>
      <c r="Y1111">
        <f t="shared" si="202"/>
        <v>0</v>
      </c>
      <c r="Z1111">
        <f t="shared" si="203"/>
        <v>0</v>
      </c>
      <c r="AA1111">
        <f t="shared" si="204"/>
        <v>1</v>
      </c>
      <c r="AB1111" s="4">
        <f t="shared" si="205"/>
        <v>0</v>
      </c>
      <c r="AC1111" s="4" t="str">
        <f t="shared" si="197"/>
        <v>DAX</v>
      </c>
      <c r="AD1111" s="4">
        <f t="shared" si="206"/>
        <v>-332.82</v>
      </c>
    </row>
    <row r="1112" spans="1:30" x14ac:dyDescent="0.25">
      <c r="A1112" s="82" t="s">
        <v>31</v>
      </c>
      <c r="B1112" s="83">
        <v>0.01</v>
      </c>
      <c r="C1112" s="83">
        <v>12</v>
      </c>
      <c r="D1112" s="82" t="s">
        <v>21</v>
      </c>
      <c r="E1112" s="83" t="b">
        <v>1</v>
      </c>
      <c r="F1112" s="83" t="b">
        <v>0</v>
      </c>
      <c r="G1112" s="83">
        <v>17596</v>
      </c>
      <c r="H1112" s="83">
        <v>17170</v>
      </c>
      <c r="I1112" s="84">
        <v>42459</v>
      </c>
      <c r="J1112" s="85">
        <v>0.16666666666666666</v>
      </c>
      <c r="K1112" s="83">
        <v>17459</v>
      </c>
      <c r="L1112" s="84">
        <v>42471</v>
      </c>
      <c r="M1112" s="85">
        <v>0</v>
      </c>
      <c r="N1112" s="86">
        <v>2.5000000000000001E-3</v>
      </c>
      <c r="O1112" s="83">
        <v>-165.36</v>
      </c>
      <c r="P1112" s="83">
        <v>-512.16</v>
      </c>
      <c r="Q1112" s="83">
        <v>-0.32</v>
      </c>
      <c r="R1112" s="83">
        <v>13</v>
      </c>
      <c r="T1112" s="6">
        <f t="shared" si="207"/>
        <v>16</v>
      </c>
      <c r="U1112">
        <f t="shared" si="198"/>
        <v>1</v>
      </c>
      <c r="V1112">
        <f t="shared" si="199"/>
        <v>1</v>
      </c>
      <c r="W1112">
        <f t="shared" si="200"/>
        <v>0</v>
      </c>
      <c r="X1112">
        <f t="shared" si="201"/>
        <v>1</v>
      </c>
      <c r="Y1112">
        <f t="shared" si="202"/>
        <v>0</v>
      </c>
      <c r="Z1112">
        <f t="shared" si="203"/>
        <v>0</v>
      </c>
      <c r="AA1112">
        <f t="shared" si="204"/>
        <v>1</v>
      </c>
      <c r="AB1112" s="4">
        <f t="shared" si="205"/>
        <v>0</v>
      </c>
      <c r="AC1112" s="4" t="str">
        <f t="shared" si="197"/>
        <v>DJI</v>
      </c>
      <c r="AD1112" s="4">
        <f t="shared" si="206"/>
        <v>-165.36</v>
      </c>
    </row>
    <row r="1113" spans="1:30" x14ac:dyDescent="0.25">
      <c r="A1113" s="82" t="s">
        <v>20</v>
      </c>
      <c r="B1113" s="83">
        <v>0.01</v>
      </c>
      <c r="C1113" s="83">
        <v>28</v>
      </c>
      <c r="D1113" s="82" t="s">
        <v>21</v>
      </c>
      <c r="E1113" s="83" t="b">
        <v>0</v>
      </c>
      <c r="F1113" s="83" t="b">
        <v>0</v>
      </c>
      <c r="G1113" s="83">
        <v>124.121</v>
      </c>
      <c r="H1113" s="83">
        <v>125.825</v>
      </c>
      <c r="I1113" s="84">
        <v>42467</v>
      </c>
      <c r="J1113" s="85">
        <v>0.16666666666666666</v>
      </c>
      <c r="K1113" s="83">
        <v>123.51900000000001</v>
      </c>
      <c r="L1113" s="84">
        <v>42471</v>
      </c>
      <c r="M1113" s="85">
        <v>0.5</v>
      </c>
      <c r="N1113" s="86">
        <v>2.5000000000000001E-3</v>
      </c>
      <c r="O1113" s="83">
        <v>146.16</v>
      </c>
      <c r="P1113" s="83">
        <v>-499.52</v>
      </c>
      <c r="Q1113" s="83">
        <v>0.28999999999999998</v>
      </c>
      <c r="R1113" s="83">
        <v>5</v>
      </c>
      <c r="T1113" s="6">
        <f t="shared" si="207"/>
        <v>16</v>
      </c>
      <c r="U1113">
        <f t="shared" si="198"/>
        <v>1</v>
      </c>
      <c r="V1113">
        <f t="shared" si="199"/>
        <v>0</v>
      </c>
      <c r="W1113">
        <f t="shared" si="200"/>
        <v>1</v>
      </c>
      <c r="X1113">
        <f t="shared" si="201"/>
        <v>1</v>
      </c>
      <c r="Y1113">
        <f t="shared" si="202"/>
        <v>0</v>
      </c>
      <c r="Z1113">
        <f t="shared" si="203"/>
        <v>1</v>
      </c>
      <c r="AA1113">
        <f t="shared" si="204"/>
        <v>0</v>
      </c>
      <c r="AB1113" s="4">
        <f t="shared" si="205"/>
        <v>146.16</v>
      </c>
      <c r="AC1113" s="4" t="str">
        <f t="shared" si="197"/>
        <v>EURJPY</v>
      </c>
      <c r="AD1113" s="4">
        <f t="shared" si="206"/>
        <v>0</v>
      </c>
    </row>
    <row r="1114" spans="1:30" x14ac:dyDescent="0.25">
      <c r="A1114" s="82" t="s">
        <v>20</v>
      </c>
      <c r="B1114" s="83">
        <v>0.01</v>
      </c>
      <c r="C1114" s="83">
        <v>47</v>
      </c>
      <c r="D1114" s="82" t="s">
        <v>17</v>
      </c>
      <c r="E1114" s="83" t="b">
        <v>0</v>
      </c>
      <c r="F1114" s="83" t="b">
        <v>0</v>
      </c>
      <c r="G1114" s="83">
        <v>125.16</v>
      </c>
      <c r="H1114" s="83">
        <v>126.14</v>
      </c>
      <c r="I1114" s="84">
        <v>42466</v>
      </c>
      <c r="J1114" s="85">
        <v>0.33333333333333331</v>
      </c>
      <c r="K1114" s="83">
        <v>123.592</v>
      </c>
      <c r="L1114" s="84">
        <v>42471</v>
      </c>
      <c r="M1114" s="85">
        <v>0.54166666666666663</v>
      </c>
      <c r="N1114" s="86">
        <v>2.5000000000000001E-3</v>
      </c>
      <c r="O1114" s="83">
        <v>699.36</v>
      </c>
      <c r="P1114" s="83">
        <v>-498.2</v>
      </c>
      <c r="Q1114" s="83">
        <v>1.4</v>
      </c>
      <c r="R1114" s="83">
        <v>6</v>
      </c>
      <c r="T1114" s="6">
        <f t="shared" si="207"/>
        <v>16</v>
      </c>
      <c r="U1114">
        <f t="shared" si="198"/>
        <v>1</v>
      </c>
      <c r="V1114">
        <f t="shared" si="199"/>
        <v>0</v>
      </c>
      <c r="W1114">
        <f t="shared" si="200"/>
        <v>1</v>
      </c>
      <c r="X1114">
        <f t="shared" si="201"/>
        <v>1</v>
      </c>
      <c r="Y1114">
        <f t="shared" si="202"/>
        <v>0</v>
      </c>
      <c r="Z1114">
        <f t="shared" si="203"/>
        <v>1</v>
      </c>
      <c r="AA1114">
        <f t="shared" si="204"/>
        <v>0</v>
      </c>
      <c r="AB1114" s="4">
        <f t="shared" si="205"/>
        <v>699.36</v>
      </c>
      <c r="AC1114" s="4" t="str">
        <f t="shared" si="197"/>
        <v>EURJPY</v>
      </c>
      <c r="AD1114" s="4">
        <f t="shared" si="206"/>
        <v>0</v>
      </c>
    </row>
    <row r="1115" spans="1:30" x14ac:dyDescent="0.25">
      <c r="A1115" s="82" t="s">
        <v>50</v>
      </c>
      <c r="B1115" s="83">
        <v>0.01</v>
      </c>
      <c r="C1115" s="83">
        <v>73</v>
      </c>
      <c r="D1115" s="82" t="s">
        <v>16</v>
      </c>
      <c r="E1115" s="83" t="b">
        <v>0</v>
      </c>
      <c r="F1115" s="83" t="b">
        <v>0</v>
      </c>
      <c r="G1115" s="83">
        <v>0.88566999999999996</v>
      </c>
      <c r="H1115" s="83">
        <v>0.89088000000000001</v>
      </c>
      <c r="I1115" s="84">
        <v>42468</v>
      </c>
      <c r="J1115" s="85">
        <v>0.52083333333333337</v>
      </c>
      <c r="K1115" s="83">
        <v>0.88766</v>
      </c>
      <c r="L1115" s="84">
        <v>42471</v>
      </c>
      <c r="M1115" s="85">
        <v>0.52083333333333337</v>
      </c>
      <c r="N1115" s="86">
        <v>2.5000000000000001E-3</v>
      </c>
      <c r="O1115" s="83">
        <v>-262.07</v>
      </c>
      <c r="P1115" s="83">
        <v>-497.13000000000005</v>
      </c>
      <c r="Q1115" s="83">
        <v>-0.53</v>
      </c>
      <c r="R1115" s="83">
        <v>4</v>
      </c>
      <c r="T1115" s="6">
        <f t="shared" si="207"/>
        <v>16</v>
      </c>
      <c r="U1115">
        <f t="shared" si="198"/>
        <v>1</v>
      </c>
      <c r="V1115">
        <f t="shared" si="199"/>
        <v>0</v>
      </c>
      <c r="W1115">
        <f t="shared" si="200"/>
        <v>1</v>
      </c>
      <c r="X1115">
        <f t="shared" si="201"/>
        <v>1</v>
      </c>
      <c r="Y1115">
        <f t="shared" si="202"/>
        <v>0</v>
      </c>
      <c r="Z1115">
        <f t="shared" si="203"/>
        <v>0</v>
      </c>
      <c r="AA1115">
        <f t="shared" si="204"/>
        <v>1</v>
      </c>
      <c r="AB1115" s="4">
        <f t="shared" si="205"/>
        <v>0</v>
      </c>
      <c r="AC1115" s="4" t="str">
        <f t="shared" si="197"/>
        <v>NZDCAD</v>
      </c>
      <c r="AD1115" s="4">
        <f t="shared" si="206"/>
        <v>-262.07</v>
      </c>
    </row>
    <row r="1116" spans="1:30" x14ac:dyDescent="0.25">
      <c r="A1116" s="82" t="s">
        <v>25</v>
      </c>
      <c r="B1116" s="83">
        <v>0.01</v>
      </c>
      <c r="C1116" s="83">
        <v>43</v>
      </c>
      <c r="D1116" s="82" t="s">
        <v>16</v>
      </c>
      <c r="E1116" s="83" t="b">
        <v>0</v>
      </c>
      <c r="F1116" s="83" t="b">
        <v>0</v>
      </c>
      <c r="G1116" s="83">
        <v>74.218999999999994</v>
      </c>
      <c r="H1116" s="83">
        <v>75.23</v>
      </c>
      <c r="I1116" s="84">
        <v>42467</v>
      </c>
      <c r="J1116" s="85">
        <v>0.3125</v>
      </c>
      <c r="K1116" s="83">
        <v>73.647000000000006</v>
      </c>
      <c r="L1116" s="84">
        <v>42471</v>
      </c>
      <c r="M1116" s="85">
        <v>0.3125</v>
      </c>
      <c r="N1116" s="86">
        <v>2.5000000000000001E-3</v>
      </c>
      <c r="O1116" s="83">
        <v>185.76</v>
      </c>
      <c r="P1116" s="83">
        <v>-494.93</v>
      </c>
      <c r="Q1116" s="83">
        <v>0.38</v>
      </c>
      <c r="R1116" s="83">
        <v>5</v>
      </c>
      <c r="T1116" s="6">
        <f t="shared" si="207"/>
        <v>16</v>
      </c>
      <c r="U1116">
        <f t="shared" si="198"/>
        <v>1</v>
      </c>
      <c r="V1116">
        <f t="shared" si="199"/>
        <v>0</v>
      </c>
      <c r="W1116">
        <f t="shared" si="200"/>
        <v>1</v>
      </c>
      <c r="X1116">
        <f t="shared" si="201"/>
        <v>1</v>
      </c>
      <c r="Y1116">
        <f t="shared" si="202"/>
        <v>0</v>
      </c>
      <c r="Z1116">
        <f t="shared" si="203"/>
        <v>1</v>
      </c>
      <c r="AA1116">
        <f t="shared" si="204"/>
        <v>0</v>
      </c>
      <c r="AB1116" s="4">
        <f t="shared" si="205"/>
        <v>185.76</v>
      </c>
      <c r="AC1116" s="4" t="str">
        <f t="shared" si="197"/>
        <v>NZDJPY</v>
      </c>
      <c r="AD1116" s="4">
        <f t="shared" si="206"/>
        <v>0</v>
      </c>
    </row>
    <row r="1117" spans="1:30" x14ac:dyDescent="0.25">
      <c r="A1117" s="82" t="s">
        <v>25</v>
      </c>
      <c r="B1117" s="83">
        <v>0.01</v>
      </c>
      <c r="C1117" s="83">
        <v>28</v>
      </c>
      <c r="D1117" s="82" t="s">
        <v>17</v>
      </c>
      <c r="E1117" s="83" t="b">
        <v>0</v>
      </c>
      <c r="F1117" s="83" t="b">
        <v>0</v>
      </c>
      <c r="G1117" s="83">
        <v>73.572999999999993</v>
      </c>
      <c r="H1117" s="83">
        <v>75.197999999999993</v>
      </c>
      <c r="I1117" s="84">
        <v>42467</v>
      </c>
      <c r="J1117" s="85">
        <v>0.375</v>
      </c>
      <c r="K1117" s="83">
        <v>73.626000000000005</v>
      </c>
      <c r="L1117" s="84">
        <v>42471</v>
      </c>
      <c r="M1117" s="85">
        <v>0.29166666666666669</v>
      </c>
      <c r="N1117" s="86">
        <v>2.5000000000000001E-3</v>
      </c>
      <c r="O1117" s="83">
        <v>-54.04</v>
      </c>
      <c r="P1117" s="83">
        <v>-494.20000000000005</v>
      </c>
      <c r="Q1117" s="83">
        <v>-0.11</v>
      </c>
      <c r="R1117" s="83">
        <v>5</v>
      </c>
      <c r="T1117" s="6">
        <f t="shared" si="207"/>
        <v>16</v>
      </c>
      <c r="U1117">
        <f t="shared" si="198"/>
        <v>1</v>
      </c>
      <c r="V1117">
        <f t="shared" si="199"/>
        <v>0</v>
      </c>
      <c r="W1117">
        <f t="shared" si="200"/>
        <v>1</v>
      </c>
      <c r="X1117">
        <f t="shared" si="201"/>
        <v>1</v>
      </c>
      <c r="Y1117">
        <f t="shared" si="202"/>
        <v>0</v>
      </c>
      <c r="Z1117">
        <f t="shared" si="203"/>
        <v>0</v>
      </c>
      <c r="AA1117">
        <f t="shared" si="204"/>
        <v>1</v>
      </c>
      <c r="AB1117" s="4">
        <f t="shared" si="205"/>
        <v>0</v>
      </c>
      <c r="AC1117" s="4" t="str">
        <f t="shared" si="197"/>
        <v>NZDJPY</v>
      </c>
      <c r="AD1117" s="4">
        <f t="shared" si="206"/>
        <v>-54.04</v>
      </c>
    </row>
    <row r="1118" spans="1:30" x14ac:dyDescent="0.25">
      <c r="A1118" s="82" t="s">
        <v>47</v>
      </c>
      <c r="B1118" s="83">
        <v>0.01</v>
      </c>
      <c r="C1118" s="83">
        <v>65</v>
      </c>
      <c r="D1118" s="82" t="s">
        <v>16</v>
      </c>
      <c r="E1118" s="83" t="b">
        <v>0</v>
      </c>
      <c r="F1118" s="83" t="b">
        <v>1</v>
      </c>
      <c r="G1118" s="83">
        <v>0.98687000000000002</v>
      </c>
      <c r="H1118" s="83">
        <v>0.99299000000000004</v>
      </c>
      <c r="I1118" s="84">
        <v>42467</v>
      </c>
      <c r="J1118" s="85">
        <v>0.77083333333333337</v>
      </c>
      <c r="K1118" s="83">
        <v>0.98575000000000002</v>
      </c>
      <c r="L1118" s="84">
        <v>42472</v>
      </c>
      <c r="M1118" s="85">
        <v>0.5</v>
      </c>
      <c r="N1118" s="86">
        <v>2.5000000000000001E-3</v>
      </c>
      <c r="O1118" s="83">
        <v>-31.2</v>
      </c>
      <c r="P1118" s="83">
        <v>-501.8</v>
      </c>
      <c r="Q1118" s="83">
        <v>-0.06</v>
      </c>
      <c r="R1118" s="83">
        <v>6</v>
      </c>
      <c r="T1118" s="6">
        <f t="shared" si="207"/>
        <v>16</v>
      </c>
      <c r="U1118">
        <f t="shared" si="198"/>
        <v>1</v>
      </c>
      <c r="V1118">
        <f t="shared" si="199"/>
        <v>0</v>
      </c>
      <c r="W1118">
        <f t="shared" si="200"/>
        <v>1</v>
      </c>
      <c r="X1118">
        <f t="shared" si="201"/>
        <v>0</v>
      </c>
      <c r="Y1118">
        <f t="shared" si="202"/>
        <v>1</v>
      </c>
      <c r="Z1118">
        <f t="shared" si="203"/>
        <v>0</v>
      </c>
      <c r="AA1118">
        <f t="shared" si="204"/>
        <v>1</v>
      </c>
      <c r="AB1118" s="4">
        <f t="shared" si="205"/>
        <v>0</v>
      </c>
      <c r="AC1118" s="4" t="str">
        <f t="shared" si="197"/>
        <v>AUDCAD</v>
      </c>
      <c r="AD1118" s="4">
        <f t="shared" si="206"/>
        <v>-31.2</v>
      </c>
    </row>
    <row r="1119" spans="1:30" x14ac:dyDescent="0.25">
      <c r="A1119" s="82" t="s">
        <v>51</v>
      </c>
      <c r="B1119" s="83">
        <v>0.01</v>
      </c>
      <c r="C1119" s="83">
        <v>51</v>
      </c>
      <c r="D1119" s="82" t="s">
        <v>17</v>
      </c>
      <c r="E1119" s="83" t="b">
        <v>0</v>
      </c>
      <c r="F1119" s="83" t="b">
        <v>0</v>
      </c>
      <c r="G1119" s="83">
        <v>111.08499999999999</v>
      </c>
      <c r="H1119" s="83">
        <v>112.004</v>
      </c>
      <c r="I1119" s="84">
        <v>42464</v>
      </c>
      <c r="J1119" s="85">
        <v>0.70833333333333337</v>
      </c>
      <c r="K1119" s="83">
        <v>108.29</v>
      </c>
      <c r="L1119" s="84">
        <v>42472</v>
      </c>
      <c r="M1119" s="85">
        <v>0.20833333333333334</v>
      </c>
      <c r="N1119" s="86">
        <v>2.5000000000000001E-3</v>
      </c>
      <c r="O1119" s="83">
        <v>1394.85</v>
      </c>
      <c r="P1119" s="83">
        <v>-499.29</v>
      </c>
      <c r="Q1119" s="83">
        <v>2.79</v>
      </c>
      <c r="R1119" s="83">
        <v>9</v>
      </c>
      <c r="T1119" s="6">
        <f t="shared" si="207"/>
        <v>16</v>
      </c>
      <c r="U1119">
        <f t="shared" si="198"/>
        <v>1</v>
      </c>
      <c r="V1119">
        <f t="shared" si="199"/>
        <v>0</v>
      </c>
      <c r="W1119">
        <f t="shared" si="200"/>
        <v>1</v>
      </c>
      <c r="X1119">
        <f t="shared" si="201"/>
        <v>1</v>
      </c>
      <c r="Y1119">
        <f t="shared" si="202"/>
        <v>0</v>
      </c>
      <c r="Z1119">
        <f t="shared" si="203"/>
        <v>1</v>
      </c>
      <c r="AA1119">
        <f t="shared" si="204"/>
        <v>0</v>
      </c>
      <c r="AB1119" s="4">
        <f t="shared" si="205"/>
        <v>1394.85</v>
      </c>
      <c r="AC1119" s="4" t="str">
        <f t="shared" si="197"/>
        <v>USDJPY</v>
      </c>
      <c r="AD1119" s="4">
        <f t="shared" si="206"/>
        <v>0</v>
      </c>
    </row>
    <row r="1120" spans="1:30" x14ac:dyDescent="0.25">
      <c r="A1120" s="82" t="s">
        <v>51</v>
      </c>
      <c r="B1120" s="83">
        <v>0.01</v>
      </c>
      <c r="C1120" s="83">
        <v>71</v>
      </c>
      <c r="D1120" s="82" t="s">
        <v>16</v>
      </c>
      <c r="E1120" s="83" t="b">
        <v>0</v>
      </c>
      <c r="F1120" s="83" t="b">
        <v>0</v>
      </c>
      <c r="G1120" s="83">
        <v>111.81699999999999</v>
      </c>
      <c r="H1120" s="83">
        <v>112.462</v>
      </c>
      <c r="I1120" s="84">
        <v>42461</v>
      </c>
      <c r="J1120" s="85">
        <v>0.66666666666666663</v>
      </c>
      <c r="K1120" s="83">
        <v>108.295</v>
      </c>
      <c r="L1120" s="84">
        <v>42472</v>
      </c>
      <c r="M1120" s="85">
        <v>0.22916666666666666</v>
      </c>
      <c r="N1120" s="86">
        <v>2.5000000000000001E-3</v>
      </c>
      <c r="O1120" s="83">
        <v>2458.02</v>
      </c>
      <c r="P1120" s="83">
        <v>-500.55</v>
      </c>
      <c r="Q1120" s="83">
        <v>4.91</v>
      </c>
      <c r="R1120" s="83">
        <v>12</v>
      </c>
      <c r="T1120" s="6">
        <f t="shared" si="207"/>
        <v>16</v>
      </c>
      <c r="U1120">
        <f t="shared" si="198"/>
        <v>1</v>
      </c>
      <c r="V1120">
        <f t="shared" si="199"/>
        <v>0</v>
      </c>
      <c r="W1120">
        <f t="shared" si="200"/>
        <v>1</v>
      </c>
      <c r="X1120">
        <f t="shared" si="201"/>
        <v>1</v>
      </c>
      <c r="Y1120">
        <f t="shared" si="202"/>
        <v>0</v>
      </c>
      <c r="Z1120">
        <f t="shared" si="203"/>
        <v>1</v>
      </c>
      <c r="AA1120">
        <f t="shared" si="204"/>
        <v>0</v>
      </c>
      <c r="AB1120" s="4">
        <f t="shared" si="205"/>
        <v>2458.02</v>
      </c>
      <c r="AC1120" s="4" t="str">
        <f t="shared" si="197"/>
        <v>USDJPY</v>
      </c>
      <c r="AD1120" s="4">
        <f t="shared" si="206"/>
        <v>0</v>
      </c>
    </row>
    <row r="1121" spans="1:30" x14ac:dyDescent="0.25">
      <c r="A1121" s="82" t="s">
        <v>28</v>
      </c>
      <c r="B1121" s="83">
        <v>0.01</v>
      </c>
      <c r="C1121" s="83">
        <v>59</v>
      </c>
      <c r="D1121" s="82" t="s">
        <v>16</v>
      </c>
      <c r="E1121" s="83" t="b">
        <v>0</v>
      </c>
      <c r="F1121" s="83" t="b">
        <v>1</v>
      </c>
      <c r="G1121" s="83">
        <v>1.3424</v>
      </c>
      <c r="H1121" s="83">
        <v>1.3492999999999999</v>
      </c>
      <c r="I1121" s="84">
        <v>42471</v>
      </c>
      <c r="J1121" s="85">
        <v>0.5625</v>
      </c>
      <c r="K1121" s="83">
        <v>1.3468</v>
      </c>
      <c r="L1121" s="84">
        <v>42472</v>
      </c>
      <c r="M1121" s="85">
        <v>0.5</v>
      </c>
      <c r="N1121" s="86">
        <v>2.5000000000000001E-3</v>
      </c>
      <c r="O1121" s="83">
        <v>-354</v>
      </c>
      <c r="P1121" s="83">
        <v>-501.5</v>
      </c>
      <c r="Q1121" s="83">
        <v>-0.71</v>
      </c>
      <c r="R1121" s="83">
        <v>2</v>
      </c>
      <c r="T1121" s="6">
        <f t="shared" si="207"/>
        <v>16</v>
      </c>
      <c r="U1121">
        <f t="shared" si="198"/>
        <v>1</v>
      </c>
      <c r="V1121">
        <f t="shared" si="199"/>
        <v>0</v>
      </c>
      <c r="W1121">
        <f t="shared" si="200"/>
        <v>1</v>
      </c>
      <c r="X1121">
        <f t="shared" si="201"/>
        <v>0</v>
      </c>
      <c r="Y1121">
        <f t="shared" si="202"/>
        <v>1</v>
      </c>
      <c r="Z1121">
        <f t="shared" si="203"/>
        <v>0</v>
      </c>
      <c r="AA1121">
        <f t="shared" si="204"/>
        <v>1</v>
      </c>
      <c r="AB1121" s="4">
        <f t="shared" si="205"/>
        <v>0</v>
      </c>
      <c r="AC1121" s="4" t="str">
        <f t="shared" si="197"/>
        <v>USDSGD</v>
      </c>
      <c r="AD1121" s="4">
        <f t="shared" si="206"/>
        <v>-354</v>
      </c>
    </row>
    <row r="1122" spans="1:30" x14ac:dyDescent="0.25">
      <c r="A1122" s="82" t="s">
        <v>22</v>
      </c>
      <c r="B1122" s="83">
        <v>0.01</v>
      </c>
      <c r="C1122" s="83">
        <v>27</v>
      </c>
      <c r="D1122" s="82" t="s">
        <v>21</v>
      </c>
      <c r="E1122" s="83" t="b">
        <v>1</v>
      </c>
      <c r="F1122" s="83" t="b">
        <v>1</v>
      </c>
      <c r="G1122" s="83">
        <v>1.14385</v>
      </c>
      <c r="H1122" s="83">
        <v>1.1261699999999999</v>
      </c>
      <c r="I1122" s="84">
        <v>42467</v>
      </c>
      <c r="J1122" s="85">
        <v>0.16666666666666666</v>
      </c>
      <c r="K1122" s="83">
        <v>1.1313299999999999</v>
      </c>
      <c r="L1122" s="84">
        <v>42473</v>
      </c>
      <c r="M1122" s="85">
        <v>42474</v>
      </c>
      <c r="N1122" s="86">
        <v>2.5000000000000001E-3</v>
      </c>
      <c r="O1122" s="83">
        <v>-354.24</v>
      </c>
      <c r="P1122" s="83">
        <v>-493.56000000000006</v>
      </c>
      <c r="Q1122" s="83">
        <v>-0.72</v>
      </c>
      <c r="R1122" s="83">
        <v>7</v>
      </c>
      <c r="T1122" s="6">
        <f t="shared" si="207"/>
        <v>16</v>
      </c>
      <c r="U1122">
        <f t="shared" si="198"/>
        <v>1</v>
      </c>
      <c r="V1122">
        <f t="shared" si="199"/>
        <v>1</v>
      </c>
      <c r="W1122">
        <f t="shared" si="200"/>
        <v>0</v>
      </c>
      <c r="X1122">
        <f t="shared" si="201"/>
        <v>0</v>
      </c>
      <c r="Y1122">
        <f t="shared" si="202"/>
        <v>1</v>
      </c>
      <c r="Z1122">
        <f t="shared" si="203"/>
        <v>0</v>
      </c>
      <c r="AA1122">
        <f t="shared" si="204"/>
        <v>1</v>
      </c>
      <c r="AB1122" s="4">
        <f t="shared" si="205"/>
        <v>0</v>
      </c>
      <c r="AC1122" s="4" t="str">
        <f t="shared" si="197"/>
        <v>EURUSD</v>
      </c>
      <c r="AD1122" s="4">
        <f t="shared" si="206"/>
        <v>-354.24</v>
      </c>
    </row>
    <row r="1123" spans="1:30" x14ac:dyDescent="0.25">
      <c r="A1123" s="82" t="s">
        <v>29</v>
      </c>
      <c r="B1123" s="83">
        <v>0.01</v>
      </c>
      <c r="C1123" s="83">
        <v>82</v>
      </c>
      <c r="D1123" s="82" t="s">
        <v>16</v>
      </c>
      <c r="E1123" s="83" t="b">
        <v>1</v>
      </c>
      <c r="F1123" s="83" t="b">
        <v>1</v>
      </c>
      <c r="G1123" s="83">
        <v>0.68854000000000004</v>
      </c>
      <c r="H1123" s="83">
        <v>0.68347000000000002</v>
      </c>
      <c r="I1123" s="84">
        <v>42472</v>
      </c>
      <c r="J1123" s="85">
        <v>0.16666666666666666</v>
      </c>
      <c r="K1123" s="83">
        <v>0.69116</v>
      </c>
      <c r="L1123" s="84">
        <v>42473</v>
      </c>
      <c r="M1123" s="85">
        <v>0.9375</v>
      </c>
      <c r="N1123" s="86">
        <v>2.5000000000000001E-3</v>
      </c>
      <c r="O1123" s="83">
        <v>132.84</v>
      </c>
      <c r="P1123" s="83">
        <v>-497.74</v>
      </c>
      <c r="Q1123" s="83">
        <v>0.27</v>
      </c>
      <c r="R1123" s="83">
        <v>2</v>
      </c>
      <c r="T1123" s="6">
        <f t="shared" si="207"/>
        <v>16</v>
      </c>
      <c r="U1123">
        <f t="shared" si="198"/>
        <v>1</v>
      </c>
      <c r="V1123">
        <f t="shared" si="199"/>
        <v>1</v>
      </c>
      <c r="W1123">
        <f t="shared" si="200"/>
        <v>0</v>
      </c>
      <c r="X1123">
        <f t="shared" si="201"/>
        <v>0</v>
      </c>
      <c r="Y1123">
        <f t="shared" si="202"/>
        <v>1</v>
      </c>
      <c r="Z1123">
        <f t="shared" si="203"/>
        <v>1</v>
      </c>
      <c r="AA1123">
        <f t="shared" si="204"/>
        <v>0</v>
      </c>
      <c r="AB1123" s="4">
        <f t="shared" si="205"/>
        <v>132.84</v>
      </c>
      <c r="AC1123" s="4" t="str">
        <f t="shared" si="197"/>
        <v>NZDUSD</v>
      </c>
      <c r="AD1123" s="4">
        <f t="shared" si="206"/>
        <v>0</v>
      </c>
    </row>
    <row r="1124" spans="1:30" x14ac:dyDescent="0.25">
      <c r="A1124" s="82" t="s">
        <v>29</v>
      </c>
      <c r="B1124" s="83">
        <v>0.01</v>
      </c>
      <c r="C1124" s="83">
        <v>58</v>
      </c>
      <c r="D1124" s="82" t="s">
        <v>17</v>
      </c>
      <c r="E1124" s="83" t="b">
        <v>1</v>
      </c>
      <c r="F1124" s="83" t="b">
        <v>0</v>
      </c>
      <c r="G1124" s="83">
        <v>0.69491999999999998</v>
      </c>
      <c r="H1124" s="83">
        <v>0.68735000000000002</v>
      </c>
      <c r="I1124" s="84">
        <v>42473</v>
      </c>
      <c r="J1124" s="85">
        <v>0.125</v>
      </c>
      <c r="K1124" s="83">
        <v>0.69106000000000001</v>
      </c>
      <c r="L1124" s="84">
        <v>42473</v>
      </c>
      <c r="M1124" s="85">
        <v>0.91666666666666663</v>
      </c>
      <c r="N1124" s="86">
        <v>2.5000000000000001E-3</v>
      </c>
      <c r="O1124" s="83">
        <v>-281.88</v>
      </c>
      <c r="P1124" s="83">
        <v>-497.06</v>
      </c>
      <c r="Q1124" s="83">
        <v>-0.56999999999999995</v>
      </c>
      <c r="R1124" s="83">
        <v>1</v>
      </c>
      <c r="T1124" s="6">
        <f t="shared" si="207"/>
        <v>16</v>
      </c>
      <c r="U1124">
        <f t="shared" si="198"/>
        <v>1</v>
      </c>
      <c r="V1124">
        <f t="shared" si="199"/>
        <v>1</v>
      </c>
      <c r="W1124">
        <f t="shared" si="200"/>
        <v>0</v>
      </c>
      <c r="X1124">
        <f t="shared" si="201"/>
        <v>1</v>
      </c>
      <c r="Y1124">
        <f t="shared" si="202"/>
        <v>0</v>
      </c>
      <c r="Z1124">
        <f t="shared" si="203"/>
        <v>0</v>
      </c>
      <c r="AA1124">
        <f t="shared" si="204"/>
        <v>1</v>
      </c>
      <c r="AB1124" s="4">
        <f t="shared" si="205"/>
        <v>0</v>
      </c>
      <c r="AC1124" s="4" t="str">
        <f t="shared" si="197"/>
        <v>NZDUSD</v>
      </c>
      <c r="AD1124" s="4">
        <f t="shared" si="206"/>
        <v>-281.88</v>
      </c>
    </row>
    <row r="1125" spans="1:30" x14ac:dyDescent="0.25">
      <c r="A1125" s="82" t="s">
        <v>52</v>
      </c>
      <c r="B1125" s="83">
        <v>0.01</v>
      </c>
      <c r="C1125" s="83">
        <v>238</v>
      </c>
      <c r="D1125" s="82" t="s">
        <v>16</v>
      </c>
      <c r="E1125" s="83" t="b">
        <v>1</v>
      </c>
      <c r="F1125" s="83" t="b">
        <v>0</v>
      </c>
      <c r="G1125" s="83">
        <v>1252.8499999999999</v>
      </c>
      <c r="H1125" s="83">
        <v>1233</v>
      </c>
      <c r="I1125" s="84">
        <v>42471</v>
      </c>
      <c r="J1125" s="85">
        <v>0.29166666666666669</v>
      </c>
      <c r="K1125" s="83">
        <v>1245.97</v>
      </c>
      <c r="L1125" s="84">
        <v>42473</v>
      </c>
      <c r="M1125" s="85">
        <v>0.35416666666666669</v>
      </c>
      <c r="N1125" s="86">
        <v>2.5000000000000001E-3</v>
      </c>
      <c r="O1125" s="83">
        <v>-192.3</v>
      </c>
      <c r="P1125" s="83">
        <v>-499.8</v>
      </c>
      <c r="Q1125" s="83">
        <v>-0.38</v>
      </c>
      <c r="R1125" s="83">
        <v>3</v>
      </c>
      <c r="T1125" s="6">
        <f t="shared" si="207"/>
        <v>16</v>
      </c>
      <c r="U1125">
        <f t="shared" si="198"/>
        <v>1</v>
      </c>
      <c r="V1125">
        <f t="shared" si="199"/>
        <v>1</v>
      </c>
      <c r="W1125">
        <f t="shared" si="200"/>
        <v>0</v>
      </c>
      <c r="X1125">
        <f t="shared" si="201"/>
        <v>1</v>
      </c>
      <c r="Y1125">
        <f t="shared" si="202"/>
        <v>0</v>
      </c>
      <c r="Z1125">
        <f t="shared" si="203"/>
        <v>0</v>
      </c>
      <c r="AA1125">
        <f t="shared" si="204"/>
        <v>1</v>
      </c>
      <c r="AB1125" s="4">
        <f t="shared" si="205"/>
        <v>0</v>
      </c>
      <c r="AC1125" s="4" t="str">
        <f t="shared" si="197"/>
        <v>XAUUSD</v>
      </c>
      <c r="AD1125" s="4">
        <f t="shared" si="206"/>
        <v>-192.3</v>
      </c>
    </row>
    <row r="1126" spans="1:30" x14ac:dyDescent="0.25">
      <c r="A1126" s="82" t="s">
        <v>47</v>
      </c>
      <c r="B1126" s="83">
        <v>0.01</v>
      </c>
      <c r="C1126" s="83">
        <v>54</v>
      </c>
      <c r="D1126" s="82" t="s">
        <v>16</v>
      </c>
      <c r="E1126" s="83" t="b">
        <v>0</v>
      </c>
      <c r="F1126" s="83" t="b">
        <v>0</v>
      </c>
      <c r="G1126" s="83">
        <v>0.97716000000000003</v>
      </c>
      <c r="H1126" s="83">
        <v>0.98477999999999999</v>
      </c>
      <c r="I1126" s="84">
        <v>42473</v>
      </c>
      <c r="J1126" s="85">
        <v>0.58333333333333337</v>
      </c>
      <c r="K1126" s="83">
        <v>0.98346999999999996</v>
      </c>
      <c r="L1126" s="84">
        <v>42474</v>
      </c>
      <c r="M1126" s="85">
        <v>6.25E-2</v>
      </c>
      <c r="N1126" s="86">
        <v>2.5000000000000001E-3</v>
      </c>
      <c r="O1126" s="83">
        <v>-427.14</v>
      </c>
      <c r="P1126" s="83">
        <v>-497.88000000000005</v>
      </c>
      <c r="Q1126" s="83">
        <v>-0.86</v>
      </c>
      <c r="R1126" s="83">
        <v>2</v>
      </c>
      <c r="T1126" s="6">
        <f t="shared" si="207"/>
        <v>16</v>
      </c>
      <c r="U1126">
        <f t="shared" si="198"/>
        <v>1</v>
      </c>
      <c r="V1126">
        <f t="shared" si="199"/>
        <v>0</v>
      </c>
      <c r="W1126">
        <f t="shared" si="200"/>
        <v>1</v>
      </c>
      <c r="X1126">
        <f t="shared" si="201"/>
        <v>1</v>
      </c>
      <c r="Y1126">
        <f t="shared" si="202"/>
        <v>0</v>
      </c>
      <c r="Z1126">
        <f t="shared" si="203"/>
        <v>0</v>
      </c>
      <c r="AA1126">
        <f t="shared" si="204"/>
        <v>1</v>
      </c>
      <c r="AB1126" s="4">
        <f t="shared" si="205"/>
        <v>0</v>
      </c>
      <c r="AC1126" s="4" t="str">
        <f t="shared" si="197"/>
        <v>AUDCAD</v>
      </c>
      <c r="AD1126" s="4">
        <f t="shared" si="206"/>
        <v>-427.14</v>
      </c>
    </row>
    <row r="1127" spans="1:30" x14ac:dyDescent="0.25">
      <c r="A1127" s="82" t="s">
        <v>22</v>
      </c>
      <c r="B1127" s="83">
        <v>0.01</v>
      </c>
      <c r="C1127" s="83">
        <v>79</v>
      </c>
      <c r="D1127" s="82" t="s">
        <v>16</v>
      </c>
      <c r="E1127" s="83" t="b">
        <v>0</v>
      </c>
      <c r="F1127" s="83" t="b">
        <v>0</v>
      </c>
      <c r="G1127" s="83">
        <v>1.1268</v>
      </c>
      <c r="H1127" s="83">
        <v>1.1325000000000001</v>
      </c>
      <c r="I1127" s="84">
        <v>42473</v>
      </c>
      <c r="J1127" s="85">
        <v>0.85416666666666663</v>
      </c>
      <c r="K1127" s="83">
        <v>1.12748</v>
      </c>
      <c r="L1127" s="84">
        <v>42474</v>
      </c>
      <c r="M1127" s="85">
        <v>0.52083333333333337</v>
      </c>
      <c r="N1127" s="86">
        <v>2.5000000000000001E-3</v>
      </c>
      <c r="O1127" s="83">
        <v>-101.12</v>
      </c>
      <c r="P1127" s="83">
        <v>-497.7</v>
      </c>
      <c r="Q1127" s="83">
        <v>-0.2</v>
      </c>
      <c r="R1127" s="83">
        <v>2</v>
      </c>
      <c r="T1127" s="6">
        <f t="shared" si="207"/>
        <v>16</v>
      </c>
      <c r="U1127">
        <f t="shared" si="198"/>
        <v>1</v>
      </c>
      <c r="V1127">
        <f t="shared" si="199"/>
        <v>0</v>
      </c>
      <c r="W1127">
        <f t="shared" si="200"/>
        <v>1</v>
      </c>
      <c r="X1127">
        <f t="shared" si="201"/>
        <v>1</v>
      </c>
      <c r="Y1127">
        <f t="shared" si="202"/>
        <v>0</v>
      </c>
      <c r="Z1127">
        <f t="shared" si="203"/>
        <v>0</v>
      </c>
      <c r="AA1127">
        <f t="shared" si="204"/>
        <v>1</v>
      </c>
      <c r="AB1127" s="4">
        <f t="shared" si="205"/>
        <v>0</v>
      </c>
      <c r="AC1127" s="4" t="str">
        <f t="shared" si="197"/>
        <v>EURUSD</v>
      </c>
      <c r="AD1127" s="4">
        <f t="shared" si="206"/>
        <v>-101.12</v>
      </c>
    </row>
    <row r="1128" spans="1:30" x14ac:dyDescent="0.25">
      <c r="A1128" s="82" t="s">
        <v>19</v>
      </c>
      <c r="B1128" s="83">
        <v>0.01</v>
      </c>
      <c r="C1128" s="83">
        <v>33</v>
      </c>
      <c r="D1128" s="82" t="s">
        <v>16</v>
      </c>
      <c r="E1128" s="83" t="b">
        <v>0</v>
      </c>
      <c r="F1128" s="83" t="b">
        <v>1</v>
      </c>
      <c r="G1128" s="83">
        <v>1.2916799999999999</v>
      </c>
      <c r="H1128" s="83">
        <v>1.30606</v>
      </c>
      <c r="I1128" s="84">
        <v>42471</v>
      </c>
      <c r="J1128" s="85">
        <v>0.5625</v>
      </c>
      <c r="K1128" s="83">
        <v>1.28773</v>
      </c>
      <c r="L1128" s="84">
        <v>42474</v>
      </c>
      <c r="M1128" s="85">
        <v>0.27083333333333331</v>
      </c>
      <c r="N1128" s="86">
        <v>2.5000000000000001E-3</v>
      </c>
      <c r="O1128" s="83">
        <v>103.95</v>
      </c>
      <c r="P1128" s="83">
        <v>-500.94</v>
      </c>
      <c r="Q1128" s="83">
        <v>0.21</v>
      </c>
      <c r="R1128" s="83">
        <v>4</v>
      </c>
      <c r="T1128" s="6">
        <f t="shared" si="207"/>
        <v>16</v>
      </c>
      <c r="U1128">
        <f t="shared" si="198"/>
        <v>1</v>
      </c>
      <c r="V1128">
        <f t="shared" si="199"/>
        <v>0</v>
      </c>
      <c r="W1128">
        <f t="shared" si="200"/>
        <v>1</v>
      </c>
      <c r="X1128">
        <f t="shared" si="201"/>
        <v>0</v>
      </c>
      <c r="Y1128">
        <f t="shared" si="202"/>
        <v>1</v>
      </c>
      <c r="Z1128">
        <f t="shared" si="203"/>
        <v>1</v>
      </c>
      <c r="AA1128">
        <f t="shared" si="204"/>
        <v>0</v>
      </c>
      <c r="AB1128" s="4">
        <f t="shared" si="205"/>
        <v>103.95</v>
      </c>
      <c r="AC1128" s="4" t="str">
        <f t="shared" si="197"/>
        <v>USDCAD</v>
      </c>
      <c r="AD1128" s="4">
        <f t="shared" si="206"/>
        <v>0</v>
      </c>
    </row>
    <row r="1129" spans="1:30" x14ac:dyDescent="0.25">
      <c r="A1129" s="82" t="s">
        <v>26</v>
      </c>
      <c r="B1129" s="83">
        <v>0.01</v>
      </c>
      <c r="C1129" s="83">
        <v>40</v>
      </c>
      <c r="D1129" s="82" t="s">
        <v>16</v>
      </c>
      <c r="E1129" s="83" t="b">
        <v>1</v>
      </c>
      <c r="F1129" s="83" t="b">
        <v>1</v>
      </c>
      <c r="G1129" s="83">
        <v>84.251999999999995</v>
      </c>
      <c r="H1129" s="83">
        <v>83.113</v>
      </c>
      <c r="I1129" s="84">
        <v>42474</v>
      </c>
      <c r="J1129" s="85">
        <v>0.45833333333333331</v>
      </c>
      <c r="K1129" s="83">
        <v>83.655000000000001</v>
      </c>
      <c r="L1129" s="84">
        <v>42475</v>
      </c>
      <c r="M1129" s="85">
        <v>0.5625</v>
      </c>
      <c r="N1129" s="86">
        <v>2.5000000000000001E-3</v>
      </c>
      <c r="O1129" s="83">
        <v>-278.8</v>
      </c>
      <c r="P1129" s="83">
        <v>-495.6</v>
      </c>
      <c r="Q1129" s="83">
        <v>-0.56000000000000005</v>
      </c>
      <c r="R1129" s="83">
        <v>2</v>
      </c>
      <c r="T1129" s="6">
        <f t="shared" si="207"/>
        <v>16</v>
      </c>
      <c r="U1129">
        <f t="shared" si="198"/>
        <v>1</v>
      </c>
      <c r="V1129">
        <f t="shared" si="199"/>
        <v>1</v>
      </c>
      <c r="W1129">
        <f t="shared" si="200"/>
        <v>0</v>
      </c>
      <c r="X1129">
        <f t="shared" si="201"/>
        <v>0</v>
      </c>
      <c r="Y1129">
        <f t="shared" si="202"/>
        <v>1</v>
      </c>
      <c r="Z1129">
        <f t="shared" si="203"/>
        <v>0</v>
      </c>
      <c r="AA1129">
        <f t="shared" si="204"/>
        <v>1</v>
      </c>
      <c r="AB1129" s="4">
        <f t="shared" si="205"/>
        <v>0</v>
      </c>
      <c r="AC1129" s="4" t="str">
        <f t="shared" si="197"/>
        <v>AUDJPY</v>
      </c>
      <c r="AD1129" s="4">
        <f t="shared" si="206"/>
        <v>-278.8</v>
      </c>
    </row>
    <row r="1130" spans="1:30" x14ac:dyDescent="0.25">
      <c r="A1130" s="82" t="s">
        <v>49</v>
      </c>
      <c r="B1130" s="83">
        <v>0.01</v>
      </c>
      <c r="C1130" s="83">
        <v>18</v>
      </c>
      <c r="D1130" s="82" t="s">
        <v>17</v>
      </c>
      <c r="E1130" s="83" t="b">
        <v>0</v>
      </c>
      <c r="F1130" s="83" t="b">
        <v>0</v>
      </c>
      <c r="G1130" s="83">
        <v>1.4459500000000001</v>
      </c>
      <c r="H1130" s="83">
        <v>1.47228</v>
      </c>
      <c r="I1130" s="84">
        <v>42473</v>
      </c>
      <c r="J1130" s="85">
        <v>0.45833333333333331</v>
      </c>
      <c r="K1130" s="83">
        <v>1.4551400000000001</v>
      </c>
      <c r="L1130" s="84">
        <v>42475</v>
      </c>
      <c r="M1130" s="85">
        <v>0.5</v>
      </c>
      <c r="N1130" s="86">
        <v>2.5000000000000001E-3</v>
      </c>
      <c r="O1130" s="83">
        <v>-197.82</v>
      </c>
      <c r="P1130" s="83">
        <v>-506.34</v>
      </c>
      <c r="Q1130" s="83">
        <v>-0.39</v>
      </c>
      <c r="R1130" s="83">
        <v>3</v>
      </c>
      <c r="T1130" s="6">
        <f t="shared" si="207"/>
        <v>16</v>
      </c>
      <c r="U1130">
        <f t="shared" si="198"/>
        <v>1</v>
      </c>
      <c r="V1130">
        <f t="shared" si="199"/>
        <v>0</v>
      </c>
      <c r="W1130">
        <f t="shared" si="200"/>
        <v>1</v>
      </c>
      <c r="X1130">
        <f t="shared" si="201"/>
        <v>1</v>
      </c>
      <c r="Y1130">
        <f t="shared" si="202"/>
        <v>0</v>
      </c>
      <c r="Z1130">
        <f t="shared" si="203"/>
        <v>0</v>
      </c>
      <c r="AA1130">
        <f t="shared" si="204"/>
        <v>1</v>
      </c>
      <c r="AB1130" s="4">
        <f t="shared" si="205"/>
        <v>0</v>
      </c>
      <c r="AC1130" s="4" t="str">
        <f t="shared" si="197"/>
        <v>EURCAD</v>
      </c>
      <c r="AD1130" s="4">
        <f t="shared" si="206"/>
        <v>-197.82</v>
      </c>
    </row>
    <row r="1131" spans="1:30" x14ac:dyDescent="0.25">
      <c r="A1131" s="82" t="s">
        <v>49</v>
      </c>
      <c r="B1131" s="83">
        <v>0.01</v>
      </c>
      <c r="C1131" s="83">
        <v>35</v>
      </c>
      <c r="D1131" s="82" t="s">
        <v>16</v>
      </c>
      <c r="E1131" s="83" t="b">
        <v>0</v>
      </c>
      <c r="F1131" s="83" t="b">
        <v>0</v>
      </c>
      <c r="G1131" s="83">
        <v>1.4689700000000001</v>
      </c>
      <c r="H1131" s="83">
        <v>1.48153</v>
      </c>
      <c r="I1131" s="84">
        <v>42472</v>
      </c>
      <c r="J1131" s="85">
        <v>0.39583333333333331</v>
      </c>
      <c r="K1131" s="83">
        <v>1.45408</v>
      </c>
      <c r="L1131" s="84">
        <v>42475</v>
      </c>
      <c r="M1131" s="85">
        <v>0.5</v>
      </c>
      <c r="N1131" s="86">
        <v>2.5000000000000001E-3</v>
      </c>
      <c r="O1131" s="83">
        <v>458.15</v>
      </c>
      <c r="P1131" s="83">
        <v>-502.59999999999997</v>
      </c>
      <c r="Q1131" s="83">
        <v>0.91</v>
      </c>
      <c r="R1131" s="83">
        <v>4</v>
      </c>
      <c r="T1131" s="6">
        <f t="shared" si="207"/>
        <v>16</v>
      </c>
      <c r="U1131">
        <f t="shared" si="198"/>
        <v>1</v>
      </c>
      <c r="V1131">
        <f t="shared" si="199"/>
        <v>0</v>
      </c>
      <c r="W1131">
        <f t="shared" si="200"/>
        <v>1</v>
      </c>
      <c r="X1131">
        <f t="shared" si="201"/>
        <v>1</v>
      </c>
      <c r="Y1131">
        <f t="shared" si="202"/>
        <v>0</v>
      </c>
      <c r="Z1131">
        <f t="shared" si="203"/>
        <v>1</v>
      </c>
      <c r="AA1131">
        <f t="shared" si="204"/>
        <v>0</v>
      </c>
      <c r="AB1131" s="4">
        <f t="shared" si="205"/>
        <v>458.15</v>
      </c>
      <c r="AC1131" s="4" t="str">
        <f t="shared" si="197"/>
        <v>EURCAD</v>
      </c>
      <c r="AD1131" s="4">
        <f t="shared" si="206"/>
        <v>0</v>
      </c>
    </row>
    <row r="1132" spans="1:30" x14ac:dyDescent="0.25">
      <c r="A1132" s="82" t="s">
        <v>39</v>
      </c>
      <c r="B1132" s="83">
        <v>0.01</v>
      </c>
      <c r="C1132" s="83">
        <v>10</v>
      </c>
      <c r="D1132" s="82" t="s">
        <v>16</v>
      </c>
      <c r="E1132" s="83" t="b">
        <v>1</v>
      </c>
      <c r="F1132" s="83" t="b">
        <v>1</v>
      </c>
      <c r="G1132" s="83">
        <v>16473</v>
      </c>
      <c r="H1132" s="83">
        <v>15972</v>
      </c>
      <c r="I1132" s="84">
        <v>42473</v>
      </c>
      <c r="J1132" s="85">
        <v>0.375</v>
      </c>
      <c r="K1132" s="83">
        <v>16619</v>
      </c>
      <c r="L1132" s="84">
        <v>42475</v>
      </c>
      <c r="M1132" s="85">
        <v>0.6875</v>
      </c>
      <c r="N1132" s="86">
        <v>2.5000000000000001E-3</v>
      </c>
      <c r="O1132" s="83">
        <v>142</v>
      </c>
      <c r="P1132" s="83">
        <v>-505</v>
      </c>
      <c r="Q1132" s="83">
        <v>0.28000000000000003</v>
      </c>
      <c r="R1132" s="83">
        <v>3</v>
      </c>
      <c r="T1132" s="6">
        <f t="shared" si="207"/>
        <v>16</v>
      </c>
      <c r="U1132">
        <f t="shared" si="198"/>
        <v>1</v>
      </c>
      <c r="V1132">
        <f t="shared" si="199"/>
        <v>1</v>
      </c>
      <c r="W1132">
        <f t="shared" si="200"/>
        <v>0</v>
      </c>
      <c r="X1132">
        <f t="shared" si="201"/>
        <v>0</v>
      </c>
      <c r="Y1132">
        <f t="shared" si="202"/>
        <v>1</v>
      </c>
      <c r="Z1132">
        <f t="shared" si="203"/>
        <v>1</v>
      </c>
      <c r="AA1132">
        <f t="shared" si="204"/>
        <v>0</v>
      </c>
      <c r="AB1132" s="4">
        <f t="shared" si="205"/>
        <v>142</v>
      </c>
      <c r="AC1132" s="4" t="str">
        <f t="shared" si="197"/>
        <v>NIK</v>
      </c>
      <c r="AD1132" s="4">
        <f t="shared" si="206"/>
        <v>0</v>
      </c>
    </row>
    <row r="1133" spans="1:30" x14ac:dyDescent="0.25">
      <c r="A1133" s="82" t="s">
        <v>28</v>
      </c>
      <c r="B1133" s="83">
        <v>0.01</v>
      </c>
      <c r="C1133" s="83">
        <v>55</v>
      </c>
      <c r="D1133" s="82" t="s">
        <v>16</v>
      </c>
      <c r="E1133" s="83" t="b">
        <v>1</v>
      </c>
      <c r="F1133" s="83" t="b">
        <v>0</v>
      </c>
      <c r="G1133" s="83">
        <v>1.3547499999999999</v>
      </c>
      <c r="H1133" s="83">
        <v>1.34727</v>
      </c>
      <c r="I1133" s="84">
        <v>42474</v>
      </c>
      <c r="J1133" s="85">
        <v>0</v>
      </c>
      <c r="K1133" s="83">
        <v>1.3574999999999999</v>
      </c>
      <c r="L1133" s="84">
        <v>42475</v>
      </c>
      <c r="M1133" s="85">
        <v>0.4375</v>
      </c>
      <c r="N1133" s="86">
        <v>2.5000000000000001E-3</v>
      </c>
      <c r="O1133" s="83">
        <v>63.25</v>
      </c>
      <c r="P1133" s="83">
        <v>-499.4</v>
      </c>
      <c r="Q1133" s="83">
        <v>0.13</v>
      </c>
      <c r="R1133" s="83">
        <v>2</v>
      </c>
      <c r="T1133" s="6">
        <f t="shared" si="207"/>
        <v>16</v>
      </c>
      <c r="U1133">
        <f t="shared" si="198"/>
        <v>1</v>
      </c>
      <c r="V1133">
        <f t="shared" si="199"/>
        <v>1</v>
      </c>
      <c r="W1133">
        <f t="shared" si="200"/>
        <v>0</v>
      </c>
      <c r="X1133">
        <f t="shared" si="201"/>
        <v>1</v>
      </c>
      <c r="Y1133">
        <f t="shared" si="202"/>
        <v>0</v>
      </c>
      <c r="Z1133">
        <f t="shared" si="203"/>
        <v>1</v>
      </c>
      <c r="AA1133">
        <f t="shared" si="204"/>
        <v>0</v>
      </c>
      <c r="AB1133" s="4">
        <f t="shared" si="205"/>
        <v>63.25</v>
      </c>
      <c r="AC1133" s="4" t="str">
        <f t="shared" si="197"/>
        <v>USDSGD</v>
      </c>
      <c r="AD1133" s="4">
        <f t="shared" si="206"/>
        <v>0</v>
      </c>
    </row>
    <row r="1134" spans="1:30" x14ac:dyDescent="0.25">
      <c r="A1134" s="82" t="s">
        <v>52</v>
      </c>
      <c r="B1134" s="83">
        <v>0.01</v>
      </c>
      <c r="C1134" s="83">
        <v>316</v>
      </c>
      <c r="D1134" s="82" t="s">
        <v>16</v>
      </c>
      <c r="E1134" s="83" t="b">
        <v>0</v>
      </c>
      <c r="F1134" s="83" t="b">
        <v>1</v>
      </c>
      <c r="G1134" s="83">
        <v>1227.56</v>
      </c>
      <c r="H1134" s="83">
        <v>1240.95</v>
      </c>
      <c r="I1134" s="84">
        <v>42474</v>
      </c>
      <c r="J1134" s="85">
        <v>0.64583333333333337</v>
      </c>
      <c r="K1134" s="83">
        <v>1230.45</v>
      </c>
      <c r="L1134" s="84">
        <v>42475</v>
      </c>
      <c r="M1134" s="85">
        <v>0.41666666666666669</v>
      </c>
      <c r="N1134" s="86">
        <v>2.5000000000000001E-3</v>
      </c>
      <c r="O1134" s="83">
        <v>-167.16</v>
      </c>
      <c r="P1134" s="83">
        <v>-499.28000000000003</v>
      </c>
      <c r="Q1134" s="83">
        <v>-0.33</v>
      </c>
      <c r="R1134" s="83">
        <v>2</v>
      </c>
      <c r="T1134" s="6">
        <f t="shared" si="207"/>
        <v>16</v>
      </c>
      <c r="U1134">
        <f t="shared" si="198"/>
        <v>1</v>
      </c>
      <c r="V1134">
        <f t="shared" si="199"/>
        <v>0</v>
      </c>
      <c r="W1134">
        <f t="shared" si="200"/>
        <v>1</v>
      </c>
      <c r="X1134">
        <f t="shared" si="201"/>
        <v>0</v>
      </c>
      <c r="Y1134">
        <f t="shared" si="202"/>
        <v>1</v>
      </c>
      <c r="Z1134">
        <f t="shared" si="203"/>
        <v>0</v>
      </c>
      <c r="AA1134">
        <f t="shared" si="204"/>
        <v>1</v>
      </c>
      <c r="AB1134" s="4">
        <f t="shared" si="205"/>
        <v>0</v>
      </c>
      <c r="AC1134" s="4" t="str">
        <f t="shared" si="197"/>
        <v>XAUUSD</v>
      </c>
      <c r="AD1134" s="4">
        <f t="shared" si="206"/>
        <v>-167.16</v>
      </c>
    </row>
    <row r="1135" spans="1:30" x14ac:dyDescent="0.25">
      <c r="A1135" s="82" t="s">
        <v>47</v>
      </c>
      <c r="B1135" s="83">
        <v>0.01</v>
      </c>
      <c r="C1135" s="83">
        <v>78</v>
      </c>
      <c r="D1135" s="82" t="s">
        <v>16</v>
      </c>
      <c r="E1135" s="83" t="b">
        <v>1</v>
      </c>
      <c r="F1135" s="83" t="b">
        <v>0</v>
      </c>
      <c r="G1135" s="83">
        <v>0.99360999999999999</v>
      </c>
      <c r="H1135" s="83">
        <v>0.98882000000000003</v>
      </c>
      <c r="I1135" s="84">
        <v>42478</v>
      </c>
      <c r="J1135" s="85">
        <v>4.1666666666666664E-2</v>
      </c>
      <c r="K1135" s="83">
        <v>0.99177000000000004</v>
      </c>
      <c r="L1135" s="84">
        <v>42478</v>
      </c>
      <c r="M1135" s="85">
        <v>0.77083333333333337</v>
      </c>
      <c r="N1135" s="86">
        <v>2.5000000000000001E-3</v>
      </c>
      <c r="O1135" s="83">
        <v>-268.32</v>
      </c>
      <c r="P1135" s="83">
        <v>-498.42000000000007</v>
      </c>
      <c r="Q1135" s="83">
        <v>-0.54</v>
      </c>
      <c r="R1135" s="83">
        <v>1</v>
      </c>
      <c r="T1135" s="6">
        <f t="shared" si="207"/>
        <v>16</v>
      </c>
      <c r="U1135">
        <f t="shared" si="198"/>
        <v>1</v>
      </c>
      <c r="V1135">
        <f t="shared" si="199"/>
        <v>1</v>
      </c>
      <c r="W1135">
        <f t="shared" si="200"/>
        <v>0</v>
      </c>
      <c r="X1135">
        <f t="shared" si="201"/>
        <v>1</v>
      </c>
      <c r="Y1135">
        <f t="shared" si="202"/>
        <v>0</v>
      </c>
      <c r="Z1135">
        <f t="shared" si="203"/>
        <v>0</v>
      </c>
      <c r="AA1135">
        <f t="shared" si="204"/>
        <v>1</v>
      </c>
      <c r="AB1135" s="4">
        <f t="shared" si="205"/>
        <v>0</v>
      </c>
      <c r="AC1135" s="4" t="str">
        <f t="shared" si="197"/>
        <v>AUDCAD</v>
      </c>
      <c r="AD1135" s="4">
        <f t="shared" si="206"/>
        <v>-268.32</v>
      </c>
    </row>
    <row r="1136" spans="1:30" x14ac:dyDescent="0.25">
      <c r="A1136" s="82" t="s">
        <v>30</v>
      </c>
      <c r="B1136" s="83">
        <v>0.01</v>
      </c>
      <c r="C1136" s="83">
        <v>25</v>
      </c>
      <c r="D1136" s="82" t="s">
        <v>17</v>
      </c>
      <c r="E1136" s="83" t="b">
        <v>0</v>
      </c>
      <c r="F1136" s="83" t="b">
        <v>1</v>
      </c>
      <c r="G1136" s="83">
        <v>1.4669700000000001</v>
      </c>
      <c r="H1136" s="83">
        <v>1.48509</v>
      </c>
      <c r="I1136" s="84">
        <v>42474</v>
      </c>
      <c r="J1136" s="85">
        <v>0.33333333333333331</v>
      </c>
      <c r="K1136" s="83">
        <v>1.4742900000000001</v>
      </c>
      <c r="L1136" s="84">
        <v>42478</v>
      </c>
      <c r="M1136" s="85">
        <v>0</v>
      </c>
      <c r="N1136" s="86">
        <v>2.5000000000000001E-3</v>
      </c>
      <c r="O1136" s="83">
        <v>-223</v>
      </c>
      <c r="P1136" s="83">
        <v>-493</v>
      </c>
      <c r="Q1136" s="83">
        <v>-0.45</v>
      </c>
      <c r="R1136" s="83">
        <v>5</v>
      </c>
      <c r="T1136" s="6">
        <f t="shared" si="207"/>
        <v>16</v>
      </c>
      <c r="U1136">
        <f t="shared" si="198"/>
        <v>1</v>
      </c>
      <c r="V1136">
        <f t="shared" si="199"/>
        <v>0</v>
      </c>
      <c r="W1136">
        <f t="shared" si="200"/>
        <v>1</v>
      </c>
      <c r="X1136">
        <f t="shared" si="201"/>
        <v>0</v>
      </c>
      <c r="Y1136">
        <f t="shared" si="202"/>
        <v>1</v>
      </c>
      <c r="Z1136">
        <f t="shared" si="203"/>
        <v>0</v>
      </c>
      <c r="AA1136">
        <f t="shared" si="204"/>
        <v>1</v>
      </c>
      <c r="AB1136" s="4">
        <f t="shared" si="205"/>
        <v>0</v>
      </c>
      <c r="AC1136" s="4" t="str">
        <f t="shared" si="197"/>
        <v>EURAUD</v>
      </c>
      <c r="AD1136" s="4">
        <f t="shared" si="206"/>
        <v>-223</v>
      </c>
    </row>
    <row r="1137" spans="1:30" x14ac:dyDescent="0.25">
      <c r="A1137" s="82" t="s">
        <v>30</v>
      </c>
      <c r="B1137" s="83">
        <v>0.01</v>
      </c>
      <c r="C1137" s="83">
        <v>27</v>
      </c>
      <c r="D1137" s="82" t="s">
        <v>16</v>
      </c>
      <c r="E1137" s="83" t="b">
        <v>0</v>
      </c>
      <c r="F1137" s="83" t="b">
        <v>1</v>
      </c>
      <c r="G1137" s="83">
        <v>1.4799500000000001</v>
      </c>
      <c r="H1137" s="83">
        <v>1.49699</v>
      </c>
      <c r="I1137" s="84">
        <v>42473</v>
      </c>
      <c r="J1137" s="85">
        <v>0</v>
      </c>
      <c r="K1137" s="83">
        <v>1.47438</v>
      </c>
      <c r="L1137" s="84">
        <v>42478</v>
      </c>
      <c r="M1137" s="85">
        <v>4.1666666666666664E-2</v>
      </c>
      <c r="N1137" s="86">
        <v>2.5000000000000001E-3</v>
      </c>
      <c r="O1137" s="83">
        <v>107.19</v>
      </c>
      <c r="P1137" s="83">
        <v>-503.28000000000003</v>
      </c>
      <c r="Q1137" s="83">
        <v>0.21</v>
      </c>
      <c r="R1137" s="83">
        <v>6</v>
      </c>
      <c r="T1137" s="6">
        <f t="shared" si="207"/>
        <v>16</v>
      </c>
      <c r="U1137">
        <f t="shared" si="198"/>
        <v>1</v>
      </c>
      <c r="V1137">
        <f t="shared" si="199"/>
        <v>0</v>
      </c>
      <c r="W1137">
        <f t="shared" si="200"/>
        <v>1</v>
      </c>
      <c r="X1137">
        <f t="shared" si="201"/>
        <v>0</v>
      </c>
      <c r="Y1137">
        <f t="shared" si="202"/>
        <v>1</v>
      </c>
      <c r="Z1137">
        <f t="shared" si="203"/>
        <v>1</v>
      </c>
      <c r="AA1137">
        <f t="shared" si="204"/>
        <v>0</v>
      </c>
      <c r="AB1137" s="4">
        <f t="shared" si="205"/>
        <v>107.19</v>
      </c>
      <c r="AC1137" s="4" t="str">
        <f t="shared" si="197"/>
        <v>EURAUD</v>
      </c>
      <c r="AD1137" s="4">
        <f t="shared" si="206"/>
        <v>0</v>
      </c>
    </row>
    <row r="1138" spans="1:30" x14ac:dyDescent="0.25">
      <c r="A1138" s="82" t="s">
        <v>20</v>
      </c>
      <c r="B1138" s="83">
        <v>0.01</v>
      </c>
      <c r="C1138" s="83">
        <v>32</v>
      </c>
      <c r="D1138" s="82" t="s">
        <v>16</v>
      </c>
      <c r="E1138" s="83" t="b">
        <v>0</v>
      </c>
      <c r="F1138" s="83" t="b">
        <v>0</v>
      </c>
      <c r="G1138" s="83">
        <v>122.16500000000001</v>
      </c>
      <c r="H1138" s="83">
        <v>123.65</v>
      </c>
      <c r="I1138" s="84">
        <v>42477</v>
      </c>
      <c r="J1138" s="85">
        <v>0.16666666666666666</v>
      </c>
      <c r="K1138" s="83">
        <v>123.208</v>
      </c>
      <c r="L1138" s="84">
        <v>42478</v>
      </c>
      <c r="M1138" s="85">
        <v>0.97916666666666663</v>
      </c>
      <c r="N1138" s="86">
        <v>2.5000000000000001E-3</v>
      </c>
      <c r="O1138" s="83">
        <v>-359.36</v>
      </c>
      <c r="P1138" s="83">
        <v>-500.8</v>
      </c>
      <c r="Q1138" s="83">
        <v>-0.72</v>
      </c>
      <c r="R1138" s="83">
        <v>2</v>
      </c>
      <c r="T1138" s="6">
        <f t="shared" si="207"/>
        <v>16</v>
      </c>
      <c r="U1138">
        <f t="shared" si="198"/>
        <v>1</v>
      </c>
      <c r="V1138">
        <f t="shared" si="199"/>
        <v>0</v>
      </c>
      <c r="W1138">
        <f t="shared" si="200"/>
        <v>1</v>
      </c>
      <c r="X1138">
        <f t="shared" si="201"/>
        <v>1</v>
      </c>
      <c r="Y1138">
        <f t="shared" si="202"/>
        <v>0</v>
      </c>
      <c r="Z1138">
        <f t="shared" si="203"/>
        <v>0</v>
      </c>
      <c r="AA1138">
        <f t="shared" si="204"/>
        <v>1</v>
      </c>
      <c r="AB1138" s="4">
        <f t="shared" si="205"/>
        <v>0</v>
      </c>
      <c r="AC1138" s="4" t="str">
        <f t="shared" si="197"/>
        <v>EURJPY</v>
      </c>
      <c r="AD1138" s="4">
        <f t="shared" si="206"/>
        <v>-359.36</v>
      </c>
    </row>
    <row r="1139" spans="1:30" x14ac:dyDescent="0.25">
      <c r="A1139" s="82" t="s">
        <v>56</v>
      </c>
      <c r="B1139" s="83">
        <v>0.01</v>
      </c>
      <c r="C1139" s="83">
        <v>66</v>
      </c>
      <c r="D1139" s="82" t="s">
        <v>16</v>
      </c>
      <c r="E1139" s="83" t="b">
        <v>1</v>
      </c>
      <c r="F1139" s="83" t="b">
        <v>1</v>
      </c>
      <c r="G1139" s="83">
        <v>6196.1</v>
      </c>
      <c r="H1139" s="83">
        <v>6128.2</v>
      </c>
      <c r="I1139" s="84">
        <v>42472</v>
      </c>
      <c r="J1139" s="85">
        <v>0.625</v>
      </c>
      <c r="K1139" s="83">
        <v>6246.4</v>
      </c>
      <c r="L1139" s="84">
        <v>42478</v>
      </c>
      <c r="M1139" s="85">
        <v>0</v>
      </c>
      <c r="N1139" s="86">
        <v>2.5000000000000001E-3</v>
      </c>
      <c r="O1139" s="83">
        <v>279.18</v>
      </c>
      <c r="P1139" s="83">
        <v>-500.94</v>
      </c>
      <c r="Q1139" s="83">
        <v>0.56000000000000005</v>
      </c>
      <c r="R1139" s="83">
        <v>7</v>
      </c>
      <c r="T1139" s="6">
        <f t="shared" si="207"/>
        <v>16</v>
      </c>
      <c r="U1139">
        <f t="shared" si="198"/>
        <v>1</v>
      </c>
      <c r="V1139">
        <f t="shared" si="199"/>
        <v>1</v>
      </c>
      <c r="W1139">
        <f t="shared" si="200"/>
        <v>0</v>
      </c>
      <c r="X1139">
        <f t="shared" si="201"/>
        <v>0</v>
      </c>
      <c r="Y1139">
        <f t="shared" si="202"/>
        <v>1</v>
      </c>
      <c r="Z1139">
        <f t="shared" si="203"/>
        <v>1</v>
      </c>
      <c r="AA1139">
        <f t="shared" si="204"/>
        <v>0</v>
      </c>
      <c r="AB1139" s="4">
        <f t="shared" si="205"/>
        <v>279.18</v>
      </c>
      <c r="AC1139" s="4" t="str">
        <f t="shared" si="197"/>
        <v>FTSE</v>
      </c>
      <c r="AD1139" s="4">
        <f t="shared" si="206"/>
        <v>0</v>
      </c>
    </row>
    <row r="1140" spans="1:30" x14ac:dyDescent="0.25">
      <c r="A1140" s="82" t="s">
        <v>56</v>
      </c>
      <c r="B1140" s="83">
        <v>0.01</v>
      </c>
      <c r="C1140" s="83">
        <v>32</v>
      </c>
      <c r="D1140" s="82" t="s">
        <v>17</v>
      </c>
      <c r="E1140" s="83" t="b">
        <v>1</v>
      </c>
      <c r="F1140" s="83" t="b">
        <v>0</v>
      </c>
      <c r="G1140" s="83">
        <v>6306.5</v>
      </c>
      <c r="H1140" s="83">
        <v>6160</v>
      </c>
      <c r="I1140" s="84">
        <v>42473</v>
      </c>
      <c r="J1140" s="85">
        <v>0.54166666666666663</v>
      </c>
      <c r="K1140" s="83">
        <v>6242.5</v>
      </c>
      <c r="L1140" s="84">
        <v>42478</v>
      </c>
      <c r="M1140" s="85">
        <v>0</v>
      </c>
      <c r="N1140" s="86">
        <v>2.5000000000000001E-3</v>
      </c>
      <c r="O1140" s="83">
        <v>-233.6</v>
      </c>
      <c r="P1140" s="83">
        <v>-497.6</v>
      </c>
      <c r="Q1140" s="83">
        <v>-0.47</v>
      </c>
      <c r="R1140" s="83">
        <v>6</v>
      </c>
      <c r="T1140" s="6">
        <f t="shared" si="207"/>
        <v>16</v>
      </c>
      <c r="U1140">
        <f t="shared" si="198"/>
        <v>1</v>
      </c>
      <c r="V1140">
        <f t="shared" si="199"/>
        <v>1</v>
      </c>
      <c r="W1140">
        <f t="shared" si="200"/>
        <v>0</v>
      </c>
      <c r="X1140">
        <f t="shared" si="201"/>
        <v>1</v>
      </c>
      <c r="Y1140">
        <f t="shared" si="202"/>
        <v>0</v>
      </c>
      <c r="Z1140">
        <f t="shared" si="203"/>
        <v>0</v>
      </c>
      <c r="AA1140">
        <f t="shared" si="204"/>
        <v>1</v>
      </c>
      <c r="AB1140" s="4">
        <f t="shared" si="205"/>
        <v>0</v>
      </c>
      <c r="AC1140" s="4" t="str">
        <f t="shared" si="197"/>
        <v>FTSE</v>
      </c>
      <c r="AD1140" s="4">
        <f t="shared" si="206"/>
        <v>-233.6</v>
      </c>
    </row>
    <row r="1141" spans="1:30" x14ac:dyDescent="0.25">
      <c r="A1141" s="82" t="s">
        <v>27</v>
      </c>
      <c r="B1141" s="83">
        <v>0.01</v>
      </c>
      <c r="C1141" s="83">
        <v>125</v>
      </c>
      <c r="D1141" s="82" t="s">
        <v>16</v>
      </c>
      <c r="E1141" s="83" t="b">
        <v>1</v>
      </c>
      <c r="F1141" s="83" t="b">
        <v>1</v>
      </c>
      <c r="G1141" s="83">
        <v>85.873999999999995</v>
      </c>
      <c r="H1141" s="83">
        <v>85.192999999999998</v>
      </c>
      <c r="I1141" s="84">
        <v>42479</v>
      </c>
      <c r="J1141" s="85">
        <v>0.41666666666666669</v>
      </c>
      <c r="K1141" s="83">
        <v>86.063999999999993</v>
      </c>
      <c r="L1141" s="84">
        <v>42479</v>
      </c>
      <c r="M1141" s="85">
        <v>0.9375</v>
      </c>
      <c r="N1141" s="86">
        <v>5.0000000000000001E-3</v>
      </c>
      <c r="O1141" s="83">
        <v>87.5</v>
      </c>
      <c r="P1141" s="83">
        <v>-1001.25</v>
      </c>
      <c r="Q1141" s="83">
        <v>0.09</v>
      </c>
      <c r="R1141" s="83">
        <v>1</v>
      </c>
      <c r="T1141" s="6">
        <f t="shared" si="207"/>
        <v>16</v>
      </c>
      <c r="U1141">
        <f t="shared" si="198"/>
        <v>1</v>
      </c>
      <c r="V1141">
        <f t="shared" si="199"/>
        <v>1</v>
      </c>
      <c r="W1141">
        <f t="shared" si="200"/>
        <v>0</v>
      </c>
      <c r="X1141">
        <f t="shared" si="201"/>
        <v>0</v>
      </c>
      <c r="Y1141">
        <f t="shared" si="202"/>
        <v>1</v>
      </c>
      <c r="Z1141">
        <f t="shared" si="203"/>
        <v>1</v>
      </c>
      <c r="AA1141">
        <f t="shared" si="204"/>
        <v>0</v>
      </c>
      <c r="AB1141" s="4">
        <f t="shared" si="205"/>
        <v>87.5</v>
      </c>
      <c r="AC1141" s="4" t="str">
        <f t="shared" si="197"/>
        <v>CADJPY</v>
      </c>
      <c r="AD1141" s="4">
        <f t="shared" si="206"/>
        <v>0</v>
      </c>
    </row>
    <row r="1142" spans="1:30" x14ac:dyDescent="0.25">
      <c r="A1142" s="82" t="s">
        <v>39</v>
      </c>
      <c r="B1142" s="83">
        <v>0.01</v>
      </c>
      <c r="C1142" s="83">
        <v>20</v>
      </c>
      <c r="D1142" s="82" t="s">
        <v>16</v>
      </c>
      <c r="E1142" s="83" t="b">
        <v>1</v>
      </c>
      <c r="F1142" s="83" t="b">
        <v>1</v>
      </c>
      <c r="G1142" s="83">
        <v>16992</v>
      </c>
      <c r="H1142" s="83">
        <v>16741</v>
      </c>
      <c r="I1142" s="84">
        <v>42479</v>
      </c>
      <c r="J1142" s="85">
        <v>0.3125</v>
      </c>
      <c r="K1142" s="83">
        <v>16984</v>
      </c>
      <c r="L1142" s="84">
        <v>42479</v>
      </c>
      <c r="M1142" s="85">
        <v>0.66666666666666663</v>
      </c>
      <c r="N1142" s="86">
        <v>2.5000000000000001E-3</v>
      </c>
      <c r="O1142" s="83">
        <v>-24</v>
      </c>
      <c r="P1142" s="83">
        <v>-510</v>
      </c>
      <c r="Q1142" s="83">
        <v>-0.05</v>
      </c>
      <c r="R1142" s="83">
        <v>1</v>
      </c>
      <c r="T1142" s="6">
        <f t="shared" si="207"/>
        <v>16</v>
      </c>
      <c r="U1142">
        <f t="shared" si="198"/>
        <v>1</v>
      </c>
      <c r="V1142">
        <f t="shared" si="199"/>
        <v>1</v>
      </c>
      <c r="W1142">
        <f t="shared" si="200"/>
        <v>0</v>
      </c>
      <c r="X1142">
        <f t="shared" si="201"/>
        <v>0</v>
      </c>
      <c r="Y1142">
        <f t="shared" si="202"/>
        <v>1</v>
      </c>
      <c r="Z1142">
        <f t="shared" si="203"/>
        <v>0</v>
      </c>
      <c r="AA1142">
        <f t="shared" si="204"/>
        <v>1</v>
      </c>
      <c r="AB1142" s="4">
        <f t="shared" si="205"/>
        <v>0</v>
      </c>
      <c r="AC1142" s="4" t="str">
        <f t="shared" si="197"/>
        <v>NIK</v>
      </c>
      <c r="AD1142" s="4">
        <f t="shared" si="206"/>
        <v>-24</v>
      </c>
    </row>
    <row r="1143" spans="1:30" x14ac:dyDescent="0.25">
      <c r="A1143" s="82" t="s">
        <v>52</v>
      </c>
      <c r="B1143" s="83">
        <v>0.01</v>
      </c>
      <c r="C1143" s="83">
        <v>435</v>
      </c>
      <c r="D1143" s="82" t="s">
        <v>16</v>
      </c>
      <c r="E1143" s="83" t="b">
        <v>1</v>
      </c>
      <c r="F1143" s="83" t="b">
        <v>0</v>
      </c>
      <c r="G1143" s="83">
        <v>1251.47</v>
      </c>
      <c r="H1143" s="83">
        <v>1241.1199999999999</v>
      </c>
      <c r="I1143" s="84">
        <v>42479</v>
      </c>
      <c r="J1143" s="85">
        <v>0.54166666666666663</v>
      </c>
      <c r="K1143" s="83">
        <v>1250.98</v>
      </c>
      <c r="L1143" s="84">
        <v>42479</v>
      </c>
      <c r="M1143" s="85">
        <v>0.75</v>
      </c>
      <c r="N1143" s="86">
        <v>2.5000000000000001E-3</v>
      </c>
      <c r="O1143" s="83">
        <v>-73.510000000000005</v>
      </c>
      <c r="P1143" s="83">
        <v>-500.25000000000006</v>
      </c>
      <c r="Q1143" s="83">
        <v>-0.15</v>
      </c>
      <c r="R1143" s="83">
        <v>1</v>
      </c>
      <c r="T1143" s="6">
        <f t="shared" si="207"/>
        <v>16</v>
      </c>
      <c r="U1143">
        <f t="shared" si="198"/>
        <v>1</v>
      </c>
      <c r="V1143">
        <f t="shared" si="199"/>
        <v>1</v>
      </c>
      <c r="W1143">
        <f t="shared" si="200"/>
        <v>0</v>
      </c>
      <c r="X1143">
        <f t="shared" si="201"/>
        <v>1</v>
      </c>
      <c r="Y1143">
        <f t="shared" si="202"/>
        <v>0</v>
      </c>
      <c r="Z1143">
        <f t="shared" si="203"/>
        <v>0</v>
      </c>
      <c r="AA1143">
        <f t="shared" si="204"/>
        <v>1</v>
      </c>
      <c r="AB1143" s="4">
        <f t="shared" si="205"/>
        <v>0</v>
      </c>
      <c r="AC1143" s="4" t="str">
        <f t="shared" si="197"/>
        <v>XAUUSD</v>
      </c>
      <c r="AD1143" s="4">
        <f t="shared" si="206"/>
        <v>-73.510000000000005</v>
      </c>
    </row>
    <row r="1144" spans="1:30" x14ac:dyDescent="0.25">
      <c r="A1144" s="82" t="s">
        <v>29</v>
      </c>
      <c r="B1144" s="83">
        <v>0.01</v>
      </c>
      <c r="C1144" s="83">
        <v>87</v>
      </c>
      <c r="D1144" s="82" t="s">
        <v>16</v>
      </c>
      <c r="E1144" s="83" t="b">
        <v>1</v>
      </c>
      <c r="F1144" s="83" t="b">
        <v>0</v>
      </c>
      <c r="G1144" s="83">
        <v>0.69655</v>
      </c>
      <c r="H1144" s="83">
        <v>0.69181000000000004</v>
      </c>
      <c r="I1144" s="84">
        <v>42478</v>
      </c>
      <c r="J1144" s="85">
        <v>0.97916666666666663</v>
      </c>
      <c r="K1144" s="83">
        <v>0.70018000000000002</v>
      </c>
      <c r="L1144" s="84">
        <v>42480</v>
      </c>
      <c r="M1144" s="85">
        <v>0.4375</v>
      </c>
      <c r="N1144" s="86">
        <v>2.5000000000000001E-3</v>
      </c>
      <c r="O1144" s="83">
        <v>228.81</v>
      </c>
      <c r="P1144" s="83">
        <v>-499.38</v>
      </c>
      <c r="Q1144" s="83">
        <v>0.46</v>
      </c>
      <c r="R1144" s="83">
        <v>3</v>
      </c>
      <c r="T1144" s="6">
        <f t="shared" si="207"/>
        <v>16</v>
      </c>
      <c r="U1144">
        <f t="shared" si="198"/>
        <v>1</v>
      </c>
      <c r="V1144">
        <f t="shared" si="199"/>
        <v>1</v>
      </c>
      <c r="W1144">
        <f t="shared" si="200"/>
        <v>0</v>
      </c>
      <c r="X1144">
        <f t="shared" si="201"/>
        <v>1</v>
      </c>
      <c r="Y1144">
        <f t="shared" si="202"/>
        <v>0</v>
      </c>
      <c r="Z1144">
        <f t="shared" si="203"/>
        <v>1</v>
      </c>
      <c r="AA1144">
        <f t="shared" si="204"/>
        <v>0</v>
      </c>
      <c r="AB1144" s="4">
        <f t="shared" si="205"/>
        <v>228.81</v>
      </c>
      <c r="AC1144" s="4" t="str">
        <f t="shared" si="197"/>
        <v>NZDUSD</v>
      </c>
      <c r="AD1144" s="4">
        <f t="shared" si="206"/>
        <v>0</v>
      </c>
    </row>
    <row r="1145" spans="1:30" x14ac:dyDescent="0.25">
      <c r="A1145" s="82" t="s">
        <v>55</v>
      </c>
      <c r="B1145" s="83">
        <v>0.01</v>
      </c>
      <c r="C1145" s="83">
        <v>19</v>
      </c>
      <c r="D1145" s="82" t="s">
        <v>21</v>
      </c>
      <c r="E1145" s="83" t="b">
        <v>0</v>
      </c>
      <c r="F1145" s="83" t="b">
        <v>1</v>
      </c>
      <c r="G1145" s="83">
        <v>0.96245000000000003</v>
      </c>
      <c r="H1145" s="83">
        <v>0.98817999999999995</v>
      </c>
      <c r="I1145" s="84">
        <v>42459</v>
      </c>
      <c r="J1145" s="85">
        <v>0.33333333333333331</v>
      </c>
      <c r="K1145" s="83">
        <v>0.97226999999999997</v>
      </c>
      <c r="L1145" s="84">
        <v>42480</v>
      </c>
      <c r="M1145" s="85">
        <v>0.66666666666666663</v>
      </c>
      <c r="N1145" s="86">
        <v>2.5000000000000001E-3</v>
      </c>
      <c r="O1145" s="83">
        <v>-201.78</v>
      </c>
      <c r="P1145" s="83">
        <v>-504.07000000000005</v>
      </c>
      <c r="Q1145" s="83">
        <v>-0.4</v>
      </c>
      <c r="R1145" s="83">
        <v>22</v>
      </c>
      <c r="T1145" s="6">
        <f t="shared" si="207"/>
        <v>16</v>
      </c>
      <c r="U1145">
        <f t="shared" si="198"/>
        <v>1</v>
      </c>
      <c r="V1145">
        <f t="shared" si="199"/>
        <v>0</v>
      </c>
      <c r="W1145">
        <f t="shared" si="200"/>
        <v>1</v>
      </c>
      <c r="X1145">
        <f t="shared" si="201"/>
        <v>0</v>
      </c>
      <c r="Y1145">
        <f t="shared" si="202"/>
        <v>1</v>
      </c>
      <c r="Z1145">
        <f t="shared" si="203"/>
        <v>0</v>
      </c>
      <c r="AA1145">
        <f t="shared" si="204"/>
        <v>1</v>
      </c>
      <c r="AB1145" s="4">
        <f t="shared" si="205"/>
        <v>0</v>
      </c>
      <c r="AC1145" s="4" t="str">
        <f t="shared" si="197"/>
        <v>USDCHF</v>
      </c>
      <c r="AD1145" s="4">
        <f t="shared" si="206"/>
        <v>-201.78</v>
      </c>
    </row>
    <row r="1146" spans="1:30" x14ac:dyDescent="0.25">
      <c r="A1146" s="82" t="s">
        <v>28</v>
      </c>
      <c r="B1146" s="83">
        <v>0.01</v>
      </c>
      <c r="C1146" s="83">
        <v>52</v>
      </c>
      <c r="D1146" s="82" t="s">
        <v>16</v>
      </c>
      <c r="E1146" s="83" t="b">
        <v>0</v>
      </c>
      <c r="F1146" s="83" t="b">
        <v>1</v>
      </c>
      <c r="G1146" s="83">
        <v>1.34717</v>
      </c>
      <c r="H1146" s="83">
        <v>1.35511</v>
      </c>
      <c r="I1146" s="84">
        <v>42479</v>
      </c>
      <c r="J1146" s="85">
        <v>0.20833333333333334</v>
      </c>
      <c r="K1146" s="83">
        <v>1.34402</v>
      </c>
      <c r="L1146" s="84">
        <v>42480</v>
      </c>
      <c r="M1146" s="85">
        <v>0.79166666666666663</v>
      </c>
      <c r="N1146" s="86">
        <v>2.5000000000000001E-3</v>
      </c>
      <c r="O1146" s="83">
        <v>80.599999999999994</v>
      </c>
      <c r="P1146" s="83">
        <v>-496.08000000000004</v>
      </c>
      <c r="Q1146" s="83">
        <v>0.16</v>
      </c>
      <c r="R1146" s="83">
        <v>2</v>
      </c>
      <c r="T1146" s="6">
        <f t="shared" si="207"/>
        <v>16</v>
      </c>
      <c r="U1146">
        <f t="shared" si="198"/>
        <v>1</v>
      </c>
      <c r="V1146">
        <f t="shared" si="199"/>
        <v>0</v>
      </c>
      <c r="W1146">
        <f t="shared" si="200"/>
        <v>1</v>
      </c>
      <c r="X1146">
        <f t="shared" si="201"/>
        <v>0</v>
      </c>
      <c r="Y1146">
        <f t="shared" si="202"/>
        <v>1</v>
      </c>
      <c r="Z1146">
        <f t="shared" si="203"/>
        <v>1</v>
      </c>
      <c r="AA1146">
        <f t="shared" si="204"/>
        <v>0</v>
      </c>
      <c r="AB1146" s="4">
        <f t="shared" si="205"/>
        <v>80.599999999999994</v>
      </c>
      <c r="AC1146" s="4" t="str">
        <f t="shared" si="197"/>
        <v>USDSGD</v>
      </c>
      <c r="AD1146" s="4">
        <f t="shared" si="206"/>
        <v>0</v>
      </c>
    </row>
    <row r="1147" spans="1:30" x14ac:dyDescent="0.25">
      <c r="A1147" s="82" t="s">
        <v>23</v>
      </c>
      <c r="B1147" s="83">
        <v>0.01</v>
      </c>
      <c r="C1147" s="83">
        <v>59</v>
      </c>
      <c r="D1147" s="82" t="s">
        <v>16</v>
      </c>
      <c r="E1147" s="83" t="b">
        <v>1</v>
      </c>
      <c r="F1147" s="83" t="b">
        <v>1</v>
      </c>
      <c r="G1147" s="83">
        <v>5032</v>
      </c>
      <c r="H1147" s="83">
        <v>4948</v>
      </c>
      <c r="I1147" s="84">
        <v>42473</v>
      </c>
      <c r="J1147" s="85">
        <v>0.25</v>
      </c>
      <c r="K1147" s="83">
        <v>5230</v>
      </c>
      <c r="L1147" s="84">
        <v>42481</v>
      </c>
      <c r="M1147" s="85">
        <v>0.5625</v>
      </c>
      <c r="N1147" s="86">
        <v>2.5000000000000001E-3</v>
      </c>
      <c r="O1147" s="83">
        <v>1164.6600000000001</v>
      </c>
      <c r="P1147" s="83">
        <v>-499.14000000000004</v>
      </c>
      <c r="Q1147" s="83">
        <v>2.33</v>
      </c>
      <c r="R1147" s="83">
        <v>9</v>
      </c>
      <c r="T1147" s="6">
        <f t="shared" si="207"/>
        <v>16</v>
      </c>
      <c r="U1147">
        <f t="shared" si="198"/>
        <v>1</v>
      </c>
      <c r="V1147">
        <f t="shared" si="199"/>
        <v>1</v>
      </c>
      <c r="W1147">
        <f t="shared" si="200"/>
        <v>0</v>
      </c>
      <c r="X1147">
        <f t="shared" si="201"/>
        <v>0</v>
      </c>
      <c r="Y1147">
        <f t="shared" si="202"/>
        <v>1</v>
      </c>
      <c r="Z1147">
        <f t="shared" si="203"/>
        <v>1</v>
      </c>
      <c r="AA1147">
        <f t="shared" si="204"/>
        <v>0</v>
      </c>
      <c r="AB1147" s="4">
        <f t="shared" si="205"/>
        <v>1164.6600000000001</v>
      </c>
      <c r="AC1147" s="4" t="str">
        <f t="shared" si="197"/>
        <v>ASX</v>
      </c>
      <c r="AD1147" s="4">
        <f t="shared" si="206"/>
        <v>0</v>
      </c>
    </row>
    <row r="1148" spans="1:30" x14ac:dyDescent="0.25">
      <c r="A1148" s="82" t="s">
        <v>53</v>
      </c>
      <c r="B1148" s="83">
        <v>0.01</v>
      </c>
      <c r="C1148" s="83">
        <v>41</v>
      </c>
      <c r="D1148" s="82" t="s">
        <v>16</v>
      </c>
      <c r="E1148" s="83" t="b">
        <v>1</v>
      </c>
      <c r="F1148" s="83" t="b">
        <v>1</v>
      </c>
      <c r="G1148" s="83">
        <v>0.78183999999999998</v>
      </c>
      <c r="H1148" s="83">
        <v>0.77031000000000005</v>
      </c>
      <c r="I1148" s="84">
        <v>42479</v>
      </c>
      <c r="J1148" s="85">
        <v>0.79166666666666663</v>
      </c>
      <c r="K1148" s="83">
        <v>0.77468000000000004</v>
      </c>
      <c r="L1148" s="84">
        <v>42481</v>
      </c>
      <c r="M1148" s="85">
        <v>0.70833333333333337</v>
      </c>
      <c r="N1148" s="86">
        <v>2.5000000000000001E-3</v>
      </c>
      <c r="O1148" s="83">
        <v>-326.36</v>
      </c>
      <c r="P1148" s="83">
        <v>-505.53000000000003</v>
      </c>
      <c r="Q1148" s="83">
        <v>-0.65</v>
      </c>
      <c r="R1148" s="83">
        <v>3</v>
      </c>
      <c r="T1148" s="6">
        <f t="shared" si="207"/>
        <v>16</v>
      </c>
      <c r="U1148">
        <f t="shared" si="198"/>
        <v>1</v>
      </c>
      <c r="V1148">
        <f t="shared" si="199"/>
        <v>1</v>
      </c>
      <c r="W1148">
        <f t="shared" si="200"/>
        <v>0</v>
      </c>
      <c r="X1148">
        <f t="shared" si="201"/>
        <v>0</v>
      </c>
      <c r="Y1148">
        <f t="shared" si="202"/>
        <v>1</v>
      </c>
      <c r="Z1148">
        <f t="shared" si="203"/>
        <v>0</v>
      </c>
      <c r="AA1148">
        <f t="shared" si="204"/>
        <v>1</v>
      </c>
      <c r="AB1148" s="4">
        <f t="shared" si="205"/>
        <v>0</v>
      </c>
      <c r="AC1148" s="4" t="str">
        <f t="shared" si="197"/>
        <v>AUDUSD</v>
      </c>
      <c r="AD1148" s="4">
        <f t="shared" si="206"/>
        <v>-326.36</v>
      </c>
    </row>
    <row r="1149" spans="1:30" x14ac:dyDescent="0.25">
      <c r="A1149" s="82" t="s">
        <v>30</v>
      </c>
      <c r="B1149" s="83">
        <v>0.01</v>
      </c>
      <c r="C1149" s="83">
        <v>26</v>
      </c>
      <c r="D1149" s="82" t="s">
        <v>16</v>
      </c>
      <c r="E1149" s="83" t="b">
        <v>0</v>
      </c>
      <c r="F1149" s="83" t="b">
        <v>1</v>
      </c>
      <c r="G1149" s="83">
        <v>1.44828</v>
      </c>
      <c r="H1149" s="83">
        <v>1.466</v>
      </c>
      <c r="I1149" s="84">
        <v>42480</v>
      </c>
      <c r="J1149" s="85">
        <v>0.625</v>
      </c>
      <c r="K1149" s="83">
        <v>1.45987</v>
      </c>
      <c r="L1149" s="84">
        <v>42481</v>
      </c>
      <c r="M1149" s="85">
        <v>0.72916666666666663</v>
      </c>
      <c r="N1149" s="86">
        <v>2.5000000000000001E-3</v>
      </c>
      <c r="O1149" s="83">
        <v>-342.94</v>
      </c>
      <c r="P1149" s="83">
        <v>-502.32</v>
      </c>
      <c r="Q1149" s="83">
        <v>-0.68</v>
      </c>
      <c r="R1149" s="83">
        <v>2</v>
      </c>
      <c r="T1149" s="6">
        <f t="shared" si="207"/>
        <v>16</v>
      </c>
      <c r="U1149">
        <f t="shared" si="198"/>
        <v>1</v>
      </c>
      <c r="V1149">
        <f t="shared" si="199"/>
        <v>0</v>
      </c>
      <c r="W1149">
        <f t="shared" si="200"/>
        <v>1</v>
      </c>
      <c r="X1149">
        <f t="shared" si="201"/>
        <v>0</v>
      </c>
      <c r="Y1149">
        <f t="shared" si="202"/>
        <v>1</v>
      </c>
      <c r="Z1149">
        <f t="shared" si="203"/>
        <v>0</v>
      </c>
      <c r="AA1149">
        <f t="shared" si="204"/>
        <v>1</v>
      </c>
      <c r="AB1149" s="4">
        <f t="shared" si="205"/>
        <v>0</v>
      </c>
      <c r="AC1149" s="4" t="str">
        <f t="shared" si="197"/>
        <v>EURAUD</v>
      </c>
      <c r="AD1149" s="4">
        <f t="shared" si="206"/>
        <v>-342.94</v>
      </c>
    </row>
    <row r="1150" spans="1:30" x14ac:dyDescent="0.25">
      <c r="A1150" s="82" t="s">
        <v>56</v>
      </c>
      <c r="B1150" s="83">
        <v>0.01</v>
      </c>
      <c r="C1150" s="83">
        <v>51</v>
      </c>
      <c r="D1150" s="82" t="s">
        <v>16</v>
      </c>
      <c r="E1150" s="83" t="b">
        <v>1</v>
      </c>
      <c r="F1150" s="83" t="b">
        <v>0</v>
      </c>
      <c r="G1150" s="83">
        <v>6341.2</v>
      </c>
      <c r="H1150" s="83">
        <v>6246.2</v>
      </c>
      <c r="I1150" s="84">
        <v>42479</v>
      </c>
      <c r="J1150" s="85">
        <v>0.3125</v>
      </c>
      <c r="K1150" s="83">
        <v>6300.5</v>
      </c>
      <c r="L1150" s="84">
        <v>42481</v>
      </c>
      <c r="M1150" s="85">
        <v>0.77083333333333337</v>
      </c>
      <c r="N1150" s="86">
        <v>2.5000000000000001E-3</v>
      </c>
      <c r="O1150" s="83">
        <v>-222.87</v>
      </c>
      <c r="P1150" s="83">
        <v>-499.8</v>
      </c>
      <c r="Q1150" s="83">
        <v>-0.45</v>
      </c>
      <c r="R1150" s="83">
        <v>3</v>
      </c>
      <c r="T1150" s="6">
        <f t="shared" si="207"/>
        <v>16</v>
      </c>
      <c r="U1150">
        <f t="shared" si="198"/>
        <v>1</v>
      </c>
      <c r="V1150">
        <f t="shared" si="199"/>
        <v>1</v>
      </c>
      <c r="W1150">
        <f t="shared" si="200"/>
        <v>0</v>
      </c>
      <c r="X1150">
        <f t="shared" si="201"/>
        <v>1</v>
      </c>
      <c r="Y1150">
        <f t="shared" si="202"/>
        <v>0</v>
      </c>
      <c r="Z1150">
        <f t="shared" si="203"/>
        <v>0</v>
      </c>
      <c r="AA1150">
        <f t="shared" si="204"/>
        <v>1</v>
      </c>
      <c r="AB1150" s="4">
        <f t="shared" si="205"/>
        <v>0</v>
      </c>
      <c r="AC1150" s="4" t="str">
        <f t="shared" si="197"/>
        <v>FTSE</v>
      </c>
      <c r="AD1150" s="4">
        <f t="shared" si="206"/>
        <v>-222.87</v>
      </c>
    </row>
    <row r="1151" spans="1:30" x14ac:dyDescent="0.25">
      <c r="A1151" s="82" t="s">
        <v>39</v>
      </c>
      <c r="B1151" s="83">
        <v>0.01</v>
      </c>
      <c r="C1151" s="83">
        <v>19</v>
      </c>
      <c r="D1151" s="82" t="s">
        <v>16</v>
      </c>
      <c r="E1151" s="83" t="b">
        <v>1</v>
      </c>
      <c r="F1151" s="83" t="b">
        <v>1</v>
      </c>
      <c r="G1151" s="83">
        <v>17230</v>
      </c>
      <c r="H1151" s="83">
        <v>16967</v>
      </c>
      <c r="I1151" s="84">
        <v>42480</v>
      </c>
      <c r="J1151" s="85">
        <v>0.6875</v>
      </c>
      <c r="K1151" s="83">
        <v>17210</v>
      </c>
      <c r="L1151" s="84">
        <v>42481</v>
      </c>
      <c r="M1151" s="85">
        <v>0.58333333333333337</v>
      </c>
      <c r="N1151" s="86">
        <v>2.5000000000000001E-3</v>
      </c>
      <c r="O1151" s="83">
        <v>-45.6</v>
      </c>
      <c r="P1151" s="83">
        <v>-507.3</v>
      </c>
      <c r="Q1151" s="83">
        <v>-0.09</v>
      </c>
      <c r="R1151" s="83">
        <v>2</v>
      </c>
      <c r="T1151" s="6">
        <f t="shared" si="207"/>
        <v>16</v>
      </c>
      <c r="U1151">
        <f t="shared" si="198"/>
        <v>1</v>
      </c>
      <c r="V1151">
        <f t="shared" si="199"/>
        <v>1</v>
      </c>
      <c r="W1151">
        <f t="shared" si="200"/>
        <v>0</v>
      </c>
      <c r="X1151">
        <f t="shared" si="201"/>
        <v>0</v>
      </c>
      <c r="Y1151">
        <f t="shared" si="202"/>
        <v>1</v>
      </c>
      <c r="Z1151">
        <f t="shared" si="203"/>
        <v>0</v>
      </c>
      <c r="AA1151">
        <f t="shared" si="204"/>
        <v>1</v>
      </c>
      <c r="AB1151" s="4">
        <f t="shared" si="205"/>
        <v>0</v>
      </c>
      <c r="AC1151" s="4" t="str">
        <f t="shared" si="197"/>
        <v>NIK</v>
      </c>
      <c r="AD1151" s="4">
        <f t="shared" si="206"/>
        <v>-45.6</v>
      </c>
    </row>
    <row r="1152" spans="1:30" x14ac:dyDescent="0.25">
      <c r="A1152" s="82" t="s">
        <v>29</v>
      </c>
      <c r="B1152" s="83">
        <v>0.01</v>
      </c>
      <c r="C1152" s="83">
        <v>38</v>
      </c>
      <c r="D1152" s="82" t="s">
        <v>17</v>
      </c>
      <c r="E1152" s="83" t="b">
        <v>1</v>
      </c>
      <c r="F1152" s="83" t="b">
        <v>0</v>
      </c>
      <c r="G1152" s="83">
        <v>0.70162000000000002</v>
      </c>
      <c r="H1152" s="83">
        <v>0.68959000000000004</v>
      </c>
      <c r="I1152" s="84">
        <v>42479</v>
      </c>
      <c r="J1152" s="85">
        <v>0.20833333333333334</v>
      </c>
      <c r="K1152" s="83">
        <v>0.69554000000000005</v>
      </c>
      <c r="L1152" s="84">
        <v>42481</v>
      </c>
      <c r="M1152" s="85">
        <v>0.375</v>
      </c>
      <c r="N1152" s="86">
        <v>2.5000000000000001E-3</v>
      </c>
      <c r="O1152" s="83">
        <v>-269.04000000000002</v>
      </c>
      <c r="P1152" s="83">
        <v>-495.14000000000004</v>
      </c>
      <c r="Q1152" s="83">
        <v>-0.54</v>
      </c>
      <c r="R1152" s="83">
        <v>3</v>
      </c>
      <c r="T1152" s="6">
        <f t="shared" si="207"/>
        <v>16</v>
      </c>
      <c r="U1152">
        <f t="shared" si="198"/>
        <v>1</v>
      </c>
      <c r="V1152">
        <f t="shared" si="199"/>
        <v>1</v>
      </c>
      <c r="W1152">
        <f t="shared" si="200"/>
        <v>0</v>
      </c>
      <c r="X1152">
        <f t="shared" si="201"/>
        <v>1</v>
      </c>
      <c r="Y1152">
        <f t="shared" si="202"/>
        <v>0</v>
      </c>
      <c r="Z1152">
        <f t="shared" si="203"/>
        <v>0</v>
      </c>
      <c r="AA1152">
        <f t="shared" si="204"/>
        <v>1</v>
      </c>
      <c r="AB1152" s="4">
        <f t="shared" si="205"/>
        <v>0</v>
      </c>
      <c r="AC1152" s="4" t="str">
        <f t="shared" si="197"/>
        <v>NZDUSD</v>
      </c>
      <c r="AD1152" s="4">
        <f t="shared" si="206"/>
        <v>-269.04000000000002</v>
      </c>
    </row>
    <row r="1153" spans="1:30" x14ac:dyDescent="0.25">
      <c r="A1153" s="82" t="s">
        <v>52</v>
      </c>
      <c r="B1153" s="83">
        <v>0.01</v>
      </c>
      <c r="C1153" s="83">
        <v>289</v>
      </c>
      <c r="D1153" s="82" t="s">
        <v>16</v>
      </c>
      <c r="E1153" s="83" t="b">
        <v>1</v>
      </c>
      <c r="F1153" s="83" t="b">
        <v>0</v>
      </c>
      <c r="G1153" s="83">
        <v>1261.8</v>
      </c>
      <c r="H1153" s="83">
        <v>1245.7</v>
      </c>
      <c r="I1153" s="84">
        <v>42481</v>
      </c>
      <c r="J1153" s="85">
        <v>0.5</v>
      </c>
      <c r="K1153" s="83">
        <v>1247.6099999999999</v>
      </c>
      <c r="L1153" s="84">
        <v>42481</v>
      </c>
      <c r="M1153" s="85">
        <v>0.72916666666666663</v>
      </c>
      <c r="N1153" s="86">
        <v>2.5000000000000001E-3</v>
      </c>
      <c r="O1153" s="83">
        <v>-444.77</v>
      </c>
      <c r="P1153" s="83">
        <v>-499.96999999999997</v>
      </c>
      <c r="Q1153" s="83">
        <v>-0.89</v>
      </c>
      <c r="R1153" s="83">
        <v>1</v>
      </c>
      <c r="T1153" s="6">
        <f t="shared" si="207"/>
        <v>16</v>
      </c>
      <c r="U1153">
        <f t="shared" si="198"/>
        <v>1</v>
      </c>
      <c r="V1153">
        <f t="shared" si="199"/>
        <v>1</v>
      </c>
      <c r="W1153">
        <f t="shared" si="200"/>
        <v>0</v>
      </c>
      <c r="X1153">
        <f t="shared" si="201"/>
        <v>1</v>
      </c>
      <c r="Y1153">
        <f t="shared" si="202"/>
        <v>0</v>
      </c>
      <c r="Z1153">
        <f t="shared" si="203"/>
        <v>0</v>
      </c>
      <c r="AA1153">
        <f t="shared" si="204"/>
        <v>1</v>
      </c>
      <c r="AB1153" s="4">
        <f t="shared" si="205"/>
        <v>0</v>
      </c>
      <c r="AC1153" s="4" t="str">
        <f t="shared" si="197"/>
        <v>XAUUSD</v>
      </c>
      <c r="AD1153" s="4">
        <f t="shared" si="206"/>
        <v>-444.77</v>
      </c>
    </row>
    <row r="1154" spans="1:30" x14ac:dyDescent="0.25">
      <c r="A1154" s="82" t="s">
        <v>23</v>
      </c>
      <c r="B1154" s="83">
        <v>0.01</v>
      </c>
      <c r="C1154" s="83">
        <v>53</v>
      </c>
      <c r="D1154" s="82" t="s">
        <v>17</v>
      </c>
      <c r="E1154" s="83" t="b">
        <v>1</v>
      </c>
      <c r="F1154" s="83" t="b">
        <v>1</v>
      </c>
      <c r="G1154" s="83">
        <v>5104</v>
      </c>
      <c r="H1154" s="83">
        <v>5011</v>
      </c>
      <c r="I1154" s="84">
        <v>42474</v>
      </c>
      <c r="J1154" s="85">
        <v>0.5</v>
      </c>
      <c r="K1154" s="83">
        <v>5204</v>
      </c>
      <c r="L1154" s="84">
        <v>42482</v>
      </c>
      <c r="M1154" s="85">
        <v>0.33333333333333331</v>
      </c>
      <c r="N1154" s="86">
        <v>2.5000000000000001E-3</v>
      </c>
      <c r="O1154" s="83">
        <v>525.76</v>
      </c>
      <c r="P1154" s="83">
        <v>-497.14000000000004</v>
      </c>
      <c r="Q1154" s="83">
        <v>1.06</v>
      </c>
      <c r="R1154" s="83">
        <v>9</v>
      </c>
      <c r="T1154" s="6">
        <f t="shared" si="207"/>
        <v>16</v>
      </c>
      <c r="U1154">
        <f t="shared" si="198"/>
        <v>1</v>
      </c>
      <c r="V1154">
        <f t="shared" si="199"/>
        <v>1</v>
      </c>
      <c r="W1154">
        <f t="shared" si="200"/>
        <v>0</v>
      </c>
      <c r="X1154">
        <f t="shared" si="201"/>
        <v>0</v>
      </c>
      <c r="Y1154">
        <f t="shared" si="202"/>
        <v>1</v>
      </c>
      <c r="Z1154">
        <f t="shared" si="203"/>
        <v>1</v>
      </c>
      <c r="AA1154">
        <f t="shared" si="204"/>
        <v>0</v>
      </c>
      <c r="AB1154" s="4">
        <f t="shared" si="205"/>
        <v>525.76</v>
      </c>
      <c r="AC1154" s="4" t="str">
        <f t="shared" si="197"/>
        <v>ASX</v>
      </c>
      <c r="AD1154" s="4">
        <f t="shared" si="206"/>
        <v>0</v>
      </c>
    </row>
    <row r="1155" spans="1:30" x14ac:dyDescent="0.25">
      <c r="A1155" s="82" t="s">
        <v>23</v>
      </c>
      <c r="B1155" s="83">
        <v>0.01</v>
      </c>
      <c r="C1155" s="83">
        <v>47</v>
      </c>
      <c r="D1155" s="82" t="s">
        <v>21</v>
      </c>
      <c r="E1155" s="83" t="b">
        <v>1</v>
      </c>
      <c r="F1155" s="83" t="b">
        <v>1</v>
      </c>
      <c r="G1155" s="83">
        <v>5198</v>
      </c>
      <c r="H1155" s="83">
        <v>5092</v>
      </c>
      <c r="I1155" s="84">
        <v>42479</v>
      </c>
      <c r="J1155" s="85">
        <v>0</v>
      </c>
      <c r="K1155" s="83">
        <v>5209</v>
      </c>
      <c r="L1155" s="84">
        <v>42482</v>
      </c>
      <c r="M1155" s="85">
        <v>0.33333333333333331</v>
      </c>
      <c r="N1155" s="86">
        <v>2.5000000000000001E-3</v>
      </c>
      <c r="O1155" s="83">
        <v>48.88</v>
      </c>
      <c r="P1155" s="83">
        <v>-501.02</v>
      </c>
      <c r="Q1155" s="83">
        <v>0.1</v>
      </c>
      <c r="R1155" s="83">
        <v>4</v>
      </c>
      <c r="T1155" s="6">
        <f t="shared" si="207"/>
        <v>16</v>
      </c>
      <c r="U1155">
        <f t="shared" si="198"/>
        <v>1</v>
      </c>
      <c r="V1155">
        <f t="shared" si="199"/>
        <v>1</v>
      </c>
      <c r="W1155">
        <f t="shared" si="200"/>
        <v>0</v>
      </c>
      <c r="X1155">
        <f t="shared" si="201"/>
        <v>0</v>
      </c>
      <c r="Y1155">
        <f t="shared" si="202"/>
        <v>1</v>
      </c>
      <c r="Z1155">
        <f t="shared" si="203"/>
        <v>1</v>
      </c>
      <c r="AA1155">
        <f t="shared" si="204"/>
        <v>0</v>
      </c>
      <c r="AB1155" s="4">
        <f t="shared" si="205"/>
        <v>48.88</v>
      </c>
      <c r="AC1155" s="4" t="str">
        <f t="shared" si="197"/>
        <v>ASX</v>
      </c>
      <c r="AD1155" s="4">
        <f t="shared" si="206"/>
        <v>0</v>
      </c>
    </row>
    <row r="1156" spans="1:30" x14ac:dyDescent="0.25">
      <c r="A1156" s="82" t="s">
        <v>51</v>
      </c>
      <c r="B1156" s="83">
        <v>0.01</v>
      </c>
      <c r="C1156" s="83">
        <v>14</v>
      </c>
      <c r="D1156" s="82" t="s">
        <v>21</v>
      </c>
      <c r="E1156" s="83" t="b">
        <v>0</v>
      </c>
      <c r="F1156" s="83" t="b">
        <v>0</v>
      </c>
      <c r="G1156" s="83">
        <v>109.78400000000001</v>
      </c>
      <c r="H1156" s="83">
        <v>113.19799999999999</v>
      </c>
      <c r="I1156" s="84">
        <v>42466</v>
      </c>
      <c r="J1156" s="85">
        <v>0.5</v>
      </c>
      <c r="K1156" s="83">
        <v>111.48399999999999</v>
      </c>
      <c r="L1156" s="84">
        <v>42482</v>
      </c>
      <c r="M1156" s="85">
        <v>0.5</v>
      </c>
      <c r="N1156" s="86">
        <v>2.5000000000000001E-3</v>
      </c>
      <c r="O1156" s="83">
        <v>-246.4</v>
      </c>
      <c r="P1156" s="83">
        <v>-486.36</v>
      </c>
      <c r="Q1156" s="83">
        <v>-0.51</v>
      </c>
      <c r="R1156" s="83">
        <v>17</v>
      </c>
      <c r="T1156" s="6">
        <f t="shared" si="207"/>
        <v>16</v>
      </c>
      <c r="U1156">
        <f t="shared" si="198"/>
        <v>1</v>
      </c>
      <c r="V1156">
        <f t="shared" si="199"/>
        <v>0</v>
      </c>
      <c r="W1156">
        <f t="shared" si="200"/>
        <v>1</v>
      </c>
      <c r="X1156">
        <f t="shared" si="201"/>
        <v>1</v>
      </c>
      <c r="Y1156">
        <f t="shared" si="202"/>
        <v>0</v>
      </c>
      <c r="Z1156">
        <f t="shared" si="203"/>
        <v>0</v>
      </c>
      <c r="AA1156">
        <f t="shared" si="204"/>
        <v>1</v>
      </c>
      <c r="AB1156" s="4">
        <f t="shared" si="205"/>
        <v>0</v>
      </c>
      <c r="AC1156" s="4" t="str">
        <f t="shared" ref="AC1156:AC1219" si="208">A1156</f>
        <v>USDJPY</v>
      </c>
      <c r="AD1156" s="4">
        <f t="shared" si="206"/>
        <v>-246.4</v>
      </c>
    </row>
    <row r="1157" spans="1:30" x14ac:dyDescent="0.25">
      <c r="A1157" s="82" t="s">
        <v>57</v>
      </c>
      <c r="B1157" s="83">
        <v>0.01</v>
      </c>
      <c r="C1157" s="83">
        <v>73</v>
      </c>
      <c r="D1157" s="82" t="s">
        <v>16</v>
      </c>
      <c r="E1157" s="83" t="b">
        <v>1</v>
      </c>
      <c r="F1157" s="83" t="b">
        <v>1</v>
      </c>
      <c r="G1157" s="83">
        <v>1578.7</v>
      </c>
      <c r="H1157" s="83">
        <v>1520.4</v>
      </c>
      <c r="I1157" s="84">
        <v>42471</v>
      </c>
      <c r="J1157" s="85">
        <v>0.58333333333333337</v>
      </c>
      <c r="K1157" s="83">
        <v>1685.2</v>
      </c>
      <c r="L1157" s="84">
        <v>42482</v>
      </c>
      <c r="M1157" s="85">
        <v>0.6875</v>
      </c>
      <c r="N1157" s="86">
        <v>2.5000000000000001E-3</v>
      </c>
      <c r="O1157" s="83">
        <v>704.45</v>
      </c>
      <c r="P1157" s="83">
        <v>-498.59000000000003</v>
      </c>
      <c r="Q1157" s="83">
        <v>1.41</v>
      </c>
      <c r="R1157" s="83">
        <v>12</v>
      </c>
      <c r="T1157" s="6">
        <f t="shared" si="207"/>
        <v>16</v>
      </c>
      <c r="U1157">
        <f t="shared" si="198"/>
        <v>1</v>
      </c>
      <c r="V1157">
        <f t="shared" si="199"/>
        <v>1</v>
      </c>
      <c r="W1157">
        <f t="shared" si="200"/>
        <v>0</v>
      </c>
      <c r="X1157">
        <f t="shared" si="201"/>
        <v>0</v>
      </c>
      <c r="Y1157">
        <f t="shared" si="202"/>
        <v>1</v>
      </c>
      <c r="Z1157">
        <f t="shared" si="203"/>
        <v>1</v>
      </c>
      <c r="AA1157">
        <f t="shared" si="204"/>
        <v>0</v>
      </c>
      <c r="AB1157" s="4">
        <f t="shared" si="205"/>
        <v>704.45</v>
      </c>
      <c r="AC1157" s="4" t="str">
        <f t="shared" si="208"/>
        <v>XAGUSD</v>
      </c>
      <c r="AD1157" s="4">
        <f t="shared" si="206"/>
        <v>0</v>
      </c>
    </row>
    <row r="1158" spans="1:30" x14ac:dyDescent="0.25">
      <c r="A1158" s="82" t="s">
        <v>18</v>
      </c>
      <c r="B1158" s="83">
        <v>0.01</v>
      </c>
      <c r="C1158" s="83">
        <v>7</v>
      </c>
      <c r="D1158" s="82" t="s">
        <v>21</v>
      </c>
      <c r="E1158" s="83" t="b">
        <v>0</v>
      </c>
      <c r="F1158" s="83" t="b">
        <v>0</v>
      </c>
      <c r="G1158" s="83">
        <v>1.9352</v>
      </c>
      <c r="H1158" s="83">
        <v>2.0078999999999998</v>
      </c>
      <c r="I1158" s="84">
        <v>42451</v>
      </c>
      <c r="J1158" s="85">
        <v>0.5</v>
      </c>
      <c r="K1158" s="83">
        <v>1.9581999999999999</v>
      </c>
      <c r="L1158" s="84">
        <v>42484</v>
      </c>
      <c r="M1158" s="85">
        <v>0.83333333333333337</v>
      </c>
      <c r="N1158" s="86">
        <v>2.5000000000000001E-3</v>
      </c>
      <c r="O1158" s="83">
        <v>-164.5</v>
      </c>
      <c r="P1158" s="83">
        <v>-512.4</v>
      </c>
      <c r="Q1158" s="83">
        <v>-0.32</v>
      </c>
      <c r="R1158" s="83">
        <v>34</v>
      </c>
      <c r="T1158" s="6">
        <f t="shared" si="207"/>
        <v>16</v>
      </c>
      <c r="U1158">
        <f t="shared" si="198"/>
        <v>1</v>
      </c>
      <c r="V1158">
        <f t="shared" si="199"/>
        <v>0</v>
      </c>
      <c r="W1158">
        <f t="shared" si="200"/>
        <v>1</v>
      </c>
      <c r="X1158">
        <f t="shared" si="201"/>
        <v>1</v>
      </c>
      <c r="Y1158">
        <f t="shared" si="202"/>
        <v>0</v>
      </c>
      <c r="Z1158">
        <f t="shared" si="203"/>
        <v>0</v>
      </c>
      <c r="AA1158">
        <f t="shared" si="204"/>
        <v>1</v>
      </c>
      <c r="AB1158" s="4">
        <f t="shared" si="205"/>
        <v>0</v>
      </c>
      <c r="AC1158" s="4" t="str">
        <f t="shared" si="208"/>
        <v>GBPSGD</v>
      </c>
      <c r="AD1158" s="4">
        <f t="shared" si="206"/>
        <v>-164.5</v>
      </c>
    </row>
    <row r="1159" spans="1:30" x14ac:dyDescent="0.25">
      <c r="A1159" s="82" t="s">
        <v>48</v>
      </c>
      <c r="B1159" s="83">
        <v>0.01</v>
      </c>
      <c r="C1159" s="83">
        <v>27</v>
      </c>
      <c r="D1159" s="82" t="s">
        <v>16</v>
      </c>
      <c r="E1159" s="83" t="b">
        <v>1</v>
      </c>
      <c r="F1159" s="83" t="b">
        <v>1</v>
      </c>
      <c r="G1159" s="83">
        <v>10204.299999999999</v>
      </c>
      <c r="H1159" s="83">
        <v>10021.9</v>
      </c>
      <c r="I1159" s="84">
        <v>42479</v>
      </c>
      <c r="J1159" s="85">
        <v>0.25</v>
      </c>
      <c r="K1159" s="83">
        <v>10388.700000000001</v>
      </c>
      <c r="L1159" s="84">
        <v>42485</v>
      </c>
      <c r="M1159" s="85">
        <v>0.29166666666666669</v>
      </c>
      <c r="N1159" s="86">
        <v>2.5000000000000001E-3</v>
      </c>
      <c r="O1159" s="83">
        <v>481.68</v>
      </c>
      <c r="P1159" s="83">
        <v>-508.68</v>
      </c>
      <c r="Q1159" s="83">
        <v>0.95</v>
      </c>
      <c r="R1159" s="83">
        <v>7</v>
      </c>
      <c r="T1159" s="6">
        <f t="shared" si="207"/>
        <v>16</v>
      </c>
      <c r="U1159">
        <f t="shared" si="198"/>
        <v>1</v>
      </c>
      <c r="V1159">
        <f t="shared" si="199"/>
        <v>1</v>
      </c>
      <c r="W1159">
        <f t="shared" si="200"/>
        <v>0</v>
      </c>
      <c r="X1159">
        <f t="shared" si="201"/>
        <v>0</v>
      </c>
      <c r="Y1159">
        <f t="shared" si="202"/>
        <v>1</v>
      </c>
      <c r="Z1159">
        <f t="shared" si="203"/>
        <v>1</v>
      </c>
      <c r="AA1159">
        <f t="shared" si="204"/>
        <v>0</v>
      </c>
      <c r="AB1159" s="4">
        <f t="shared" si="205"/>
        <v>481.68</v>
      </c>
      <c r="AC1159" s="4" t="str">
        <f t="shared" si="208"/>
        <v>DAX</v>
      </c>
      <c r="AD1159" s="4">
        <f t="shared" si="206"/>
        <v>0</v>
      </c>
    </row>
    <row r="1160" spans="1:30" x14ac:dyDescent="0.25">
      <c r="A1160" s="82" t="s">
        <v>48</v>
      </c>
      <c r="B1160" s="83">
        <v>0.01</v>
      </c>
      <c r="C1160" s="83">
        <v>16</v>
      </c>
      <c r="D1160" s="82" t="s">
        <v>17</v>
      </c>
      <c r="E1160" s="83" t="b">
        <v>1</v>
      </c>
      <c r="F1160" s="83" t="b">
        <v>1</v>
      </c>
      <c r="G1160" s="83">
        <v>10486.7</v>
      </c>
      <c r="H1160" s="83">
        <v>10172.200000000001</v>
      </c>
      <c r="I1160" s="84">
        <v>42480</v>
      </c>
      <c r="J1160" s="85">
        <v>0.75</v>
      </c>
      <c r="K1160" s="83">
        <v>10381.700000000001</v>
      </c>
      <c r="L1160" s="84">
        <v>42485</v>
      </c>
      <c r="M1160" s="85">
        <v>0.25</v>
      </c>
      <c r="N1160" s="86">
        <v>2.5000000000000001E-3</v>
      </c>
      <c r="O1160" s="83">
        <v>-177.6</v>
      </c>
      <c r="P1160" s="83">
        <v>-512.79999999999995</v>
      </c>
      <c r="Q1160" s="83">
        <v>-0.35</v>
      </c>
      <c r="R1160" s="83">
        <v>6</v>
      </c>
      <c r="T1160" s="6">
        <f t="shared" si="207"/>
        <v>16</v>
      </c>
      <c r="U1160">
        <f t="shared" si="198"/>
        <v>1</v>
      </c>
      <c r="V1160">
        <f t="shared" si="199"/>
        <v>1</v>
      </c>
      <c r="W1160">
        <f t="shared" si="200"/>
        <v>0</v>
      </c>
      <c r="X1160">
        <f t="shared" si="201"/>
        <v>0</v>
      </c>
      <c r="Y1160">
        <f t="shared" si="202"/>
        <v>1</v>
      </c>
      <c r="Z1160">
        <f t="shared" si="203"/>
        <v>0</v>
      </c>
      <c r="AA1160">
        <f t="shared" si="204"/>
        <v>1</v>
      </c>
      <c r="AB1160" s="4">
        <f t="shared" si="205"/>
        <v>0</v>
      </c>
      <c r="AC1160" s="4" t="str">
        <f t="shared" si="208"/>
        <v>DAX</v>
      </c>
      <c r="AD1160" s="4">
        <f t="shared" si="206"/>
        <v>-177.6</v>
      </c>
    </row>
    <row r="1161" spans="1:30" x14ac:dyDescent="0.25">
      <c r="A1161" s="82" t="s">
        <v>54</v>
      </c>
      <c r="B1161" s="83">
        <v>0.01</v>
      </c>
      <c r="C1161" s="83">
        <v>20</v>
      </c>
      <c r="D1161" s="82" t="s">
        <v>24</v>
      </c>
      <c r="E1161" s="83" t="b">
        <v>0</v>
      </c>
      <c r="F1161" s="83" t="b">
        <v>0</v>
      </c>
      <c r="G1161" s="83">
        <v>1.47255</v>
      </c>
      <c r="H1161" s="83">
        <v>1.52298</v>
      </c>
      <c r="I1161" s="84">
        <v>42373</v>
      </c>
      <c r="J1161" s="85">
        <v>0</v>
      </c>
      <c r="K1161" s="83">
        <v>1.4501999999999999</v>
      </c>
      <c r="L1161" s="84">
        <v>42485</v>
      </c>
      <c r="M1161" s="85">
        <v>0</v>
      </c>
      <c r="N1161" s="86">
        <v>5.0000000000000001E-3</v>
      </c>
      <c r="O1161" s="83">
        <v>431</v>
      </c>
      <c r="P1161" s="83">
        <v>-1024.6000000000001</v>
      </c>
      <c r="Q1161" s="83">
        <v>0.42</v>
      </c>
      <c r="R1161" s="83">
        <v>113</v>
      </c>
      <c r="T1161" s="6">
        <f t="shared" si="207"/>
        <v>16</v>
      </c>
      <c r="U1161">
        <f t="shared" si="198"/>
        <v>1</v>
      </c>
      <c r="V1161">
        <f t="shared" si="199"/>
        <v>0</v>
      </c>
      <c r="W1161">
        <f t="shared" si="200"/>
        <v>1</v>
      </c>
      <c r="X1161">
        <f t="shared" si="201"/>
        <v>1</v>
      </c>
      <c r="Y1161">
        <f t="shared" si="202"/>
        <v>0</v>
      </c>
      <c r="Z1161">
        <f t="shared" si="203"/>
        <v>1</v>
      </c>
      <c r="AA1161">
        <f t="shared" si="204"/>
        <v>0</v>
      </c>
      <c r="AB1161" s="4">
        <f t="shared" si="205"/>
        <v>431</v>
      </c>
      <c r="AC1161" s="4" t="str">
        <f t="shared" si="208"/>
        <v>GBPUSD</v>
      </c>
      <c r="AD1161" s="4">
        <f t="shared" si="206"/>
        <v>0</v>
      </c>
    </row>
    <row r="1162" spans="1:30" x14ac:dyDescent="0.25">
      <c r="A1162" s="82" t="s">
        <v>50</v>
      </c>
      <c r="B1162" s="83">
        <v>0.01</v>
      </c>
      <c r="C1162" s="83">
        <v>69</v>
      </c>
      <c r="D1162" s="82" t="s">
        <v>16</v>
      </c>
      <c r="E1162" s="83" t="b">
        <v>0</v>
      </c>
      <c r="F1162" s="83" t="b">
        <v>0</v>
      </c>
      <c r="G1162" s="83">
        <v>0.87597999999999998</v>
      </c>
      <c r="H1162" s="83">
        <v>0.88166</v>
      </c>
      <c r="I1162" s="84">
        <v>42482</v>
      </c>
      <c r="J1162" s="85">
        <v>0.3125</v>
      </c>
      <c r="K1162" s="83">
        <v>0.87070999999999998</v>
      </c>
      <c r="L1162" s="84">
        <v>42485</v>
      </c>
      <c r="M1162" s="85">
        <v>0.97916666666666663</v>
      </c>
      <c r="N1162" s="86">
        <v>2.5000000000000001E-3</v>
      </c>
      <c r="O1162" s="83">
        <v>253.23</v>
      </c>
      <c r="P1162" s="83">
        <v>-502.32</v>
      </c>
      <c r="Q1162" s="83">
        <v>0.5</v>
      </c>
      <c r="R1162" s="83">
        <v>4</v>
      </c>
      <c r="T1162" s="6">
        <f t="shared" si="207"/>
        <v>16</v>
      </c>
      <c r="U1162">
        <f t="shared" ref="U1162:U1225" si="209">COUNT(B1162)</f>
        <v>1</v>
      </c>
      <c r="V1162">
        <f t="shared" ref="V1162:V1225" si="210">IF(E1162=TRUE,1,0)</f>
        <v>0</v>
      </c>
      <c r="W1162">
        <f t="shared" ref="W1162:W1225" si="211">U1162-V1162</f>
        <v>1</v>
      </c>
      <c r="X1162">
        <f t="shared" ref="X1162:X1225" si="212">U1162-Y1162</f>
        <v>1</v>
      </c>
      <c r="Y1162">
        <f t="shared" ref="Y1162:Y1225" si="213">IF(F1162=TRUE,1,0)</f>
        <v>0</v>
      </c>
      <c r="Z1162">
        <f t="shared" ref="Z1162:Z1225" si="214">U1162-AA1162</f>
        <v>1</v>
      </c>
      <c r="AA1162">
        <f t="shared" ref="AA1162:AA1225" si="215">IF(O1162&lt;0,1,0)</f>
        <v>0</v>
      </c>
      <c r="AB1162" s="4">
        <f t="shared" ref="AB1162:AB1225" si="216">IF(Z1162=1,O1162,0)</f>
        <v>253.23</v>
      </c>
      <c r="AC1162" s="4" t="str">
        <f t="shared" si="208"/>
        <v>NZDCAD</v>
      </c>
      <c r="AD1162" s="4">
        <f t="shared" ref="AD1162:AD1225" si="217">IF(AA1162=1,O1162,0)</f>
        <v>0</v>
      </c>
    </row>
    <row r="1163" spans="1:30" x14ac:dyDescent="0.25">
      <c r="A1163" s="82" t="s">
        <v>29</v>
      </c>
      <c r="B1163" s="83">
        <v>0.01</v>
      </c>
      <c r="C1163" s="83">
        <v>88</v>
      </c>
      <c r="D1163" s="82" t="s">
        <v>17</v>
      </c>
      <c r="E1163" s="83" t="b">
        <v>0</v>
      </c>
      <c r="F1163" s="83" t="b">
        <v>0</v>
      </c>
      <c r="G1163" s="83">
        <v>0.68940999999999997</v>
      </c>
      <c r="H1163" s="83">
        <v>0.69411999999999996</v>
      </c>
      <c r="I1163" s="84">
        <v>42482</v>
      </c>
      <c r="J1163" s="85">
        <v>0.29166666666666669</v>
      </c>
      <c r="K1163" s="83">
        <v>0.68720000000000003</v>
      </c>
      <c r="L1163" s="84">
        <v>42485</v>
      </c>
      <c r="M1163" s="85">
        <v>0.45833333333333331</v>
      </c>
      <c r="N1163" s="86">
        <v>2.5000000000000001E-3</v>
      </c>
      <c r="O1163" s="83">
        <v>106.48</v>
      </c>
      <c r="P1163" s="83">
        <v>-502.48</v>
      </c>
      <c r="Q1163" s="83">
        <v>0.21</v>
      </c>
      <c r="R1163" s="83">
        <v>4</v>
      </c>
      <c r="T1163" s="6">
        <f t="shared" si="207"/>
        <v>16</v>
      </c>
      <c r="U1163">
        <f t="shared" si="209"/>
        <v>1</v>
      </c>
      <c r="V1163">
        <f t="shared" si="210"/>
        <v>0</v>
      </c>
      <c r="W1163">
        <f t="shared" si="211"/>
        <v>1</v>
      </c>
      <c r="X1163">
        <f t="shared" si="212"/>
        <v>1</v>
      </c>
      <c r="Y1163">
        <f t="shared" si="213"/>
        <v>0</v>
      </c>
      <c r="Z1163">
        <f t="shared" si="214"/>
        <v>1</v>
      </c>
      <c r="AA1163">
        <f t="shared" si="215"/>
        <v>0</v>
      </c>
      <c r="AB1163" s="4">
        <f t="shared" si="216"/>
        <v>106.48</v>
      </c>
      <c r="AC1163" s="4" t="str">
        <f t="shared" si="208"/>
        <v>NZDUSD</v>
      </c>
      <c r="AD1163" s="4">
        <f t="shared" si="217"/>
        <v>0</v>
      </c>
    </row>
    <row r="1164" spans="1:30" x14ac:dyDescent="0.25">
      <c r="A1164" s="82" t="s">
        <v>29</v>
      </c>
      <c r="B1164" s="83">
        <v>0.01</v>
      </c>
      <c r="C1164" s="83">
        <v>128</v>
      </c>
      <c r="D1164" s="82" t="s">
        <v>16</v>
      </c>
      <c r="E1164" s="83" t="b">
        <v>0</v>
      </c>
      <c r="F1164" s="83" t="b">
        <v>0</v>
      </c>
      <c r="G1164" s="83">
        <v>0.69466000000000006</v>
      </c>
      <c r="H1164" s="83">
        <v>0.69757999999999998</v>
      </c>
      <c r="I1164" s="84">
        <v>42481</v>
      </c>
      <c r="J1164" s="85">
        <v>0.54166666666666663</v>
      </c>
      <c r="K1164" s="83">
        <v>0.68608000000000002</v>
      </c>
      <c r="L1164" s="84">
        <v>42485</v>
      </c>
      <c r="M1164" s="85">
        <v>0.25</v>
      </c>
      <c r="N1164" s="86">
        <v>2.5000000000000001E-3</v>
      </c>
      <c r="O1164" s="83">
        <v>970.24</v>
      </c>
      <c r="P1164" s="83">
        <v>-501.76</v>
      </c>
      <c r="Q1164" s="83">
        <v>1.93</v>
      </c>
      <c r="R1164" s="83">
        <v>5</v>
      </c>
      <c r="T1164" s="6">
        <f t="shared" si="207"/>
        <v>16</v>
      </c>
      <c r="U1164">
        <f t="shared" si="209"/>
        <v>1</v>
      </c>
      <c r="V1164">
        <f t="shared" si="210"/>
        <v>0</v>
      </c>
      <c r="W1164">
        <f t="shared" si="211"/>
        <v>1</v>
      </c>
      <c r="X1164">
        <f t="shared" si="212"/>
        <v>1</v>
      </c>
      <c r="Y1164">
        <f t="shared" si="213"/>
        <v>0</v>
      </c>
      <c r="Z1164">
        <f t="shared" si="214"/>
        <v>1</v>
      </c>
      <c r="AA1164">
        <f t="shared" si="215"/>
        <v>0</v>
      </c>
      <c r="AB1164" s="4">
        <f t="shared" si="216"/>
        <v>970.24</v>
      </c>
      <c r="AC1164" s="4" t="str">
        <f t="shared" si="208"/>
        <v>NZDUSD</v>
      </c>
      <c r="AD1164" s="4">
        <f t="shared" si="217"/>
        <v>0</v>
      </c>
    </row>
    <row r="1165" spans="1:30" x14ac:dyDescent="0.25">
      <c r="A1165" s="82" t="s">
        <v>47</v>
      </c>
      <c r="B1165" s="83">
        <v>0.01</v>
      </c>
      <c r="C1165" s="83">
        <v>49</v>
      </c>
      <c r="D1165" s="82" t="s">
        <v>16</v>
      </c>
      <c r="E1165" s="83" t="b">
        <v>0</v>
      </c>
      <c r="F1165" s="83" t="b">
        <v>0</v>
      </c>
      <c r="G1165" s="83">
        <v>0.97838000000000003</v>
      </c>
      <c r="H1165" s="83">
        <v>0.98702000000000001</v>
      </c>
      <c r="I1165" s="84">
        <v>42482</v>
      </c>
      <c r="J1165" s="85">
        <v>0.52083333333333337</v>
      </c>
      <c r="K1165" s="83">
        <v>0.97872999999999999</v>
      </c>
      <c r="L1165" s="84">
        <v>42486</v>
      </c>
      <c r="M1165" s="85">
        <v>0.54166666666666663</v>
      </c>
      <c r="N1165" s="86">
        <v>2.5000000000000001E-3</v>
      </c>
      <c r="O1165" s="83">
        <v>-95.55</v>
      </c>
      <c r="P1165" s="83">
        <v>-501.76</v>
      </c>
      <c r="Q1165" s="83">
        <v>-0.19</v>
      </c>
      <c r="R1165" s="83">
        <v>5</v>
      </c>
      <c r="T1165" s="6">
        <f t="shared" si="207"/>
        <v>16</v>
      </c>
      <c r="U1165">
        <f t="shared" si="209"/>
        <v>1</v>
      </c>
      <c r="V1165">
        <f t="shared" si="210"/>
        <v>0</v>
      </c>
      <c r="W1165">
        <f t="shared" si="211"/>
        <v>1</v>
      </c>
      <c r="X1165">
        <f t="shared" si="212"/>
        <v>1</v>
      </c>
      <c r="Y1165">
        <f t="shared" si="213"/>
        <v>0</v>
      </c>
      <c r="Z1165">
        <f t="shared" si="214"/>
        <v>0</v>
      </c>
      <c r="AA1165">
        <f t="shared" si="215"/>
        <v>1</v>
      </c>
      <c r="AB1165" s="4">
        <f t="shared" si="216"/>
        <v>0</v>
      </c>
      <c r="AC1165" s="4" t="str">
        <f t="shared" si="208"/>
        <v>AUDCAD</v>
      </c>
      <c r="AD1165" s="4">
        <f t="shared" si="217"/>
        <v>-95.55</v>
      </c>
    </row>
    <row r="1166" spans="1:30" x14ac:dyDescent="0.25">
      <c r="A1166" s="82" t="s">
        <v>18</v>
      </c>
      <c r="B1166" s="83">
        <v>0.01</v>
      </c>
      <c r="C1166" s="83">
        <v>19</v>
      </c>
      <c r="D1166" s="82" t="s">
        <v>24</v>
      </c>
      <c r="E1166" s="83" t="b">
        <v>0</v>
      </c>
      <c r="F1166" s="83" t="b">
        <v>0</v>
      </c>
      <c r="G1166" s="83">
        <v>2.0760000000000001</v>
      </c>
      <c r="H1166" s="83">
        <v>2.1276999999999999</v>
      </c>
      <c r="I1166" s="84">
        <v>42381</v>
      </c>
      <c r="J1166" s="85">
        <v>0</v>
      </c>
      <c r="K1166" s="83">
        <v>1.9651000000000001</v>
      </c>
      <c r="L1166" s="84">
        <v>42486</v>
      </c>
      <c r="M1166" s="85">
        <v>0</v>
      </c>
      <c r="N1166" s="86">
        <v>5.0000000000000001E-3</v>
      </c>
      <c r="O1166" s="83">
        <v>2097.6</v>
      </c>
      <c r="P1166" s="83">
        <v>-991.80000000000007</v>
      </c>
      <c r="Q1166" s="83">
        <v>2.11</v>
      </c>
      <c r="R1166" s="83">
        <v>106</v>
      </c>
      <c r="T1166" s="6">
        <f t="shared" si="207"/>
        <v>16</v>
      </c>
      <c r="U1166">
        <f t="shared" si="209"/>
        <v>1</v>
      </c>
      <c r="V1166">
        <f t="shared" si="210"/>
        <v>0</v>
      </c>
      <c r="W1166">
        <f t="shared" si="211"/>
        <v>1</v>
      </c>
      <c r="X1166">
        <f t="shared" si="212"/>
        <v>1</v>
      </c>
      <c r="Y1166">
        <f t="shared" si="213"/>
        <v>0</v>
      </c>
      <c r="Z1166">
        <f t="shared" si="214"/>
        <v>1</v>
      </c>
      <c r="AA1166">
        <f t="shared" si="215"/>
        <v>0</v>
      </c>
      <c r="AB1166" s="4">
        <f t="shared" si="216"/>
        <v>2097.6</v>
      </c>
      <c r="AC1166" s="4" t="str">
        <f t="shared" si="208"/>
        <v>GBPSGD</v>
      </c>
      <c r="AD1166" s="4">
        <f t="shared" si="217"/>
        <v>0</v>
      </c>
    </row>
    <row r="1167" spans="1:30" x14ac:dyDescent="0.25">
      <c r="A1167" s="82" t="s">
        <v>55</v>
      </c>
      <c r="B1167" s="83">
        <v>0.01</v>
      </c>
      <c r="C1167" s="83">
        <v>42</v>
      </c>
      <c r="D1167" s="82" t="s">
        <v>16</v>
      </c>
      <c r="E1167" s="83" t="b">
        <v>1</v>
      </c>
      <c r="F1167" s="83" t="b">
        <v>0</v>
      </c>
      <c r="G1167" s="83">
        <v>0.97682999999999998</v>
      </c>
      <c r="H1167" s="83">
        <v>0.96560999999999997</v>
      </c>
      <c r="I1167" s="84">
        <v>42482</v>
      </c>
      <c r="J1167" s="85">
        <v>0.3125</v>
      </c>
      <c r="K1167" s="83">
        <v>0.97001999999999999</v>
      </c>
      <c r="L1167" s="84">
        <v>42486</v>
      </c>
      <c r="M1167" s="85">
        <v>0.54166666666666663</v>
      </c>
      <c r="N1167" s="86">
        <v>2.5000000000000001E-3</v>
      </c>
      <c r="O1167" s="83">
        <v>-319.62</v>
      </c>
      <c r="P1167" s="83">
        <v>-504.84</v>
      </c>
      <c r="Q1167" s="83">
        <v>-0.63</v>
      </c>
      <c r="R1167" s="83">
        <v>5</v>
      </c>
      <c r="T1167" s="6">
        <f t="shared" si="207"/>
        <v>16</v>
      </c>
      <c r="U1167">
        <f t="shared" si="209"/>
        <v>1</v>
      </c>
      <c r="V1167">
        <f t="shared" si="210"/>
        <v>1</v>
      </c>
      <c r="W1167">
        <f t="shared" si="211"/>
        <v>0</v>
      </c>
      <c r="X1167">
        <f t="shared" si="212"/>
        <v>1</v>
      </c>
      <c r="Y1167">
        <f t="shared" si="213"/>
        <v>0</v>
      </c>
      <c r="Z1167">
        <f t="shared" si="214"/>
        <v>0</v>
      </c>
      <c r="AA1167">
        <f t="shared" si="215"/>
        <v>1</v>
      </c>
      <c r="AB1167" s="4">
        <f t="shared" si="216"/>
        <v>0</v>
      </c>
      <c r="AC1167" s="4" t="str">
        <f t="shared" si="208"/>
        <v>USDCHF</v>
      </c>
      <c r="AD1167" s="4">
        <f t="shared" si="217"/>
        <v>-319.62</v>
      </c>
    </row>
    <row r="1168" spans="1:30" x14ac:dyDescent="0.25">
      <c r="A1168" s="82" t="s">
        <v>53</v>
      </c>
      <c r="B1168" s="83">
        <v>0.01</v>
      </c>
      <c r="C1168" s="83">
        <v>15</v>
      </c>
      <c r="D1168" s="82" t="s">
        <v>21</v>
      </c>
      <c r="E1168" s="83" t="b">
        <v>1</v>
      </c>
      <c r="F1168" s="83" t="b">
        <v>1</v>
      </c>
      <c r="G1168" s="83">
        <v>0.76007000000000002</v>
      </c>
      <c r="H1168" s="83">
        <v>0.7278</v>
      </c>
      <c r="I1168" s="84">
        <v>42446</v>
      </c>
      <c r="J1168" s="85">
        <v>0</v>
      </c>
      <c r="K1168" s="83">
        <v>0.75653999999999999</v>
      </c>
      <c r="L1168" s="84">
        <v>42487</v>
      </c>
      <c r="M1168" s="85">
        <v>0.66666666666666663</v>
      </c>
      <c r="N1168" s="86">
        <v>2.5000000000000001E-3</v>
      </c>
      <c r="O1168" s="83">
        <v>-64.95</v>
      </c>
      <c r="P1168" s="83">
        <v>-496.05</v>
      </c>
      <c r="Q1168" s="83">
        <v>-0.13</v>
      </c>
      <c r="R1168" s="83">
        <v>42</v>
      </c>
      <c r="T1168" s="6">
        <f t="shared" si="207"/>
        <v>16</v>
      </c>
      <c r="U1168">
        <f t="shared" si="209"/>
        <v>1</v>
      </c>
      <c r="V1168">
        <f t="shared" si="210"/>
        <v>1</v>
      </c>
      <c r="W1168">
        <f t="shared" si="211"/>
        <v>0</v>
      </c>
      <c r="X1168">
        <f t="shared" si="212"/>
        <v>0</v>
      </c>
      <c r="Y1168">
        <f t="shared" si="213"/>
        <v>1</v>
      </c>
      <c r="Z1168">
        <f t="shared" si="214"/>
        <v>0</v>
      </c>
      <c r="AA1168">
        <f t="shared" si="215"/>
        <v>1</v>
      </c>
      <c r="AB1168" s="4">
        <f t="shared" si="216"/>
        <v>0</v>
      </c>
      <c r="AC1168" s="4" t="str">
        <f t="shared" si="208"/>
        <v>AUDUSD</v>
      </c>
      <c r="AD1168" s="4">
        <f t="shared" si="217"/>
        <v>-64.95</v>
      </c>
    </row>
    <row r="1169" spans="1:30" x14ac:dyDescent="0.25">
      <c r="A1169" s="82" t="s">
        <v>53</v>
      </c>
      <c r="B1169" s="83">
        <v>0.01</v>
      </c>
      <c r="C1169" s="83">
        <v>20</v>
      </c>
      <c r="D1169" s="82" t="s">
        <v>17</v>
      </c>
      <c r="E1169" s="83" t="b">
        <v>1</v>
      </c>
      <c r="F1169" s="83" t="b">
        <v>1</v>
      </c>
      <c r="G1169" s="83">
        <v>0.73980000000000001</v>
      </c>
      <c r="H1169" s="83">
        <v>0.71572999999999998</v>
      </c>
      <c r="I1169" s="84">
        <v>42433</v>
      </c>
      <c r="J1169" s="85">
        <v>0.54166666666666663</v>
      </c>
      <c r="K1169" s="83">
        <v>0.75744</v>
      </c>
      <c r="L1169" s="84">
        <v>42487</v>
      </c>
      <c r="M1169" s="85">
        <v>0.58333333333333337</v>
      </c>
      <c r="N1169" s="86">
        <v>2.5000000000000001E-3</v>
      </c>
      <c r="O1169" s="83">
        <v>336.8</v>
      </c>
      <c r="P1169" s="83">
        <v>-497.40000000000003</v>
      </c>
      <c r="Q1169" s="83">
        <v>0.68</v>
      </c>
      <c r="R1169" s="83">
        <v>55</v>
      </c>
      <c r="T1169" s="6">
        <f t="shared" si="207"/>
        <v>16</v>
      </c>
      <c r="U1169">
        <f t="shared" si="209"/>
        <v>1</v>
      </c>
      <c r="V1169">
        <f t="shared" si="210"/>
        <v>1</v>
      </c>
      <c r="W1169">
        <f t="shared" si="211"/>
        <v>0</v>
      </c>
      <c r="X1169">
        <f t="shared" si="212"/>
        <v>0</v>
      </c>
      <c r="Y1169">
        <f t="shared" si="213"/>
        <v>1</v>
      </c>
      <c r="Z1169">
        <f t="shared" si="214"/>
        <v>1</v>
      </c>
      <c r="AA1169">
        <f t="shared" si="215"/>
        <v>0</v>
      </c>
      <c r="AB1169" s="4">
        <f t="shared" si="216"/>
        <v>336.8</v>
      </c>
      <c r="AC1169" s="4" t="str">
        <f t="shared" si="208"/>
        <v>AUDUSD</v>
      </c>
      <c r="AD1169" s="4">
        <f t="shared" si="217"/>
        <v>0</v>
      </c>
    </row>
    <row r="1170" spans="1:30" x14ac:dyDescent="0.25">
      <c r="A1170" s="82" t="s">
        <v>49</v>
      </c>
      <c r="B1170" s="83">
        <v>0.01</v>
      </c>
      <c r="C1170" s="83">
        <v>22</v>
      </c>
      <c r="D1170" s="82" t="s">
        <v>16</v>
      </c>
      <c r="E1170" s="83" t="b">
        <v>0</v>
      </c>
      <c r="F1170" s="83" t="b">
        <v>0</v>
      </c>
      <c r="G1170" s="83">
        <v>1.4314899999999999</v>
      </c>
      <c r="H1170" s="83">
        <v>1.4529099999999999</v>
      </c>
      <c r="I1170" s="84">
        <v>42480</v>
      </c>
      <c r="J1170" s="85">
        <v>0.625</v>
      </c>
      <c r="K1170" s="83">
        <v>1.4293800000000001</v>
      </c>
      <c r="L1170" s="84">
        <v>42487</v>
      </c>
      <c r="M1170" s="85">
        <v>0.60416666666666663</v>
      </c>
      <c r="N1170" s="86">
        <v>2.5000000000000001E-3</v>
      </c>
      <c r="O1170" s="83">
        <v>6.82</v>
      </c>
      <c r="P1170" s="83">
        <v>-510.84</v>
      </c>
      <c r="Q1170" s="83">
        <v>0.01</v>
      </c>
      <c r="R1170" s="83">
        <v>8</v>
      </c>
      <c r="T1170" s="6">
        <f t="shared" si="207"/>
        <v>16</v>
      </c>
      <c r="U1170">
        <f t="shared" si="209"/>
        <v>1</v>
      </c>
      <c r="V1170">
        <f t="shared" si="210"/>
        <v>0</v>
      </c>
      <c r="W1170">
        <f t="shared" si="211"/>
        <v>1</v>
      </c>
      <c r="X1170">
        <f t="shared" si="212"/>
        <v>1</v>
      </c>
      <c r="Y1170">
        <f t="shared" si="213"/>
        <v>0</v>
      </c>
      <c r="Z1170">
        <f t="shared" si="214"/>
        <v>1</v>
      </c>
      <c r="AA1170">
        <f t="shared" si="215"/>
        <v>0</v>
      </c>
      <c r="AB1170" s="4">
        <f t="shared" si="216"/>
        <v>6.82</v>
      </c>
      <c r="AC1170" s="4" t="str">
        <f t="shared" si="208"/>
        <v>EURCAD</v>
      </c>
      <c r="AD1170" s="4">
        <f t="shared" si="217"/>
        <v>0</v>
      </c>
    </row>
    <row r="1171" spans="1:30" x14ac:dyDescent="0.25">
      <c r="A1171" s="82" t="s">
        <v>54</v>
      </c>
      <c r="B1171" s="83">
        <v>0.01</v>
      </c>
      <c r="C1171" s="83">
        <v>52</v>
      </c>
      <c r="D1171" s="82" t="s">
        <v>16</v>
      </c>
      <c r="E1171" s="83" t="b">
        <v>1</v>
      </c>
      <c r="F1171" s="83" t="b">
        <v>1</v>
      </c>
      <c r="G1171" s="83">
        <v>1.45394</v>
      </c>
      <c r="H1171" s="83">
        <v>1.4451099999999999</v>
      </c>
      <c r="I1171" s="84">
        <v>42486</v>
      </c>
      <c r="J1171" s="85">
        <v>0.29166666666666669</v>
      </c>
      <c r="K1171" s="83">
        <v>1.45627</v>
      </c>
      <c r="L1171" s="84">
        <v>42487</v>
      </c>
      <c r="M1171" s="85">
        <v>0.54166666666666663</v>
      </c>
      <c r="N1171" s="86">
        <v>2.5000000000000001E-3</v>
      </c>
      <c r="O1171" s="83">
        <v>79.56</v>
      </c>
      <c r="P1171" s="83">
        <v>-500.76000000000005</v>
      </c>
      <c r="Q1171" s="83">
        <v>0.16</v>
      </c>
      <c r="R1171" s="83">
        <v>2</v>
      </c>
      <c r="T1171" s="6">
        <f t="shared" si="207"/>
        <v>16</v>
      </c>
      <c r="U1171">
        <f t="shared" si="209"/>
        <v>1</v>
      </c>
      <c r="V1171">
        <f t="shared" si="210"/>
        <v>1</v>
      </c>
      <c r="W1171">
        <f t="shared" si="211"/>
        <v>0</v>
      </c>
      <c r="X1171">
        <f t="shared" si="212"/>
        <v>0</v>
      </c>
      <c r="Y1171">
        <f t="shared" si="213"/>
        <v>1</v>
      </c>
      <c r="Z1171">
        <f t="shared" si="214"/>
        <v>1</v>
      </c>
      <c r="AA1171">
        <f t="shared" si="215"/>
        <v>0</v>
      </c>
      <c r="AB1171" s="4">
        <f t="shared" si="216"/>
        <v>79.56</v>
      </c>
      <c r="AC1171" s="4" t="str">
        <f t="shared" si="208"/>
        <v>GBPUSD</v>
      </c>
      <c r="AD1171" s="4">
        <f t="shared" si="217"/>
        <v>0</v>
      </c>
    </row>
    <row r="1172" spans="1:30" x14ac:dyDescent="0.25">
      <c r="A1172" s="82" t="s">
        <v>50</v>
      </c>
      <c r="B1172" s="83">
        <v>0.01</v>
      </c>
      <c r="C1172" s="83">
        <v>46</v>
      </c>
      <c r="D1172" s="82" t="s">
        <v>16</v>
      </c>
      <c r="E1172" s="83" t="b">
        <v>0</v>
      </c>
      <c r="F1172" s="83" t="b">
        <v>0</v>
      </c>
      <c r="G1172" s="83">
        <v>0.86277000000000004</v>
      </c>
      <c r="H1172" s="83">
        <v>0.87202999999999997</v>
      </c>
      <c r="I1172" s="84">
        <v>42487</v>
      </c>
      <c r="J1172" s="85">
        <v>0.35416666666666669</v>
      </c>
      <c r="K1172" s="83">
        <v>0.87033000000000005</v>
      </c>
      <c r="L1172" s="84">
        <v>42487</v>
      </c>
      <c r="M1172" s="85">
        <v>0.875</v>
      </c>
      <c r="N1172" s="86">
        <v>2.5000000000000001E-3</v>
      </c>
      <c r="O1172" s="83">
        <v>-421.36</v>
      </c>
      <c r="P1172" s="83">
        <v>-499.55999999999995</v>
      </c>
      <c r="Q1172" s="83">
        <v>-0.84</v>
      </c>
      <c r="R1172" s="83">
        <v>1</v>
      </c>
      <c r="T1172" s="6">
        <f t="shared" ref="T1172:T1235" si="218">IF(L1172=0," ",MONTH(L1172)+12)</f>
        <v>16</v>
      </c>
      <c r="U1172">
        <f t="shared" si="209"/>
        <v>1</v>
      </c>
      <c r="V1172">
        <f t="shared" si="210"/>
        <v>0</v>
      </c>
      <c r="W1172">
        <f t="shared" si="211"/>
        <v>1</v>
      </c>
      <c r="X1172">
        <f t="shared" si="212"/>
        <v>1</v>
      </c>
      <c r="Y1172">
        <f t="shared" si="213"/>
        <v>0</v>
      </c>
      <c r="Z1172">
        <f t="shared" si="214"/>
        <v>0</v>
      </c>
      <c r="AA1172">
        <f t="shared" si="215"/>
        <v>1</v>
      </c>
      <c r="AB1172" s="4">
        <f t="shared" si="216"/>
        <v>0</v>
      </c>
      <c r="AC1172" s="4" t="str">
        <f t="shared" si="208"/>
        <v>NZDCAD</v>
      </c>
      <c r="AD1172" s="4">
        <f t="shared" si="217"/>
        <v>-421.36</v>
      </c>
    </row>
    <row r="1173" spans="1:30" x14ac:dyDescent="0.25">
      <c r="A1173" s="82" t="s">
        <v>51</v>
      </c>
      <c r="B1173" s="83">
        <v>0.01</v>
      </c>
      <c r="C1173" s="83">
        <v>55</v>
      </c>
      <c r="D1173" s="82" t="s">
        <v>16</v>
      </c>
      <c r="E1173" s="83" t="b">
        <v>1</v>
      </c>
      <c r="F1173" s="83" t="b">
        <v>1</v>
      </c>
      <c r="G1173" s="83">
        <v>110.206</v>
      </c>
      <c r="H1173" s="83">
        <v>109.358</v>
      </c>
      <c r="I1173" s="84">
        <v>42482</v>
      </c>
      <c r="J1173" s="85">
        <v>0.22916666666666666</v>
      </c>
      <c r="K1173" s="83">
        <v>111.059</v>
      </c>
      <c r="L1173" s="84">
        <v>42487</v>
      </c>
      <c r="M1173" s="85">
        <v>0.33333333333333331</v>
      </c>
      <c r="N1173" s="86">
        <v>2.5000000000000001E-3</v>
      </c>
      <c r="O1173" s="83">
        <v>436.15</v>
      </c>
      <c r="P1173" s="83">
        <v>-499.4</v>
      </c>
      <c r="Q1173" s="83">
        <v>0.87</v>
      </c>
      <c r="R1173" s="83">
        <v>6</v>
      </c>
      <c r="T1173" s="6">
        <f t="shared" si="218"/>
        <v>16</v>
      </c>
      <c r="U1173">
        <f t="shared" si="209"/>
        <v>1</v>
      </c>
      <c r="V1173">
        <f t="shared" si="210"/>
        <v>1</v>
      </c>
      <c r="W1173">
        <f t="shared" si="211"/>
        <v>0</v>
      </c>
      <c r="X1173">
        <f t="shared" si="212"/>
        <v>0</v>
      </c>
      <c r="Y1173">
        <f t="shared" si="213"/>
        <v>1</v>
      </c>
      <c r="Z1173">
        <f t="shared" si="214"/>
        <v>1</v>
      </c>
      <c r="AA1173">
        <f t="shared" si="215"/>
        <v>0</v>
      </c>
      <c r="AB1173" s="4">
        <f t="shared" si="216"/>
        <v>436.15</v>
      </c>
      <c r="AC1173" s="4" t="str">
        <f t="shared" si="208"/>
        <v>USDJPY</v>
      </c>
      <c r="AD1173" s="4">
        <f t="shared" si="217"/>
        <v>0</v>
      </c>
    </row>
    <row r="1174" spans="1:30" x14ac:dyDescent="0.25">
      <c r="A1174" s="82" t="s">
        <v>27</v>
      </c>
      <c r="B1174" s="83">
        <v>0.01</v>
      </c>
      <c r="C1174" s="83">
        <v>27</v>
      </c>
      <c r="D1174" s="82" t="s">
        <v>21</v>
      </c>
      <c r="E1174" s="83" t="b">
        <v>1</v>
      </c>
      <c r="F1174" s="83" t="b">
        <v>1</v>
      </c>
      <c r="G1174" s="83">
        <v>87.186999999999998</v>
      </c>
      <c r="H1174" s="83">
        <v>85.423000000000002</v>
      </c>
      <c r="I1174" s="84">
        <v>42482</v>
      </c>
      <c r="J1174" s="85">
        <v>0.5</v>
      </c>
      <c r="K1174" s="83">
        <v>86.644000000000005</v>
      </c>
      <c r="L1174" s="84">
        <v>42488</v>
      </c>
      <c r="M1174" s="85">
        <v>0</v>
      </c>
      <c r="N1174" s="86">
        <v>2.5000000000000001E-3</v>
      </c>
      <c r="O1174" s="83">
        <v>-179.01</v>
      </c>
      <c r="P1174" s="83">
        <v>-508.68</v>
      </c>
      <c r="Q1174" s="83">
        <v>-0.35</v>
      </c>
      <c r="R1174" s="83">
        <v>7</v>
      </c>
      <c r="T1174" s="6">
        <f t="shared" si="218"/>
        <v>16</v>
      </c>
      <c r="U1174">
        <f t="shared" si="209"/>
        <v>1</v>
      </c>
      <c r="V1174">
        <f t="shared" si="210"/>
        <v>1</v>
      </c>
      <c r="W1174">
        <f t="shared" si="211"/>
        <v>0</v>
      </c>
      <c r="X1174">
        <f t="shared" si="212"/>
        <v>0</v>
      </c>
      <c r="Y1174">
        <f t="shared" si="213"/>
        <v>1</v>
      </c>
      <c r="Z1174">
        <f t="shared" si="214"/>
        <v>0</v>
      </c>
      <c r="AA1174">
        <f t="shared" si="215"/>
        <v>1</v>
      </c>
      <c r="AB1174" s="4">
        <f t="shared" si="216"/>
        <v>0</v>
      </c>
      <c r="AC1174" s="4" t="str">
        <f t="shared" si="208"/>
        <v>CADJPY</v>
      </c>
      <c r="AD1174" s="4">
        <f t="shared" si="217"/>
        <v>-179.01</v>
      </c>
    </row>
    <row r="1175" spans="1:30" x14ac:dyDescent="0.25">
      <c r="A1175" s="82" t="s">
        <v>31</v>
      </c>
      <c r="B1175" s="83">
        <v>0.01</v>
      </c>
      <c r="C1175" s="83">
        <v>32</v>
      </c>
      <c r="D1175" s="82" t="s">
        <v>16</v>
      </c>
      <c r="E1175" s="83" t="b">
        <v>1</v>
      </c>
      <c r="F1175" s="83" t="b">
        <v>0</v>
      </c>
      <c r="G1175" s="83">
        <v>17896</v>
      </c>
      <c r="H1175" s="83">
        <v>17583</v>
      </c>
      <c r="I1175" s="84">
        <v>42478</v>
      </c>
      <c r="J1175" s="85">
        <v>0.66666666666666663</v>
      </c>
      <c r="K1175" s="83">
        <v>17794</v>
      </c>
      <c r="L1175" s="84">
        <v>42488</v>
      </c>
      <c r="M1175" s="85">
        <v>0.35416666666666669</v>
      </c>
      <c r="N1175" s="86">
        <v>5.0000000000000001E-3</v>
      </c>
      <c r="O1175" s="83">
        <v>-329.6</v>
      </c>
      <c r="P1175" s="83">
        <v>-1004.8000000000001</v>
      </c>
      <c r="Q1175" s="83">
        <v>-0.33</v>
      </c>
      <c r="R1175" s="83">
        <v>11</v>
      </c>
      <c r="T1175" s="6">
        <f t="shared" si="218"/>
        <v>16</v>
      </c>
      <c r="U1175">
        <f t="shared" si="209"/>
        <v>1</v>
      </c>
      <c r="V1175">
        <f t="shared" si="210"/>
        <v>1</v>
      </c>
      <c r="W1175">
        <f t="shared" si="211"/>
        <v>0</v>
      </c>
      <c r="X1175">
        <f t="shared" si="212"/>
        <v>1</v>
      </c>
      <c r="Y1175">
        <f t="shared" si="213"/>
        <v>0</v>
      </c>
      <c r="Z1175">
        <f t="shared" si="214"/>
        <v>0</v>
      </c>
      <c r="AA1175">
        <f t="shared" si="215"/>
        <v>1</v>
      </c>
      <c r="AB1175" s="4">
        <f t="shared" si="216"/>
        <v>0</v>
      </c>
      <c r="AC1175" s="4" t="str">
        <f t="shared" si="208"/>
        <v>DJI</v>
      </c>
      <c r="AD1175" s="4">
        <f t="shared" si="217"/>
        <v>-329.6</v>
      </c>
    </row>
    <row r="1176" spans="1:30" x14ac:dyDescent="0.25">
      <c r="A1176" s="82" t="s">
        <v>20</v>
      </c>
      <c r="B1176" s="83">
        <v>0.01</v>
      </c>
      <c r="C1176" s="83">
        <v>40</v>
      </c>
      <c r="D1176" s="82" t="s">
        <v>16</v>
      </c>
      <c r="E1176" s="83" t="b">
        <v>1</v>
      </c>
      <c r="F1176" s="83" t="b">
        <v>1</v>
      </c>
      <c r="G1176" s="83">
        <v>126.00700000000001</v>
      </c>
      <c r="H1176" s="83">
        <v>124.83799999999999</v>
      </c>
      <c r="I1176" s="84">
        <v>42487</v>
      </c>
      <c r="J1176" s="85">
        <v>0.33333333333333331</v>
      </c>
      <c r="K1176" s="83">
        <v>125.13200000000001</v>
      </c>
      <c r="L1176" s="84">
        <v>42488</v>
      </c>
      <c r="M1176" s="85">
        <v>0.125</v>
      </c>
      <c r="N1176" s="86">
        <v>2.5000000000000001E-3</v>
      </c>
      <c r="O1176" s="83">
        <v>-382</v>
      </c>
      <c r="P1176" s="83">
        <v>-499.6</v>
      </c>
      <c r="Q1176" s="83">
        <v>-0.76</v>
      </c>
      <c r="R1176" s="83">
        <v>2</v>
      </c>
      <c r="T1176" s="6">
        <f t="shared" si="218"/>
        <v>16</v>
      </c>
      <c r="U1176">
        <f t="shared" si="209"/>
        <v>1</v>
      </c>
      <c r="V1176">
        <f t="shared" si="210"/>
        <v>1</v>
      </c>
      <c r="W1176">
        <f t="shared" si="211"/>
        <v>0</v>
      </c>
      <c r="X1176">
        <f t="shared" si="212"/>
        <v>0</v>
      </c>
      <c r="Y1176">
        <f t="shared" si="213"/>
        <v>1</v>
      </c>
      <c r="Z1176">
        <f t="shared" si="214"/>
        <v>0</v>
      </c>
      <c r="AA1176">
        <f t="shared" si="215"/>
        <v>1</v>
      </c>
      <c r="AB1176" s="4">
        <f t="shared" si="216"/>
        <v>0</v>
      </c>
      <c r="AC1176" s="4" t="str">
        <f t="shared" si="208"/>
        <v>EURJPY</v>
      </c>
      <c r="AD1176" s="4">
        <f t="shared" si="217"/>
        <v>-382</v>
      </c>
    </row>
    <row r="1177" spans="1:30" x14ac:dyDescent="0.25">
      <c r="A1177" s="82" t="s">
        <v>28</v>
      </c>
      <c r="B1177" s="83">
        <v>0.01</v>
      </c>
      <c r="C1177" s="83">
        <v>58</v>
      </c>
      <c r="D1177" s="82" t="s">
        <v>16</v>
      </c>
      <c r="E1177" s="83" t="b">
        <v>0</v>
      </c>
      <c r="F1177" s="83" t="b">
        <v>1</v>
      </c>
      <c r="G1177" s="83">
        <v>1.3411200000000001</v>
      </c>
      <c r="H1177" s="83">
        <v>1.3481300000000001</v>
      </c>
      <c r="I1177" s="84">
        <v>42489</v>
      </c>
      <c r="J1177" s="85">
        <v>6.25E-2</v>
      </c>
      <c r="K1177" s="83">
        <v>1.3464700000000001</v>
      </c>
      <c r="L1177" s="84">
        <v>42489</v>
      </c>
      <c r="M1177" s="85">
        <v>0.72916666666666663</v>
      </c>
      <c r="N1177" s="86">
        <v>2.5000000000000001E-3</v>
      </c>
      <c r="O1177" s="83">
        <v>-403.1</v>
      </c>
      <c r="P1177" s="83">
        <v>-499.38</v>
      </c>
      <c r="Q1177" s="83">
        <v>-0.81</v>
      </c>
      <c r="R1177" s="83">
        <v>1</v>
      </c>
      <c r="T1177" s="6">
        <f t="shared" si="218"/>
        <v>16</v>
      </c>
      <c r="U1177">
        <f t="shared" si="209"/>
        <v>1</v>
      </c>
      <c r="V1177">
        <f t="shared" si="210"/>
        <v>0</v>
      </c>
      <c r="W1177">
        <f t="shared" si="211"/>
        <v>1</v>
      </c>
      <c r="X1177">
        <f t="shared" si="212"/>
        <v>0</v>
      </c>
      <c r="Y1177">
        <f t="shared" si="213"/>
        <v>1</v>
      </c>
      <c r="Z1177">
        <f t="shared" si="214"/>
        <v>0</v>
      </c>
      <c r="AA1177">
        <f t="shared" si="215"/>
        <v>1</v>
      </c>
      <c r="AB1177" s="4">
        <f t="shared" si="216"/>
        <v>0</v>
      </c>
      <c r="AC1177" s="4" t="str">
        <f t="shared" si="208"/>
        <v>USDSGD</v>
      </c>
      <c r="AD1177" s="4">
        <f t="shared" si="217"/>
        <v>-403.1</v>
      </c>
    </row>
    <row r="1178" spans="1:30" x14ac:dyDescent="0.25">
      <c r="A1178" s="82" t="s">
        <v>31</v>
      </c>
      <c r="B1178" s="83">
        <v>0.01</v>
      </c>
      <c r="C1178" s="83">
        <v>25</v>
      </c>
      <c r="D1178" s="82" t="s">
        <v>16</v>
      </c>
      <c r="E1178" s="83" t="b">
        <v>0</v>
      </c>
      <c r="F1178" s="83" t="b">
        <v>1</v>
      </c>
      <c r="G1178" s="83">
        <v>17583</v>
      </c>
      <c r="H1178" s="83">
        <v>17781</v>
      </c>
      <c r="I1178" s="84">
        <v>42489</v>
      </c>
      <c r="J1178" s="85">
        <v>0.64583333333333337</v>
      </c>
      <c r="K1178" s="83">
        <v>17688</v>
      </c>
      <c r="L1178" s="84">
        <v>42492</v>
      </c>
      <c r="M1178" s="85">
        <v>0.1875</v>
      </c>
      <c r="N1178" s="86">
        <v>2.5000000000000001E-3</v>
      </c>
      <c r="O1178" s="83">
        <v>-264.5</v>
      </c>
      <c r="P1178" s="83">
        <v>-497</v>
      </c>
      <c r="Q1178" s="83">
        <v>-0.53</v>
      </c>
      <c r="R1178" s="83">
        <v>4</v>
      </c>
      <c r="T1178" s="6">
        <f t="shared" si="218"/>
        <v>17</v>
      </c>
      <c r="U1178">
        <f t="shared" si="209"/>
        <v>1</v>
      </c>
      <c r="V1178">
        <f t="shared" si="210"/>
        <v>0</v>
      </c>
      <c r="W1178">
        <f t="shared" si="211"/>
        <v>1</v>
      </c>
      <c r="X1178">
        <f t="shared" si="212"/>
        <v>0</v>
      </c>
      <c r="Y1178">
        <f t="shared" si="213"/>
        <v>1</v>
      </c>
      <c r="Z1178">
        <f t="shared" si="214"/>
        <v>0</v>
      </c>
      <c r="AA1178">
        <f t="shared" si="215"/>
        <v>1</v>
      </c>
      <c r="AB1178" s="4">
        <f t="shared" si="216"/>
        <v>0</v>
      </c>
      <c r="AC1178" s="4" t="str">
        <f t="shared" si="208"/>
        <v>DJI</v>
      </c>
      <c r="AD1178" s="4">
        <f t="shared" si="217"/>
        <v>-264.5</v>
      </c>
    </row>
    <row r="1179" spans="1:30" x14ac:dyDescent="0.25">
      <c r="A1179" s="82" t="s">
        <v>51</v>
      </c>
      <c r="B1179" s="83">
        <v>0.01</v>
      </c>
      <c r="C1179" s="83">
        <v>58</v>
      </c>
      <c r="D1179" s="82" t="s">
        <v>16</v>
      </c>
      <c r="E1179" s="83" t="b">
        <v>0</v>
      </c>
      <c r="F1179" s="83" t="b">
        <v>0</v>
      </c>
      <c r="G1179" s="83">
        <v>107.70399999999999</v>
      </c>
      <c r="H1179" s="83">
        <v>108.508</v>
      </c>
      <c r="I1179" s="84">
        <v>42489</v>
      </c>
      <c r="J1179" s="85">
        <v>4.1666666666666664E-2</v>
      </c>
      <c r="K1179" s="83">
        <v>106.52500000000001</v>
      </c>
      <c r="L1179" s="84">
        <v>42492</v>
      </c>
      <c r="M1179" s="85">
        <v>0.4375</v>
      </c>
      <c r="N1179" s="86">
        <v>2.5000000000000001E-3</v>
      </c>
      <c r="O1179" s="83">
        <v>649.02</v>
      </c>
      <c r="P1179" s="83">
        <v>-501.12</v>
      </c>
      <c r="Q1179" s="83">
        <v>1.3</v>
      </c>
      <c r="R1179" s="83">
        <v>4</v>
      </c>
      <c r="T1179" s="6">
        <f t="shared" si="218"/>
        <v>17</v>
      </c>
      <c r="U1179">
        <f t="shared" si="209"/>
        <v>1</v>
      </c>
      <c r="V1179">
        <f t="shared" si="210"/>
        <v>0</v>
      </c>
      <c r="W1179">
        <f t="shared" si="211"/>
        <v>1</v>
      </c>
      <c r="X1179">
        <f t="shared" si="212"/>
        <v>1</v>
      </c>
      <c r="Y1179">
        <f t="shared" si="213"/>
        <v>0</v>
      </c>
      <c r="Z1179">
        <f t="shared" si="214"/>
        <v>1</v>
      </c>
      <c r="AA1179">
        <f t="shared" si="215"/>
        <v>0</v>
      </c>
      <c r="AB1179" s="4">
        <f t="shared" si="216"/>
        <v>649.02</v>
      </c>
      <c r="AC1179" s="4" t="str">
        <f t="shared" si="208"/>
        <v>USDJPY</v>
      </c>
      <c r="AD1179" s="4">
        <f t="shared" si="217"/>
        <v>0</v>
      </c>
    </row>
    <row r="1180" spans="1:30" x14ac:dyDescent="0.25">
      <c r="A1180" s="82" t="s">
        <v>23</v>
      </c>
      <c r="B1180" s="83">
        <v>0.01</v>
      </c>
      <c r="C1180" s="83">
        <v>72</v>
      </c>
      <c r="D1180" s="82" t="s">
        <v>16</v>
      </c>
      <c r="E1180" s="83" t="b">
        <v>1</v>
      </c>
      <c r="F1180" s="83" t="b">
        <v>0</v>
      </c>
      <c r="G1180" s="83">
        <v>5299</v>
      </c>
      <c r="H1180" s="83">
        <v>5230</v>
      </c>
      <c r="I1180" s="84">
        <v>42493</v>
      </c>
      <c r="J1180" s="85">
        <v>0.1875</v>
      </c>
      <c r="K1180" s="83">
        <v>5287</v>
      </c>
      <c r="L1180" s="84">
        <v>42493</v>
      </c>
      <c r="M1180" s="85">
        <v>0.97916666666666663</v>
      </c>
      <c r="N1180" s="86">
        <v>2.5000000000000001E-3</v>
      </c>
      <c r="O1180" s="83">
        <v>-90.72</v>
      </c>
      <c r="P1180" s="83">
        <v>-501.12</v>
      </c>
      <c r="Q1180" s="83">
        <v>-0.18</v>
      </c>
      <c r="R1180" s="83">
        <v>1</v>
      </c>
      <c r="T1180" s="6">
        <f t="shared" si="218"/>
        <v>17</v>
      </c>
      <c r="U1180">
        <f t="shared" si="209"/>
        <v>1</v>
      </c>
      <c r="V1180">
        <f t="shared" si="210"/>
        <v>1</v>
      </c>
      <c r="W1180">
        <f t="shared" si="211"/>
        <v>0</v>
      </c>
      <c r="X1180">
        <f t="shared" si="212"/>
        <v>1</v>
      </c>
      <c r="Y1180">
        <f t="shared" si="213"/>
        <v>0</v>
      </c>
      <c r="Z1180">
        <f t="shared" si="214"/>
        <v>0</v>
      </c>
      <c r="AA1180">
        <f t="shared" si="215"/>
        <v>1</v>
      </c>
      <c r="AB1180" s="4">
        <f t="shared" si="216"/>
        <v>0</v>
      </c>
      <c r="AC1180" s="4" t="str">
        <f t="shared" si="208"/>
        <v>ASX</v>
      </c>
      <c r="AD1180" s="4">
        <f t="shared" si="217"/>
        <v>-90.72</v>
      </c>
    </row>
    <row r="1181" spans="1:30" x14ac:dyDescent="0.25">
      <c r="A1181" s="82" t="s">
        <v>47</v>
      </c>
      <c r="B1181" s="83">
        <v>0.01</v>
      </c>
      <c r="C1181" s="83">
        <v>51</v>
      </c>
      <c r="D1181" s="82" t="s">
        <v>17</v>
      </c>
      <c r="E1181" s="83" t="b">
        <v>0</v>
      </c>
      <c r="F1181" s="83" t="b">
        <v>0</v>
      </c>
      <c r="G1181" s="83">
        <v>0.97233999999999998</v>
      </c>
      <c r="H1181" s="83">
        <v>0.98046999999999995</v>
      </c>
      <c r="I1181" s="84">
        <v>42487</v>
      </c>
      <c r="J1181" s="85">
        <v>4.1666666666666664E-2</v>
      </c>
      <c r="K1181" s="83">
        <v>0.96158999999999994</v>
      </c>
      <c r="L1181" s="84">
        <v>42493</v>
      </c>
      <c r="M1181" s="85">
        <v>4.1666666666666664E-2</v>
      </c>
      <c r="N1181" s="86">
        <v>2.5000000000000001E-3</v>
      </c>
      <c r="O1181" s="83">
        <v>466.65</v>
      </c>
      <c r="P1181" s="83">
        <v>-496.23</v>
      </c>
      <c r="Q1181" s="83">
        <v>0.94</v>
      </c>
      <c r="R1181" s="83">
        <v>7</v>
      </c>
      <c r="T1181" s="6">
        <f t="shared" si="218"/>
        <v>17</v>
      </c>
      <c r="U1181">
        <f t="shared" si="209"/>
        <v>1</v>
      </c>
      <c r="V1181">
        <f t="shared" si="210"/>
        <v>0</v>
      </c>
      <c r="W1181">
        <f t="shared" si="211"/>
        <v>1</v>
      </c>
      <c r="X1181">
        <f t="shared" si="212"/>
        <v>1</v>
      </c>
      <c r="Y1181">
        <f t="shared" si="213"/>
        <v>0</v>
      </c>
      <c r="Z1181">
        <f t="shared" si="214"/>
        <v>1</v>
      </c>
      <c r="AA1181">
        <f t="shared" si="215"/>
        <v>0</v>
      </c>
      <c r="AB1181" s="4">
        <f t="shared" si="216"/>
        <v>466.65</v>
      </c>
      <c r="AC1181" s="4" t="str">
        <f t="shared" si="208"/>
        <v>AUDCAD</v>
      </c>
      <c r="AD1181" s="4">
        <f t="shared" si="217"/>
        <v>0</v>
      </c>
    </row>
    <row r="1182" spans="1:30" x14ac:dyDescent="0.25">
      <c r="A1182" s="82" t="s">
        <v>47</v>
      </c>
      <c r="B1182" s="83">
        <v>0.01</v>
      </c>
      <c r="C1182" s="83">
        <v>25</v>
      </c>
      <c r="D1182" s="82" t="s">
        <v>16</v>
      </c>
      <c r="E1182" s="83" t="b">
        <v>0</v>
      </c>
      <c r="F1182" s="83" t="b">
        <v>0</v>
      </c>
      <c r="G1182" s="83">
        <v>0.96094999999999997</v>
      </c>
      <c r="H1182" s="83">
        <v>0.97960999999999998</v>
      </c>
      <c r="I1182" s="84">
        <v>42487</v>
      </c>
      <c r="J1182" s="85">
        <v>0.25</v>
      </c>
      <c r="K1182" s="83">
        <v>0.96192</v>
      </c>
      <c r="L1182" s="84">
        <v>42493</v>
      </c>
      <c r="M1182" s="85">
        <v>8.3333333333333329E-2</v>
      </c>
      <c r="N1182" s="86">
        <v>2.5000000000000001E-3</v>
      </c>
      <c r="O1182" s="83">
        <v>-64.25</v>
      </c>
      <c r="P1182" s="83">
        <v>-506.50000000000006</v>
      </c>
      <c r="Q1182" s="83">
        <v>-0.13</v>
      </c>
      <c r="R1182" s="83">
        <v>7</v>
      </c>
      <c r="T1182" s="6">
        <f t="shared" si="218"/>
        <v>17</v>
      </c>
      <c r="U1182">
        <f t="shared" si="209"/>
        <v>1</v>
      </c>
      <c r="V1182">
        <f t="shared" si="210"/>
        <v>0</v>
      </c>
      <c r="W1182">
        <f t="shared" si="211"/>
        <v>1</v>
      </c>
      <c r="X1182">
        <f t="shared" si="212"/>
        <v>1</v>
      </c>
      <c r="Y1182">
        <f t="shared" si="213"/>
        <v>0</v>
      </c>
      <c r="Z1182">
        <f t="shared" si="214"/>
        <v>0</v>
      </c>
      <c r="AA1182">
        <f t="shared" si="215"/>
        <v>1</v>
      </c>
      <c r="AB1182" s="4">
        <f t="shared" si="216"/>
        <v>0</v>
      </c>
      <c r="AC1182" s="4" t="str">
        <f t="shared" si="208"/>
        <v>AUDCAD</v>
      </c>
      <c r="AD1182" s="4">
        <f t="shared" si="217"/>
        <v>-64.25</v>
      </c>
    </row>
    <row r="1183" spans="1:30" x14ac:dyDescent="0.25">
      <c r="A1183" s="82" t="s">
        <v>54</v>
      </c>
      <c r="B1183" s="83">
        <v>0.01</v>
      </c>
      <c r="C1183" s="83">
        <v>43</v>
      </c>
      <c r="D1183" s="82" t="s">
        <v>16</v>
      </c>
      <c r="E1183" s="83" t="b">
        <v>1</v>
      </c>
      <c r="F1183" s="83" t="b">
        <v>1</v>
      </c>
      <c r="G1183" s="83">
        <v>1.4681500000000001</v>
      </c>
      <c r="H1183" s="83">
        <v>1.4572700000000001</v>
      </c>
      <c r="I1183" s="84">
        <v>42492</v>
      </c>
      <c r="J1183" s="85">
        <v>0.5</v>
      </c>
      <c r="K1183" s="83">
        <v>1.4611000000000001</v>
      </c>
      <c r="L1183" s="84">
        <v>42493</v>
      </c>
      <c r="M1183" s="85">
        <v>0.54166666666666663</v>
      </c>
      <c r="N1183" s="86">
        <v>2.5000000000000001E-3</v>
      </c>
      <c r="O1183" s="83">
        <v>-337.55</v>
      </c>
      <c r="P1183" s="83">
        <v>-502.24</v>
      </c>
      <c r="Q1183" s="83">
        <v>-0.67</v>
      </c>
      <c r="R1183" s="83">
        <v>2</v>
      </c>
      <c r="T1183" s="6">
        <f t="shared" si="218"/>
        <v>17</v>
      </c>
      <c r="U1183">
        <f t="shared" si="209"/>
        <v>1</v>
      </c>
      <c r="V1183">
        <f t="shared" si="210"/>
        <v>1</v>
      </c>
      <c r="W1183">
        <f t="shared" si="211"/>
        <v>0</v>
      </c>
      <c r="X1183">
        <f t="shared" si="212"/>
        <v>0</v>
      </c>
      <c r="Y1183">
        <f t="shared" si="213"/>
        <v>1</v>
      </c>
      <c r="Z1183">
        <f t="shared" si="214"/>
        <v>0</v>
      </c>
      <c r="AA1183">
        <f t="shared" si="215"/>
        <v>1</v>
      </c>
      <c r="AB1183" s="4">
        <f t="shared" si="216"/>
        <v>0</v>
      </c>
      <c r="AC1183" s="4" t="str">
        <f t="shared" si="208"/>
        <v>GBPUSD</v>
      </c>
      <c r="AD1183" s="4">
        <f t="shared" si="217"/>
        <v>-337.55</v>
      </c>
    </row>
    <row r="1184" spans="1:30" x14ac:dyDescent="0.25">
      <c r="A1184" s="82" t="s">
        <v>19</v>
      </c>
      <c r="B1184" s="83">
        <v>0.01</v>
      </c>
      <c r="C1184" s="83">
        <v>21</v>
      </c>
      <c r="D1184" s="82" t="s">
        <v>17</v>
      </c>
      <c r="E1184" s="83" t="b">
        <v>0</v>
      </c>
      <c r="F1184" s="83" t="b">
        <v>1</v>
      </c>
      <c r="G1184" s="83">
        <v>1.27321</v>
      </c>
      <c r="H1184" s="83">
        <v>1.2957099999999999</v>
      </c>
      <c r="I1184" s="84">
        <v>42479</v>
      </c>
      <c r="J1184" s="85">
        <v>0.41666666666666669</v>
      </c>
      <c r="K1184" s="83">
        <v>1.2714300000000001</v>
      </c>
      <c r="L1184" s="84">
        <v>42493</v>
      </c>
      <c r="M1184" s="85">
        <v>0.75</v>
      </c>
      <c r="N1184" s="86">
        <v>2.5000000000000001E-3</v>
      </c>
      <c r="O1184" s="83">
        <v>20.58</v>
      </c>
      <c r="P1184" s="83">
        <v>-489.3</v>
      </c>
      <c r="Q1184" s="83">
        <v>0.04</v>
      </c>
      <c r="R1184" s="83">
        <v>15</v>
      </c>
      <c r="T1184" s="6">
        <f t="shared" si="218"/>
        <v>17</v>
      </c>
      <c r="U1184">
        <f t="shared" si="209"/>
        <v>1</v>
      </c>
      <c r="V1184">
        <f t="shared" si="210"/>
        <v>0</v>
      </c>
      <c r="W1184">
        <f t="shared" si="211"/>
        <v>1</v>
      </c>
      <c r="X1184">
        <f t="shared" si="212"/>
        <v>0</v>
      </c>
      <c r="Y1184">
        <f t="shared" si="213"/>
        <v>1</v>
      </c>
      <c r="Z1184">
        <f t="shared" si="214"/>
        <v>1</v>
      </c>
      <c r="AA1184">
        <f t="shared" si="215"/>
        <v>0</v>
      </c>
      <c r="AB1184" s="4">
        <f t="shared" si="216"/>
        <v>20.58</v>
      </c>
      <c r="AC1184" s="4" t="str">
        <f t="shared" si="208"/>
        <v>USDCAD</v>
      </c>
      <c r="AD1184" s="4">
        <f t="shared" si="217"/>
        <v>0</v>
      </c>
    </row>
    <row r="1185" spans="1:30" x14ac:dyDescent="0.25">
      <c r="A1185" s="82" t="s">
        <v>19</v>
      </c>
      <c r="B1185" s="83">
        <v>0.01</v>
      </c>
      <c r="C1185" s="83">
        <v>25</v>
      </c>
      <c r="D1185" s="82" t="s">
        <v>16</v>
      </c>
      <c r="E1185" s="83" t="b">
        <v>0</v>
      </c>
      <c r="F1185" s="83" t="b">
        <v>1</v>
      </c>
      <c r="G1185" s="83">
        <v>1.25203</v>
      </c>
      <c r="H1185" s="83">
        <v>1.2711300000000001</v>
      </c>
      <c r="I1185" s="84">
        <v>42488</v>
      </c>
      <c r="J1185" s="85">
        <v>0.72916666666666663</v>
      </c>
      <c r="K1185" s="83">
        <v>1.2649699999999999</v>
      </c>
      <c r="L1185" s="84">
        <v>42493</v>
      </c>
      <c r="M1185" s="85">
        <v>0.58333333333333337</v>
      </c>
      <c r="N1185" s="86">
        <v>2.5000000000000001E-3</v>
      </c>
      <c r="O1185" s="83">
        <v>-343.5</v>
      </c>
      <c r="P1185" s="83">
        <v>-497.50000000000006</v>
      </c>
      <c r="Q1185" s="83">
        <v>-0.69</v>
      </c>
      <c r="R1185" s="83">
        <v>6</v>
      </c>
      <c r="T1185" s="6">
        <f t="shared" si="218"/>
        <v>17</v>
      </c>
      <c r="U1185">
        <f t="shared" si="209"/>
        <v>1</v>
      </c>
      <c r="V1185">
        <f t="shared" si="210"/>
        <v>0</v>
      </c>
      <c r="W1185">
        <f t="shared" si="211"/>
        <v>1</v>
      </c>
      <c r="X1185">
        <f t="shared" si="212"/>
        <v>0</v>
      </c>
      <c r="Y1185">
        <f t="shared" si="213"/>
        <v>1</v>
      </c>
      <c r="Z1185">
        <f t="shared" si="214"/>
        <v>0</v>
      </c>
      <c r="AA1185">
        <f t="shared" si="215"/>
        <v>1</v>
      </c>
      <c r="AB1185" s="4">
        <f t="shared" si="216"/>
        <v>0</v>
      </c>
      <c r="AC1185" s="4" t="str">
        <f t="shared" si="208"/>
        <v>USDCAD</v>
      </c>
      <c r="AD1185" s="4">
        <f t="shared" si="217"/>
        <v>-343.5</v>
      </c>
    </row>
    <row r="1186" spans="1:30" x14ac:dyDescent="0.25">
      <c r="A1186" s="82" t="s">
        <v>51</v>
      </c>
      <c r="B1186" s="83">
        <v>0.01</v>
      </c>
      <c r="C1186" s="83">
        <v>16</v>
      </c>
      <c r="D1186" s="82" t="s">
        <v>17</v>
      </c>
      <c r="E1186" s="83" t="b">
        <v>0</v>
      </c>
      <c r="F1186" s="83" t="b">
        <v>0</v>
      </c>
      <c r="G1186" s="83">
        <v>106.307</v>
      </c>
      <c r="H1186" s="83">
        <v>109.387</v>
      </c>
      <c r="I1186" s="84">
        <v>42489</v>
      </c>
      <c r="J1186" s="85">
        <v>0.79166666666666663</v>
      </c>
      <c r="K1186" s="83">
        <v>107.36</v>
      </c>
      <c r="L1186" s="84">
        <v>42493</v>
      </c>
      <c r="M1186" s="85">
        <v>0.875</v>
      </c>
      <c r="N1186" s="86">
        <v>2.5000000000000001E-3</v>
      </c>
      <c r="O1186" s="83">
        <v>-178.08</v>
      </c>
      <c r="P1186" s="83">
        <v>-502.40000000000003</v>
      </c>
      <c r="Q1186" s="83">
        <v>-0.35</v>
      </c>
      <c r="R1186" s="83">
        <v>5</v>
      </c>
      <c r="T1186" s="6">
        <f t="shared" si="218"/>
        <v>17</v>
      </c>
      <c r="U1186">
        <f t="shared" si="209"/>
        <v>1</v>
      </c>
      <c r="V1186">
        <f t="shared" si="210"/>
        <v>0</v>
      </c>
      <c r="W1186">
        <f t="shared" si="211"/>
        <v>1</v>
      </c>
      <c r="X1186">
        <f t="shared" si="212"/>
        <v>1</v>
      </c>
      <c r="Y1186">
        <f t="shared" si="213"/>
        <v>0</v>
      </c>
      <c r="Z1186">
        <f t="shared" si="214"/>
        <v>0</v>
      </c>
      <c r="AA1186">
        <f t="shared" si="215"/>
        <v>1</v>
      </c>
      <c r="AB1186" s="4">
        <f t="shared" si="216"/>
        <v>0</v>
      </c>
      <c r="AC1186" s="4" t="str">
        <f t="shared" si="208"/>
        <v>USDJPY</v>
      </c>
      <c r="AD1186" s="4">
        <f t="shared" si="217"/>
        <v>-178.08</v>
      </c>
    </row>
    <row r="1187" spans="1:30" x14ac:dyDescent="0.25">
      <c r="A1187" s="82" t="s">
        <v>28</v>
      </c>
      <c r="B1187" s="83">
        <v>0.01</v>
      </c>
      <c r="C1187" s="83">
        <v>70</v>
      </c>
      <c r="D1187" s="82" t="s">
        <v>16</v>
      </c>
      <c r="E1187" s="83" t="b">
        <v>0</v>
      </c>
      <c r="F1187" s="83" t="b">
        <v>0</v>
      </c>
      <c r="G1187" s="83">
        <v>1.33938</v>
      </c>
      <c r="H1187" s="83">
        <v>1.3448800000000001</v>
      </c>
      <c r="I1187" s="84">
        <v>42493</v>
      </c>
      <c r="J1187" s="85">
        <v>0</v>
      </c>
      <c r="K1187" s="83">
        <v>1.3438600000000001</v>
      </c>
      <c r="L1187" s="84">
        <v>42493</v>
      </c>
      <c r="M1187" s="85">
        <v>0.41666666666666669</v>
      </c>
      <c r="N1187" s="86">
        <v>2.5000000000000001E-3</v>
      </c>
      <c r="O1187" s="83">
        <v>-425.6</v>
      </c>
      <c r="P1187" s="83">
        <v>-497.00000000000006</v>
      </c>
      <c r="Q1187" s="83">
        <v>-0.86</v>
      </c>
      <c r="R1187" s="83">
        <v>1</v>
      </c>
      <c r="T1187" s="6">
        <f t="shared" si="218"/>
        <v>17</v>
      </c>
      <c r="U1187">
        <f t="shared" si="209"/>
        <v>1</v>
      </c>
      <c r="V1187">
        <f t="shared" si="210"/>
        <v>0</v>
      </c>
      <c r="W1187">
        <f t="shared" si="211"/>
        <v>1</v>
      </c>
      <c r="X1187">
        <f t="shared" si="212"/>
        <v>1</v>
      </c>
      <c r="Y1187">
        <f t="shared" si="213"/>
        <v>0</v>
      </c>
      <c r="Z1187">
        <f t="shared" si="214"/>
        <v>0</v>
      </c>
      <c r="AA1187">
        <f t="shared" si="215"/>
        <v>1</v>
      </c>
      <c r="AB1187" s="4">
        <f t="shared" si="216"/>
        <v>0</v>
      </c>
      <c r="AC1187" s="4" t="str">
        <f t="shared" si="208"/>
        <v>USDSGD</v>
      </c>
      <c r="AD1187" s="4">
        <f t="shared" si="217"/>
        <v>-425.6</v>
      </c>
    </row>
    <row r="1188" spans="1:30" x14ac:dyDescent="0.25">
      <c r="A1188" s="82" t="s">
        <v>57</v>
      </c>
      <c r="B1188" s="83">
        <v>0.01</v>
      </c>
      <c r="C1188" s="83">
        <v>90</v>
      </c>
      <c r="D1188" s="82" t="s">
        <v>17</v>
      </c>
      <c r="E1188" s="83" t="b">
        <v>1</v>
      </c>
      <c r="F1188" s="83" t="b">
        <v>1</v>
      </c>
      <c r="G1188" s="83">
        <v>1636.7</v>
      </c>
      <c r="H1188" s="83">
        <v>1591</v>
      </c>
      <c r="I1188" s="84">
        <v>42479</v>
      </c>
      <c r="J1188" s="85">
        <v>0.25</v>
      </c>
      <c r="K1188" s="83">
        <v>1748.3</v>
      </c>
      <c r="L1188" s="84">
        <v>42493</v>
      </c>
      <c r="M1188" s="85">
        <v>0.20833333333333334</v>
      </c>
      <c r="N1188" s="86">
        <v>2.5000000000000001E-3</v>
      </c>
      <c r="O1188" s="83">
        <v>914.4</v>
      </c>
      <c r="P1188" s="83">
        <v>-501.3</v>
      </c>
      <c r="Q1188" s="83">
        <v>1.82</v>
      </c>
      <c r="R1188" s="83">
        <v>15</v>
      </c>
      <c r="T1188" s="6">
        <f t="shared" si="218"/>
        <v>17</v>
      </c>
      <c r="U1188">
        <f t="shared" si="209"/>
        <v>1</v>
      </c>
      <c r="V1188">
        <f t="shared" si="210"/>
        <v>1</v>
      </c>
      <c r="W1188">
        <f t="shared" si="211"/>
        <v>0</v>
      </c>
      <c r="X1188">
        <f t="shared" si="212"/>
        <v>0</v>
      </c>
      <c r="Y1188">
        <f t="shared" si="213"/>
        <v>1</v>
      </c>
      <c r="Z1188">
        <f t="shared" si="214"/>
        <v>1</v>
      </c>
      <c r="AA1188">
        <f t="shared" si="215"/>
        <v>0</v>
      </c>
      <c r="AB1188" s="4">
        <f t="shared" si="216"/>
        <v>914.4</v>
      </c>
      <c r="AC1188" s="4" t="str">
        <f t="shared" si="208"/>
        <v>XAGUSD</v>
      </c>
      <c r="AD1188" s="4">
        <f t="shared" si="217"/>
        <v>0</v>
      </c>
    </row>
    <row r="1189" spans="1:30" x14ac:dyDescent="0.25">
      <c r="A1189" s="82" t="s">
        <v>52</v>
      </c>
      <c r="B1189" s="83">
        <v>0.01</v>
      </c>
      <c r="C1189" s="83">
        <v>321</v>
      </c>
      <c r="D1189" s="82" t="s">
        <v>16</v>
      </c>
      <c r="E1189" s="83" t="b">
        <v>1</v>
      </c>
      <c r="F1189" s="83" t="b">
        <v>0</v>
      </c>
      <c r="G1189" s="83">
        <v>1258.98</v>
      </c>
      <c r="H1189" s="83">
        <v>1244.53</v>
      </c>
      <c r="I1189" s="84">
        <v>42488</v>
      </c>
      <c r="J1189" s="85">
        <v>0.52083333333333337</v>
      </c>
      <c r="K1189" s="83">
        <v>1284.5</v>
      </c>
      <c r="L1189" s="84">
        <v>42493</v>
      </c>
      <c r="M1189" s="85">
        <v>0.9375</v>
      </c>
      <c r="N1189" s="86">
        <v>2.5000000000000001E-3</v>
      </c>
      <c r="O1189" s="83">
        <v>780.67</v>
      </c>
      <c r="P1189" s="83">
        <v>-500.76</v>
      </c>
      <c r="Q1189" s="83">
        <v>1.56</v>
      </c>
      <c r="R1189" s="83">
        <v>6</v>
      </c>
      <c r="T1189" s="6">
        <f t="shared" si="218"/>
        <v>17</v>
      </c>
      <c r="U1189">
        <f t="shared" si="209"/>
        <v>1</v>
      </c>
      <c r="V1189">
        <f t="shared" si="210"/>
        <v>1</v>
      </c>
      <c r="W1189">
        <f t="shared" si="211"/>
        <v>0</v>
      </c>
      <c r="X1189">
        <f t="shared" si="212"/>
        <v>1</v>
      </c>
      <c r="Y1189">
        <f t="shared" si="213"/>
        <v>0</v>
      </c>
      <c r="Z1189">
        <f t="shared" si="214"/>
        <v>1</v>
      </c>
      <c r="AA1189">
        <f t="shared" si="215"/>
        <v>0</v>
      </c>
      <c r="AB1189" s="4">
        <f t="shared" si="216"/>
        <v>780.67</v>
      </c>
      <c r="AC1189" s="4" t="str">
        <f t="shared" si="208"/>
        <v>XAUUSD</v>
      </c>
      <c r="AD1189" s="4">
        <f t="shared" si="217"/>
        <v>0</v>
      </c>
    </row>
    <row r="1190" spans="1:30" x14ac:dyDescent="0.25">
      <c r="A1190" s="82" t="s">
        <v>52</v>
      </c>
      <c r="B1190" s="83">
        <v>0.01</v>
      </c>
      <c r="C1190" s="83">
        <v>163</v>
      </c>
      <c r="D1190" s="82" t="s">
        <v>17</v>
      </c>
      <c r="E1190" s="83" t="b">
        <v>1</v>
      </c>
      <c r="F1190" s="83" t="b">
        <v>0</v>
      </c>
      <c r="G1190" s="83">
        <v>1283.98</v>
      </c>
      <c r="H1190" s="83">
        <v>1254.55</v>
      </c>
      <c r="I1190" s="84">
        <v>42489</v>
      </c>
      <c r="J1190" s="85">
        <v>0.54166666666666663</v>
      </c>
      <c r="K1190" s="83">
        <v>1284.52</v>
      </c>
      <c r="L1190" s="84">
        <v>42493</v>
      </c>
      <c r="M1190" s="85">
        <v>0.58333333333333337</v>
      </c>
      <c r="N1190" s="86">
        <v>2.5000000000000001E-3</v>
      </c>
      <c r="O1190" s="83">
        <v>-10.76</v>
      </c>
      <c r="P1190" s="83">
        <v>-498.78000000000003</v>
      </c>
      <c r="Q1190" s="83">
        <v>-0.02</v>
      </c>
      <c r="R1190" s="83">
        <v>5</v>
      </c>
      <c r="T1190" s="6">
        <f t="shared" si="218"/>
        <v>17</v>
      </c>
      <c r="U1190">
        <f t="shared" si="209"/>
        <v>1</v>
      </c>
      <c r="V1190">
        <f t="shared" si="210"/>
        <v>1</v>
      </c>
      <c r="W1190">
        <f t="shared" si="211"/>
        <v>0</v>
      </c>
      <c r="X1190">
        <f t="shared" si="212"/>
        <v>1</v>
      </c>
      <c r="Y1190">
        <f t="shared" si="213"/>
        <v>0</v>
      </c>
      <c r="Z1190">
        <f t="shared" si="214"/>
        <v>0</v>
      </c>
      <c r="AA1190">
        <f t="shared" si="215"/>
        <v>1</v>
      </c>
      <c r="AB1190" s="4">
        <f t="shared" si="216"/>
        <v>0</v>
      </c>
      <c r="AC1190" s="4" t="str">
        <f t="shared" si="208"/>
        <v>XAUUSD</v>
      </c>
      <c r="AD1190" s="4">
        <f t="shared" si="217"/>
        <v>-10.76</v>
      </c>
    </row>
    <row r="1191" spans="1:30" x14ac:dyDescent="0.25">
      <c r="A1191" s="82" t="s">
        <v>47</v>
      </c>
      <c r="B1191" s="83">
        <v>0.01</v>
      </c>
      <c r="C1191" s="83">
        <v>26</v>
      </c>
      <c r="D1191" s="82" t="s">
        <v>21</v>
      </c>
      <c r="E1191" s="83" t="b">
        <v>0</v>
      </c>
      <c r="F1191" s="83" t="b">
        <v>0</v>
      </c>
      <c r="G1191" s="83">
        <v>0.94737000000000005</v>
      </c>
      <c r="H1191" s="83">
        <v>0.96521000000000001</v>
      </c>
      <c r="I1191" s="84">
        <v>42493</v>
      </c>
      <c r="J1191" s="85">
        <v>0.16666666666666666</v>
      </c>
      <c r="K1191" s="83">
        <v>0.95935000000000004</v>
      </c>
      <c r="L1191" s="84">
        <v>42494</v>
      </c>
      <c r="M1191" s="85">
        <v>0.5</v>
      </c>
      <c r="N1191" s="86">
        <v>2.5000000000000001E-3</v>
      </c>
      <c r="O1191" s="83">
        <v>-353.08</v>
      </c>
      <c r="P1191" s="83">
        <v>-505.44000000000005</v>
      </c>
      <c r="Q1191" s="83">
        <v>-0.7</v>
      </c>
      <c r="R1191" s="83">
        <v>2</v>
      </c>
      <c r="T1191" s="6">
        <f t="shared" si="218"/>
        <v>17</v>
      </c>
      <c r="U1191">
        <f t="shared" si="209"/>
        <v>1</v>
      </c>
      <c r="V1191">
        <f t="shared" si="210"/>
        <v>0</v>
      </c>
      <c r="W1191">
        <f t="shared" si="211"/>
        <v>1</v>
      </c>
      <c r="X1191">
        <f t="shared" si="212"/>
        <v>1</v>
      </c>
      <c r="Y1191">
        <f t="shared" si="213"/>
        <v>0</v>
      </c>
      <c r="Z1191">
        <f t="shared" si="214"/>
        <v>0</v>
      </c>
      <c r="AA1191">
        <f t="shared" si="215"/>
        <v>1</v>
      </c>
      <c r="AB1191" s="4">
        <f t="shared" si="216"/>
        <v>0</v>
      </c>
      <c r="AC1191" s="4" t="str">
        <f t="shared" si="208"/>
        <v>AUDCAD</v>
      </c>
      <c r="AD1191" s="4">
        <f t="shared" si="217"/>
        <v>-353.08</v>
      </c>
    </row>
    <row r="1192" spans="1:30" x14ac:dyDescent="0.25">
      <c r="A1192" s="82" t="s">
        <v>22</v>
      </c>
      <c r="B1192" s="83">
        <v>0.01</v>
      </c>
      <c r="C1192" s="83">
        <v>53</v>
      </c>
      <c r="D1192" s="82" t="s">
        <v>16</v>
      </c>
      <c r="E1192" s="83" t="b">
        <v>1</v>
      </c>
      <c r="F1192" s="83" t="b">
        <v>1</v>
      </c>
      <c r="G1192" s="83">
        <v>1.1422399999999999</v>
      </c>
      <c r="H1192" s="83">
        <v>1.1333599999999999</v>
      </c>
      <c r="I1192" s="84">
        <v>42489</v>
      </c>
      <c r="J1192" s="85">
        <v>0.52083333333333337</v>
      </c>
      <c r="K1192" s="83">
        <v>1.14784</v>
      </c>
      <c r="L1192" s="84">
        <v>42494</v>
      </c>
      <c r="M1192" s="85">
        <v>0.58333333333333337</v>
      </c>
      <c r="N1192" s="86">
        <v>2.5000000000000001E-3</v>
      </c>
      <c r="O1192" s="83">
        <v>265</v>
      </c>
      <c r="P1192" s="83">
        <v>-502.44</v>
      </c>
      <c r="Q1192" s="83">
        <v>0.53</v>
      </c>
      <c r="R1192" s="83">
        <v>6</v>
      </c>
      <c r="T1192" s="6">
        <f t="shared" si="218"/>
        <v>17</v>
      </c>
      <c r="U1192">
        <f t="shared" si="209"/>
        <v>1</v>
      </c>
      <c r="V1192">
        <f t="shared" si="210"/>
        <v>1</v>
      </c>
      <c r="W1192">
        <f t="shared" si="211"/>
        <v>0</v>
      </c>
      <c r="X1192">
        <f t="shared" si="212"/>
        <v>0</v>
      </c>
      <c r="Y1192">
        <f t="shared" si="213"/>
        <v>1</v>
      </c>
      <c r="Z1192">
        <f t="shared" si="214"/>
        <v>1</v>
      </c>
      <c r="AA1192">
        <f t="shared" si="215"/>
        <v>0</v>
      </c>
      <c r="AB1192" s="4">
        <f t="shared" si="216"/>
        <v>265</v>
      </c>
      <c r="AC1192" s="4" t="str">
        <f t="shared" si="208"/>
        <v>EURUSD</v>
      </c>
      <c r="AD1192" s="4">
        <f t="shared" si="217"/>
        <v>0</v>
      </c>
    </row>
    <row r="1193" spans="1:30" x14ac:dyDescent="0.25">
      <c r="A1193" s="82" t="s">
        <v>22</v>
      </c>
      <c r="B1193" s="83">
        <v>0.01</v>
      </c>
      <c r="C1193" s="83">
        <v>36</v>
      </c>
      <c r="D1193" s="82" t="s">
        <v>17</v>
      </c>
      <c r="E1193" s="83" t="b">
        <v>1</v>
      </c>
      <c r="F1193" s="83" t="b">
        <v>1</v>
      </c>
      <c r="G1193" s="83">
        <v>1.1548700000000001</v>
      </c>
      <c r="H1193" s="83">
        <v>1.14141</v>
      </c>
      <c r="I1193" s="84">
        <v>42493</v>
      </c>
      <c r="J1193" s="85">
        <v>0.25</v>
      </c>
      <c r="K1193" s="83">
        <v>1.1470899999999999</v>
      </c>
      <c r="L1193" s="84">
        <v>42494</v>
      </c>
      <c r="M1193" s="85">
        <v>0.33333333333333331</v>
      </c>
      <c r="N1193" s="86">
        <v>2.5000000000000001E-3</v>
      </c>
      <c r="O1193" s="83">
        <v>-301.68</v>
      </c>
      <c r="P1193" s="83">
        <v>-506.16</v>
      </c>
      <c r="Q1193" s="83">
        <v>-0.6</v>
      </c>
      <c r="R1193" s="83">
        <v>2</v>
      </c>
      <c r="T1193" s="6">
        <f t="shared" si="218"/>
        <v>17</v>
      </c>
      <c r="U1193">
        <f t="shared" si="209"/>
        <v>1</v>
      </c>
      <c r="V1193">
        <f t="shared" si="210"/>
        <v>1</v>
      </c>
      <c r="W1193">
        <f t="shared" si="211"/>
        <v>0</v>
      </c>
      <c r="X1193">
        <f t="shared" si="212"/>
        <v>0</v>
      </c>
      <c r="Y1193">
        <f t="shared" si="213"/>
        <v>1</v>
      </c>
      <c r="Z1193">
        <f t="shared" si="214"/>
        <v>0</v>
      </c>
      <c r="AA1193">
        <f t="shared" si="215"/>
        <v>1</v>
      </c>
      <c r="AB1193" s="4">
        <f t="shared" si="216"/>
        <v>0</v>
      </c>
      <c r="AC1193" s="4" t="str">
        <f t="shared" si="208"/>
        <v>EURUSD</v>
      </c>
      <c r="AD1193" s="4">
        <f t="shared" si="217"/>
        <v>-301.68</v>
      </c>
    </row>
    <row r="1194" spans="1:30" x14ac:dyDescent="0.25">
      <c r="A1194" s="82" t="s">
        <v>55</v>
      </c>
      <c r="B1194" s="83">
        <v>0.01</v>
      </c>
      <c r="C1194" s="83">
        <v>69</v>
      </c>
      <c r="D1194" s="82" t="s">
        <v>16</v>
      </c>
      <c r="E1194" s="83" t="b">
        <v>0</v>
      </c>
      <c r="F1194" s="83" t="b">
        <v>1</v>
      </c>
      <c r="G1194" s="83">
        <v>0.96418999999999999</v>
      </c>
      <c r="H1194" s="83">
        <v>0.97063999999999995</v>
      </c>
      <c r="I1194" s="84">
        <v>42489</v>
      </c>
      <c r="J1194" s="85">
        <v>6.25E-2</v>
      </c>
      <c r="K1194" s="83">
        <v>0.95550999999999997</v>
      </c>
      <c r="L1194" s="84">
        <v>42494</v>
      </c>
      <c r="M1194" s="85">
        <v>6.25E-2</v>
      </c>
      <c r="N1194" s="86">
        <v>2.5000000000000001E-3</v>
      </c>
      <c r="O1194" s="83">
        <v>543.72</v>
      </c>
      <c r="P1194" s="83">
        <v>-500.25</v>
      </c>
      <c r="Q1194" s="83">
        <v>1.0900000000000001</v>
      </c>
      <c r="R1194" s="83">
        <v>6</v>
      </c>
      <c r="T1194" s="6">
        <f t="shared" si="218"/>
        <v>17</v>
      </c>
      <c r="U1194">
        <f t="shared" si="209"/>
        <v>1</v>
      </c>
      <c r="V1194">
        <f t="shared" si="210"/>
        <v>0</v>
      </c>
      <c r="W1194">
        <f t="shared" si="211"/>
        <v>1</v>
      </c>
      <c r="X1194">
        <f t="shared" si="212"/>
        <v>0</v>
      </c>
      <c r="Y1194">
        <f t="shared" si="213"/>
        <v>1</v>
      </c>
      <c r="Z1194">
        <f t="shared" si="214"/>
        <v>1</v>
      </c>
      <c r="AA1194">
        <f t="shared" si="215"/>
        <v>0</v>
      </c>
      <c r="AB1194" s="4">
        <f t="shared" si="216"/>
        <v>543.72</v>
      </c>
      <c r="AC1194" s="4" t="str">
        <f t="shared" si="208"/>
        <v>USDCHF</v>
      </c>
      <c r="AD1194" s="4">
        <f t="shared" si="217"/>
        <v>0</v>
      </c>
    </row>
    <row r="1195" spans="1:30" x14ac:dyDescent="0.25">
      <c r="A1195" s="82" t="s">
        <v>55</v>
      </c>
      <c r="B1195" s="83">
        <v>0.01</v>
      </c>
      <c r="C1195" s="83">
        <v>49</v>
      </c>
      <c r="D1195" s="82" t="s">
        <v>17</v>
      </c>
      <c r="E1195" s="83" t="b">
        <v>0</v>
      </c>
      <c r="F1195" s="83" t="b">
        <v>1</v>
      </c>
      <c r="G1195" s="83">
        <v>0.95638000000000001</v>
      </c>
      <c r="H1195" s="83">
        <v>0.96572000000000002</v>
      </c>
      <c r="I1195" s="84">
        <v>42492</v>
      </c>
      <c r="J1195" s="85">
        <v>0.5</v>
      </c>
      <c r="K1195" s="83">
        <v>0.95731999999999995</v>
      </c>
      <c r="L1195" s="84">
        <v>42494</v>
      </c>
      <c r="M1195" s="85">
        <v>0.58333333333333337</v>
      </c>
      <c r="N1195" s="86">
        <v>2.5000000000000001E-3</v>
      </c>
      <c r="O1195" s="83">
        <v>-85.26</v>
      </c>
      <c r="P1195" s="83">
        <v>-496.86</v>
      </c>
      <c r="Q1195" s="83">
        <v>-0.17</v>
      </c>
      <c r="R1195" s="83">
        <v>3</v>
      </c>
      <c r="T1195" s="6">
        <f t="shared" si="218"/>
        <v>17</v>
      </c>
      <c r="U1195">
        <f t="shared" si="209"/>
        <v>1</v>
      </c>
      <c r="V1195">
        <f t="shared" si="210"/>
        <v>0</v>
      </c>
      <c r="W1195">
        <f t="shared" si="211"/>
        <v>1</v>
      </c>
      <c r="X1195">
        <f t="shared" si="212"/>
        <v>0</v>
      </c>
      <c r="Y1195">
        <f t="shared" si="213"/>
        <v>1</v>
      </c>
      <c r="Z1195">
        <f t="shared" si="214"/>
        <v>0</v>
      </c>
      <c r="AA1195">
        <f t="shared" si="215"/>
        <v>1</v>
      </c>
      <c r="AB1195" s="4">
        <f t="shared" si="216"/>
        <v>0</v>
      </c>
      <c r="AC1195" s="4" t="str">
        <f t="shared" si="208"/>
        <v>USDCHF</v>
      </c>
      <c r="AD1195" s="4">
        <f t="shared" si="217"/>
        <v>-85.26</v>
      </c>
    </row>
    <row r="1196" spans="1:30" x14ac:dyDescent="0.25">
      <c r="A1196" s="82" t="s">
        <v>28</v>
      </c>
      <c r="B1196" s="83">
        <v>0.01</v>
      </c>
      <c r="C1196" s="83">
        <v>74</v>
      </c>
      <c r="D1196" s="82" t="s">
        <v>16</v>
      </c>
      <c r="E1196" s="83" t="b">
        <v>1</v>
      </c>
      <c r="F1196" s="83" t="b">
        <v>0</v>
      </c>
      <c r="G1196" s="83">
        <v>1.35188</v>
      </c>
      <c r="H1196" s="83">
        <v>1.3467499999999999</v>
      </c>
      <c r="I1196" s="84">
        <v>42493</v>
      </c>
      <c r="J1196" s="85">
        <v>0.77083333333333337</v>
      </c>
      <c r="K1196" s="83">
        <v>1.35083</v>
      </c>
      <c r="L1196" s="84">
        <v>42494</v>
      </c>
      <c r="M1196" s="85">
        <v>2.0833333333333332E-2</v>
      </c>
      <c r="N1196" s="86">
        <v>2.5000000000000001E-3</v>
      </c>
      <c r="O1196" s="83">
        <v>-196.1</v>
      </c>
      <c r="P1196" s="83">
        <v>-498.02000000000004</v>
      </c>
      <c r="Q1196" s="83">
        <v>-0.39</v>
      </c>
      <c r="R1196" s="83">
        <v>2</v>
      </c>
      <c r="T1196" s="6">
        <f t="shared" si="218"/>
        <v>17</v>
      </c>
      <c r="U1196">
        <f t="shared" si="209"/>
        <v>1</v>
      </c>
      <c r="V1196">
        <f t="shared" si="210"/>
        <v>1</v>
      </c>
      <c r="W1196">
        <f t="shared" si="211"/>
        <v>0</v>
      </c>
      <c r="X1196">
        <f t="shared" si="212"/>
        <v>1</v>
      </c>
      <c r="Y1196">
        <f t="shared" si="213"/>
        <v>0</v>
      </c>
      <c r="Z1196">
        <f t="shared" si="214"/>
        <v>0</v>
      </c>
      <c r="AA1196">
        <f t="shared" si="215"/>
        <v>1</v>
      </c>
      <c r="AB1196" s="4">
        <f t="shared" si="216"/>
        <v>0</v>
      </c>
      <c r="AC1196" s="4" t="str">
        <f t="shared" si="208"/>
        <v>USDSGD</v>
      </c>
      <c r="AD1196" s="4">
        <f t="shared" si="217"/>
        <v>-196.1</v>
      </c>
    </row>
    <row r="1197" spans="1:30" x14ac:dyDescent="0.25">
      <c r="A1197" s="82" t="s">
        <v>28</v>
      </c>
      <c r="B1197" s="83">
        <v>0.01</v>
      </c>
      <c r="C1197" s="83">
        <v>31</v>
      </c>
      <c r="D1197" s="82" t="s">
        <v>24</v>
      </c>
      <c r="E1197" s="83" t="b">
        <v>0</v>
      </c>
      <c r="F1197" s="83" t="b">
        <v>1</v>
      </c>
      <c r="G1197" s="83">
        <v>1.36998</v>
      </c>
      <c r="H1197" s="83">
        <v>1.40107</v>
      </c>
      <c r="I1197" s="84">
        <v>42440</v>
      </c>
      <c r="J1197" s="85">
        <v>0</v>
      </c>
      <c r="K1197" s="83">
        <v>1.35453</v>
      </c>
      <c r="L1197" s="84">
        <v>42494</v>
      </c>
      <c r="M1197" s="85">
        <v>0</v>
      </c>
      <c r="N1197" s="86">
        <v>5.0000000000000001E-3</v>
      </c>
      <c r="O1197" s="83">
        <v>429.35</v>
      </c>
      <c r="P1197" s="83">
        <v>-1013.3899999999999</v>
      </c>
      <c r="Q1197" s="83">
        <v>0.42</v>
      </c>
      <c r="R1197" s="83">
        <v>55</v>
      </c>
      <c r="T1197" s="6">
        <f t="shared" si="218"/>
        <v>17</v>
      </c>
      <c r="U1197">
        <f t="shared" si="209"/>
        <v>1</v>
      </c>
      <c r="V1197">
        <f t="shared" si="210"/>
        <v>0</v>
      </c>
      <c r="W1197">
        <f t="shared" si="211"/>
        <v>1</v>
      </c>
      <c r="X1197">
        <f t="shared" si="212"/>
        <v>0</v>
      </c>
      <c r="Y1197">
        <f t="shared" si="213"/>
        <v>1</v>
      </c>
      <c r="Z1197">
        <f t="shared" si="214"/>
        <v>1</v>
      </c>
      <c r="AA1197">
        <f t="shared" si="215"/>
        <v>0</v>
      </c>
      <c r="AB1197" s="4">
        <f t="shared" si="216"/>
        <v>429.35</v>
      </c>
      <c r="AC1197" s="4" t="str">
        <f t="shared" si="208"/>
        <v>USDSGD</v>
      </c>
      <c r="AD1197" s="4">
        <f t="shared" si="217"/>
        <v>0</v>
      </c>
    </row>
    <row r="1198" spans="1:30" x14ac:dyDescent="0.25">
      <c r="A1198" s="82" t="s">
        <v>28</v>
      </c>
      <c r="B1198" s="83">
        <v>0.01</v>
      </c>
      <c r="C1198" s="83">
        <v>17</v>
      </c>
      <c r="D1198" s="82" t="s">
        <v>21</v>
      </c>
      <c r="E1198" s="83" t="b">
        <v>0</v>
      </c>
      <c r="F1198" s="83" t="b">
        <v>1</v>
      </c>
      <c r="G1198" s="83">
        <v>1.36808</v>
      </c>
      <c r="H1198" s="83">
        <v>1.3960600000000001</v>
      </c>
      <c r="I1198" s="84">
        <v>42445</v>
      </c>
      <c r="J1198" s="85">
        <v>0.66666666666666663</v>
      </c>
      <c r="K1198" s="83">
        <v>1.3557300000000001</v>
      </c>
      <c r="L1198" s="84">
        <v>42494</v>
      </c>
      <c r="M1198" s="85">
        <v>0.33333333333333331</v>
      </c>
      <c r="N1198" s="86">
        <v>2.5000000000000001E-3</v>
      </c>
      <c r="O1198" s="83">
        <v>182.75</v>
      </c>
      <c r="P1198" s="83">
        <v>-502.86</v>
      </c>
      <c r="Q1198" s="83">
        <v>0.36</v>
      </c>
      <c r="R1198" s="83">
        <v>50</v>
      </c>
      <c r="T1198" s="6">
        <f t="shared" si="218"/>
        <v>17</v>
      </c>
      <c r="U1198">
        <f t="shared" si="209"/>
        <v>1</v>
      </c>
      <c r="V1198">
        <f t="shared" si="210"/>
        <v>0</v>
      </c>
      <c r="W1198">
        <f t="shared" si="211"/>
        <v>1</v>
      </c>
      <c r="X1198">
        <f t="shared" si="212"/>
        <v>0</v>
      </c>
      <c r="Y1198">
        <f t="shared" si="213"/>
        <v>1</v>
      </c>
      <c r="Z1198">
        <f t="shared" si="214"/>
        <v>1</v>
      </c>
      <c r="AA1198">
        <f t="shared" si="215"/>
        <v>0</v>
      </c>
      <c r="AB1198" s="4">
        <f t="shared" si="216"/>
        <v>182.75</v>
      </c>
      <c r="AC1198" s="4" t="str">
        <f t="shared" si="208"/>
        <v>USDSGD</v>
      </c>
      <c r="AD1198" s="4">
        <f t="shared" si="217"/>
        <v>0</v>
      </c>
    </row>
    <row r="1199" spans="1:30" x14ac:dyDescent="0.25">
      <c r="A1199" s="82" t="s">
        <v>57</v>
      </c>
      <c r="B1199" s="83">
        <v>0.01</v>
      </c>
      <c r="C1199" s="83">
        <v>40</v>
      </c>
      <c r="D1199" s="82" t="s">
        <v>21</v>
      </c>
      <c r="E1199" s="83" t="b">
        <v>1</v>
      </c>
      <c r="F1199" s="83" t="b">
        <v>1</v>
      </c>
      <c r="G1199" s="83">
        <v>1735.6</v>
      </c>
      <c r="H1199" s="83">
        <v>1620.5</v>
      </c>
      <c r="I1199" s="84">
        <v>42481</v>
      </c>
      <c r="J1199" s="85">
        <v>0</v>
      </c>
      <c r="K1199" s="83">
        <v>1719.6</v>
      </c>
      <c r="L1199" s="84">
        <v>42494</v>
      </c>
      <c r="M1199" s="85">
        <v>0.33333333333333331</v>
      </c>
      <c r="N1199" s="86">
        <v>2.5000000000000001E-3</v>
      </c>
      <c r="O1199" s="83">
        <v>-104</v>
      </c>
      <c r="P1199" s="83">
        <v>-500.4</v>
      </c>
      <c r="Q1199" s="83">
        <v>-0.21</v>
      </c>
      <c r="R1199" s="83">
        <v>14</v>
      </c>
      <c r="T1199" s="6">
        <f t="shared" si="218"/>
        <v>17</v>
      </c>
      <c r="U1199">
        <f t="shared" si="209"/>
        <v>1</v>
      </c>
      <c r="V1199">
        <f t="shared" si="210"/>
        <v>1</v>
      </c>
      <c r="W1199">
        <f t="shared" si="211"/>
        <v>0</v>
      </c>
      <c r="X1199">
        <f t="shared" si="212"/>
        <v>0</v>
      </c>
      <c r="Y1199">
        <f t="shared" si="213"/>
        <v>1</v>
      </c>
      <c r="Z1199">
        <f t="shared" si="214"/>
        <v>0</v>
      </c>
      <c r="AA1199">
        <f t="shared" si="215"/>
        <v>1</v>
      </c>
      <c r="AB1199" s="4">
        <f t="shared" si="216"/>
        <v>0</v>
      </c>
      <c r="AC1199" s="4" t="str">
        <f t="shared" si="208"/>
        <v>XAGUSD</v>
      </c>
      <c r="AD1199" s="4">
        <f t="shared" si="217"/>
        <v>-104</v>
      </c>
    </row>
    <row r="1200" spans="1:30" x14ac:dyDescent="0.25">
      <c r="A1200" s="82" t="s">
        <v>27</v>
      </c>
      <c r="B1200" s="83">
        <v>0.01</v>
      </c>
      <c r="C1200" s="83">
        <v>67</v>
      </c>
      <c r="D1200" s="82" t="s">
        <v>16</v>
      </c>
      <c r="E1200" s="83" t="b">
        <v>0</v>
      </c>
      <c r="F1200" s="83" t="b">
        <v>0</v>
      </c>
      <c r="G1200" s="83">
        <v>84.525000000000006</v>
      </c>
      <c r="H1200" s="83">
        <v>85.153000000000006</v>
      </c>
      <c r="I1200" s="84">
        <v>42493</v>
      </c>
      <c r="J1200" s="85">
        <v>0.20833333333333334</v>
      </c>
      <c r="K1200" s="83">
        <v>83.445999999999998</v>
      </c>
      <c r="L1200" s="84">
        <v>42495</v>
      </c>
      <c r="M1200" s="85">
        <v>0.97916666666666663</v>
      </c>
      <c r="N1200" s="86">
        <v>2.5000000000000001E-3</v>
      </c>
      <c r="O1200" s="83">
        <v>642.53</v>
      </c>
      <c r="P1200" s="83">
        <v>-501.16</v>
      </c>
      <c r="Q1200" s="83">
        <v>1.28</v>
      </c>
      <c r="R1200" s="83">
        <v>3</v>
      </c>
      <c r="T1200" s="6">
        <f t="shared" si="218"/>
        <v>17</v>
      </c>
      <c r="U1200">
        <f t="shared" si="209"/>
        <v>1</v>
      </c>
      <c r="V1200">
        <f t="shared" si="210"/>
        <v>0</v>
      </c>
      <c r="W1200">
        <f t="shared" si="211"/>
        <v>1</v>
      </c>
      <c r="X1200">
        <f t="shared" si="212"/>
        <v>1</v>
      </c>
      <c r="Y1200">
        <f t="shared" si="213"/>
        <v>0</v>
      </c>
      <c r="Z1200">
        <f t="shared" si="214"/>
        <v>1</v>
      </c>
      <c r="AA1200">
        <f t="shared" si="215"/>
        <v>0</v>
      </c>
      <c r="AB1200" s="4">
        <f t="shared" si="216"/>
        <v>642.53</v>
      </c>
      <c r="AC1200" s="4" t="str">
        <f t="shared" si="208"/>
        <v>CADJPY</v>
      </c>
      <c r="AD1200" s="4">
        <f t="shared" si="217"/>
        <v>0</v>
      </c>
    </row>
    <row r="1201" spans="1:30" x14ac:dyDescent="0.25">
      <c r="A1201" s="82" t="s">
        <v>31</v>
      </c>
      <c r="B1201" s="83">
        <v>0.01</v>
      </c>
      <c r="C1201" s="83">
        <v>28</v>
      </c>
      <c r="D1201" s="82" t="s">
        <v>16</v>
      </c>
      <c r="E1201" s="83" t="b">
        <v>0</v>
      </c>
      <c r="F1201" s="83" t="b">
        <v>1</v>
      </c>
      <c r="G1201" s="83">
        <v>17554</v>
      </c>
      <c r="H1201" s="83">
        <v>17734</v>
      </c>
      <c r="I1201" s="84">
        <v>42494</v>
      </c>
      <c r="J1201" s="85">
        <v>0.39583333333333331</v>
      </c>
      <c r="K1201" s="83">
        <v>17676</v>
      </c>
      <c r="L1201" s="84">
        <v>42495</v>
      </c>
      <c r="M1201" s="85">
        <v>0.35416666666666669</v>
      </c>
      <c r="N1201" s="86">
        <v>2.5000000000000001E-3</v>
      </c>
      <c r="O1201" s="83">
        <v>-343.84</v>
      </c>
      <c r="P1201" s="83">
        <v>-506.24000000000007</v>
      </c>
      <c r="Q1201" s="83">
        <v>-0.68</v>
      </c>
      <c r="R1201" s="83">
        <v>2</v>
      </c>
      <c r="T1201" s="6">
        <f t="shared" si="218"/>
        <v>17</v>
      </c>
      <c r="U1201">
        <f t="shared" si="209"/>
        <v>1</v>
      </c>
      <c r="V1201">
        <f t="shared" si="210"/>
        <v>0</v>
      </c>
      <c r="W1201">
        <f t="shared" si="211"/>
        <v>1</v>
      </c>
      <c r="X1201">
        <f t="shared" si="212"/>
        <v>0</v>
      </c>
      <c r="Y1201">
        <f t="shared" si="213"/>
        <v>1</v>
      </c>
      <c r="Z1201">
        <f t="shared" si="214"/>
        <v>0</v>
      </c>
      <c r="AA1201">
        <f t="shared" si="215"/>
        <v>1</v>
      </c>
      <c r="AB1201" s="4">
        <f t="shared" si="216"/>
        <v>0</v>
      </c>
      <c r="AC1201" s="4" t="str">
        <f t="shared" si="208"/>
        <v>DJI</v>
      </c>
      <c r="AD1201" s="4">
        <f t="shared" si="217"/>
        <v>-343.84</v>
      </c>
    </row>
    <row r="1202" spans="1:30" x14ac:dyDescent="0.25">
      <c r="A1202" s="82" t="s">
        <v>49</v>
      </c>
      <c r="B1202" s="83">
        <v>0.01</v>
      </c>
      <c r="C1202" s="83">
        <v>26</v>
      </c>
      <c r="D1202" s="82" t="s">
        <v>17</v>
      </c>
      <c r="E1202" s="83" t="b">
        <v>1</v>
      </c>
      <c r="F1202" s="83" t="b">
        <v>1</v>
      </c>
      <c r="G1202" s="83">
        <v>1.46892</v>
      </c>
      <c r="H1202" s="83">
        <v>1.45157</v>
      </c>
      <c r="I1202" s="84">
        <v>42494</v>
      </c>
      <c r="J1202" s="85">
        <v>0.5</v>
      </c>
      <c r="K1202" s="83">
        <v>1.46435</v>
      </c>
      <c r="L1202" s="84">
        <v>42495</v>
      </c>
      <c r="M1202" s="85">
        <v>0.5</v>
      </c>
      <c r="N1202" s="86">
        <v>2.5000000000000001E-3</v>
      </c>
      <c r="O1202" s="83">
        <v>-165.62</v>
      </c>
      <c r="P1202" s="83">
        <v>-497.90000000000003</v>
      </c>
      <c r="Q1202" s="83">
        <v>-0.33</v>
      </c>
      <c r="R1202" s="83">
        <v>2</v>
      </c>
      <c r="T1202" s="6">
        <f t="shared" si="218"/>
        <v>17</v>
      </c>
      <c r="U1202">
        <f t="shared" si="209"/>
        <v>1</v>
      </c>
      <c r="V1202">
        <f t="shared" si="210"/>
        <v>1</v>
      </c>
      <c r="W1202">
        <f t="shared" si="211"/>
        <v>0</v>
      </c>
      <c r="X1202">
        <f t="shared" si="212"/>
        <v>0</v>
      </c>
      <c r="Y1202">
        <f t="shared" si="213"/>
        <v>1</v>
      </c>
      <c r="Z1202">
        <f t="shared" si="214"/>
        <v>0</v>
      </c>
      <c r="AA1202">
        <f t="shared" si="215"/>
        <v>1</v>
      </c>
      <c r="AB1202" s="4">
        <f t="shared" si="216"/>
        <v>0</v>
      </c>
      <c r="AC1202" s="4" t="str">
        <f t="shared" si="208"/>
        <v>EURCAD</v>
      </c>
      <c r="AD1202" s="4">
        <f t="shared" si="217"/>
        <v>-165.62</v>
      </c>
    </row>
    <row r="1203" spans="1:30" x14ac:dyDescent="0.25">
      <c r="A1203" s="82" t="s">
        <v>49</v>
      </c>
      <c r="B1203" s="83">
        <v>0.01</v>
      </c>
      <c r="C1203" s="83">
        <v>34</v>
      </c>
      <c r="D1203" s="82" t="s">
        <v>16</v>
      </c>
      <c r="E1203" s="83" t="b">
        <v>1</v>
      </c>
      <c r="F1203" s="83" t="b">
        <v>1</v>
      </c>
      <c r="G1203" s="83">
        <v>1.4533199999999999</v>
      </c>
      <c r="H1203" s="83">
        <v>1.4403699999999999</v>
      </c>
      <c r="I1203" s="84">
        <v>42493</v>
      </c>
      <c r="J1203" s="85">
        <v>0.4375</v>
      </c>
      <c r="K1203" s="83">
        <v>1.46478</v>
      </c>
      <c r="L1203" s="84">
        <v>42495</v>
      </c>
      <c r="M1203" s="85">
        <v>0.52083333333333337</v>
      </c>
      <c r="N1203" s="86">
        <v>2.5000000000000001E-3</v>
      </c>
      <c r="O1203" s="83">
        <v>328.44</v>
      </c>
      <c r="P1203" s="83">
        <v>-501.5</v>
      </c>
      <c r="Q1203" s="83">
        <v>0.65</v>
      </c>
      <c r="R1203" s="83">
        <v>3</v>
      </c>
      <c r="T1203" s="6">
        <f t="shared" si="218"/>
        <v>17</v>
      </c>
      <c r="U1203">
        <f t="shared" si="209"/>
        <v>1</v>
      </c>
      <c r="V1203">
        <f t="shared" si="210"/>
        <v>1</v>
      </c>
      <c r="W1203">
        <f t="shared" si="211"/>
        <v>0</v>
      </c>
      <c r="X1203">
        <f t="shared" si="212"/>
        <v>0</v>
      </c>
      <c r="Y1203">
        <f t="shared" si="213"/>
        <v>1</v>
      </c>
      <c r="Z1203">
        <f t="shared" si="214"/>
        <v>1</v>
      </c>
      <c r="AA1203">
        <f t="shared" si="215"/>
        <v>0</v>
      </c>
      <c r="AB1203" s="4">
        <f t="shared" si="216"/>
        <v>328.44</v>
      </c>
      <c r="AC1203" s="4" t="str">
        <f t="shared" si="208"/>
        <v>EURCAD</v>
      </c>
      <c r="AD1203" s="4">
        <f t="shared" si="217"/>
        <v>0</v>
      </c>
    </row>
    <row r="1204" spans="1:30" x14ac:dyDescent="0.25">
      <c r="A1204" s="82" t="s">
        <v>39</v>
      </c>
      <c r="B1204" s="83">
        <v>0.01</v>
      </c>
      <c r="C1204" s="83">
        <v>5</v>
      </c>
      <c r="D1204" s="82" t="s">
        <v>16</v>
      </c>
      <c r="E1204" s="83" t="b">
        <v>0</v>
      </c>
      <c r="F1204" s="83" t="b">
        <v>0</v>
      </c>
      <c r="G1204" s="83">
        <v>16430</v>
      </c>
      <c r="H1204" s="83">
        <v>17379</v>
      </c>
      <c r="I1204" s="84">
        <v>42488</v>
      </c>
      <c r="J1204" s="85">
        <v>0.29166666666666669</v>
      </c>
      <c r="K1204" s="83">
        <v>16046</v>
      </c>
      <c r="L1204" s="84">
        <v>42495</v>
      </c>
      <c r="M1204" s="85">
        <v>0.33333333333333331</v>
      </c>
      <c r="N1204" s="86">
        <v>2.5000000000000001E-3</v>
      </c>
      <c r="O1204" s="83">
        <v>190</v>
      </c>
      <c r="P1204" s="83">
        <v>-476.5</v>
      </c>
      <c r="Q1204" s="83">
        <v>0.4</v>
      </c>
      <c r="R1204" s="83">
        <v>8</v>
      </c>
      <c r="T1204" s="6">
        <f t="shared" si="218"/>
        <v>17</v>
      </c>
      <c r="U1204">
        <f t="shared" si="209"/>
        <v>1</v>
      </c>
      <c r="V1204">
        <f t="shared" si="210"/>
        <v>0</v>
      </c>
      <c r="W1204">
        <f t="shared" si="211"/>
        <v>1</v>
      </c>
      <c r="X1204">
        <f t="shared" si="212"/>
        <v>1</v>
      </c>
      <c r="Y1204">
        <f t="shared" si="213"/>
        <v>0</v>
      </c>
      <c r="Z1204">
        <f t="shared" si="214"/>
        <v>1</v>
      </c>
      <c r="AA1204">
        <f t="shared" si="215"/>
        <v>0</v>
      </c>
      <c r="AB1204" s="4">
        <f t="shared" si="216"/>
        <v>190</v>
      </c>
      <c r="AC1204" s="4" t="str">
        <f t="shared" si="208"/>
        <v>NIK</v>
      </c>
      <c r="AD1204" s="4">
        <f t="shared" si="217"/>
        <v>0</v>
      </c>
    </row>
    <row r="1205" spans="1:30" x14ac:dyDescent="0.25">
      <c r="A1205" s="82" t="s">
        <v>25</v>
      </c>
      <c r="B1205" s="83">
        <v>0.01</v>
      </c>
      <c r="C1205" s="83">
        <v>44</v>
      </c>
      <c r="D1205" s="82" t="s">
        <v>16</v>
      </c>
      <c r="E1205" s="83" t="b">
        <v>0</v>
      </c>
      <c r="F1205" s="83" t="b">
        <v>0</v>
      </c>
      <c r="G1205" s="83">
        <v>73.656000000000006</v>
      </c>
      <c r="H1205" s="83">
        <v>74.641000000000005</v>
      </c>
      <c r="I1205" s="84">
        <v>42493</v>
      </c>
      <c r="J1205" s="85">
        <v>0.54166666666666663</v>
      </c>
      <c r="K1205" s="83">
        <v>73.891999999999996</v>
      </c>
      <c r="L1205" s="84">
        <v>42495</v>
      </c>
      <c r="M1205" s="85">
        <v>0.1875</v>
      </c>
      <c r="N1205" s="86">
        <v>2.5000000000000001E-3</v>
      </c>
      <c r="O1205" s="83">
        <v>-165.44</v>
      </c>
      <c r="P1205" s="83">
        <v>-495</v>
      </c>
      <c r="Q1205" s="83">
        <v>-0.33</v>
      </c>
      <c r="R1205" s="83">
        <v>3</v>
      </c>
      <c r="T1205" s="6">
        <f t="shared" si="218"/>
        <v>17</v>
      </c>
      <c r="U1205">
        <f t="shared" si="209"/>
        <v>1</v>
      </c>
      <c r="V1205">
        <f t="shared" si="210"/>
        <v>0</v>
      </c>
      <c r="W1205">
        <f t="shared" si="211"/>
        <v>1</v>
      </c>
      <c r="X1205">
        <f t="shared" si="212"/>
        <v>1</v>
      </c>
      <c r="Y1205">
        <f t="shared" si="213"/>
        <v>0</v>
      </c>
      <c r="Z1205">
        <f t="shared" si="214"/>
        <v>0</v>
      </c>
      <c r="AA1205">
        <f t="shared" si="215"/>
        <v>1</v>
      </c>
      <c r="AB1205" s="4">
        <f t="shared" si="216"/>
        <v>0</v>
      </c>
      <c r="AC1205" s="4" t="str">
        <f t="shared" si="208"/>
        <v>NZDJPY</v>
      </c>
      <c r="AD1205" s="4">
        <f t="shared" si="217"/>
        <v>-165.44</v>
      </c>
    </row>
    <row r="1206" spans="1:30" x14ac:dyDescent="0.25">
      <c r="A1206" s="82" t="s">
        <v>26</v>
      </c>
      <c r="B1206" s="83">
        <v>0.01</v>
      </c>
      <c r="C1206" s="83">
        <v>18</v>
      </c>
      <c r="D1206" s="82" t="s">
        <v>16</v>
      </c>
      <c r="E1206" s="83" t="b">
        <v>0</v>
      </c>
      <c r="F1206" s="83" t="b">
        <v>0</v>
      </c>
      <c r="G1206" s="83">
        <v>82.283000000000001</v>
      </c>
      <c r="H1206" s="83">
        <v>84.941999999999993</v>
      </c>
      <c r="I1206" s="84">
        <v>42488</v>
      </c>
      <c r="J1206" s="85">
        <v>0.45833333333333331</v>
      </c>
      <c r="K1206" s="83">
        <v>80.23</v>
      </c>
      <c r="L1206" s="84">
        <v>42496</v>
      </c>
      <c r="M1206" s="85">
        <v>0</v>
      </c>
      <c r="N1206" s="86">
        <v>2.5000000000000001E-3</v>
      </c>
      <c r="O1206" s="83">
        <v>351.54</v>
      </c>
      <c r="P1206" s="83">
        <v>-496.62</v>
      </c>
      <c r="Q1206" s="83">
        <v>0.71</v>
      </c>
      <c r="R1206" s="83">
        <v>9</v>
      </c>
      <c r="T1206" s="6">
        <f t="shared" si="218"/>
        <v>17</v>
      </c>
      <c r="U1206">
        <f t="shared" si="209"/>
        <v>1</v>
      </c>
      <c r="V1206">
        <f t="shared" si="210"/>
        <v>0</v>
      </c>
      <c r="W1206">
        <f t="shared" si="211"/>
        <v>1</v>
      </c>
      <c r="X1206">
        <f t="shared" si="212"/>
        <v>1</v>
      </c>
      <c r="Y1206">
        <f t="shared" si="213"/>
        <v>0</v>
      </c>
      <c r="Z1206">
        <f t="shared" si="214"/>
        <v>1</v>
      </c>
      <c r="AA1206">
        <f t="shared" si="215"/>
        <v>0</v>
      </c>
      <c r="AB1206" s="4">
        <f t="shared" si="216"/>
        <v>351.54</v>
      </c>
      <c r="AC1206" s="4" t="str">
        <f t="shared" si="208"/>
        <v>AUDJPY</v>
      </c>
      <c r="AD1206" s="4">
        <f t="shared" si="217"/>
        <v>0</v>
      </c>
    </row>
    <row r="1207" spans="1:30" x14ac:dyDescent="0.25">
      <c r="A1207" s="82" t="s">
        <v>26</v>
      </c>
      <c r="B1207" s="83">
        <v>0.01</v>
      </c>
      <c r="C1207" s="83">
        <v>24</v>
      </c>
      <c r="D1207" s="82" t="s">
        <v>17</v>
      </c>
      <c r="E1207" s="83" t="b">
        <v>0</v>
      </c>
      <c r="F1207" s="83" t="b">
        <v>0</v>
      </c>
      <c r="G1207" s="83">
        <v>80.623999999999995</v>
      </c>
      <c r="H1207" s="83">
        <v>82.581999999999994</v>
      </c>
      <c r="I1207" s="84">
        <v>42493</v>
      </c>
      <c r="J1207" s="85">
        <v>0.16666666666666666</v>
      </c>
      <c r="K1207" s="83">
        <v>80.192999999999998</v>
      </c>
      <c r="L1207" s="84">
        <v>42496</v>
      </c>
      <c r="M1207" s="85">
        <v>0</v>
      </c>
      <c r="N1207" s="86">
        <v>2.5000000000000001E-3</v>
      </c>
      <c r="O1207" s="83">
        <v>79.44</v>
      </c>
      <c r="P1207" s="83">
        <v>-493.92000000000007</v>
      </c>
      <c r="Q1207" s="83">
        <v>0.16</v>
      </c>
      <c r="R1207" s="83">
        <v>4</v>
      </c>
      <c r="T1207" s="6">
        <f t="shared" si="218"/>
        <v>17</v>
      </c>
      <c r="U1207">
        <f t="shared" si="209"/>
        <v>1</v>
      </c>
      <c r="V1207">
        <f t="shared" si="210"/>
        <v>0</v>
      </c>
      <c r="W1207">
        <f t="shared" si="211"/>
        <v>1</v>
      </c>
      <c r="X1207">
        <f t="shared" si="212"/>
        <v>1</v>
      </c>
      <c r="Y1207">
        <f t="shared" si="213"/>
        <v>0</v>
      </c>
      <c r="Z1207">
        <f t="shared" si="214"/>
        <v>1</v>
      </c>
      <c r="AA1207">
        <f t="shared" si="215"/>
        <v>0</v>
      </c>
      <c r="AB1207" s="4">
        <f t="shared" si="216"/>
        <v>79.44</v>
      </c>
      <c r="AC1207" s="4" t="str">
        <f t="shared" si="208"/>
        <v>AUDJPY</v>
      </c>
      <c r="AD1207" s="4">
        <f t="shared" si="217"/>
        <v>0</v>
      </c>
    </row>
    <row r="1208" spans="1:30" x14ac:dyDescent="0.25">
      <c r="A1208" s="82" t="s">
        <v>27</v>
      </c>
      <c r="B1208" s="83">
        <v>0.01</v>
      </c>
      <c r="C1208" s="83">
        <v>35</v>
      </c>
      <c r="D1208" s="82" t="s">
        <v>17</v>
      </c>
      <c r="E1208" s="83" t="b">
        <v>0</v>
      </c>
      <c r="F1208" s="83" t="b">
        <v>0</v>
      </c>
      <c r="G1208" s="83">
        <v>83.19</v>
      </c>
      <c r="H1208" s="83">
        <v>84.515000000000001</v>
      </c>
      <c r="I1208" s="84">
        <v>42494</v>
      </c>
      <c r="J1208" s="85">
        <v>0.5</v>
      </c>
      <c r="K1208" s="83">
        <v>83.453000000000003</v>
      </c>
      <c r="L1208" s="84">
        <v>42496</v>
      </c>
      <c r="M1208" s="85">
        <v>0</v>
      </c>
      <c r="N1208" s="86">
        <v>2.5000000000000001E-3</v>
      </c>
      <c r="O1208" s="83">
        <v>-134.05000000000001</v>
      </c>
      <c r="P1208" s="83">
        <v>-505.75000000000006</v>
      </c>
      <c r="Q1208" s="83">
        <v>-0.27</v>
      </c>
      <c r="R1208" s="83">
        <v>3</v>
      </c>
      <c r="T1208" s="6">
        <f t="shared" si="218"/>
        <v>17</v>
      </c>
      <c r="U1208">
        <f t="shared" si="209"/>
        <v>1</v>
      </c>
      <c r="V1208">
        <f t="shared" si="210"/>
        <v>0</v>
      </c>
      <c r="W1208">
        <f t="shared" si="211"/>
        <v>1</v>
      </c>
      <c r="X1208">
        <f t="shared" si="212"/>
        <v>1</v>
      </c>
      <c r="Y1208">
        <f t="shared" si="213"/>
        <v>0</v>
      </c>
      <c r="Z1208">
        <f t="shared" si="214"/>
        <v>0</v>
      </c>
      <c r="AA1208">
        <f t="shared" si="215"/>
        <v>1</v>
      </c>
      <c r="AB1208" s="4">
        <f t="shared" si="216"/>
        <v>0</v>
      </c>
      <c r="AC1208" s="4" t="str">
        <f t="shared" si="208"/>
        <v>CADJPY</v>
      </c>
      <c r="AD1208" s="4">
        <f t="shared" si="217"/>
        <v>-134.05000000000001</v>
      </c>
    </row>
    <row r="1209" spans="1:30" x14ac:dyDescent="0.25">
      <c r="A1209" s="82" t="s">
        <v>22</v>
      </c>
      <c r="B1209" s="83">
        <v>0.01</v>
      </c>
      <c r="C1209" s="83">
        <v>74</v>
      </c>
      <c r="D1209" s="82" t="s">
        <v>16</v>
      </c>
      <c r="E1209" s="83" t="b">
        <v>0</v>
      </c>
      <c r="F1209" s="83" t="b">
        <v>0</v>
      </c>
      <c r="G1209" s="83">
        <v>1.1429400000000001</v>
      </c>
      <c r="H1209" s="83">
        <v>1.1491400000000001</v>
      </c>
      <c r="I1209" s="84">
        <v>42495</v>
      </c>
      <c r="J1209" s="85">
        <v>0.41666666666666669</v>
      </c>
      <c r="K1209" s="83">
        <v>1.1436299999999999</v>
      </c>
      <c r="L1209" s="84">
        <v>42496</v>
      </c>
      <c r="M1209" s="85">
        <v>0.5</v>
      </c>
      <c r="N1209" s="86">
        <v>2.5000000000000001E-3</v>
      </c>
      <c r="O1209" s="83">
        <v>-95.46</v>
      </c>
      <c r="P1209" s="83">
        <v>-503.2</v>
      </c>
      <c r="Q1209" s="83">
        <v>-0.19</v>
      </c>
      <c r="R1209" s="83">
        <v>2</v>
      </c>
      <c r="T1209" s="6">
        <f t="shared" si="218"/>
        <v>17</v>
      </c>
      <c r="U1209">
        <f t="shared" si="209"/>
        <v>1</v>
      </c>
      <c r="V1209">
        <f t="shared" si="210"/>
        <v>0</v>
      </c>
      <c r="W1209">
        <f t="shared" si="211"/>
        <v>1</v>
      </c>
      <c r="X1209">
        <f t="shared" si="212"/>
        <v>1</v>
      </c>
      <c r="Y1209">
        <f t="shared" si="213"/>
        <v>0</v>
      </c>
      <c r="Z1209">
        <f t="shared" si="214"/>
        <v>0</v>
      </c>
      <c r="AA1209">
        <f t="shared" si="215"/>
        <v>1</v>
      </c>
      <c r="AB1209" s="4">
        <f t="shared" si="216"/>
        <v>0</v>
      </c>
      <c r="AC1209" s="4" t="str">
        <f t="shared" si="208"/>
        <v>EURUSD</v>
      </c>
      <c r="AD1209" s="4">
        <f t="shared" si="217"/>
        <v>-95.46</v>
      </c>
    </row>
    <row r="1210" spans="1:30" x14ac:dyDescent="0.25">
      <c r="A1210" s="82" t="s">
        <v>18</v>
      </c>
      <c r="B1210" s="83">
        <v>0.01</v>
      </c>
      <c r="C1210" s="83">
        <v>29</v>
      </c>
      <c r="D1210" s="82" t="s">
        <v>16</v>
      </c>
      <c r="E1210" s="83" t="b">
        <v>1</v>
      </c>
      <c r="F1210" s="83" t="b">
        <v>1</v>
      </c>
      <c r="G1210" s="83">
        <v>1.9430000000000001</v>
      </c>
      <c r="H1210" s="83">
        <v>1.9261999999999999</v>
      </c>
      <c r="I1210" s="84">
        <v>42482</v>
      </c>
      <c r="J1210" s="85">
        <v>0.54166666666666663</v>
      </c>
      <c r="K1210" s="83">
        <v>1.9642999999999999</v>
      </c>
      <c r="L1210" s="84">
        <v>42496</v>
      </c>
      <c r="M1210" s="85">
        <v>0.5</v>
      </c>
      <c r="N1210" s="86">
        <v>2.5000000000000001E-3</v>
      </c>
      <c r="O1210" s="83">
        <v>603.20000000000005</v>
      </c>
      <c r="P1210" s="83">
        <v>-501.70000000000005</v>
      </c>
      <c r="Q1210" s="83">
        <v>1.2</v>
      </c>
      <c r="R1210" s="83">
        <v>15</v>
      </c>
      <c r="T1210" s="6">
        <f t="shared" si="218"/>
        <v>17</v>
      </c>
      <c r="U1210">
        <f t="shared" si="209"/>
        <v>1</v>
      </c>
      <c r="V1210">
        <f t="shared" si="210"/>
        <v>1</v>
      </c>
      <c r="W1210">
        <f t="shared" si="211"/>
        <v>0</v>
      </c>
      <c r="X1210">
        <f t="shared" si="212"/>
        <v>0</v>
      </c>
      <c r="Y1210">
        <f t="shared" si="213"/>
        <v>1</v>
      </c>
      <c r="Z1210">
        <f t="shared" si="214"/>
        <v>1</v>
      </c>
      <c r="AA1210">
        <f t="shared" si="215"/>
        <v>0</v>
      </c>
      <c r="AB1210" s="4">
        <f t="shared" si="216"/>
        <v>603.20000000000005</v>
      </c>
      <c r="AC1210" s="4" t="str">
        <f t="shared" si="208"/>
        <v>GBPSGD</v>
      </c>
      <c r="AD1210" s="4">
        <f t="shared" si="217"/>
        <v>0</v>
      </c>
    </row>
    <row r="1211" spans="1:30" x14ac:dyDescent="0.25">
      <c r="A1211" s="82" t="s">
        <v>18</v>
      </c>
      <c r="B1211" s="83">
        <v>0.01</v>
      </c>
      <c r="C1211" s="83">
        <v>15</v>
      </c>
      <c r="D1211" s="82" t="s">
        <v>17</v>
      </c>
      <c r="E1211" s="83" t="b">
        <v>1</v>
      </c>
      <c r="F1211" s="83" t="b">
        <v>1</v>
      </c>
      <c r="G1211" s="83">
        <v>1.9664999999999999</v>
      </c>
      <c r="H1211" s="83">
        <v>1.9345000000000001</v>
      </c>
      <c r="I1211" s="84">
        <v>42486</v>
      </c>
      <c r="J1211" s="85">
        <v>0.29166666666666669</v>
      </c>
      <c r="K1211" s="83">
        <v>1.9644999999999999</v>
      </c>
      <c r="L1211" s="84">
        <v>42496</v>
      </c>
      <c r="M1211" s="85">
        <v>0.5</v>
      </c>
      <c r="N1211" s="86">
        <v>2.5000000000000001E-3</v>
      </c>
      <c r="O1211" s="83">
        <v>-37.5</v>
      </c>
      <c r="P1211" s="83">
        <v>-487.5</v>
      </c>
      <c r="Q1211" s="83">
        <v>-0.08</v>
      </c>
      <c r="R1211" s="83">
        <v>11</v>
      </c>
      <c r="T1211" s="6">
        <f t="shared" si="218"/>
        <v>17</v>
      </c>
      <c r="U1211">
        <f t="shared" si="209"/>
        <v>1</v>
      </c>
      <c r="V1211">
        <f t="shared" si="210"/>
        <v>1</v>
      </c>
      <c r="W1211">
        <f t="shared" si="211"/>
        <v>0</v>
      </c>
      <c r="X1211">
        <f t="shared" si="212"/>
        <v>0</v>
      </c>
      <c r="Y1211">
        <f t="shared" si="213"/>
        <v>1</v>
      </c>
      <c r="Z1211">
        <f t="shared" si="214"/>
        <v>0</v>
      </c>
      <c r="AA1211">
        <f t="shared" si="215"/>
        <v>1</v>
      </c>
      <c r="AB1211" s="4">
        <f t="shared" si="216"/>
        <v>0</v>
      </c>
      <c r="AC1211" s="4" t="str">
        <f t="shared" si="208"/>
        <v>GBPSGD</v>
      </c>
      <c r="AD1211" s="4">
        <f t="shared" si="217"/>
        <v>-37.5</v>
      </c>
    </row>
    <row r="1212" spans="1:30" x14ac:dyDescent="0.25">
      <c r="A1212" s="82" t="s">
        <v>19</v>
      </c>
      <c r="B1212" s="83">
        <v>0.01</v>
      </c>
      <c r="C1212" s="83">
        <v>11</v>
      </c>
      <c r="D1212" s="82" t="s">
        <v>21</v>
      </c>
      <c r="E1212" s="83" t="b">
        <v>0</v>
      </c>
      <c r="F1212" s="83" t="b">
        <v>1</v>
      </c>
      <c r="G1212" s="83">
        <v>1.31046</v>
      </c>
      <c r="H1212" s="83">
        <v>1.35446</v>
      </c>
      <c r="I1212" s="84">
        <v>42445</v>
      </c>
      <c r="J1212" s="85">
        <v>0.83333333333333337</v>
      </c>
      <c r="K1212" s="83">
        <v>1.2947200000000001</v>
      </c>
      <c r="L1212" s="84">
        <v>42496</v>
      </c>
      <c r="M1212" s="85">
        <v>0.5</v>
      </c>
      <c r="N1212" s="86">
        <v>2.5000000000000001E-3</v>
      </c>
      <c r="O1212" s="83">
        <v>164.34</v>
      </c>
      <c r="P1212" s="83">
        <v>-492.80000000000007</v>
      </c>
      <c r="Q1212" s="83">
        <v>0.33</v>
      </c>
      <c r="R1212" s="83">
        <v>52</v>
      </c>
      <c r="T1212" s="6">
        <f t="shared" si="218"/>
        <v>17</v>
      </c>
      <c r="U1212">
        <f t="shared" si="209"/>
        <v>1</v>
      </c>
      <c r="V1212">
        <f t="shared" si="210"/>
        <v>0</v>
      </c>
      <c r="W1212">
        <f t="shared" si="211"/>
        <v>1</v>
      </c>
      <c r="X1212">
        <f t="shared" si="212"/>
        <v>0</v>
      </c>
      <c r="Y1212">
        <f t="shared" si="213"/>
        <v>1</v>
      </c>
      <c r="Z1212">
        <f t="shared" si="214"/>
        <v>1</v>
      </c>
      <c r="AA1212">
        <f t="shared" si="215"/>
        <v>0</v>
      </c>
      <c r="AB1212" s="4">
        <f t="shared" si="216"/>
        <v>164.34</v>
      </c>
      <c r="AC1212" s="4" t="str">
        <f t="shared" si="208"/>
        <v>USDCAD</v>
      </c>
      <c r="AD1212" s="4">
        <f t="shared" si="217"/>
        <v>0</v>
      </c>
    </row>
    <row r="1213" spans="1:30" x14ac:dyDescent="0.25">
      <c r="A1213" s="82" t="s">
        <v>55</v>
      </c>
      <c r="B1213" s="83">
        <v>0.01</v>
      </c>
      <c r="C1213" s="83">
        <v>19</v>
      </c>
      <c r="D1213" s="82" t="s">
        <v>21</v>
      </c>
      <c r="E1213" s="83" t="b">
        <v>0</v>
      </c>
      <c r="F1213" s="83" t="b">
        <v>1</v>
      </c>
      <c r="G1213" s="83">
        <v>0.94867000000000001</v>
      </c>
      <c r="H1213" s="83">
        <v>0.97384000000000004</v>
      </c>
      <c r="I1213" s="84">
        <v>42493</v>
      </c>
      <c r="J1213" s="85">
        <v>0.16666666666666666</v>
      </c>
      <c r="K1213" s="83">
        <v>0.97169000000000005</v>
      </c>
      <c r="L1213" s="84">
        <v>42496</v>
      </c>
      <c r="M1213" s="85">
        <v>0.5</v>
      </c>
      <c r="N1213" s="86">
        <v>2.5000000000000001E-3</v>
      </c>
      <c r="O1213" s="83">
        <v>-452.58</v>
      </c>
      <c r="P1213" s="83">
        <v>-493.42999999999995</v>
      </c>
      <c r="Q1213" s="83">
        <v>-0.92</v>
      </c>
      <c r="R1213" s="83">
        <v>4</v>
      </c>
      <c r="T1213" s="6">
        <f t="shared" si="218"/>
        <v>17</v>
      </c>
      <c r="U1213">
        <f t="shared" si="209"/>
        <v>1</v>
      </c>
      <c r="V1213">
        <f t="shared" si="210"/>
        <v>0</v>
      </c>
      <c r="W1213">
        <f t="shared" si="211"/>
        <v>1</v>
      </c>
      <c r="X1213">
        <f t="shared" si="212"/>
        <v>0</v>
      </c>
      <c r="Y1213">
        <f t="shared" si="213"/>
        <v>1</v>
      </c>
      <c r="Z1213">
        <f t="shared" si="214"/>
        <v>0</v>
      </c>
      <c r="AA1213">
        <f t="shared" si="215"/>
        <v>1</v>
      </c>
      <c r="AB1213" s="4">
        <f t="shared" si="216"/>
        <v>0</v>
      </c>
      <c r="AC1213" s="4" t="str">
        <f t="shared" si="208"/>
        <v>USDCHF</v>
      </c>
      <c r="AD1213" s="4">
        <f t="shared" si="217"/>
        <v>-452.58</v>
      </c>
    </row>
    <row r="1214" spans="1:30" x14ac:dyDescent="0.25">
      <c r="A1214" s="82" t="s">
        <v>18</v>
      </c>
      <c r="B1214" s="83">
        <v>0.01</v>
      </c>
      <c r="C1214" s="83">
        <v>9</v>
      </c>
      <c r="D1214" s="82" t="s">
        <v>32</v>
      </c>
      <c r="E1214" s="83" t="b">
        <v>0</v>
      </c>
      <c r="F1214" s="83" t="b">
        <v>0</v>
      </c>
      <c r="G1214" s="83">
        <v>1.9767999999999999</v>
      </c>
      <c r="H1214" s="83">
        <v>2.0872999999999999</v>
      </c>
      <c r="I1214" s="84">
        <v>42421</v>
      </c>
      <c r="J1214" s="85">
        <v>0</v>
      </c>
      <c r="K1214" s="83">
        <v>1.988</v>
      </c>
      <c r="L1214" s="84">
        <v>42498</v>
      </c>
      <c r="M1214" s="85">
        <v>0</v>
      </c>
      <c r="N1214" s="86">
        <v>5.0000000000000001E-3</v>
      </c>
      <c r="O1214" s="83">
        <v>-105.3</v>
      </c>
      <c r="P1214" s="83">
        <v>-999</v>
      </c>
      <c r="Q1214" s="83">
        <v>-0.11</v>
      </c>
      <c r="R1214" s="83">
        <v>78</v>
      </c>
      <c r="T1214" s="6">
        <f t="shared" si="218"/>
        <v>17</v>
      </c>
      <c r="U1214">
        <f t="shared" si="209"/>
        <v>1</v>
      </c>
      <c r="V1214">
        <f t="shared" si="210"/>
        <v>0</v>
      </c>
      <c r="W1214">
        <f t="shared" si="211"/>
        <v>1</v>
      </c>
      <c r="X1214">
        <f t="shared" si="212"/>
        <v>1</v>
      </c>
      <c r="Y1214">
        <f t="shared" si="213"/>
        <v>0</v>
      </c>
      <c r="Z1214">
        <f t="shared" si="214"/>
        <v>0</v>
      </c>
      <c r="AA1214">
        <f t="shared" si="215"/>
        <v>1</v>
      </c>
      <c r="AB1214" s="4">
        <f t="shared" si="216"/>
        <v>0</v>
      </c>
      <c r="AC1214" s="4" t="str">
        <f t="shared" si="208"/>
        <v>GBPSGD</v>
      </c>
      <c r="AD1214" s="4">
        <f t="shared" si="217"/>
        <v>-105.3</v>
      </c>
    </row>
    <row r="1215" spans="1:30" x14ac:dyDescent="0.25">
      <c r="A1215" s="82" t="s">
        <v>19</v>
      </c>
      <c r="B1215" s="83">
        <v>0.01</v>
      </c>
      <c r="C1215" s="83">
        <v>19</v>
      </c>
      <c r="D1215" s="82" t="s">
        <v>24</v>
      </c>
      <c r="E1215" s="83" t="b">
        <v>0</v>
      </c>
      <c r="F1215" s="83" t="b">
        <v>1</v>
      </c>
      <c r="G1215" s="83">
        <v>1.2577</v>
      </c>
      <c r="H1215" s="83">
        <v>1.3103899999999999</v>
      </c>
      <c r="I1215" s="84">
        <v>42487</v>
      </c>
      <c r="J1215" s="85">
        <v>0</v>
      </c>
      <c r="K1215" s="83">
        <v>1.2922</v>
      </c>
      <c r="L1215" s="84">
        <v>42498</v>
      </c>
      <c r="M1215" s="85">
        <v>0</v>
      </c>
      <c r="N1215" s="86">
        <v>5.0000000000000001E-3</v>
      </c>
      <c r="O1215" s="83">
        <v>-670.7</v>
      </c>
      <c r="P1215" s="83">
        <v>-1016.3100000000001</v>
      </c>
      <c r="Q1215" s="83">
        <v>-0.66</v>
      </c>
      <c r="R1215" s="83">
        <v>12</v>
      </c>
      <c r="T1215" s="6">
        <f t="shared" si="218"/>
        <v>17</v>
      </c>
      <c r="U1215">
        <f t="shared" si="209"/>
        <v>1</v>
      </c>
      <c r="V1215">
        <f t="shared" si="210"/>
        <v>0</v>
      </c>
      <c r="W1215">
        <f t="shared" si="211"/>
        <v>1</v>
      </c>
      <c r="X1215">
        <f t="shared" si="212"/>
        <v>0</v>
      </c>
      <c r="Y1215">
        <f t="shared" si="213"/>
        <v>1</v>
      </c>
      <c r="Z1215">
        <f t="shared" si="214"/>
        <v>0</v>
      </c>
      <c r="AA1215">
        <f t="shared" si="215"/>
        <v>1</v>
      </c>
      <c r="AB1215" s="4">
        <f t="shared" si="216"/>
        <v>0</v>
      </c>
      <c r="AC1215" s="4" t="str">
        <f t="shared" si="208"/>
        <v>USDCAD</v>
      </c>
      <c r="AD1215" s="4">
        <f t="shared" si="217"/>
        <v>-670.7</v>
      </c>
    </row>
    <row r="1216" spans="1:30" x14ac:dyDescent="0.25">
      <c r="A1216" s="82" t="s">
        <v>27</v>
      </c>
      <c r="B1216" s="83">
        <v>0.01</v>
      </c>
      <c r="C1216" s="83">
        <v>41</v>
      </c>
      <c r="D1216" s="82" t="s">
        <v>16</v>
      </c>
      <c r="E1216" s="83" t="b">
        <v>0</v>
      </c>
      <c r="F1216" s="83" t="b">
        <v>0</v>
      </c>
      <c r="G1216" s="83">
        <v>82.707999999999998</v>
      </c>
      <c r="H1216" s="83">
        <v>83.822000000000003</v>
      </c>
      <c r="I1216" s="84">
        <v>42496</v>
      </c>
      <c r="J1216" s="85">
        <v>0.5</v>
      </c>
      <c r="K1216" s="83">
        <v>83.332999999999998</v>
      </c>
      <c r="L1216" s="84">
        <v>42499</v>
      </c>
      <c r="M1216" s="85">
        <v>0.35416666666666669</v>
      </c>
      <c r="N1216" s="86">
        <v>2.5000000000000001E-3</v>
      </c>
      <c r="O1216" s="83">
        <v>-305.45</v>
      </c>
      <c r="P1216" s="83">
        <v>-505.94</v>
      </c>
      <c r="Q1216" s="83">
        <v>-0.6</v>
      </c>
      <c r="R1216" s="83">
        <v>4</v>
      </c>
      <c r="T1216" s="6">
        <f t="shared" si="218"/>
        <v>17</v>
      </c>
      <c r="U1216">
        <f t="shared" si="209"/>
        <v>1</v>
      </c>
      <c r="V1216">
        <f t="shared" si="210"/>
        <v>0</v>
      </c>
      <c r="W1216">
        <f t="shared" si="211"/>
        <v>1</v>
      </c>
      <c r="X1216">
        <f t="shared" si="212"/>
        <v>1</v>
      </c>
      <c r="Y1216">
        <f t="shared" si="213"/>
        <v>0</v>
      </c>
      <c r="Z1216">
        <f t="shared" si="214"/>
        <v>0</v>
      </c>
      <c r="AA1216">
        <f t="shared" si="215"/>
        <v>1</v>
      </c>
      <c r="AB1216" s="4">
        <f t="shared" si="216"/>
        <v>0</v>
      </c>
      <c r="AC1216" s="4" t="str">
        <f t="shared" si="208"/>
        <v>CADJPY</v>
      </c>
      <c r="AD1216" s="4">
        <f t="shared" si="217"/>
        <v>-305.45</v>
      </c>
    </row>
    <row r="1217" spans="1:30" x14ac:dyDescent="0.25">
      <c r="A1217" s="82" t="s">
        <v>48</v>
      </c>
      <c r="B1217" s="83">
        <v>0.01</v>
      </c>
      <c r="C1217" s="83">
        <v>18</v>
      </c>
      <c r="D1217" s="82" t="s">
        <v>16</v>
      </c>
      <c r="E1217" s="83" t="b">
        <v>0</v>
      </c>
      <c r="F1217" s="83" t="b">
        <v>0</v>
      </c>
      <c r="G1217" s="83">
        <v>9956.2000000000007</v>
      </c>
      <c r="H1217" s="83">
        <v>10225.1</v>
      </c>
      <c r="I1217" s="84">
        <v>42493</v>
      </c>
      <c r="J1217" s="85">
        <v>0.375</v>
      </c>
      <c r="K1217" s="83">
        <v>9987.6</v>
      </c>
      <c r="L1217" s="84">
        <v>42499</v>
      </c>
      <c r="M1217" s="85">
        <v>0.33333333333333331</v>
      </c>
      <c r="N1217" s="86">
        <v>2.5000000000000001E-3</v>
      </c>
      <c r="O1217" s="83">
        <v>-63.72</v>
      </c>
      <c r="P1217" s="83">
        <v>-491.21999999999997</v>
      </c>
      <c r="Q1217" s="83">
        <v>-0.13</v>
      </c>
      <c r="R1217" s="83">
        <v>7</v>
      </c>
      <c r="T1217" s="6">
        <f t="shared" si="218"/>
        <v>17</v>
      </c>
      <c r="U1217">
        <f t="shared" si="209"/>
        <v>1</v>
      </c>
      <c r="V1217">
        <f t="shared" si="210"/>
        <v>0</v>
      </c>
      <c r="W1217">
        <f t="shared" si="211"/>
        <v>1</v>
      </c>
      <c r="X1217">
        <f t="shared" si="212"/>
        <v>1</v>
      </c>
      <c r="Y1217">
        <f t="shared" si="213"/>
        <v>0</v>
      </c>
      <c r="Z1217">
        <f t="shared" si="214"/>
        <v>0</v>
      </c>
      <c r="AA1217">
        <f t="shared" si="215"/>
        <v>1</v>
      </c>
      <c r="AB1217" s="4">
        <f t="shared" si="216"/>
        <v>0</v>
      </c>
      <c r="AC1217" s="4" t="str">
        <f t="shared" si="208"/>
        <v>DAX</v>
      </c>
      <c r="AD1217" s="4">
        <f t="shared" si="217"/>
        <v>-63.72</v>
      </c>
    </row>
    <row r="1218" spans="1:30" x14ac:dyDescent="0.25">
      <c r="A1218" s="82" t="s">
        <v>56</v>
      </c>
      <c r="B1218" s="83">
        <v>0.01</v>
      </c>
      <c r="C1218" s="83">
        <v>43</v>
      </c>
      <c r="D1218" s="82" t="s">
        <v>16</v>
      </c>
      <c r="E1218" s="83" t="b">
        <v>0</v>
      </c>
      <c r="F1218" s="83" t="b">
        <v>1</v>
      </c>
      <c r="G1218" s="83">
        <v>6103.4</v>
      </c>
      <c r="H1218" s="83">
        <v>6217.3</v>
      </c>
      <c r="I1218" s="84">
        <v>42494</v>
      </c>
      <c r="J1218" s="85">
        <v>0.35416666666666669</v>
      </c>
      <c r="K1218" s="83">
        <v>6136.8</v>
      </c>
      <c r="L1218" s="84">
        <v>42499</v>
      </c>
      <c r="M1218" s="85">
        <v>0.35416666666666669</v>
      </c>
      <c r="N1218" s="86">
        <v>2.5000000000000001E-3</v>
      </c>
      <c r="O1218" s="83">
        <v>-156.52000000000001</v>
      </c>
      <c r="P1218" s="83">
        <v>-502.66999999999996</v>
      </c>
      <c r="Q1218" s="83">
        <v>-0.31</v>
      </c>
      <c r="R1218" s="83">
        <v>6</v>
      </c>
      <c r="T1218" s="6">
        <f t="shared" si="218"/>
        <v>17</v>
      </c>
      <c r="U1218">
        <f t="shared" si="209"/>
        <v>1</v>
      </c>
      <c r="V1218">
        <f t="shared" si="210"/>
        <v>0</v>
      </c>
      <c r="W1218">
        <f t="shared" si="211"/>
        <v>1</v>
      </c>
      <c r="X1218">
        <f t="shared" si="212"/>
        <v>0</v>
      </c>
      <c r="Y1218">
        <f t="shared" si="213"/>
        <v>1</v>
      </c>
      <c r="Z1218">
        <f t="shared" si="214"/>
        <v>0</v>
      </c>
      <c r="AA1218">
        <f t="shared" si="215"/>
        <v>1</v>
      </c>
      <c r="AB1218" s="4">
        <f t="shared" si="216"/>
        <v>0</v>
      </c>
      <c r="AC1218" s="4" t="str">
        <f t="shared" si="208"/>
        <v>FTSE</v>
      </c>
      <c r="AD1218" s="4">
        <f t="shared" si="217"/>
        <v>-156.52000000000001</v>
      </c>
    </row>
    <row r="1219" spans="1:30" x14ac:dyDescent="0.25">
      <c r="A1219" s="82" t="s">
        <v>25</v>
      </c>
      <c r="B1219" s="83">
        <v>0.01</v>
      </c>
      <c r="C1219" s="83">
        <v>42</v>
      </c>
      <c r="D1219" s="82" t="s">
        <v>16</v>
      </c>
      <c r="E1219" s="83" t="b">
        <v>0</v>
      </c>
      <c r="F1219" s="83" t="b">
        <v>0</v>
      </c>
      <c r="G1219" s="83">
        <v>72.891999999999996</v>
      </c>
      <c r="H1219" s="83">
        <v>73.954999999999998</v>
      </c>
      <c r="I1219" s="84">
        <v>42496</v>
      </c>
      <c r="J1219" s="85">
        <v>0.5</v>
      </c>
      <c r="K1219" s="83">
        <v>73.606999999999999</v>
      </c>
      <c r="L1219" s="84">
        <v>42499</v>
      </c>
      <c r="M1219" s="85">
        <v>0.35416666666666669</v>
      </c>
      <c r="N1219" s="86">
        <v>2.5000000000000001E-3</v>
      </c>
      <c r="O1219" s="83">
        <v>-359.1</v>
      </c>
      <c r="P1219" s="83">
        <v>-505.26000000000005</v>
      </c>
      <c r="Q1219" s="83">
        <v>-0.71</v>
      </c>
      <c r="R1219" s="83">
        <v>4</v>
      </c>
      <c r="T1219" s="6">
        <f t="shared" si="218"/>
        <v>17</v>
      </c>
      <c r="U1219">
        <f t="shared" si="209"/>
        <v>1</v>
      </c>
      <c r="V1219">
        <f t="shared" si="210"/>
        <v>0</v>
      </c>
      <c r="W1219">
        <f t="shared" si="211"/>
        <v>1</v>
      </c>
      <c r="X1219">
        <f t="shared" si="212"/>
        <v>1</v>
      </c>
      <c r="Y1219">
        <f t="shared" si="213"/>
        <v>0</v>
      </c>
      <c r="Z1219">
        <f t="shared" si="214"/>
        <v>0</v>
      </c>
      <c r="AA1219">
        <f t="shared" si="215"/>
        <v>1</v>
      </c>
      <c r="AB1219" s="4">
        <f t="shared" si="216"/>
        <v>0</v>
      </c>
      <c r="AC1219" s="4" t="str">
        <f t="shared" si="208"/>
        <v>NZDJPY</v>
      </c>
      <c r="AD1219" s="4">
        <f t="shared" si="217"/>
        <v>-359.1</v>
      </c>
    </row>
    <row r="1220" spans="1:30" x14ac:dyDescent="0.25">
      <c r="A1220" s="82" t="s">
        <v>26</v>
      </c>
      <c r="B1220" s="83">
        <v>0.01</v>
      </c>
      <c r="C1220" s="83">
        <v>24</v>
      </c>
      <c r="D1220" s="82" t="s">
        <v>16</v>
      </c>
      <c r="E1220" s="83" t="b">
        <v>0</v>
      </c>
      <c r="F1220" s="83" t="b">
        <v>0</v>
      </c>
      <c r="G1220" s="83">
        <v>79.106999999999999</v>
      </c>
      <c r="H1220" s="83">
        <v>81.061999999999998</v>
      </c>
      <c r="I1220" s="84">
        <v>42496</v>
      </c>
      <c r="J1220" s="85">
        <v>0.14583333333333334</v>
      </c>
      <c r="K1220" s="83">
        <v>79.59</v>
      </c>
      <c r="L1220" s="84">
        <v>42500</v>
      </c>
      <c r="M1220" s="85">
        <v>8.3333333333333329E-2</v>
      </c>
      <c r="N1220" s="86">
        <v>2.5000000000000001E-3</v>
      </c>
      <c r="O1220" s="83">
        <v>-139.91999999999999</v>
      </c>
      <c r="P1220" s="83">
        <v>-493.20000000000005</v>
      </c>
      <c r="Q1220" s="83">
        <v>-0.28000000000000003</v>
      </c>
      <c r="R1220" s="83">
        <v>5</v>
      </c>
      <c r="T1220" s="6">
        <f t="shared" si="218"/>
        <v>17</v>
      </c>
      <c r="U1220">
        <f t="shared" si="209"/>
        <v>1</v>
      </c>
      <c r="V1220">
        <f t="shared" si="210"/>
        <v>0</v>
      </c>
      <c r="W1220">
        <f t="shared" si="211"/>
        <v>1</v>
      </c>
      <c r="X1220">
        <f t="shared" si="212"/>
        <v>1</v>
      </c>
      <c r="Y1220">
        <f t="shared" si="213"/>
        <v>0</v>
      </c>
      <c r="Z1220">
        <f t="shared" si="214"/>
        <v>0</v>
      </c>
      <c r="AA1220">
        <f t="shared" si="215"/>
        <v>1</v>
      </c>
      <c r="AB1220" s="4">
        <f t="shared" si="216"/>
        <v>0</v>
      </c>
      <c r="AC1220" s="4" t="str">
        <f t="shared" ref="AC1220:AC1283" si="219">A1220</f>
        <v>AUDJPY</v>
      </c>
      <c r="AD1220" s="4">
        <f t="shared" si="217"/>
        <v>-139.91999999999999</v>
      </c>
    </row>
    <row r="1221" spans="1:30" x14ac:dyDescent="0.25">
      <c r="A1221" s="82" t="s">
        <v>29</v>
      </c>
      <c r="B1221" s="83">
        <v>0.01</v>
      </c>
      <c r="C1221" s="83">
        <v>72</v>
      </c>
      <c r="D1221" s="82" t="s">
        <v>16</v>
      </c>
      <c r="E1221" s="83" t="b">
        <v>0</v>
      </c>
      <c r="F1221" s="83" t="b">
        <v>1</v>
      </c>
      <c r="G1221" s="83">
        <v>0.68233999999999995</v>
      </c>
      <c r="H1221" s="83">
        <v>0.68833</v>
      </c>
      <c r="I1221" s="84">
        <v>42496</v>
      </c>
      <c r="J1221" s="85">
        <v>0.52083333333333337</v>
      </c>
      <c r="K1221" s="83">
        <v>0.68025000000000002</v>
      </c>
      <c r="L1221" s="84">
        <v>42500</v>
      </c>
      <c r="M1221" s="85">
        <v>0.875</v>
      </c>
      <c r="N1221" s="86">
        <v>2.5000000000000001E-3</v>
      </c>
      <c r="O1221" s="83">
        <v>78.48</v>
      </c>
      <c r="P1221" s="83">
        <v>-503.28000000000003</v>
      </c>
      <c r="Q1221" s="83">
        <v>0.16</v>
      </c>
      <c r="R1221" s="83">
        <v>5</v>
      </c>
      <c r="T1221" s="6">
        <f t="shared" si="218"/>
        <v>17</v>
      </c>
      <c r="U1221">
        <f t="shared" si="209"/>
        <v>1</v>
      </c>
      <c r="V1221">
        <f t="shared" si="210"/>
        <v>0</v>
      </c>
      <c r="W1221">
        <f t="shared" si="211"/>
        <v>1</v>
      </c>
      <c r="X1221">
        <f t="shared" si="212"/>
        <v>0</v>
      </c>
      <c r="Y1221">
        <f t="shared" si="213"/>
        <v>1</v>
      </c>
      <c r="Z1221">
        <f t="shared" si="214"/>
        <v>1</v>
      </c>
      <c r="AA1221">
        <f t="shared" si="215"/>
        <v>0</v>
      </c>
      <c r="AB1221" s="4">
        <f t="shared" si="216"/>
        <v>78.48</v>
      </c>
      <c r="AC1221" s="4" t="str">
        <f t="shared" si="219"/>
        <v>NZDUSD</v>
      </c>
      <c r="AD1221" s="4">
        <f t="shared" si="217"/>
        <v>0</v>
      </c>
    </row>
    <row r="1222" spans="1:30" x14ac:dyDescent="0.25">
      <c r="A1222" s="82" t="s">
        <v>29</v>
      </c>
      <c r="B1222" s="83">
        <v>0.01</v>
      </c>
      <c r="C1222" s="83">
        <v>51</v>
      </c>
      <c r="D1222" s="82" t="s">
        <v>17</v>
      </c>
      <c r="E1222" s="83" t="b">
        <v>0</v>
      </c>
      <c r="F1222" s="83" t="b">
        <v>0</v>
      </c>
      <c r="G1222" s="83">
        <v>0.67744000000000004</v>
      </c>
      <c r="H1222" s="83">
        <v>0.68620999999999999</v>
      </c>
      <c r="I1222" s="84">
        <v>42499</v>
      </c>
      <c r="J1222" s="85">
        <v>0.5</v>
      </c>
      <c r="K1222" s="83">
        <v>0.68049999999999999</v>
      </c>
      <c r="L1222" s="84">
        <v>42500</v>
      </c>
      <c r="M1222" s="85">
        <v>0.875</v>
      </c>
      <c r="N1222" s="86">
        <v>2.5000000000000001E-3</v>
      </c>
      <c r="O1222" s="83">
        <v>-207.06</v>
      </c>
      <c r="P1222" s="83">
        <v>-498.27</v>
      </c>
      <c r="Q1222" s="83">
        <v>-0.42</v>
      </c>
      <c r="R1222" s="83">
        <v>2</v>
      </c>
      <c r="T1222" s="6">
        <f t="shared" si="218"/>
        <v>17</v>
      </c>
      <c r="U1222">
        <f t="shared" si="209"/>
        <v>1</v>
      </c>
      <c r="V1222">
        <f t="shared" si="210"/>
        <v>0</v>
      </c>
      <c r="W1222">
        <f t="shared" si="211"/>
        <v>1</v>
      </c>
      <c r="X1222">
        <f t="shared" si="212"/>
        <v>1</v>
      </c>
      <c r="Y1222">
        <f t="shared" si="213"/>
        <v>0</v>
      </c>
      <c r="Z1222">
        <f t="shared" si="214"/>
        <v>0</v>
      </c>
      <c r="AA1222">
        <f t="shared" si="215"/>
        <v>1</v>
      </c>
      <c r="AB1222" s="4">
        <f t="shared" si="216"/>
        <v>0</v>
      </c>
      <c r="AC1222" s="4" t="str">
        <f t="shared" si="219"/>
        <v>NZDUSD</v>
      </c>
      <c r="AD1222" s="4">
        <f t="shared" si="217"/>
        <v>-207.06</v>
      </c>
    </row>
    <row r="1223" spans="1:30" x14ac:dyDescent="0.25">
      <c r="A1223" s="82" t="s">
        <v>19</v>
      </c>
      <c r="B1223" s="83">
        <v>0.01</v>
      </c>
      <c r="C1223" s="83">
        <v>44</v>
      </c>
      <c r="D1223" s="82" t="s">
        <v>17</v>
      </c>
      <c r="E1223" s="83" t="b">
        <v>1</v>
      </c>
      <c r="F1223" s="83" t="b">
        <v>0</v>
      </c>
      <c r="G1223" s="83">
        <v>1.2977700000000001</v>
      </c>
      <c r="H1223" s="83">
        <v>1.28718</v>
      </c>
      <c r="I1223" s="84">
        <v>42499</v>
      </c>
      <c r="J1223" s="85">
        <v>0.54166666666666663</v>
      </c>
      <c r="K1223" s="83">
        <v>1.29301</v>
      </c>
      <c r="L1223" s="84">
        <v>42500</v>
      </c>
      <c r="M1223" s="85">
        <v>0.33333333333333331</v>
      </c>
      <c r="N1223" s="86">
        <v>2.5000000000000001E-3</v>
      </c>
      <c r="O1223" s="83">
        <v>-244.64</v>
      </c>
      <c r="P1223" s="83">
        <v>-501.16</v>
      </c>
      <c r="Q1223" s="83">
        <v>-0.49</v>
      </c>
      <c r="R1223" s="83">
        <v>2</v>
      </c>
      <c r="T1223" s="6">
        <f t="shared" si="218"/>
        <v>17</v>
      </c>
      <c r="U1223">
        <f t="shared" si="209"/>
        <v>1</v>
      </c>
      <c r="V1223">
        <f t="shared" si="210"/>
        <v>1</v>
      </c>
      <c r="W1223">
        <f t="shared" si="211"/>
        <v>0</v>
      </c>
      <c r="X1223">
        <f t="shared" si="212"/>
        <v>1</v>
      </c>
      <c r="Y1223">
        <f t="shared" si="213"/>
        <v>0</v>
      </c>
      <c r="Z1223">
        <f t="shared" si="214"/>
        <v>0</v>
      </c>
      <c r="AA1223">
        <f t="shared" si="215"/>
        <v>1</v>
      </c>
      <c r="AB1223" s="4">
        <f t="shared" si="216"/>
        <v>0</v>
      </c>
      <c r="AC1223" s="4" t="str">
        <f t="shared" si="219"/>
        <v>USDCAD</v>
      </c>
      <c r="AD1223" s="4">
        <f t="shared" si="217"/>
        <v>-244.64</v>
      </c>
    </row>
    <row r="1224" spans="1:30" x14ac:dyDescent="0.25">
      <c r="A1224" s="82" t="s">
        <v>23</v>
      </c>
      <c r="B1224" s="83">
        <v>0.01</v>
      </c>
      <c r="C1224" s="83">
        <v>74</v>
      </c>
      <c r="D1224" s="82" t="s">
        <v>16</v>
      </c>
      <c r="E1224" s="83" t="b">
        <v>1</v>
      </c>
      <c r="F1224" s="83" t="b">
        <v>0</v>
      </c>
      <c r="G1224" s="83">
        <v>5362</v>
      </c>
      <c r="H1224" s="83">
        <v>5295</v>
      </c>
      <c r="I1224" s="84">
        <v>42500</v>
      </c>
      <c r="J1224" s="85">
        <v>0.8125</v>
      </c>
      <c r="K1224" s="83">
        <v>5339</v>
      </c>
      <c r="L1224" s="84">
        <v>42501</v>
      </c>
      <c r="M1224" s="85">
        <v>0.75</v>
      </c>
      <c r="N1224" s="86">
        <v>2.5000000000000001E-3</v>
      </c>
      <c r="O1224" s="83">
        <v>-176.12</v>
      </c>
      <c r="P1224" s="83">
        <v>-501.72</v>
      </c>
      <c r="Q1224" s="83">
        <v>-0.35</v>
      </c>
      <c r="R1224" s="83">
        <v>2</v>
      </c>
      <c r="T1224" s="6">
        <f t="shared" si="218"/>
        <v>17</v>
      </c>
      <c r="U1224">
        <f t="shared" si="209"/>
        <v>1</v>
      </c>
      <c r="V1224">
        <f t="shared" si="210"/>
        <v>1</v>
      </c>
      <c r="W1224">
        <f t="shared" si="211"/>
        <v>0</v>
      </c>
      <c r="X1224">
        <f t="shared" si="212"/>
        <v>1</v>
      </c>
      <c r="Y1224">
        <f t="shared" si="213"/>
        <v>0</v>
      </c>
      <c r="Z1224">
        <f t="shared" si="214"/>
        <v>0</v>
      </c>
      <c r="AA1224">
        <f t="shared" si="215"/>
        <v>1</v>
      </c>
      <c r="AB1224" s="4">
        <f t="shared" si="216"/>
        <v>0</v>
      </c>
      <c r="AC1224" s="4" t="str">
        <f t="shared" si="219"/>
        <v>ASX</v>
      </c>
      <c r="AD1224" s="4">
        <f t="shared" si="217"/>
        <v>-176.12</v>
      </c>
    </row>
    <row r="1225" spans="1:30" x14ac:dyDescent="0.25">
      <c r="A1225" s="82" t="s">
        <v>51</v>
      </c>
      <c r="B1225" s="83">
        <v>0.01</v>
      </c>
      <c r="C1225" s="83">
        <v>32</v>
      </c>
      <c r="D1225" s="82" t="s">
        <v>16</v>
      </c>
      <c r="E1225" s="83" t="b">
        <v>1</v>
      </c>
      <c r="F1225" s="83" t="b">
        <v>1</v>
      </c>
      <c r="G1225" s="83">
        <v>109.093</v>
      </c>
      <c r="H1225" s="83">
        <v>107.57899999999999</v>
      </c>
      <c r="I1225" s="84">
        <v>42500</v>
      </c>
      <c r="J1225" s="85">
        <v>0.375</v>
      </c>
      <c r="K1225" s="83">
        <v>108.40300000000001</v>
      </c>
      <c r="L1225" s="84">
        <v>42501</v>
      </c>
      <c r="M1225" s="85">
        <v>0.875</v>
      </c>
      <c r="N1225" s="86">
        <v>2.5000000000000001E-3</v>
      </c>
      <c r="O1225" s="83">
        <v>-240</v>
      </c>
      <c r="P1225" s="83">
        <v>-503.68</v>
      </c>
      <c r="Q1225" s="83">
        <v>-0.48</v>
      </c>
      <c r="R1225" s="83">
        <v>2</v>
      </c>
      <c r="T1225" s="6">
        <f t="shared" si="218"/>
        <v>17</v>
      </c>
      <c r="U1225">
        <f t="shared" si="209"/>
        <v>1</v>
      </c>
      <c r="V1225">
        <f t="shared" si="210"/>
        <v>1</v>
      </c>
      <c r="W1225">
        <f t="shared" si="211"/>
        <v>0</v>
      </c>
      <c r="X1225">
        <f t="shared" si="212"/>
        <v>0</v>
      </c>
      <c r="Y1225">
        <f t="shared" si="213"/>
        <v>1</v>
      </c>
      <c r="Z1225">
        <f t="shared" si="214"/>
        <v>0</v>
      </c>
      <c r="AA1225">
        <f t="shared" si="215"/>
        <v>1</v>
      </c>
      <c r="AB1225" s="4">
        <f t="shared" si="216"/>
        <v>0</v>
      </c>
      <c r="AC1225" s="4" t="str">
        <f t="shared" si="219"/>
        <v>USDJPY</v>
      </c>
      <c r="AD1225" s="4">
        <f t="shared" si="217"/>
        <v>-240</v>
      </c>
    </row>
    <row r="1226" spans="1:30" x14ac:dyDescent="0.25">
      <c r="A1226" s="82" t="s">
        <v>28</v>
      </c>
      <c r="B1226" s="83">
        <v>0.01</v>
      </c>
      <c r="C1226" s="83">
        <v>59</v>
      </c>
      <c r="D1226" s="82" t="s">
        <v>16</v>
      </c>
      <c r="E1226" s="83" t="b">
        <v>1</v>
      </c>
      <c r="F1226" s="83" t="b">
        <v>0</v>
      </c>
      <c r="G1226" s="83">
        <v>1.3653</v>
      </c>
      <c r="H1226" s="83">
        <v>1.35849</v>
      </c>
      <c r="I1226" s="84">
        <v>42499</v>
      </c>
      <c r="J1226" s="85">
        <v>0.41666666666666669</v>
      </c>
      <c r="K1226" s="83">
        <v>1.3660099999999999</v>
      </c>
      <c r="L1226" s="84">
        <v>42501</v>
      </c>
      <c r="M1226" s="85">
        <v>0</v>
      </c>
      <c r="N1226" s="86">
        <v>2.5000000000000001E-3</v>
      </c>
      <c r="O1226" s="83">
        <v>-52.51</v>
      </c>
      <c r="P1226" s="83">
        <v>-496.19</v>
      </c>
      <c r="Q1226" s="83">
        <v>-0.11</v>
      </c>
      <c r="R1226" s="83">
        <v>3</v>
      </c>
      <c r="T1226" s="6">
        <f t="shared" si="218"/>
        <v>17</v>
      </c>
      <c r="U1226">
        <f t="shared" ref="U1226:U1289" si="220">COUNT(B1226)</f>
        <v>1</v>
      </c>
      <c r="V1226">
        <f t="shared" ref="V1226:V1289" si="221">IF(E1226=TRUE,1,0)</f>
        <v>1</v>
      </c>
      <c r="W1226">
        <f t="shared" ref="W1226:W1289" si="222">U1226-V1226</f>
        <v>0</v>
      </c>
      <c r="X1226">
        <f t="shared" ref="X1226:X1289" si="223">U1226-Y1226</f>
        <v>1</v>
      </c>
      <c r="Y1226">
        <f t="shared" ref="Y1226:Y1289" si="224">IF(F1226=TRUE,1,0)</f>
        <v>0</v>
      </c>
      <c r="Z1226">
        <f t="shared" ref="Z1226:Z1289" si="225">U1226-AA1226</f>
        <v>0</v>
      </c>
      <c r="AA1226">
        <f t="shared" ref="AA1226:AA1289" si="226">IF(O1226&lt;0,1,0)</f>
        <v>1</v>
      </c>
      <c r="AB1226" s="4">
        <f t="shared" ref="AB1226:AB1289" si="227">IF(Z1226=1,O1226,0)</f>
        <v>0</v>
      </c>
      <c r="AC1226" s="4" t="str">
        <f t="shared" si="219"/>
        <v>USDSGD</v>
      </c>
      <c r="AD1226" s="4">
        <f t="shared" ref="AD1226:AD1289" si="228">IF(AA1226=1,O1226,0)</f>
        <v>-52.51</v>
      </c>
    </row>
    <row r="1227" spans="1:30" x14ac:dyDescent="0.25">
      <c r="A1227" s="82" t="s">
        <v>27</v>
      </c>
      <c r="B1227" s="83">
        <v>0.01</v>
      </c>
      <c r="C1227" s="83">
        <v>43</v>
      </c>
      <c r="D1227" s="82" t="s">
        <v>16</v>
      </c>
      <c r="E1227" s="83" t="b">
        <v>1</v>
      </c>
      <c r="F1227" s="83" t="b">
        <v>0</v>
      </c>
      <c r="G1227" s="83">
        <v>85.299000000000007</v>
      </c>
      <c r="H1227" s="83">
        <v>84.259</v>
      </c>
      <c r="I1227" s="84">
        <v>42502</v>
      </c>
      <c r="J1227" s="85">
        <v>0.5</v>
      </c>
      <c r="K1227" s="83">
        <v>84.548000000000002</v>
      </c>
      <c r="L1227" s="84">
        <v>42503</v>
      </c>
      <c r="M1227" s="85">
        <v>6.25E-2</v>
      </c>
      <c r="N1227" s="86">
        <v>2.5000000000000001E-3</v>
      </c>
      <c r="O1227" s="83">
        <v>-374.53</v>
      </c>
      <c r="P1227" s="83">
        <v>-498.8</v>
      </c>
      <c r="Q1227" s="83">
        <v>-0.75</v>
      </c>
      <c r="R1227" s="83">
        <v>2</v>
      </c>
      <c r="T1227" s="6">
        <f t="shared" si="218"/>
        <v>17</v>
      </c>
      <c r="U1227">
        <f t="shared" si="220"/>
        <v>1</v>
      </c>
      <c r="V1227">
        <f t="shared" si="221"/>
        <v>1</v>
      </c>
      <c r="W1227">
        <f t="shared" si="222"/>
        <v>0</v>
      </c>
      <c r="X1227">
        <f t="shared" si="223"/>
        <v>1</v>
      </c>
      <c r="Y1227">
        <f t="shared" si="224"/>
        <v>0</v>
      </c>
      <c r="Z1227">
        <f t="shared" si="225"/>
        <v>0</v>
      </c>
      <c r="AA1227">
        <f t="shared" si="226"/>
        <v>1</v>
      </c>
      <c r="AB1227" s="4">
        <f t="shared" si="227"/>
        <v>0</v>
      </c>
      <c r="AC1227" s="4" t="str">
        <f t="shared" si="219"/>
        <v>CADJPY</v>
      </c>
      <c r="AD1227" s="4">
        <f t="shared" si="228"/>
        <v>-374.53</v>
      </c>
    </row>
    <row r="1228" spans="1:30" x14ac:dyDescent="0.25">
      <c r="A1228" s="82" t="s">
        <v>26</v>
      </c>
      <c r="B1228" s="83">
        <v>0.01</v>
      </c>
      <c r="C1228" s="83">
        <v>54</v>
      </c>
      <c r="D1228" s="82" t="s">
        <v>16</v>
      </c>
      <c r="E1228" s="83" t="b">
        <v>0</v>
      </c>
      <c r="F1228" s="83" t="b">
        <v>0</v>
      </c>
      <c r="G1228" s="83">
        <v>78.757999999999996</v>
      </c>
      <c r="H1228" s="83">
        <v>79.59</v>
      </c>
      <c r="I1228" s="84">
        <v>42505</v>
      </c>
      <c r="J1228" s="85">
        <v>0.875</v>
      </c>
      <c r="K1228" s="83">
        <v>79.373000000000005</v>
      </c>
      <c r="L1228" s="84">
        <v>42506</v>
      </c>
      <c r="M1228" s="85">
        <v>0.375</v>
      </c>
      <c r="N1228" s="86">
        <v>2.5000000000000001E-3</v>
      </c>
      <c r="O1228" s="83">
        <v>-386.1</v>
      </c>
      <c r="P1228" s="83">
        <v>-503.28000000000003</v>
      </c>
      <c r="Q1228" s="83">
        <v>-0.77</v>
      </c>
      <c r="R1228" s="83">
        <v>2</v>
      </c>
      <c r="T1228" s="6">
        <f t="shared" si="218"/>
        <v>17</v>
      </c>
      <c r="U1228">
        <f t="shared" si="220"/>
        <v>1</v>
      </c>
      <c r="V1228">
        <f t="shared" si="221"/>
        <v>0</v>
      </c>
      <c r="W1228">
        <f t="shared" si="222"/>
        <v>1</v>
      </c>
      <c r="X1228">
        <f t="shared" si="223"/>
        <v>1</v>
      </c>
      <c r="Y1228">
        <f t="shared" si="224"/>
        <v>0</v>
      </c>
      <c r="Z1228">
        <f t="shared" si="225"/>
        <v>0</v>
      </c>
      <c r="AA1228">
        <f t="shared" si="226"/>
        <v>1</v>
      </c>
      <c r="AB1228" s="4">
        <f t="shared" si="227"/>
        <v>0</v>
      </c>
      <c r="AC1228" s="4" t="str">
        <f t="shared" si="219"/>
        <v>AUDJPY</v>
      </c>
      <c r="AD1228" s="4">
        <f t="shared" si="228"/>
        <v>-386.1</v>
      </c>
    </row>
    <row r="1229" spans="1:30" x14ac:dyDescent="0.25">
      <c r="A1229" s="82" t="s">
        <v>31</v>
      </c>
      <c r="B1229" s="83">
        <v>0.01</v>
      </c>
      <c r="C1229" s="83">
        <v>27</v>
      </c>
      <c r="D1229" s="82" t="s">
        <v>16</v>
      </c>
      <c r="E1229" s="83" t="b">
        <v>0</v>
      </c>
      <c r="F1229" s="83" t="b">
        <v>1</v>
      </c>
      <c r="G1229" s="83">
        <v>17470</v>
      </c>
      <c r="H1229" s="83">
        <v>17655</v>
      </c>
      <c r="I1229" s="84">
        <v>42503</v>
      </c>
      <c r="J1229" s="85">
        <v>0.77083333333333337</v>
      </c>
      <c r="K1229" s="83">
        <v>17572</v>
      </c>
      <c r="L1229" s="84">
        <v>42506</v>
      </c>
      <c r="M1229" s="85">
        <v>0.58333333333333337</v>
      </c>
      <c r="N1229" s="86">
        <v>2.5000000000000001E-3</v>
      </c>
      <c r="O1229" s="83">
        <v>-277.56</v>
      </c>
      <c r="P1229" s="83">
        <v>-501.66</v>
      </c>
      <c r="Q1229" s="83">
        <v>-0.55000000000000004</v>
      </c>
      <c r="R1229" s="83">
        <v>4</v>
      </c>
      <c r="T1229" s="6">
        <f t="shared" si="218"/>
        <v>17</v>
      </c>
      <c r="U1229">
        <f t="shared" si="220"/>
        <v>1</v>
      </c>
      <c r="V1229">
        <f t="shared" si="221"/>
        <v>0</v>
      </c>
      <c r="W1229">
        <f t="shared" si="222"/>
        <v>1</v>
      </c>
      <c r="X1229">
        <f t="shared" si="223"/>
        <v>0</v>
      </c>
      <c r="Y1229">
        <f t="shared" si="224"/>
        <v>1</v>
      </c>
      <c r="Z1229">
        <f t="shared" si="225"/>
        <v>0</v>
      </c>
      <c r="AA1229">
        <f t="shared" si="226"/>
        <v>1</v>
      </c>
      <c r="AB1229" s="4">
        <f t="shared" si="227"/>
        <v>0</v>
      </c>
      <c r="AC1229" s="4" t="str">
        <f t="shared" si="219"/>
        <v>DJI</v>
      </c>
      <c r="AD1229" s="4">
        <f t="shared" si="228"/>
        <v>-277.56</v>
      </c>
    </row>
    <row r="1230" spans="1:30" x14ac:dyDescent="0.25">
      <c r="A1230" s="82" t="s">
        <v>22</v>
      </c>
      <c r="B1230" s="83">
        <v>0.01</v>
      </c>
      <c r="C1230" s="83">
        <v>125</v>
      </c>
      <c r="D1230" s="82" t="s">
        <v>16</v>
      </c>
      <c r="E1230" s="83" t="b">
        <v>0</v>
      </c>
      <c r="F1230" s="83" t="b">
        <v>0</v>
      </c>
      <c r="G1230" s="83">
        <v>1.13523</v>
      </c>
      <c r="H1230" s="83">
        <v>1.1386400000000001</v>
      </c>
      <c r="I1230" s="84">
        <v>42503</v>
      </c>
      <c r="J1230" s="85">
        <v>0.3125</v>
      </c>
      <c r="K1230" s="83">
        <v>1.1323000000000001</v>
      </c>
      <c r="L1230" s="84">
        <v>42506</v>
      </c>
      <c r="M1230" s="85">
        <v>0.33333333333333331</v>
      </c>
      <c r="N1230" s="86">
        <v>2.5000000000000001E-3</v>
      </c>
      <c r="O1230" s="83">
        <v>291.25</v>
      </c>
      <c r="P1230" s="83">
        <v>-501.25</v>
      </c>
      <c r="Q1230" s="83">
        <v>0.57999999999999996</v>
      </c>
      <c r="R1230" s="83">
        <v>4</v>
      </c>
      <c r="T1230" s="6">
        <f t="shared" si="218"/>
        <v>17</v>
      </c>
      <c r="U1230">
        <f t="shared" si="220"/>
        <v>1</v>
      </c>
      <c r="V1230">
        <f t="shared" si="221"/>
        <v>0</v>
      </c>
      <c r="W1230">
        <f t="shared" si="222"/>
        <v>1</v>
      </c>
      <c r="X1230">
        <f t="shared" si="223"/>
        <v>1</v>
      </c>
      <c r="Y1230">
        <f t="shared" si="224"/>
        <v>0</v>
      </c>
      <c r="Z1230">
        <f t="shared" si="225"/>
        <v>1</v>
      </c>
      <c r="AA1230">
        <f t="shared" si="226"/>
        <v>0</v>
      </c>
      <c r="AB1230" s="4">
        <f t="shared" si="227"/>
        <v>291.25</v>
      </c>
      <c r="AC1230" s="4" t="str">
        <f t="shared" si="219"/>
        <v>EURUSD</v>
      </c>
      <c r="AD1230" s="4">
        <f t="shared" si="228"/>
        <v>0</v>
      </c>
    </row>
    <row r="1231" spans="1:30" x14ac:dyDescent="0.25">
      <c r="A1231" s="82" t="s">
        <v>18</v>
      </c>
      <c r="B1231" s="83">
        <v>0.01</v>
      </c>
      <c r="C1231" s="83">
        <v>12</v>
      </c>
      <c r="D1231" s="82" t="s">
        <v>16</v>
      </c>
      <c r="E1231" s="83" t="b">
        <v>1</v>
      </c>
      <c r="F1231" s="83" t="b">
        <v>0</v>
      </c>
      <c r="G1231" s="83">
        <v>1.9805999999999999</v>
      </c>
      <c r="H1231" s="83">
        <v>1.9391</v>
      </c>
      <c r="I1231" s="84">
        <v>42502</v>
      </c>
      <c r="J1231" s="85">
        <v>0.45833333333333331</v>
      </c>
      <c r="K1231" s="83">
        <v>1.9658</v>
      </c>
      <c r="L1231" s="84">
        <v>42506</v>
      </c>
      <c r="M1231" s="85">
        <v>0.29166666666666669</v>
      </c>
      <c r="N1231" s="86">
        <v>2.5000000000000001E-3</v>
      </c>
      <c r="O1231" s="83">
        <v>-183.6</v>
      </c>
      <c r="P1231" s="83">
        <v>-504</v>
      </c>
      <c r="Q1231" s="83">
        <v>-0.36</v>
      </c>
      <c r="R1231" s="83">
        <v>5</v>
      </c>
      <c r="T1231" s="6">
        <f t="shared" si="218"/>
        <v>17</v>
      </c>
      <c r="U1231">
        <f t="shared" si="220"/>
        <v>1</v>
      </c>
      <c r="V1231">
        <f t="shared" si="221"/>
        <v>1</v>
      </c>
      <c r="W1231">
        <f t="shared" si="222"/>
        <v>0</v>
      </c>
      <c r="X1231">
        <f t="shared" si="223"/>
        <v>1</v>
      </c>
      <c r="Y1231">
        <f t="shared" si="224"/>
        <v>0</v>
      </c>
      <c r="Z1231">
        <f t="shared" si="225"/>
        <v>0</v>
      </c>
      <c r="AA1231">
        <f t="shared" si="226"/>
        <v>1</v>
      </c>
      <c r="AB1231" s="4">
        <f t="shared" si="227"/>
        <v>0</v>
      </c>
      <c r="AC1231" s="4" t="str">
        <f t="shared" si="219"/>
        <v>GBPSGD</v>
      </c>
      <c r="AD1231" s="4">
        <f t="shared" si="228"/>
        <v>-183.6</v>
      </c>
    </row>
    <row r="1232" spans="1:30" x14ac:dyDescent="0.25">
      <c r="A1232" s="82" t="s">
        <v>47</v>
      </c>
      <c r="B1232" s="83">
        <v>0.01</v>
      </c>
      <c r="C1232" s="83">
        <v>33</v>
      </c>
      <c r="D1232" s="82" t="s">
        <v>21</v>
      </c>
      <c r="E1232" s="83" t="b">
        <v>0</v>
      </c>
      <c r="F1232" s="83" t="b">
        <v>0</v>
      </c>
      <c r="G1232" s="83">
        <v>0.94355999999999995</v>
      </c>
      <c r="H1232" s="83">
        <v>0.95698000000000005</v>
      </c>
      <c r="I1232" s="84">
        <v>42502</v>
      </c>
      <c r="J1232" s="85">
        <v>0</v>
      </c>
      <c r="K1232" s="83">
        <v>0.94777999999999996</v>
      </c>
      <c r="L1232" s="84">
        <v>42507</v>
      </c>
      <c r="M1232" s="85">
        <v>0.5</v>
      </c>
      <c r="N1232" s="86">
        <v>2.5000000000000001E-3</v>
      </c>
      <c r="O1232" s="83">
        <v>-192.06</v>
      </c>
      <c r="P1232" s="83">
        <v>-495.65999999999997</v>
      </c>
      <c r="Q1232" s="83">
        <v>-0.39</v>
      </c>
      <c r="R1232" s="83">
        <v>6</v>
      </c>
      <c r="T1232" s="6">
        <f t="shared" si="218"/>
        <v>17</v>
      </c>
      <c r="U1232">
        <f t="shared" si="220"/>
        <v>1</v>
      </c>
      <c r="V1232">
        <f t="shared" si="221"/>
        <v>0</v>
      </c>
      <c r="W1232">
        <f t="shared" si="222"/>
        <v>1</v>
      </c>
      <c r="X1232">
        <f t="shared" si="223"/>
        <v>1</v>
      </c>
      <c r="Y1232">
        <f t="shared" si="224"/>
        <v>0</v>
      </c>
      <c r="Z1232">
        <f t="shared" si="225"/>
        <v>0</v>
      </c>
      <c r="AA1232">
        <f t="shared" si="226"/>
        <v>1</v>
      </c>
      <c r="AB1232" s="4">
        <f t="shared" si="227"/>
        <v>0</v>
      </c>
      <c r="AC1232" s="4" t="str">
        <f t="shared" si="219"/>
        <v>AUDCAD</v>
      </c>
      <c r="AD1232" s="4">
        <f t="shared" si="228"/>
        <v>-192.06</v>
      </c>
    </row>
    <row r="1233" spans="1:30" x14ac:dyDescent="0.25">
      <c r="A1233" s="82" t="s">
        <v>53</v>
      </c>
      <c r="B1233" s="83">
        <v>0.01</v>
      </c>
      <c r="C1233" s="83">
        <v>57</v>
      </c>
      <c r="D1233" s="82" t="s">
        <v>16</v>
      </c>
      <c r="E1233" s="83" t="b">
        <v>0</v>
      </c>
      <c r="F1233" s="83" t="b">
        <v>0</v>
      </c>
      <c r="G1233" s="83">
        <v>0.72831000000000001</v>
      </c>
      <c r="H1233" s="83">
        <v>0.73623000000000005</v>
      </c>
      <c r="I1233" s="84">
        <v>42503</v>
      </c>
      <c r="J1233" s="85">
        <v>0.29166666666666669</v>
      </c>
      <c r="K1233" s="83">
        <v>0.73133999999999999</v>
      </c>
      <c r="L1233" s="84">
        <v>42507</v>
      </c>
      <c r="M1233" s="85">
        <v>6.25E-2</v>
      </c>
      <c r="N1233" s="86">
        <v>2.5000000000000001E-3</v>
      </c>
      <c r="O1233" s="83">
        <v>-218.31</v>
      </c>
      <c r="P1233" s="83">
        <v>-497.04</v>
      </c>
      <c r="Q1233" s="83">
        <v>-0.44</v>
      </c>
      <c r="R1233" s="83">
        <v>5</v>
      </c>
      <c r="T1233" s="6">
        <f t="shared" si="218"/>
        <v>17</v>
      </c>
      <c r="U1233">
        <f t="shared" si="220"/>
        <v>1</v>
      </c>
      <c r="V1233">
        <f t="shared" si="221"/>
        <v>0</v>
      </c>
      <c r="W1233">
        <f t="shared" si="222"/>
        <v>1</v>
      </c>
      <c r="X1233">
        <f t="shared" si="223"/>
        <v>1</v>
      </c>
      <c r="Y1233">
        <f t="shared" si="224"/>
        <v>0</v>
      </c>
      <c r="Z1233">
        <f t="shared" si="225"/>
        <v>0</v>
      </c>
      <c r="AA1233">
        <f t="shared" si="226"/>
        <v>1</v>
      </c>
      <c r="AB1233" s="4">
        <f t="shared" si="227"/>
        <v>0</v>
      </c>
      <c r="AC1233" s="4" t="str">
        <f t="shared" si="219"/>
        <v>AUDUSD</v>
      </c>
      <c r="AD1233" s="4">
        <f t="shared" si="228"/>
        <v>-218.31</v>
      </c>
    </row>
    <row r="1234" spans="1:30" x14ac:dyDescent="0.25">
      <c r="A1234" s="82" t="s">
        <v>30</v>
      </c>
      <c r="B1234" s="83">
        <v>0.01</v>
      </c>
      <c r="C1234" s="83">
        <v>12</v>
      </c>
      <c r="D1234" s="82" t="s">
        <v>21</v>
      </c>
      <c r="E1234" s="83" t="b">
        <v>1</v>
      </c>
      <c r="F1234" s="83" t="b">
        <v>0</v>
      </c>
      <c r="G1234" s="83">
        <v>1.55308</v>
      </c>
      <c r="H1234" s="83">
        <v>1.51342</v>
      </c>
      <c r="I1234" s="84">
        <v>42496</v>
      </c>
      <c r="J1234" s="85">
        <v>0.5</v>
      </c>
      <c r="K1234" s="83">
        <v>1.5505500000000001</v>
      </c>
      <c r="L1234" s="84">
        <v>42507</v>
      </c>
      <c r="M1234" s="85">
        <v>0</v>
      </c>
      <c r="N1234" s="86">
        <v>2.5000000000000001E-3</v>
      </c>
      <c r="O1234" s="83">
        <v>-49.56</v>
      </c>
      <c r="P1234" s="83">
        <v>-495.12</v>
      </c>
      <c r="Q1234" s="83">
        <v>-0.1</v>
      </c>
      <c r="R1234" s="83">
        <v>12</v>
      </c>
      <c r="T1234" s="6">
        <f t="shared" si="218"/>
        <v>17</v>
      </c>
      <c r="U1234">
        <f t="shared" si="220"/>
        <v>1</v>
      </c>
      <c r="V1234">
        <f t="shared" si="221"/>
        <v>1</v>
      </c>
      <c r="W1234">
        <f t="shared" si="222"/>
        <v>0</v>
      </c>
      <c r="X1234">
        <f t="shared" si="223"/>
        <v>1</v>
      </c>
      <c r="Y1234">
        <f t="shared" si="224"/>
        <v>0</v>
      </c>
      <c r="Z1234">
        <f t="shared" si="225"/>
        <v>0</v>
      </c>
      <c r="AA1234">
        <f t="shared" si="226"/>
        <v>1</v>
      </c>
      <c r="AB1234" s="4">
        <f t="shared" si="227"/>
        <v>0</v>
      </c>
      <c r="AC1234" s="4" t="str">
        <f t="shared" si="219"/>
        <v>EURAUD</v>
      </c>
      <c r="AD1234" s="4">
        <f t="shared" si="228"/>
        <v>-49.56</v>
      </c>
    </row>
    <row r="1235" spans="1:30" x14ac:dyDescent="0.25">
      <c r="A1235" s="82" t="s">
        <v>30</v>
      </c>
      <c r="B1235" s="83">
        <v>0.01</v>
      </c>
      <c r="C1235" s="83">
        <v>18</v>
      </c>
      <c r="D1235" s="82" t="s">
        <v>17</v>
      </c>
      <c r="E1235" s="83" t="b">
        <v>1</v>
      </c>
      <c r="F1235" s="83" t="b">
        <v>0</v>
      </c>
      <c r="G1235" s="83">
        <v>1.51509</v>
      </c>
      <c r="H1235" s="83">
        <v>1.4888699999999999</v>
      </c>
      <c r="I1235" s="84">
        <v>42493</v>
      </c>
      <c r="J1235" s="85">
        <v>0.16666666666666666</v>
      </c>
      <c r="K1235" s="83">
        <v>1.5505100000000001</v>
      </c>
      <c r="L1235" s="84">
        <v>42507</v>
      </c>
      <c r="M1235" s="85">
        <v>4.1666666666666664E-2</v>
      </c>
      <c r="N1235" s="86">
        <v>2.5000000000000001E-3</v>
      </c>
      <c r="O1235" s="83">
        <v>608.76</v>
      </c>
      <c r="P1235" s="83">
        <v>-500.76</v>
      </c>
      <c r="Q1235" s="83">
        <v>1.22</v>
      </c>
      <c r="R1235" s="83">
        <v>15</v>
      </c>
      <c r="T1235" s="6">
        <f t="shared" si="218"/>
        <v>17</v>
      </c>
      <c r="U1235">
        <f t="shared" si="220"/>
        <v>1</v>
      </c>
      <c r="V1235">
        <f t="shared" si="221"/>
        <v>1</v>
      </c>
      <c r="W1235">
        <f t="shared" si="222"/>
        <v>0</v>
      </c>
      <c r="X1235">
        <f t="shared" si="223"/>
        <v>1</v>
      </c>
      <c r="Y1235">
        <f t="shared" si="224"/>
        <v>0</v>
      </c>
      <c r="Z1235">
        <f t="shared" si="225"/>
        <v>1</v>
      </c>
      <c r="AA1235">
        <f t="shared" si="226"/>
        <v>0</v>
      </c>
      <c r="AB1235" s="4">
        <f t="shared" si="227"/>
        <v>608.76</v>
      </c>
      <c r="AC1235" s="4" t="str">
        <f t="shared" si="219"/>
        <v>EURAUD</v>
      </c>
      <c r="AD1235" s="4">
        <f t="shared" si="228"/>
        <v>0</v>
      </c>
    </row>
    <row r="1236" spans="1:30" x14ac:dyDescent="0.25">
      <c r="A1236" s="82" t="s">
        <v>30</v>
      </c>
      <c r="B1236" s="83">
        <v>0.01</v>
      </c>
      <c r="C1236" s="83">
        <v>16</v>
      </c>
      <c r="D1236" s="82" t="s">
        <v>16</v>
      </c>
      <c r="E1236" s="83" t="b">
        <v>1</v>
      </c>
      <c r="F1236" s="83" t="b">
        <v>0</v>
      </c>
      <c r="G1236" s="83">
        <v>1.49302</v>
      </c>
      <c r="H1236" s="83">
        <v>1.46282</v>
      </c>
      <c r="I1236" s="84">
        <v>42487</v>
      </c>
      <c r="J1236" s="85">
        <v>0.60416666666666663</v>
      </c>
      <c r="K1236" s="83">
        <v>1.55053</v>
      </c>
      <c r="L1236" s="84">
        <v>42507</v>
      </c>
      <c r="M1236" s="85">
        <v>6.25E-2</v>
      </c>
      <c r="N1236" s="86">
        <v>2.5000000000000001E-3</v>
      </c>
      <c r="O1236" s="83">
        <v>894.56</v>
      </c>
      <c r="P1236" s="83">
        <v>-508.8</v>
      </c>
      <c r="Q1236" s="83">
        <v>1.76</v>
      </c>
      <c r="R1236" s="83">
        <v>21</v>
      </c>
      <c r="T1236" s="6">
        <f t="shared" ref="T1236:T1299" si="229">IF(L1236=0," ",MONTH(L1236)+12)</f>
        <v>17</v>
      </c>
      <c r="U1236">
        <f t="shared" si="220"/>
        <v>1</v>
      </c>
      <c r="V1236">
        <f t="shared" si="221"/>
        <v>1</v>
      </c>
      <c r="W1236">
        <f t="shared" si="222"/>
        <v>0</v>
      </c>
      <c r="X1236">
        <f t="shared" si="223"/>
        <v>1</v>
      </c>
      <c r="Y1236">
        <f t="shared" si="224"/>
        <v>0</v>
      </c>
      <c r="Z1236">
        <f t="shared" si="225"/>
        <v>1</v>
      </c>
      <c r="AA1236">
        <f t="shared" si="226"/>
        <v>0</v>
      </c>
      <c r="AB1236" s="4">
        <f t="shared" si="227"/>
        <v>894.56</v>
      </c>
      <c r="AC1236" s="4" t="str">
        <f t="shared" si="219"/>
        <v>EURAUD</v>
      </c>
      <c r="AD1236" s="4">
        <f t="shared" si="228"/>
        <v>0</v>
      </c>
    </row>
    <row r="1237" spans="1:30" x14ac:dyDescent="0.25">
      <c r="A1237" s="82" t="s">
        <v>49</v>
      </c>
      <c r="B1237" s="83">
        <v>0.01</v>
      </c>
      <c r="C1237" s="83">
        <v>51</v>
      </c>
      <c r="D1237" s="82" t="s">
        <v>16</v>
      </c>
      <c r="E1237" s="83" t="b">
        <v>0</v>
      </c>
      <c r="F1237" s="83" t="b">
        <v>0</v>
      </c>
      <c r="G1237" s="83">
        <v>1.45492</v>
      </c>
      <c r="H1237" s="83">
        <v>1.46302</v>
      </c>
      <c r="I1237" s="84">
        <v>42507</v>
      </c>
      <c r="J1237" s="85">
        <v>0.10416666666666667</v>
      </c>
      <c r="K1237" s="83">
        <v>1.4619800000000001</v>
      </c>
      <c r="L1237" s="84">
        <v>42507</v>
      </c>
      <c r="M1237" s="85">
        <v>0.375</v>
      </c>
      <c r="N1237" s="86">
        <v>2.5000000000000001E-3</v>
      </c>
      <c r="O1237" s="83">
        <v>-451.86</v>
      </c>
      <c r="P1237" s="83">
        <v>-504.90000000000003</v>
      </c>
      <c r="Q1237" s="83">
        <v>-0.89</v>
      </c>
      <c r="R1237" s="83">
        <v>1</v>
      </c>
      <c r="T1237" s="6">
        <f t="shared" si="229"/>
        <v>17</v>
      </c>
      <c r="U1237">
        <f t="shared" si="220"/>
        <v>1</v>
      </c>
      <c r="V1237">
        <f t="shared" si="221"/>
        <v>0</v>
      </c>
      <c r="W1237">
        <f t="shared" si="222"/>
        <v>1</v>
      </c>
      <c r="X1237">
        <f t="shared" si="223"/>
        <v>1</v>
      </c>
      <c r="Y1237">
        <f t="shared" si="224"/>
        <v>0</v>
      </c>
      <c r="Z1237">
        <f t="shared" si="225"/>
        <v>0</v>
      </c>
      <c r="AA1237">
        <f t="shared" si="226"/>
        <v>1</v>
      </c>
      <c r="AB1237" s="4">
        <f t="shared" si="227"/>
        <v>0</v>
      </c>
      <c r="AC1237" s="4" t="str">
        <f t="shared" si="219"/>
        <v>EURCAD</v>
      </c>
      <c r="AD1237" s="4">
        <f t="shared" si="228"/>
        <v>-451.86</v>
      </c>
    </row>
    <row r="1238" spans="1:30" x14ac:dyDescent="0.25">
      <c r="A1238" s="82" t="s">
        <v>51</v>
      </c>
      <c r="B1238" s="83">
        <v>0.01</v>
      </c>
      <c r="C1238" s="83">
        <v>73</v>
      </c>
      <c r="D1238" s="82" t="s">
        <v>16</v>
      </c>
      <c r="E1238" s="83" t="b">
        <v>1</v>
      </c>
      <c r="F1238" s="83" t="b">
        <v>1</v>
      </c>
      <c r="G1238" s="83">
        <v>109.604</v>
      </c>
      <c r="H1238" s="83">
        <v>108.983</v>
      </c>
      <c r="I1238" s="84">
        <v>42507</v>
      </c>
      <c r="J1238" s="85">
        <v>0.35416666666666669</v>
      </c>
      <c r="K1238" s="83">
        <v>109.096</v>
      </c>
      <c r="L1238" s="84">
        <v>42507</v>
      </c>
      <c r="M1238" s="85">
        <v>0.5625</v>
      </c>
      <c r="N1238" s="86">
        <v>2.5000000000000001E-3</v>
      </c>
      <c r="O1238" s="83">
        <v>-414.64</v>
      </c>
      <c r="P1238" s="83">
        <v>-497.13000000000005</v>
      </c>
      <c r="Q1238" s="83">
        <v>-0.83</v>
      </c>
      <c r="R1238" s="83">
        <v>1</v>
      </c>
      <c r="T1238" s="6">
        <f t="shared" si="229"/>
        <v>17</v>
      </c>
      <c r="U1238">
        <f t="shared" si="220"/>
        <v>1</v>
      </c>
      <c r="V1238">
        <f t="shared" si="221"/>
        <v>1</v>
      </c>
      <c r="W1238">
        <f t="shared" si="222"/>
        <v>0</v>
      </c>
      <c r="X1238">
        <f t="shared" si="223"/>
        <v>0</v>
      </c>
      <c r="Y1238">
        <f t="shared" si="224"/>
        <v>1</v>
      </c>
      <c r="Z1238">
        <f t="shared" si="225"/>
        <v>0</v>
      </c>
      <c r="AA1238">
        <f t="shared" si="226"/>
        <v>1</v>
      </c>
      <c r="AB1238" s="4">
        <f t="shared" si="227"/>
        <v>0</v>
      </c>
      <c r="AC1238" s="4" t="str">
        <f t="shared" si="219"/>
        <v>USDJPY</v>
      </c>
      <c r="AD1238" s="4">
        <f t="shared" si="228"/>
        <v>-414.64</v>
      </c>
    </row>
    <row r="1239" spans="1:30" x14ac:dyDescent="0.25">
      <c r="A1239" s="82" t="s">
        <v>51</v>
      </c>
      <c r="B1239" s="83">
        <v>0.01</v>
      </c>
      <c r="C1239" s="83">
        <v>119</v>
      </c>
      <c r="D1239" s="82" t="s">
        <v>16</v>
      </c>
      <c r="E1239" s="83" t="b">
        <v>1</v>
      </c>
      <c r="F1239" s="83" t="b">
        <v>1</v>
      </c>
      <c r="G1239" s="83">
        <v>109.848</v>
      </c>
      <c r="H1239" s="83">
        <v>109.48699999999999</v>
      </c>
      <c r="I1239" s="84">
        <v>42508</v>
      </c>
      <c r="J1239" s="85">
        <v>0.75</v>
      </c>
      <c r="K1239" s="83">
        <v>109.949</v>
      </c>
      <c r="L1239" s="84">
        <v>42509</v>
      </c>
      <c r="M1239" s="85">
        <v>0.14583333333333334</v>
      </c>
      <c r="N1239" s="86">
        <v>2.5000000000000001E-3</v>
      </c>
      <c r="O1239" s="83">
        <v>48.79</v>
      </c>
      <c r="P1239" s="83">
        <v>-500.99</v>
      </c>
      <c r="Q1239" s="83">
        <v>0.1</v>
      </c>
      <c r="R1239" s="83">
        <v>2</v>
      </c>
      <c r="T1239" s="6">
        <f t="shared" si="229"/>
        <v>17</v>
      </c>
      <c r="U1239">
        <f t="shared" si="220"/>
        <v>1</v>
      </c>
      <c r="V1239">
        <f t="shared" si="221"/>
        <v>1</v>
      </c>
      <c r="W1239">
        <f t="shared" si="222"/>
        <v>0</v>
      </c>
      <c r="X1239">
        <f t="shared" si="223"/>
        <v>0</v>
      </c>
      <c r="Y1239">
        <f t="shared" si="224"/>
        <v>1</v>
      </c>
      <c r="Z1239">
        <f t="shared" si="225"/>
        <v>1</v>
      </c>
      <c r="AA1239">
        <f t="shared" si="226"/>
        <v>0</v>
      </c>
      <c r="AB1239" s="4">
        <f t="shared" si="227"/>
        <v>48.79</v>
      </c>
      <c r="AC1239" s="4" t="str">
        <f t="shared" si="219"/>
        <v>USDJPY</v>
      </c>
      <c r="AD1239" s="4">
        <f t="shared" si="228"/>
        <v>0</v>
      </c>
    </row>
    <row r="1240" spans="1:30" x14ac:dyDescent="0.25">
      <c r="A1240" s="82" t="s">
        <v>28</v>
      </c>
      <c r="B1240" s="83">
        <v>0.01</v>
      </c>
      <c r="C1240" s="83">
        <v>77</v>
      </c>
      <c r="D1240" s="82" t="s">
        <v>16</v>
      </c>
      <c r="E1240" s="83" t="b">
        <v>1</v>
      </c>
      <c r="F1240" s="83" t="b">
        <v>0</v>
      </c>
      <c r="G1240" s="83">
        <v>1.37599</v>
      </c>
      <c r="H1240" s="83">
        <v>1.3711100000000001</v>
      </c>
      <c r="I1240" s="84">
        <v>42508</v>
      </c>
      <c r="J1240" s="85">
        <v>0.35416666666666669</v>
      </c>
      <c r="K1240" s="83">
        <v>1.37845</v>
      </c>
      <c r="L1240" s="84">
        <v>42509</v>
      </c>
      <c r="M1240" s="85">
        <v>0.27083333333333331</v>
      </c>
      <c r="N1240" s="86">
        <v>2.5000000000000001E-3</v>
      </c>
      <c r="O1240" s="83">
        <v>66.22</v>
      </c>
      <c r="P1240" s="83">
        <v>-498.96000000000004</v>
      </c>
      <c r="Q1240" s="83">
        <v>0.13</v>
      </c>
      <c r="R1240" s="83">
        <v>2</v>
      </c>
      <c r="T1240" s="6">
        <f t="shared" si="229"/>
        <v>17</v>
      </c>
      <c r="U1240">
        <f t="shared" si="220"/>
        <v>1</v>
      </c>
      <c r="V1240">
        <f t="shared" si="221"/>
        <v>1</v>
      </c>
      <c r="W1240">
        <f t="shared" si="222"/>
        <v>0</v>
      </c>
      <c r="X1240">
        <f t="shared" si="223"/>
        <v>1</v>
      </c>
      <c r="Y1240">
        <f t="shared" si="224"/>
        <v>0</v>
      </c>
      <c r="Z1240">
        <f t="shared" si="225"/>
        <v>1</v>
      </c>
      <c r="AA1240">
        <f t="shared" si="226"/>
        <v>0</v>
      </c>
      <c r="AB1240" s="4">
        <f t="shared" si="227"/>
        <v>66.22</v>
      </c>
      <c r="AC1240" s="4" t="str">
        <f t="shared" si="219"/>
        <v>USDSGD</v>
      </c>
      <c r="AD1240" s="4">
        <f t="shared" si="228"/>
        <v>0</v>
      </c>
    </row>
    <row r="1241" spans="1:30" x14ac:dyDescent="0.25">
      <c r="A1241" s="82" t="s">
        <v>27</v>
      </c>
      <c r="B1241" s="83">
        <v>0.01</v>
      </c>
      <c r="C1241" s="83">
        <v>56</v>
      </c>
      <c r="D1241" s="82" t="s">
        <v>16</v>
      </c>
      <c r="E1241" s="83" t="b">
        <v>0</v>
      </c>
      <c r="F1241" s="83" t="b">
        <v>0</v>
      </c>
      <c r="G1241" s="83">
        <v>83.727999999999994</v>
      </c>
      <c r="H1241" s="83">
        <v>84.494</v>
      </c>
      <c r="I1241" s="84">
        <v>42509</v>
      </c>
      <c r="J1241" s="85">
        <v>0.5</v>
      </c>
      <c r="K1241" s="83">
        <v>84.24</v>
      </c>
      <c r="L1241" s="84">
        <v>42510</v>
      </c>
      <c r="M1241" s="85">
        <v>0.25</v>
      </c>
      <c r="N1241" s="86">
        <v>2.5000000000000001E-3</v>
      </c>
      <c r="O1241" s="83">
        <v>-353.92</v>
      </c>
      <c r="P1241" s="83">
        <v>-496.15999999999997</v>
      </c>
      <c r="Q1241" s="83">
        <v>-0.71</v>
      </c>
      <c r="R1241" s="83">
        <v>2</v>
      </c>
      <c r="T1241" s="6">
        <f t="shared" si="229"/>
        <v>17</v>
      </c>
      <c r="U1241">
        <f t="shared" si="220"/>
        <v>1</v>
      </c>
      <c r="V1241">
        <f t="shared" si="221"/>
        <v>0</v>
      </c>
      <c r="W1241">
        <f t="shared" si="222"/>
        <v>1</v>
      </c>
      <c r="X1241">
        <f t="shared" si="223"/>
        <v>1</v>
      </c>
      <c r="Y1241">
        <f t="shared" si="224"/>
        <v>0</v>
      </c>
      <c r="Z1241">
        <f t="shared" si="225"/>
        <v>0</v>
      </c>
      <c r="AA1241">
        <f t="shared" si="226"/>
        <v>1</v>
      </c>
      <c r="AB1241" s="4">
        <f t="shared" si="227"/>
        <v>0</v>
      </c>
      <c r="AC1241" s="4" t="str">
        <f t="shared" si="219"/>
        <v>CADJPY</v>
      </c>
      <c r="AD1241" s="4">
        <f t="shared" si="228"/>
        <v>-353.92</v>
      </c>
    </row>
    <row r="1242" spans="1:30" x14ac:dyDescent="0.25">
      <c r="A1242" s="82" t="s">
        <v>18</v>
      </c>
      <c r="B1242" s="83">
        <v>0.01</v>
      </c>
      <c r="C1242" s="83">
        <v>38</v>
      </c>
      <c r="D1242" s="82" t="s">
        <v>16</v>
      </c>
      <c r="E1242" s="83" t="b">
        <v>1</v>
      </c>
      <c r="F1242" s="83" t="b">
        <v>0</v>
      </c>
      <c r="G1242" s="83">
        <v>1.9924999999999999</v>
      </c>
      <c r="H1242" s="83">
        <v>1.98</v>
      </c>
      <c r="I1242" s="84">
        <v>42508</v>
      </c>
      <c r="J1242" s="85">
        <v>0.45833333333333331</v>
      </c>
      <c r="K1242" s="83">
        <v>2.0121000000000002</v>
      </c>
      <c r="L1242" s="84">
        <v>42510</v>
      </c>
      <c r="M1242" s="85">
        <v>0.1875</v>
      </c>
      <c r="N1242" s="86">
        <v>2.5000000000000001E-3</v>
      </c>
      <c r="O1242" s="83">
        <v>725.8</v>
      </c>
      <c r="P1242" s="83">
        <v>-494</v>
      </c>
      <c r="Q1242" s="83">
        <v>1.47</v>
      </c>
      <c r="R1242" s="83">
        <v>3</v>
      </c>
      <c r="T1242" s="6">
        <f t="shared" si="229"/>
        <v>17</v>
      </c>
      <c r="U1242">
        <f t="shared" si="220"/>
        <v>1</v>
      </c>
      <c r="V1242">
        <f t="shared" si="221"/>
        <v>1</v>
      </c>
      <c r="W1242">
        <f t="shared" si="222"/>
        <v>0</v>
      </c>
      <c r="X1242">
        <f t="shared" si="223"/>
        <v>1</v>
      </c>
      <c r="Y1242">
        <f t="shared" si="224"/>
        <v>0</v>
      </c>
      <c r="Z1242">
        <f t="shared" si="225"/>
        <v>1</v>
      </c>
      <c r="AA1242">
        <f t="shared" si="226"/>
        <v>0</v>
      </c>
      <c r="AB1242" s="4">
        <f t="shared" si="227"/>
        <v>725.8</v>
      </c>
      <c r="AC1242" s="4" t="str">
        <f t="shared" si="219"/>
        <v>GBPSGD</v>
      </c>
      <c r="AD1242" s="4">
        <f t="shared" si="228"/>
        <v>0</v>
      </c>
    </row>
    <row r="1243" spans="1:30" x14ac:dyDescent="0.25">
      <c r="A1243" s="82" t="s">
        <v>54</v>
      </c>
      <c r="B1243" s="83">
        <v>0.01</v>
      </c>
      <c r="C1243" s="83">
        <v>35</v>
      </c>
      <c r="D1243" s="82" t="s">
        <v>17</v>
      </c>
      <c r="E1243" s="83" t="b">
        <v>1</v>
      </c>
      <c r="F1243" s="83" t="b">
        <v>1</v>
      </c>
      <c r="G1243" s="83">
        <v>1.46513</v>
      </c>
      <c r="H1243" s="83">
        <v>1.45163</v>
      </c>
      <c r="I1243" s="84">
        <v>42509</v>
      </c>
      <c r="J1243" s="85">
        <v>0.33333333333333331</v>
      </c>
      <c r="K1243" s="83">
        <v>1.4587000000000001</v>
      </c>
      <c r="L1243" s="84">
        <v>42510</v>
      </c>
      <c r="M1243" s="85">
        <v>0.25</v>
      </c>
      <c r="N1243" s="86">
        <v>2.5000000000000001E-3</v>
      </c>
      <c r="O1243" s="83">
        <v>-253.05</v>
      </c>
      <c r="P1243" s="83">
        <v>-500.5</v>
      </c>
      <c r="Q1243" s="83">
        <v>-0.51</v>
      </c>
      <c r="R1243" s="83">
        <v>2</v>
      </c>
      <c r="T1243" s="6">
        <f t="shared" si="229"/>
        <v>17</v>
      </c>
      <c r="U1243">
        <f t="shared" si="220"/>
        <v>1</v>
      </c>
      <c r="V1243">
        <f t="shared" si="221"/>
        <v>1</v>
      </c>
      <c r="W1243">
        <f t="shared" si="222"/>
        <v>0</v>
      </c>
      <c r="X1243">
        <f t="shared" si="223"/>
        <v>0</v>
      </c>
      <c r="Y1243">
        <f t="shared" si="224"/>
        <v>1</v>
      </c>
      <c r="Z1243">
        <f t="shared" si="225"/>
        <v>0</v>
      </c>
      <c r="AA1243">
        <f t="shared" si="226"/>
        <v>1</v>
      </c>
      <c r="AB1243" s="4">
        <f t="shared" si="227"/>
        <v>0</v>
      </c>
      <c r="AC1243" s="4" t="str">
        <f t="shared" si="219"/>
        <v>GBPUSD</v>
      </c>
      <c r="AD1243" s="4">
        <f t="shared" si="228"/>
        <v>-253.05</v>
      </c>
    </row>
    <row r="1244" spans="1:30" x14ac:dyDescent="0.25">
      <c r="A1244" s="82" t="s">
        <v>19</v>
      </c>
      <c r="B1244" s="83">
        <v>0.01</v>
      </c>
      <c r="C1244" s="83">
        <v>51</v>
      </c>
      <c r="D1244" s="82" t="s">
        <v>16</v>
      </c>
      <c r="E1244" s="83" t="b">
        <v>1</v>
      </c>
      <c r="F1244" s="83" t="b">
        <v>0</v>
      </c>
      <c r="G1244" s="83">
        <v>1.3050200000000001</v>
      </c>
      <c r="H1244" s="83">
        <v>1.2961</v>
      </c>
      <c r="I1244" s="84">
        <v>42509</v>
      </c>
      <c r="J1244" s="85">
        <v>0.10416666666666667</v>
      </c>
      <c r="K1244" s="83">
        <v>1.3078099999999999</v>
      </c>
      <c r="L1244" s="84">
        <v>42510</v>
      </c>
      <c r="M1244" s="85">
        <v>0.22916666666666666</v>
      </c>
      <c r="N1244" s="86">
        <v>2.5000000000000001E-3</v>
      </c>
      <c r="O1244" s="83">
        <v>101.49</v>
      </c>
      <c r="P1244" s="83">
        <v>-495.72</v>
      </c>
      <c r="Q1244" s="83">
        <v>0.2</v>
      </c>
      <c r="R1244" s="83">
        <v>2</v>
      </c>
      <c r="T1244" s="6">
        <f t="shared" si="229"/>
        <v>17</v>
      </c>
      <c r="U1244">
        <f t="shared" si="220"/>
        <v>1</v>
      </c>
      <c r="V1244">
        <f t="shared" si="221"/>
        <v>1</v>
      </c>
      <c r="W1244">
        <f t="shared" si="222"/>
        <v>0</v>
      </c>
      <c r="X1244">
        <f t="shared" si="223"/>
        <v>1</v>
      </c>
      <c r="Y1244">
        <f t="shared" si="224"/>
        <v>0</v>
      </c>
      <c r="Z1244">
        <f t="shared" si="225"/>
        <v>1</v>
      </c>
      <c r="AA1244">
        <f t="shared" si="226"/>
        <v>0</v>
      </c>
      <c r="AB1244" s="4">
        <f t="shared" si="227"/>
        <v>101.49</v>
      </c>
      <c r="AC1244" s="4" t="str">
        <f t="shared" si="219"/>
        <v>USDCAD</v>
      </c>
      <c r="AD1244" s="4">
        <f t="shared" si="228"/>
        <v>0</v>
      </c>
    </row>
    <row r="1245" spans="1:30" x14ac:dyDescent="0.25">
      <c r="A1245" s="82" t="s">
        <v>51</v>
      </c>
      <c r="B1245" s="83">
        <v>0.01</v>
      </c>
      <c r="C1245" s="83">
        <v>118</v>
      </c>
      <c r="D1245" s="82" t="s">
        <v>16</v>
      </c>
      <c r="E1245" s="83" t="b">
        <v>1</v>
      </c>
      <c r="F1245" s="83" t="b">
        <v>1</v>
      </c>
      <c r="G1245" s="83">
        <v>110.53700000000001</v>
      </c>
      <c r="H1245" s="83">
        <v>110.173</v>
      </c>
      <c r="I1245" s="84">
        <v>42510</v>
      </c>
      <c r="J1245" s="85">
        <v>0.58333333333333337</v>
      </c>
      <c r="K1245" s="83">
        <v>110.286</v>
      </c>
      <c r="L1245" s="84">
        <v>42510</v>
      </c>
      <c r="M1245" s="85">
        <v>0.72916666666666663</v>
      </c>
      <c r="N1245" s="86">
        <v>2.5000000000000001E-3</v>
      </c>
      <c r="O1245" s="83">
        <v>-366.98</v>
      </c>
      <c r="P1245" s="83">
        <v>-500.32000000000005</v>
      </c>
      <c r="Q1245" s="83">
        <v>-0.73</v>
      </c>
      <c r="R1245" s="83">
        <v>1</v>
      </c>
      <c r="T1245" s="6">
        <f t="shared" si="229"/>
        <v>17</v>
      </c>
      <c r="U1245">
        <f t="shared" si="220"/>
        <v>1</v>
      </c>
      <c r="V1245">
        <f t="shared" si="221"/>
        <v>1</v>
      </c>
      <c r="W1245">
        <f t="shared" si="222"/>
        <v>0</v>
      </c>
      <c r="X1245">
        <f t="shared" si="223"/>
        <v>0</v>
      </c>
      <c r="Y1245">
        <f t="shared" si="224"/>
        <v>1</v>
      </c>
      <c r="Z1245">
        <f t="shared" si="225"/>
        <v>0</v>
      </c>
      <c r="AA1245">
        <f t="shared" si="226"/>
        <v>1</v>
      </c>
      <c r="AB1245" s="4">
        <f t="shared" si="227"/>
        <v>0</v>
      </c>
      <c r="AC1245" s="4" t="str">
        <f t="shared" si="219"/>
        <v>USDJPY</v>
      </c>
      <c r="AD1245" s="4">
        <f t="shared" si="228"/>
        <v>-366.98</v>
      </c>
    </row>
    <row r="1246" spans="1:30" x14ac:dyDescent="0.25">
      <c r="A1246" s="82" t="s">
        <v>52</v>
      </c>
      <c r="B1246" s="83">
        <v>0.01</v>
      </c>
      <c r="C1246" s="83">
        <v>238</v>
      </c>
      <c r="D1246" s="82" t="s">
        <v>16</v>
      </c>
      <c r="E1246" s="83" t="b">
        <v>0</v>
      </c>
      <c r="F1246" s="83" t="b">
        <v>1</v>
      </c>
      <c r="G1246" s="83">
        <v>1247.94</v>
      </c>
      <c r="H1246" s="83">
        <v>1267.73</v>
      </c>
      <c r="I1246" s="84">
        <v>42509</v>
      </c>
      <c r="J1246" s="85">
        <v>0.5</v>
      </c>
      <c r="K1246" s="83">
        <v>1258.42</v>
      </c>
      <c r="L1246" s="84">
        <v>42510</v>
      </c>
      <c r="M1246" s="85">
        <v>0.52083333333333337</v>
      </c>
      <c r="N1246" s="86">
        <v>2.5000000000000001E-3</v>
      </c>
      <c r="O1246" s="83">
        <v>-277.98</v>
      </c>
      <c r="P1246" s="83">
        <v>-499.8</v>
      </c>
      <c r="Q1246" s="83">
        <v>-0.56000000000000005</v>
      </c>
      <c r="R1246" s="83">
        <v>2</v>
      </c>
      <c r="T1246" s="6">
        <f t="shared" si="229"/>
        <v>17</v>
      </c>
      <c r="U1246">
        <f t="shared" si="220"/>
        <v>1</v>
      </c>
      <c r="V1246">
        <f t="shared" si="221"/>
        <v>0</v>
      </c>
      <c r="W1246">
        <f t="shared" si="222"/>
        <v>1</v>
      </c>
      <c r="X1246">
        <f t="shared" si="223"/>
        <v>0</v>
      </c>
      <c r="Y1246">
        <f t="shared" si="224"/>
        <v>1</v>
      </c>
      <c r="Z1246">
        <f t="shared" si="225"/>
        <v>0</v>
      </c>
      <c r="AA1246">
        <f t="shared" si="226"/>
        <v>1</v>
      </c>
      <c r="AB1246" s="4">
        <f t="shared" si="227"/>
        <v>0</v>
      </c>
      <c r="AC1246" s="4" t="str">
        <f t="shared" si="219"/>
        <v>XAUUSD</v>
      </c>
      <c r="AD1246" s="4">
        <f t="shared" si="228"/>
        <v>-277.98</v>
      </c>
    </row>
    <row r="1247" spans="1:30" x14ac:dyDescent="0.25">
      <c r="A1247" s="82" t="s">
        <v>54</v>
      </c>
      <c r="B1247" s="83">
        <v>0.01</v>
      </c>
      <c r="C1247" s="83">
        <v>62</v>
      </c>
      <c r="D1247" s="82" t="s">
        <v>16</v>
      </c>
      <c r="E1247" s="83" t="b">
        <v>0</v>
      </c>
      <c r="F1247" s="83" t="b">
        <v>0</v>
      </c>
      <c r="G1247" s="83">
        <v>1.44947</v>
      </c>
      <c r="H1247" s="83">
        <v>1.4567600000000001</v>
      </c>
      <c r="I1247" s="84">
        <v>42510</v>
      </c>
      <c r="J1247" s="85">
        <v>0.79166666666666663</v>
      </c>
      <c r="K1247" s="83">
        <v>1.45269</v>
      </c>
      <c r="L1247" s="84">
        <v>42513</v>
      </c>
      <c r="M1247" s="85">
        <v>0.25</v>
      </c>
      <c r="N1247" s="86">
        <v>2.5000000000000001E-3</v>
      </c>
      <c r="O1247" s="83">
        <v>-249.24</v>
      </c>
      <c r="P1247" s="83">
        <v>-501.58</v>
      </c>
      <c r="Q1247" s="83">
        <v>-0.5</v>
      </c>
      <c r="R1247" s="83">
        <v>4</v>
      </c>
      <c r="T1247" s="6">
        <f t="shared" si="229"/>
        <v>17</v>
      </c>
      <c r="U1247">
        <f t="shared" si="220"/>
        <v>1</v>
      </c>
      <c r="V1247">
        <f t="shared" si="221"/>
        <v>0</v>
      </c>
      <c r="W1247">
        <f t="shared" si="222"/>
        <v>1</v>
      </c>
      <c r="X1247">
        <f t="shared" si="223"/>
        <v>1</v>
      </c>
      <c r="Y1247">
        <f t="shared" si="224"/>
        <v>0</v>
      </c>
      <c r="Z1247">
        <f t="shared" si="225"/>
        <v>0</v>
      </c>
      <c r="AA1247">
        <f t="shared" si="226"/>
        <v>1</v>
      </c>
      <c r="AB1247" s="4">
        <f t="shared" si="227"/>
        <v>0</v>
      </c>
      <c r="AC1247" s="4" t="str">
        <f t="shared" si="219"/>
        <v>GBPUSD</v>
      </c>
      <c r="AD1247" s="4">
        <f t="shared" si="228"/>
        <v>-249.24</v>
      </c>
    </row>
    <row r="1248" spans="1:30" x14ac:dyDescent="0.25">
      <c r="A1248" s="82" t="s">
        <v>50</v>
      </c>
      <c r="B1248" s="83">
        <v>0.01</v>
      </c>
      <c r="C1248" s="83">
        <v>102</v>
      </c>
      <c r="D1248" s="82" t="s">
        <v>16</v>
      </c>
      <c r="E1248" s="83" t="b">
        <v>1</v>
      </c>
      <c r="F1248" s="83" t="b">
        <v>1</v>
      </c>
      <c r="G1248" s="83">
        <v>0.88685000000000003</v>
      </c>
      <c r="H1248" s="83">
        <v>0.88353999999999999</v>
      </c>
      <c r="I1248" s="84">
        <v>42510</v>
      </c>
      <c r="J1248" s="85">
        <v>0.47916666666666669</v>
      </c>
      <c r="K1248" s="83">
        <v>0.88807000000000003</v>
      </c>
      <c r="L1248" s="84">
        <v>42513</v>
      </c>
      <c r="M1248" s="85">
        <v>0.625</v>
      </c>
      <c r="N1248" s="86">
        <v>2.5000000000000001E-3</v>
      </c>
      <c r="O1248" s="83">
        <v>-38.76</v>
      </c>
      <c r="P1248" s="83">
        <v>-500.82</v>
      </c>
      <c r="Q1248" s="83">
        <v>-0.08</v>
      </c>
      <c r="R1248" s="83">
        <v>4</v>
      </c>
      <c r="T1248" s="6">
        <f t="shared" si="229"/>
        <v>17</v>
      </c>
      <c r="U1248">
        <f t="shared" si="220"/>
        <v>1</v>
      </c>
      <c r="V1248">
        <f t="shared" si="221"/>
        <v>1</v>
      </c>
      <c r="W1248">
        <f t="shared" si="222"/>
        <v>0</v>
      </c>
      <c r="X1248">
        <f t="shared" si="223"/>
        <v>0</v>
      </c>
      <c r="Y1248">
        <f t="shared" si="224"/>
        <v>1</v>
      </c>
      <c r="Z1248">
        <f t="shared" si="225"/>
        <v>0</v>
      </c>
      <c r="AA1248">
        <f t="shared" si="226"/>
        <v>1</v>
      </c>
      <c r="AB1248" s="4">
        <f t="shared" si="227"/>
        <v>0</v>
      </c>
      <c r="AC1248" s="4" t="str">
        <f t="shared" si="219"/>
        <v>NZDCAD</v>
      </c>
      <c r="AD1248" s="4">
        <f t="shared" si="228"/>
        <v>-38.76</v>
      </c>
    </row>
    <row r="1249" spans="1:30" x14ac:dyDescent="0.25">
      <c r="A1249" s="82" t="s">
        <v>47</v>
      </c>
      <c r="B1249" s="83">
        <v>0.01</v>
      </c>
      <c r="C1249" s="83">
        <v>37</v>
      </c>
      <c r="D1249" s="82" t="s">
        <v>24</v>
      </c>
      <c r="E1249" s="83" t="b">
        <v>0</v>
      </c>
      <c r="F1249" s="83" t="b">
        <v>0</v>
      </c>
      <c r="G1249" s="83">
        <v>0.94020000000000004</v>
      </c>
      <c r="H1249" s="83">
        <v>0.96597999999999995</v>
      </c>
      <c r="I1249" s="84">
        <v>42502</v>
      </c>
      <c r="J1249" s="85">
        <v>0</v>
      </c>
      <c r="K1249" s="83">
        <v>0.94930000000000003</v>
      </c>
      <c r="L1249" s="84">
        <v>42514</v>
      </c>
      <c r="M1249" s="85">
        <v>0</v>
      </c>
      <c r="N1249" s="86">
        <v>5.0000000000000001E-3</v>
      </c>
      <c r="O1249" s="83">
        <v>-395.9</v>
      </c>
      <c r="P1249" s="83">
        <v>-1013.06</v>
      </c>
      <c r="Q1249" s="83">
        <v>-0.39</v>
      </c>
      <c r="R1249" s="83">
        <v>13</v>
      </c>
      <c r="T1249" s="6">
        <f t="shared" si="229"/>
        <v>17</v>
      </c>
      <c r="U1249">
        <f t="shared" si="220"/>
        <v>1</v>
      </c>
      <c r="V1249">
        <f t="shared" si="221"/>
        <v>0</v>
      </c>
      <c r="W1249">
        <f t="shared" si="222"/>
        <v>1</v>
      </c>
      <c r="X1249">
        <f t="shared" si="223"/>
        <v>1</v>
      </c>
      <c r="Y1249">
        <f t="shared" si="224"/>
        <v>0</v>
      </c>
      <c r="Z1249">
        <f t="shared" si="225"/>
        <v>0</v>
      </c>
      <c r="AA1249">
        <f t="shared" si="226"/>
        <v>1</v>
      </c>
      <c r="AB1249" s="4">
        <f t="shared" si="227"/>
        <v>0</v>
      </c>
      <c r="AC1249" s="4" t="str">
        <f t="shared" si="219"/>
        <v>AUDCAD</v>
      </c>
      <c r="AD1249" s="4">
        <f t="shared" si="228"/>
        <v>-395.9</v>
      </c>
    </row>
    <row r="1250" spans="1:30" x14ac:dyDescent="0.25">
      <c r="A1250" s="82" t="s">
        <v>26</v>
      </c>
      <c r="B1250" s="83">
        <v>0.01</v>
      </c>
      <c r="C1250" s="83">
        <v>96</v>
      </c>
      <c r="D1250" s="82" t="s">
        <v>16</v>
      </c>
      <c r="E1250" s="83" t="b">
        <v>0</v>
      </c>
      <c r="F1250" s="83" t="b">
        <v>0</v>
      </c>
      <c r="G1250" s="83">
        <v>78.602999999999994</v>
      </c>
      <c r="H1250" s="83">
        <v>79.025999999999996</v>
      </c>
      <c r="I1250" s="84">
        <v>42514</v>
      </c>
      <c r="J1250" s="85">
        <v>0.14583333333333334</v>
      </c>
      <c r="K1250" s="83">
        <v>78.724000000000004</v>
      </c>
      <c r="L1250" s="84">
        <v>42514</v>
      </c>
      <c r="M1250" s="85">
        <v>0.5625</v>
      </c>
      <c r="N1250" s="86">
        <v>2.5000000000000001E-3</v>
      </c>
      <c r="O1250" s="83">
        <v>-212.16</v>
      </c>
      <c r="P1250" s="83">
        <v>-502.08000000000004</v>
      </c>
      <c r="Q1250" s="83">
        <v>-0.42</v>
      </c>
      <c r="R1250" s="83">
        <v>1</v>
      </c>
      <c r="T1250" s="6">
        <f t="shared" si="229"/>
        <v>17</v>
      </c>
      <c r="U1250">
        <f t="shared" si="220"/>
        <v>1</v>
      </c>
      <c r="V1250">
        <f t="shared" si="221"/>
        <v>0</v>
      </c>
      <c r="W1250">
        <f t="shared" si="222"/>
        <v>1</v>
      </c>
      <c r="X1250">
        <f t="shared" si="223"/>
        <v>1</v>
      </c>
      <c r="Y1250">
        <f t="shared" si="224"/>
        <v>0</v>
      </c>
      <c r="Z1250">
        <f t="shared" si="225"/>
        <v>0</v>
      </c>
      <c r="AA1250">
        <f t="shared" si="226"/>
        <v>1</v>
      </c>
      <c r="AB1250" s="4">
        <f t="shared" si="227"/>
        <v>0</v>
      </c>
      <c r="AC1250" s="4" t="str">
        <f t="shared" si="219"/>
        <v>AUDJPY</v>
      </c>
      <c r="AD1250" s="4">
        <f t="shared" si="228"/>
        <v>-212.16</v>
      </c>
    </row>
    <row r="1251" spans="1:30" x14ac:dyDescent="0.25">
      <c r="A1251" s="82" t="s">
        <v>27</v>
      </c>
      <c r="B1251" s="83">
        <v>0.01</v>
      </c>
      <c r="C1251" s="83">
        <v>59</v>
      </c>
      <c r="D1251" s="82" t="s">
        <v>16</v>
      </c>
      <c r="E1251" s="83" t="b">
        <v>0</v>
      </c>
      <c r="F1251" s="83" t="b">
        <v>0</v>
      </c>
      <c r="G1251" s="83">
        <v>83.388000000000005</v>
      </c>
      <c r="H1251" s="83">
        <v>84.117999999999995</v>
      </c>
      <c r="I1251" s="84">
        <v>42513</v>
      </c>
      <c r="J1251" s="85">
        <v>0.29166666666666669</v>
      </c>
      <c r="K1251" s="83">
        <v>83.628</v>
      </c>
      <c r="L1251" s="84">
        <v>42514</v>
      </c>
      <c r="M1251" s="85">
        <v>0.58333333333333337</v>
      </c>
      <c r="N1251" s="86">
        <v>2.5000000000000001E-3</v>
      </c>
      <c r="O1251" s="83">
        <v>-212.4</v>
      </c>
      <c r="P1251" s="83">
        <v>-501.5</v>
      </c>
      <c r="Q1251" s="83">
        <v>-0.42</v>
      </c>
      <c r="R1251" s="83">
        <v>2</v>
      </c>
      <c r="T1251" s="6">
        <f t="shared" si="229"/>
        <v>17</v>
      </c>
      <c r="U1251">
        <f t="shared" si="220"/>
        <v>1</v>
      </c>
      <c r="V1251">
        <f t="shared" si="221"/>
        <v>0</v>
      </c>
      <c r="W1251">
        <f t="shared" si="222"/>
        <v>1</v>
      </c>
      <c r="X1251">
        <f t="shared" si="223"/>
        <v>1</v>
      </c>
      <c r="Y1251">
        <f t="shared" si="224"/>
        <v>0</v>
      </c>
      <c r="Z1251">
        <f t="shared" si="225"/>
        <v>0</v>
      </c>
      <c r="AA1251">
        <f t="shared" si="226"/>
        <v>1</v>
      </c>
      <c r="AB1251" s="4">
        <f t="shared" si="227"/>
        <v>0</v>
      </c>
      <c r="AC1251" s="4" t="str">
        <f t="shared" si="219"/>
        <v>CADJPY</v>
      </c>
      <c r="AD1251" s="4">
        <f t="shared" si="228"/>
        <v>-212.4</v>
      </c>
    </row>
    <row r="1252" spans="1:30" x14ac:dyDescent="0.25">
      <c r="A1252" s="82" t="s">
        <v>31</v>
      </c>
      <c r="B1252" s="83">
        <v>0.01</v>
      </c>
      <c r="C1252" s="83">
        <v>15</v>
      </c>
      <c r="D1252" s="82" t="s">
        <v>17</v>
      </c>
      <c r="E1252" s="83" t="b">
        <v>0</v>
      </c>
      <c r="F1252" s="83" t="b">
        <v>1</v>
      </c>
      <c r="G1252" s="83">
        <v>17325</v>
      </c>
      <c r="H1252" s="83">
        <v>17655</v>
      </c>
      <c r="I1252" s="84">
        <v>42509</v>
      </c>
      <c r="J1252" s="85">
        <v>0.58333333333333337</v>
      </c>
      <c r="K1252" s="83">
        <v>17585</v>
      </c>
      <c r="L1252" s="84">
        <v>42514</v>
      </c>
      <c r="M1252" s="85">
        <v>0.54166666666666663</v>
      </c>
      <c r="N1252" s="86">
        <v>2.5000000000000001E-3</v>
      </c>
      <c r="O1252" s="83">
        <v>-391.5</v>
      </c>
      <c r="P1252" s="83">
        <v>-496.5</v>
      </c>
      <c r="Q1252" s="83">
        <v>-0.79</v>
      </c>
      <c r="R1252" s="83">
        <v>6</v>
      </c>
      <c r="T1252" s="6">
        <f t="shared" si="229"/>
        <v>17</v>
      </c>
      <c r="U1252">
        <f t="shared" si="220"/>
        <v>1</v>
      </c>
      <c r="V1252">
        <f t="shared" si="221"/>
        <v>0</v>
      </c>
      <c r="W1252">
        <f t="shared" si="222"/>
        <v>1</v>
      </c>
      <c r="X1252">
        <f t="shared" si="223"/>
        <v>0</v>
      </c>
      <c r="Y1252">
        <f t="shared" si="224"/>
        <v>1</v>
      </c>
      <c r="Z1252">
        <f t="shared" si="225"/>
        <v>0</v>
      </c>
      <c r="AA1252">
        <f t="shared" si="226"/>
        <v>1</v>
      </c>
      <c r="AB1252" s="4">
        <f t="shared" si="227"/>
        <v>0</v>
      </c>
      <c r="AC1252" s="4" t="str">
        <f t="shared" si="219"/>
        <v>DJI</v>
      </c>
      <c r="AD1252" s="4">
        <f t="shared" si="228"/>
        <v>-391.5</v>
      </c>
    </row>
    <row r="1253" spans="1:30" x14ac:dyDescent="0.25">
      <c r="A1253" s="82" t="s">
        <v>54</v>
      </c>
      <c r="B1253" s="83">
        <v>0.01</v>
      </c>
      <c r="C1253" s="83">
        <v>67</v>
      </c>
      <c r="D1253" s="82" t="s">
        <v>16</v>
      </c>
      <c r="E1253" s="83" t="b">
        <v>0</v>
      </c>
      <c r="F1253" s="83" t="b">
        <v>0</v>
      </c>
      <c r="G1253" s="83">
        <v>1.4466399999999999</v>
      </c>
      <c r="H1253" s="83">
        <v>1.4533499999999999</v>
      </c>
      <c r="I1253" s="84">
        <v>42513</v>
      </c>
      <c r="J1253" s="85">
        <v>0.41666666666666669</v>
      </c>
      <c r="K1253" s="83">
        <v>1.4488399999999999</v>
      </c>
      <c r="L1253" s="84">
        <v>42514</v>
      </c>
      <c r="M1253" s="85">
        <v>4.1666666666666664E-2</v>
      </c>
      <c r="N1253" s="86">
        <v>2.5000000000000001E-3</v>
      </c>
      <c r="O1253" s="83">
        <v>-201</v>
      </c>
      <c r="P1253" s="83">
        <v>-503.16999999999996</v>
      </c>
      <c r="Q1253" s="83">
        <v>-0.4</v>
      </c>
      <c r="R1253" s="83">
        <v>2</v>
      </c>
      <c r="T1253" s="6">
        <f t="shared" si="229"/>
        <v>17</v>
      </c>
      <c r="U1253">
        <f t="shared" si="220"/>
        <v>1</v>
      </c>
      <c r="V1253">
        <f t="shared" si="221"/>
        <v>0</v>
      </c>
      <c r="W1253">
        <f t="shared" si="222"/>
        <v>1</v>
      </c>
      <c r="X1253">
        <f t="shared" si="223"/>
        <v>1</v>
      </c>
      <c r="Y1253">
        <f t="shared" si="224"/>
        <v>0</v>
      </c>
      <c r="Z1253">
        <f t="shared" si="225"/>
        <v>0</v>
      </c>
      <c r="AA1253">
        <f t="shared" si="226"/>
        <v>1</v>
      </c>
      <c r="AB1253" s="4">
        <f t="shared" si="227"/>
        <v>0</v>
      </c>
      <c r="AC1253" s="4" t="str">
        <f t="shared" si="219"/>
        <v>GBPUSD</v>
      </c>
      <c r="AD1253" s="4">
        <f t="shared" si="228"/>
        <v>-201</v>
      </c>
    </row>
    <row r="1254" spans="1:30" x14ac:dyDescent="0.25">
      <c r="A1254" s="82" t="s">
        <v>25</v>
      </c>
      <c r="B1254" s="83">
        <v>0.01</v>
      </c>
      <c r="C1254" s="83">
        <v>80</v>
      </c>
      <c r="D1254" s="82" t="s">
        <v>16</v>
      </c>
      <c r="E1254" s="83" t="b">
        <v>0</v>
      </c>
      <c r="F1254" s="83" t="b">
        <v>0</v>
      </c>
      <c r="G1254" s="83">
        <v>73.807000000000002</v>
      </c>
      <c r="H1254" s="83">
        <v>74.293000000000006</v>
      </c>
      <c r="I1254" s="84">
        <v>42513</v>
      </c>
      <c r="J1254" s="85">
        <v>0.70833333333333337</v>
      </c>
      <c r="K1254" s="83">
        <v>73.807000000000002</v>
      </c>
      <c r="L1254" s="84">
        <v>42514</v>
      </c>
      <c r="M1254" s="85">
        <v>0.39583333333333331</v>
      </c>
      <c r="N1254" s="86">
        <v>2.5000000000000001E-3</v>
      </c>
      <c r="O1254" s="83">
        <v>-112</v>
      </c>
      <c r="P1254" s="83">
        <v>-500.79999999999995</v>
      </c>
      <c r="Q1254" s="83">
        <v>-0.22</v>
      </c>
      <c r="R1254" s="83">
        <v>2</v>
      </c>
      <c r="T1254" s="6">
        <f t="shared" si="229"/>
        <v>17</v>
      </c>
      <c r="U1254">
        <f t="shared" si="220"/>
        <v>1</v>
      </c>
      <c r="V1254">
        <f t="shared" si="221"/>
        <v>0</v>
      </c>
      <c r="W1254">
        <f t="shared" si="222"/>
        <v>1</v>
      </c>
      <c r="X1254">
        <f t="shared" si="223"/>
        <v>1</v>
      </c>
      <c r="Y1254">
        <f t="shared" si="224"/>
        <v>0</v>
      </c>
      <c r="Z1254">
        <f t="shared" si="225"/>
        <v>0</v>
      </c>
      <c r="AA1254">
        <f t="shared" si="226"/>
        <v>1</v>
      </c>
      <c r="AB1254" s="4">
        <f t="shared" si="227"/>
        <v>0</v>
      </c>
      <c r="AC1254" s="4" t="str">
        <f t="shared" si="219"/>
        <v>NZDJPY</v>
      </c>
      <c r="AD1254" s="4">
        <f t="shared" si="228"/>
        <v>-112</v>
      </c>
    </row>
    <row r="1255" spans="1:30" x14ac:dyDescent="0.25">
      <c r="A1255" s="82" t="s">
        <v>53</v>
      </c>
      <c r="B1255" s="83">
        <v>0.01</v>
      </c>
      <c r="C1255" s="83">
        <v>35</v>
      </c>
      <c r="D1255" s="82" t="s">
        <v>21</v>
      </c>
      <c r="E1255" s="83" t="b">
        <v>0</v>
      </c>
      <c r="F1255" s="83" t="b">
        <v>0</v>
      </c>
      <c r="G1255" s="83">
        <v>0.75175999999999998</v>
      </c>
      <c r="H1255" s="83">
        <v>0.76510999999999996</v>
      </c>
      <c r="I1255" s="84">
        <v>42493</v>
      </c>
      <c r="J1255" s="85">
        <v>0.5</v>
      </c>
      <c r="K1255" s="83">
        <v>0.72104999999999997</v>
      </c>
      <c r="L1255" s="84">
        <v>42515</v>
      </c>
      <c r="M1255" s="85">
        <v>0.16666666666666666</v>
      </c>
      <c r="N1255" s="86">
        <v>2.5000000000000001E-3</v>
      </c>
      <c r="O1255" s="83">
        <v>1046.8499999999999</v>
      </c>
      <c r="P1255" s="83">
        <v>-495.25</v>
      </c>
      <c r="Q1255" s="83">
        <v>2.11</v>
      </c>
      <c r="R1255" s="83">
        <v>23</v>
      </c>
      <c r="T1255" s="6">
        <f t="shared" si="229"/>
        <v>17</v>
      </c>
      <c r="U1255">
        <f t="shared" si="220"/>
        <v>1</v>
      </c>
      <c r="V1255">
        <f t="shared" si="221"/>
        <v>0</v>
      </c>
      <c r="W1255">
        <f t="shared" si="222"/>
        <v>1</v>
      </c>
      <c r="X1255">
        <f t="shared" si="223"/>
        <v>1</v>
      </c>
      <c r="Y1255">
        <f t="shared" si="224"/>
        <v>0</v>
      </c>
      <c r="Z1255">
        <f t="shared" si="225"/>
        <v>1</v>
      </c>
      <c r="AA1255">
        <f t="shared" si="226"/>
        <v>0</v>
      </c>
      <c r="AB1255" s="4">
        <f t="shared" si="227"/>
        <v>1046.8499999999999</v>
      </c>
      <c r="AC1255" s="4" t="str">
        <f t="shared" si="219"/>
        <v>AUDUSD</v>
      </c>
      <c r="AD1255" s="4">
        <f t="shared" si="228"/>
        <v>0</v>
      </c>
    </row>
    <row r="1256" spans="1:30" x14ac:dyDescent="0.25">
      <c r="A1256" s="82" t="s">
        <v>48</v>
      </c>
      <c r="B1256" s="83">
        <v>0.01</v>
      </c>
      <c r="C1256" s="83">
        <v>43</v>
      </c>
      <c r="D1256" s="82" t="s">
        <v>16</v>
      </c>
      <c r="E1256" s="83" t="b">
        <v>1</v>
      </c>
      <c r="F1256" s="83" t="b">
        <v>0</v>
      </c>
      <c r="G1256" s="83">
        <v>10206.4</v>
      </c>
      <c r="H1256" s="83">
        <v>10095.1</v>
      </c>
      <c r="I1256" s="84">
        <v>42515</v>
      </c>
      <c r="J1256" s="85">
        <v>0.39583333333333331</v>
      </c>
      <c r="K1256" s="83">
        <v>10181.4</v>
      </c>
      <c r="L1256" s="84">
        <v>42515</v>
      </c>
      <c r="M1256" s="85">
        <v>0.5625</v>
      </c>
      <c r="N1256" s="86">
        <v>2.5000000000000001E-3</v>
      </c>
      <c r="O1256" s="83">
        <v>-129</v>
      </c>
      <c r="P1256" s="83">
        <v>-500.09000000000003</v>
      </c>
      <c r="Q1256" s="83">
        <v>-0.26</v>
      </c>
      <c r="R1256" s="83">
        <v>1</v>
      </c>
      <c r="T1256" s="6">
        <f t="shared" si="229"/>
        <v>17</v>
      </c>
      <c r="U1256">
        <f t="shared" si="220"/>
        <v>1</v>
      </c>
      <c r="V1256">
        <f t="shared" si="221"/>
        <v>1</v>
      </c>
      <c r="W1256">
        <f t="shared" si="222"/>
        <v>0</v>
      </c>
      <c r="X1256">
        <f t="shared" si="223"/>
        <v>1</v>
      </c>
      <c r="Y1256">
        <f t="shared" si="224"/>
        <v>0</v>
      </c>
      <c r="Z1256">
        <f t="shared" si="225"/>
        <v>0</v>
      </c>
      <c r="AA1256">
        <f t="shared" si="226"/>
        <v>1</v>
      </c>
      <c r="AB1256" s="4">
        <f t="shared" si="227"/>
        <v>0</v>
      </c>
      <c r="AC1256" s="4" t="str">
        <f t="shared" si="219"/>
        <v>DAX</v>
      </c>
      <c r="AD1256" s="4">
        <f t="shared" si="228"/>
        <v>-129</v>
      </c>
    </row>
    <row r="1257" spans="1:30" x14ac:dyDescent="0.25">
      <c r="A1257" s="82" t="s">
        <v>28</v>
      </c>
      <c r="B1257" s="83">
        <v>0.01</v>
      </c>
      <c r="C1257" s="83">
        <v>38</v>
      </c>
      <c r="D1257" s="82" t="s">
        <v>17</v>
      </c>
      <c r="E1257" s="83" t="b">
        <v>1</v>
      </c>
      <c r="F1257" s="83" t="b">
        <v>0</v>
      </c>
      <c r="G1257" s="83">
        <v>1.37998</v>
      </c>
      <c r="H1257" s="83">
        <v>1.3683700000000001</v>
      </c>
      <c r="I1257" s="84">
        <v>42508</v>
      </c>
      <c r="J1257" s="85">
        <v>0.75</v>
      </c>
      <c r="K1257" s="83">
        <v>1.37673</v>
      </c>
      <c r="L1257" s="84">
        <v>42515</v>
      </c>
      <c r="M1257" s="85">
        <v>0.83333333333333337</v>
      </c>
      <c r="N1257" s="86">
        <v>2.5000000000000001E-3</v>
      </c>
      <c r="O1257" s="83">
        <v>-184.3</v>
      </c>
      <c r="P1257" s="83">
        <v>-501.98</v>
      </c>
      <c r="Q1257" s="83">
        <v>-0.37</v>
      </c>
      <c r="R1257" s="83">
        <v>8</v>
      </c>
      <c r="T1257" s="6">
        <f t="shared" si="229"/>
        <v>17</v>
      </c>
      <c r="U1257">
        <f t="shared" si="220"/>
        <v>1</v>
      </c>
      <c r="V1257">
        <f t="shared" si="221"/>
        <v>1</v>
      </c>
      <c r="W1257">
        <f t="shared" si="222"/>
        <v>0</v>
      </c>
      <c r="X1257">
        <f t="shared" si="223"/>
        <v>1</v>
      </c>
      <c r="Y1257">
        <f t="shared" si="224"/>
        <v>0</v>
      </c>
      <c r="Z1257">
        <f t="shared" si="225"/>
        <v>0</v>
      </c>
      <c r="AA1257">
        <f t="shared" si="226"/>
        <v>1</v>
      </c>
      <c r="AB1257" s="4">
        <f t="shared" si="227"/>
        <v>0</v>
      </c>
      <c r="AC1257" s="4" t="str">
        <f t="shared" si="219"/>
        <v>USDSGD</v>
      </c>
      <c r="AD1257" s="4">
        <f t="shared" si="228"/>
        <v>-184.3</v>
      </c>
    </row>
    <row r="1258" spans="1:30" x14ac:dyDescent="0.25">
      <c r="A1258" s="82" t="s">
        <v>57</v>
      </c>
      <c r="B1258" s="83">
        <v>0.01</v>
      </c>
      <c r="C1258" s="83">
        <v>95</v>
      </c>
      <c r="D1258" s="82" t="s">
        <v>16</v>
      </c>
      <c r="E1258" s="83" t="b">
        <v>0</v>
      </c>
      <c r="F1258" s="83" t="b">
        <v>0</v>
      </c>
      <c r="G1258" s="83">
        <v>1662.6</v>
      </c>
      <c r="H1258" s="83">
        <v>1705.1</v>
      </c>
      <c r="I1258" s="84">
        <v>42509</v>
      </c>
      <c r="J1258" s="85">
        <v>0.22916666666666666</v>
      </c>
      <c r="K1258" s="83">
        <v>1629.3</v>
      </c>
      <c r="L1258" s="84">
        <v>42515</v>
      </c>
      <c r="M1258" s="85">
        <v>0.85416666666666663</v>
      </c>
      <c r="N1258" s="86">
        <v>2.5000000000000001E-3</v>
      </c>
      <c r="O1258" s="83">
        <v>221.35</v>
      </c>
      <c r="P1258" s="83">
        <v>-498.75</v>
      </c>
      <c r="Q1258" s="83">
        <v>0.44</v>
      </c>
      <c r="R1258" s="83">
        <v>7</v>
      </c>
      <c r="T1258" s="6">
        <f t="shared" si="229"/>
        <v>17</v>
      </c>
      <c r="U1258">
        <f t="shared" si="220"/>
        <v>1</v>
      </c>
      <c r="V1258">
        <f t="shared" si="221"/>
        <v>0</v>
      </c>
      <c r="W1258">
        <f t="shared" si="222"/>
        <v>1</v>
      </c>
      <c r="X1258">
        <f t="shared" si="223"/>
        <v>1</v>
      </c>
      <c r="Y1258">
        <f t="shared" si="224"/>
        <v>0</v>
      </c>
      <c r="Z1258">
        <f t="shared" si="225"/>
        <v>1</v>
      </c>
      <c r="AA1258">
        <f t="shared" si="226"/>
        <v>0</v>
      </c>
      <c r="AB1258" s="4">
        <f t="shared" si="227"/>
        <v>221.35</v>
      </c>
      <c r="AC1258" s="4" t="str">
        <f t="shared" si="219"/>
        <v>XAGUSD</v>
      </c>
      <c r="AD1258" s="4">
        <f t="shared" si="228"/>
        <v>0</v>
      </c>
    </row>
    <row r="1259" spans="1:30" x14ac:dyDescent="0.25">
      <c r="A1259" s="82" t="s">
        <v>53</v>
      </c>
      <c r="B1259" s="83">
        <v>0.01</v>
      </c>
      <c r="C1259" s="83">
        <v>49</v>
      </c>
      <c r="D1259" s="82" t="s">
        <v>16</v>
      </c>
      <c r="E1259" s="83" t="b">
        <v>0</v>
      </c>
      <c r="F1259" s="83" t="b">
        <v>0</v>
      </c>
      <c r="G1259" s="83">
        <v>0.72362000000000004</v>
      </c>
      <c r="H1259" s="83">
        <v>0.73299999999999998</v>
      </c>
      <c r="I1259" s="84">
        <v>42508</v>
      </c>
      <c r="J1259" s="85">
        <v>0.75</v>
      </c>
      <c r="K1259" s="83">
        <v>0.72314999999999996</v>
      </c>
      <c r="L1259" s="84">
        <v>42516</v>
      </c>
      <c r="M1259" s="85">
        <v>0.52083333333333337</v>
      </c>
      <c r="N1259" s="86">
        <v>2.5000000000000001E-3</v>
      </c>
      <c r="O1259" s="83">
        <v>-16.170000000000002</v>
      </c>
      <c r="P1259" s="83">
        <v>-498.82</v>
      </c>
      <c r="Q1259" s="83">
        <v>-0.03</v>
      </c>
      <c r="R1259" s="83">
        <v>9</v>
      </c>
      <c r="T1259" s="6">
        <f t="shared" si="229"/>
        <v>17</v>
      </c>
      <c r="U1259">
        <f t="shared" si="220"/>
        <v>1</v>
      </c>
      <c r="V1259">
        <f t="shared" si="221"/>
        <v>0</v>
      </c>
      <c r="W1259">
        <f t="shared" si="222"/>
        <v>1</v>
      </c>
      <c r="X1259">
        <f t="shared" si="223"/>
        <v>1</v>
      </c>
      <c r="Y1259">
        <f t="shared" si="224"/>
        <v>0</v>
      </c>
      <c r="Z1259">
        <f t="shared" si="225"/>
        <v>0</v>
      </c>
      <c r="AA1259">
        <f t="shared" si="226"/>
        <v>1</v>
      </c>
      <c r="AB1259" s="4">
        <f t="shared" si="227"/>
        <v>0</v>
      </c>
      <c r="AC1259" s="4" t="str">
        <f t="shared" si="219"/>
        <v>AUDUSD</v>
      </c>
      <c r="AD1259" s="4">
        <f t="shared" si="228"/>
        <v>-16.170000000000002</v>
      </c>
    </row>
    <row r="1260" spans="1:30" x14ac:dyDescent="0.25">
      <c r="A1260" s="82" t="s">
        <v>27</v>
      </c>
      <c r="B1260" s="83">
        <v>0.01</v>
      </c>
      <c r="C1260" s="83">
        <v>70</v>
      </c>
      <c r="D1260" s="82" t="s">
        <v>16</v>
      </c>
      <c r="E1260" s="83" t="b">
        <v>1</v>
      </c>
      <c r="F1260" s="83" t="b">
        <v>1</v>
      </c>
      <c r="G1260" s="83">
        <v>84.825000000000003</v>
      </c>
      <c r="H1260" s="83">
        <v>84.227000000000004</v>
      </c>
      <c r="I1260" s="84">
        <v>42516</v>
      </c>
      <c r="J1260" s="85">
        <v>0.33333333333333331</v>
      </c>
      <c r="K1260" s="83">
        <v>84.435000000000002</v>
      </c>
      <c r="L1260" s="84">
        <v>42516</v>
      </c>
      <c r="M1260" s="85">
        <v>0.625</v>
      </c>
      <c r="N1260" s="86">
        <v>2.5000000000000001E-3</v>
      </c>
      <c r="O1260" s="83">
        <v>-357</v>
      </c>
      <c r="P1260" s="83">
        <v>-502.59999999999997</v>
      </c>
      <c r="Q1260" s="83">
        <v>-0.71</v>
      </c>
      <c r="R1260" s="83">
        <v>1</v>
      </c>
      <c r="T1260" s="6">
        <f t="shared" si="229"/>
        <v>17</v>
      </c>
      <c r="U1260">
        <f t="shared" si="220"/>
        <v>1</v>
      </c>
      <c r="V1260">
        <f t="shared" si="221"/>
        <v>1</v>
      </c>
      <c r="W1260">
        <f t="shared" si="222"/>
        <v>0</v>
      </c>
      <c r="X1260">
        <f t="shared" si="223"/>
        <v>0</v>
      </c>
      <c r="Y1260">
        <f t="shared" si="224"/>
        <v>1</v>
      </c>
      <c r="Z1260">
        <f t="shared" si="225"/>
        <v>0</v>
      </c>
      <c r="AA1260">
        <f t="shared" si="226"/>
        <v>1</v>
      </c>
      <c r="AB1260" s="4">
        <f t="shared" si="227"/>
        <v>0</v>
      </c>
      <c r="AC1260" s="4" t="str">
        <f t="shared" si="219"/>
        <v>CADJPY</v>
      </c>
      <c r="AD1260" s="4">
        <f t="shared" si="228"/>
        <v>-357</v>
      </c>
    </row>
    <row r="1261" spans="1:30" x14ac:dyDescent="0.25">
      <c r="A1261" s="82" t="s">
        <v>49</v>
      </c>
      <c r="B1261" s="83">
        <v>0.01</v>
      </c>
      <c r="C1261" s="83">
        <v>50</v>
      </c>
      <c r="D1261" s="82" t="s">
        <v>17</v>
      </c>
      <c r="E1261" s="83" t="b">
        <v>0</v>
      </c>
      <c r="F1261" s="83" t="b">
        <v>0</v>
      </c>
      <c r="G1261" s="83">
        <v>1.45051</v>
      </c>
      <c r="H1261" s="83">
        <v>1.45879</v>
      </c>
      <c r="I1261" s="84">
        <v>42516</v>
      </c>
      <c r="J1261" s="85">
        <v>8.3333333333333329E-2</v>
      </c>
      <c r="K1261" s="83">
        <v>1.4521999999999999</v>
      </c>
      <c r="L1261" s="84">
        <v>42516</v>
      </c>
      <c r="M1261" s="85">
        <v>0.75</v>
      </c>
      <c r="N1261" s="86">
        <v>2.5000000000000001E-3</v>
      </c>
      <c r="O1261" s="83">
        <v>-174.5</v>
      </c>
      <c r="P1261" s="83">
        <v>-504</v>
      </c>
      <c r="Q1261" s="83">
        <v>-0.35</v>
      </c>
      <c r="R1261" s="83">
        <v>1</v>
      </c>
      <c r="T1261" s="6">
        <f t="shared" si="229"/>
        <v>17</v>
      </c>
      <c r="U1261">
        <f t="shared" si="220"/>
        <v>1</v>
      </c>
      <c r="V1261">
        <f t="shared" si="221"/>
        <v>0</v>
      </c>
      <c r="W1261">
        <f t="shared" si="222"/>
        <v>1</v>
      </c>
      <c r="X1261">
        <f t="shared" si="223"/>
        <v>1</v>
      </c>
      <c r="Y1261">
        <f t="shared" si="224"/>
        <v>0</v>
      </c>
      <c r="Z1261">
        <f t="shared" si="225"/>
        <v>0</v>
      </c>
      <c r="AA1261">
        <f t="shared" si="226"/>
        <v>1</v>
      </c>
      <c r="AB1261" s="4">
        <f t="shared" si="227"/>
        <v>0</v>
      </c>
      <c r="AC1261" s="4" t="str">
        <f t="shared" si="219"/>
        <v>EURCAD</v>
      </c>
      <c r="AD1261" s="4">
        <f t="shared" si="228"/>
        <v>-174.5</v>
      </c>
    </row>
    <row r="1262" spans="1:30" x14ac:dyDescent="0.25">
      <c r="A1262" s="82" t="s">
        <v>49</v>
      </c>
      <c r="B1262" s="83">
        <v>0.01</v>
      </c>
      <c r="C1262" s="83">
        <v>83</v>
      </c>
      <c r="D1262" s="82" t="s">
        <v>16</v>
      </c>
      <c r="E1262" s="83" t="b">
        <v>0</v>
      </c>
      <c r="F1262" s="83" t="b">
        <v>0</v>
      </c>
      <c r="G1262" s="83">
        <v>1.45845</v>
      </c>
      <c r="H1262" s="83">
        <v>1.46269</v>
      </c>
      <c r="I1262" s="84">
        <v>42515</v>
      </c>
      <c r="J1262" s="85">
        <v>0.58333333333333337</v>
      </c>
      <c r="K1262" s="83">
        <v>1.4521999999999999</v>
      </c>
      <c r="L1262" s="84">
        <v>42516</v>
      </c>
      <c r="M1262" s="85">
        <v>0.75</v>
      </c>
      <c r="N1262" s="86">
        <v>2.5000000000000001E-3</v>
      </c>
      <c r="O1262" s="83">
        <v>369.35</v>
      </c>
      <c r="P1262" s="83">
        <v>-501.32</v>
      </c>
      <c r="Q1262" s="83">
        <v>0.74</v>
      </c>
      <c r="R1262" s="83">
        <v>2</v>
      </c>
      <c r="T1262" s="6">
        <f t="shared" si="229"/>
        <v>17</v>
      </c>
      <c r="U1262">
        <f t="shared" si="220"/>
        <v>1</v>
      </c>
      <c r="V1262">
        <f t="shared" si="221"/>
        <v>0</v>
      </c>
      <c r="W1262">
        <f t="shared" si="222"/>
        <v>1</v>
      </c>
      <c r="X1262">
        <f t="shared" si="223"/>
        <v>1</v>
      </c>
      <c r="Y1262">
        <f t="shared" si="224"/>
        <v>0</v>
      </c>
      <c r="Z1262">
        <f t="shared" si="225"/>
        <v>1</v>
      </c>
      <c r="AA1262">
        <f t="shared" si="226"/>
        <v>0</v>
      </c>
      <c r="AB1262" s="4">
        <f t="shared" si="227"/>
        <v>369.35</v>
      </c>
      <c r="AC1262" s="4" t="str">
        <f t="shared" si="219"/>
        <v>EURCAD</v>
      </c>
      <c r="AD1262" s="4">
        <f t="shared" si="228"/>
        <v>0</v>
      </c>
    </row>
    <row r="1263" spans="1:30" x14ac:dyDescent="0.25">
      <c r="A1263" s="82" t="s">
        <v>18</v>
      </c>
      <c r="B1263" s="83">
        <v>0.01</v>
      </c>
      <c r="C1263" s="83">
        <v>55</v>
      </c>
      <c r="D1263" s="82" t="s">
        <v>16</v>
      </c>
      <c r="E1263" s="83" t="b">
        <v>1</v>
      </c>
      <c r="F1263" s="83" t="b">
        <v>0</v>
      </c>
      <c r="G1263" s="83">
        <v>2.0232000000000001</v>
      </c>
      <c r="H1263" s="83">
        <v>2.0146000000000002</v>
      </c>
      <c r="I1263" s="84">
        <v>42515</v>
      </c>
      <c r="J1263" s="85">
        <v>0.45833333333333331</v>
      </c>
      <c r="K1263" s="83">
        <v>2.0236000000000001</v>
      </c>
      <c r="L1263" s="84">
        <v>42516</v>
      </c>
      <c r="M1263" s="85">
        <v>0</v>
      </c>
      <c r="N1263" s="86">
        <v>2.5000000000000001E-3</v>
      </c>
      <c r="O1263" s="83">
        <v>-5.5</v>
      </c>
      <c r="P1263" s="83">
        <v>-500.5</v>
      </c>
      <c r="Q1263" s="83">
        <v>-0.01</v>
      </c>
      <c r="R1263" s="83">
        <v>2</v>
      </c>
      <c r="T1263" s="6">
        <f t="shared" si="229"/>
        <v>17</v>
      </c>
      <c r="U1263">
        <f t="shared" si="220"/>
        <v>1</v>
      </c>
      <c r="V1263">
        <f t="shared" si="221"/>
        <v>1</v>
      </c>
      <c r="W1263">
        <f t="shared" si="222"/>
        <v>0</v>
      </c>
      <c r="X1263">
        <f t="shared" si="223"/>
        <v>1</v>
      </c>
      <c r="Y1263">
        <f t="shared" si="224"/>
        <v>0</v>
      </c>
      <c r="Z1263">
        <f t="shared" si="225"/>
        <v>0</v>
      </c>
      <c r="AA1263">
        <f t="shared" si="226"/>
        <v>1</v>
      </c>
      <c r="AB1263" s="4">
        <f t="shared" si="227"/>
        <v>0</v>
      </c>
      <c r="AC1263" s="4" t="str">
        <f t="shared" si="219"/>
        <v>GBPSGD</v>
      </c>
      <c r="AD1263" s="4">
        <f t="shared" si="228"/>
        <v>-5.5</v>
      </c>
    </row>
    <row r="1264" spans="1:30" x14ac:dyDescent="0.25">
      <c r="A1264" s="82" t="s">
        <v>54</v>
      </c>
      <c r="B1264" s="83">
        <v>0.01</v>
      </c>
      <c r="C1264" s="83">
        <v>65</v>
      </c>
      <c r="D1264" s="82" t="s">
        <v>16</v>
      </c>
      <c r="E1264" s="83" t="b">
        <v>1</v>
      </c>
      <c r="F1264" s="83" t="b">
        <v>1</v>
      </c>
      <c r="G1264" s="83">
        <v>1.46597</v>
      </c>
      <c r="H1264" s="83">
        <v>1.45902</v>
      </c>
      <c r="I1264" s="84">
        <v>42515</v>
      </c>
      <c r="J1264" s="85">
        <v>0.3125</v>
      </c>
      <c r="K1264" s="83">
        <v>1.46909</v>
      </c>
      <c r="L1264" s="84">
        <v>42516</v>
      </c>
      <c r="M1264" s="85">
        <v>0.5625</v>
      </c>
      <c r="N1264" s="86">
        <v>2.5000000000000001E-3</v>
      </c>
      <c r="O1264" s="83">
        <v>150.80000000000001</v>
      </c>
      <c r="P1264" s="83">
        <v>-503.75</v>
      </c>
      <c r="Q1264" s="83">
        <v>0.3</v>
      </c>
      <c r="R1264" s="83">
        <v>2</v>
      </c>
      <c r="T1264" s="6">
        <f t="shared" si="229"/>
        <v>17</v>
      </c>
      <c r="U1264">
        <f t="shared" si="220"/>
        <v>1</v>
      </c>
      <c r="V1264">
        <f t="shared" si="221"/>
        <v>1</v>
      </c>
      <c r="W1264">
        <f t="shared" si="222"/>
        <v>0</v>
      </c>
      <c r="X1264">
        <f t="shared" si="223"/>
        <v>0</v>
      </c>
      <c r="Y1264">
        <f t="shared" si="224"/>
        <v>1</v>
      </c>
      <c r="Z1264">
        <f t="shared" si="225"/>
        <v>1</v>
      </c>
      <c r="AA1264">
        <f t="shared" si="226"/>
        <v>0</v>
      </c>
      <c r="AB1264" s="4">
        <f t="shared" si="227"/>
        <v>150.80000000000001</v>
      </c>
      <c r="AC1264" s="4" t="str">
        <f t="shared" si="219"/>
        <v>GBPUSD</v>
      </c>
      <c r="AD1264" s="4">
        <f t="shared" si="228"/>
        <v>0</v>
      </c>
    </row>
    <row r="1265" spans="1:30" x14ac:dyDescent="0.25">
      <c r="A1265" s="82" t="s">
        <v>56</v>
      </c>
      <c r="B1265" s="83">
        <v>0.01</v>
      </c>
      <c r="C1265" s="83">
        <v>58</v>
      </c>
      <c r="D1265" s="82" t="s">
        <v>16</v>
      </c>
      <c r="E1265" s="83" t="b">
        <v>1</v>
      </c>
      <c r="F1265" s="83" t="b">
        <v>1</v>
      </c>
      <c r="G1265" s="83">
        <v>6210.2</v>
      </c>
      <c r="H1265" s="83">
        <v>6127.6</v>
      </c>
      <c r="I1265" s="84">
        <v>42514</v>
      </c>
      <c r="J1265" s="85">
        <v>0.625</v>
      </c>
      <c r="K1265" s="83">
        <v>6248.1</v>
      </c>
      <c r="L1265" s="84">
        <v>42517</v>
      </c>
      <c r="M1265" s="85">
        <v>0.47916666666666669</v>
      </c>
      <c r="N1265" s="86">
        <v>2.5000000000000001E-3</v>
      </c>
      <c r="O1265" s="83">
        <v>196.62</v>
      </c>
      <c r="P1265" s="83">
        <v>-502.28000000000003</v>
      </c>
      <c r="Q1265" s="83">
        <v>0.39</v>
      </c>
      <c r="R1265" s="83">
        <v>4</v>
      </c>
      <c r="T1265" s="6">
        <f t="shared" si="229"/>
        <v>17</v>
      </c>
      <c r="U1265">
        <f t="shared" si="220"/>
        <v>1</v>
      </c>
      <c r="V1265">
        <f t="shared" si="221"/>
        <v>1</v>
      </c>
      <c r="W1265">
        <f t="shared" si="222"/>
        <v>0</v>
      </c>
      <c r="X1265">
        <f t="shared" si="223"/>
        <v>0</v>
      </c>
      <c r="Y1265">
        <f t="shared" si="224"/>
        <v>1</v>
      </c>
      <c r="Z1265">
        <f t="shared" si="225"/>
        <v>1</v>
      </c>
      <c r="AA1265">
        <f t="shared" si="226"/>
        <v>0</v>
      </c>
      <c r="AB1265" s="4">
        <f t="shared" si="227"/>
        <v>196.62</v>
      </c>
      <c r="AC1265" s="4" t="str">
        <f t="shared" si="219"/>
        <v>FTSE</v>
      </c>
      <c r="AD1265" s="4">
        <f t="shared" si="228"/>
        <v>0</v>
      </c>
    </row>
    <row r="1266" spans="1:30" x14ac:dyDescent="0.25">
      <c r="A1266" s="82" t="s">
        <v>50</v>
      </c>
      <c r="B1266" s="83">
        <v>0.01</v>
      </c>
      <c r="C1266" s="83">
        <v>85</v>
      </c>
      <c r="D1266" s="82" t="s">
        <v>16</v>
      </c>
      <c r="E1266" s="83" t="b">
        <v>0</v>
      </c>
      <c r="F1266" s="83" t="b">
        <v>0</v>
      </c>
      <c r="G1266" s="83">
        <v>0.88099000000000005</v>
      </c>
      <c r="H1266" s="83">
        <v>0.88527</v>
      </c>
      <c r="I1266" s="84">
        <v>42515</v>
      </c>
      <c r="J1266" s="85">
        <v>0.8125</v>
      </c>
      <c r="K1266" s="83">
        <v>0.87668999999999997</v>
      </c>
      <c r="L1266" s="84">
        <v>42517</v>
      </c>
      <c r="M1266" s="85">
        <v>0.35416666666666669</v>
      </c>
      <c r="N1266" s="86">
        <v>2.5000000000000001E-3</v>
      </c>
      <c r="O1266" s="83">
        <v>229.5</v>
      </c>
      <c r="P1266" s="83">
        <v>-499.8</v>
      </c>
      <c r="Q1266" s="83">
        <v>0.46</v>
      </c>
      <c r="R1266" s="83">
        <v>3</v>
      </c>
      <c r="T1266" s="6">
        <f t="shared" si="229"/>
        <v>17</v>
      </c>
      <c r="U1266">
        <f t="shared" si="220"/>
        <v>1</v>
      </c>
      <c r="V1266">
        <f t="shared" si="221"/>
        <v>0</v>
      </c>
      <c r="W1266">
        <f t="shared" si="222"/>
        <v>1</v>
      </c>
      <c r="X1266">
        <f t="shared" si="223"/>
        <v>1</v>
      </c>
      <c r="Y1266">
        <f t="shared" si="224"/>
        <v>0</v>
      </c>
      <c r="Z1266">
        <f t="shared" si="225"/>
        <v>1</v>
      </c>
      <c r="AA1266">
        <f t="shared" si="226"/>
        <v>0</v>
      </c>
      <c r="AB1266" s="4">
        <f t="shared" si="227"/>
        <v>229.5</v>
      </c>
      <c r="AC1266" s="4" t="str">
        <f t="shared" si="219"/>
        <v>NZDCAD</v>
      </c>
      <c r="AD1266" s="4">
        <f t="shared" si="228"/>
        <v>0</v>
      </c>
    </row>
    <row r="1267" spans="1:30" x14ac:dyDescent="0.25">
      <c r="A1267" s="82" t="s">
        <v>19</v>
      </c>
      <c r="B1267" s="83">
        <v>0.01</v>
      </c>
      <c r="C1267" s="83">
        <v>49</v>
      </c>
      <c r="D1267" s="82" t="s">
        <v>16</v>
      </c>
      <c r="E1267" s="83" t="b">
        <v>0</v>
      </c>
      <c r="F1267" s="83" t="b">
        <v>1</v>
      </c>
      <c r="G1267" s="83">
        <v>1.29531</v>
      </c>
      <c r="H1267" s="83">
        <v>1.3047</v>
      </c>
      <c r="I1267" s="84">
        <v>42516</v>
      </c>
      <c r="J1267" s="85">
        <v>0.41666666666666669</v>
      </c>
      <c r="K1267" s="83">
        <v>1.29813</v>
      </c>
      <c r="L1267" s="84">
        <v>42517</v>
      </c>
      <c r="M1267" s="85">
        <v>4.1666666666666664E-2</v>
      </c>
      <c r="N1267" s="86">
        <v>2.5000000000000001E-3</v>
      </c>
      <c r="O1267" s="83">
        <v>-177.38</v>
      </c>
      <c r="P1267" s="83">
        <v>-499.31</v>
      </c>
      <c r="Q1267" s="83">
        <v>-0.36</v>
      </c>
      <c r="R1267" s="83">
        <v>2</v>
      </c>
      <c r="T1267" s="6">
        <f t="shared" si="229"/>
        <v>17</v>
      </c>
      <c r="U1267">
        <f t="shared" si="220"/>
        <v>1</v>
      </c>
      <c r="V1267">
        <f t="shared" si="221"/>
        <v>0</v>
      </c>
      <c r="W1267">
        <f t="shared" si="222"/>
        <v>1</v>
      </c>
      <c r="X1267">
        <f t="shared" si="223"/>
        <v>0</v>
      </c>
      <c r="Y1267">
        <f t="shared" si="224"/>
        <v>1</v>
      </c>
      <c r="Z1267">
        <f t="shared" si="225"/>
        <v>0</v>
      </c>
      <c r="AA1267">
        <f t="shared" si="226"/>
        <v>1</v>
      </c>
      <c r="AB1267" s="4">
        <f t="shared" si="227"/>
        <v>0</v>
      </c>
      <c r="AC1267" s="4" t="str">
        <f t="shared" si="219"/>
        <v>USDCAD</v>
      </c>
      <c r="AD1267" s="4">
        <f t="shared" si="228"/>
        <v>-177.38</v>
      </c>
    </row>
    <row r="1268" spans="1:30" x14ac:dyDescent="0.25">
      <c r="A1268" s="82" t="s">
        <v>51</v>
      </c>
      <c r="B1268" s="83">
        <v>0.01</v>
      </c>
      <c r="C1268" s="83">
        <v>21</v>
      </c>
      <c r="D1268" s="82" t="s">
        <v>24</v>
      </c>
      <c r="E1268" s="83" t="b">
        <v>0</v>
      </c>
      <c r="F1268" s="83" t="b">
        <v>0</v>
      </c>
      <c r="G1268" s="83">
        <v>114.663</v>
      </c>
      <c r="H1268" s="83">
        <v>119.29900000000001</v>
      </c>
      <c r="I1268" s="84">
        <v>42409</v>
      </c>
      <c r="J1268" s="85">
        <v>0</v>
      </c>
      <c r="K1268" s="83">
        <v>110.279</v>
      </c>
      <c r="L1268" s="84">
        <v>42517</v>
      </c>
      <c r="M1268" s="85">
        <v>0</v>
      </c>
      <c r="N1268" s="86">
        <v>5.0000000000000001E-3</v>
      </c>
      <c r="O1268" s="83">
        <v>908.04</v>
      </c>
      <c r="P1268" s="83">
        <v>-986.16</v>
      </c>
      <c r="Q1268" s="83">
        <v>0.92</v>
      </c>
      <c r="R1268" s="83">
        <v>109</v>
      </c>
      <c r="T1268" s="6">
        <f t="shared" si="229"/>
        <v>17</v>
      </c>
      <c r="U1268">
        <f t="shared" si="220"/>
        <v>1</v>
      </c>
      <c r="V1268">
        <f t="shared" si="221"/>
        <v>0</v>
      </c>
      <c r="W1268">
        <f t="shared" si="222"/>
        <v>1</v>
      </c>
      <c r="X1268">
        <f t="shared" si="223"/>
        <v>1</v>
      </c>
      <c r="Y1268">
        <f t="shared" si="224"/>
        <v>0</v>
      </c>
      <c r="Z1268">
        <f t="shared" si="225"/>
        <v>1</v>
      </c>
      <c r="AA1268">
        <f t="shared" si="226"/>
        <v>0</v>
      </c>
      <c r="AB1268" s="4">
        <f t="shared" si="227"/>
        <v>908.04</v>
      </c>
      <c r="AC1268" s="4" t="str">
        <f t="shared" si="219"/>
        <v>USDJPY</v>
      </c>
      <c r="AD1268" s="4">
        <f t="shared" si="228"/>
        <v>0</v>
      </c>
    </row>
    <row r="1269" spans="1:30" x14ac:dyDescent="0.25">
      <c r="A1269" s="82" t="s">
        <v>57</v>
      </c>
      <c r="B1269" s="83">
        <v>0.01</v>
      </c>
      <c r="C1269" s="83">
        <v>49</v>
      </c>
      <c r="D1269" s="82" t="s">
        <v>24</v>
      </c>
      <c r="E1269" s="83" t="b">
        <v>1</v>
      </c>
      <c r="F1269" s="83" t="b">
        <v>1</v>
      </c>
      <c r="G1269" s="83">
        <v>1709.2</v>
      </c>
      <c r="H1269" s="83">
        <v>1516.6</v>
      </c>
      <c r="I1269" s="84">
        <v>42479</v>
      </c>
      <c r="J1269" s="85">
        <v>0</v>
      </c>
      <c r="K1269" s="83">
        <v>1615.9</v>
      </c>
      <c r="L1269" s="84">
        <v>42517</v>
      </c>
      <c r="M1269" s="85">
        <v>0</v>
      </c>
      <c r="N1269" s="86">
        <v>5.0000000000000001E-3</v>
      </c>
      <c r="O1269" s="83">
        <v>-506.17</v>
      </c>
      <c r="P1269" s="83">
        <v>-992.74000000000012</v>
      </c>
      <c r="Q1269" s="83">
        <v>-0.51</v>
      </c>
      <c r="R1269" s="83">
        <v>39</v>
      </c>
      <c r="T1269" s="6">
        <f t="shared" si="229"/>
        <v>17</v>
      </c>
      <c r="U1269">
        <f t="shared" si="220"/>
        <v>1</v>
      </c>
      <c r="V1269">
        <f t="shared" si="221"/>
        <v>1</v>
      </c>
      <c r="W1269">
        <f t="shared" si="222"/>
        <v>0</v>
      </c>
      <c r="X1269">
        <f t="shared" si="223"/>
        <v>0</v>
      </c>
      <c r="Y1269">
        <f t="shared" si="224"/>
        <v>1</v>
      </c>
      <c r="Z1269">
        <f t="shared" si="225"/>
        <v>0</v>
      </c>
      <c r="AA1269">
        <f t="shared" si="226"/>
        <v>1</v>
      </c>
      <c r="AB1269" s="4">
        <f t="shared" si="227"/>
        <v>0</v>
      </c>
      <c r="AC1269" s="4" t="str">
        <f t="shared" si="219"/>
        <v>XAGUSD</v>
      </c>
      <c r="AD1269" s="4">
        <f t="shared" si="228"/>
        <v>-506.17</v>
      </c>
    </row>
    <row r="1270" spans="1:30" x14ac:dyDescent="0.25">
      <c r="A1270" s="82" t="s">
        <v>51</v>
      </c>
      <c r="B1270" s="83">
        <v>0.01</v>
      </c>
      <c r="C1270" s="83">
        <v>83</v>
      </c>
      <c r="D1270" s="82" t="s">
        <v>16</v>
      </c>
      <c r="E1270" s="83" t="b">
        <v>1</v>
      </c>
      <c r="F1270" s="83" t="b">
        <v>1</v>
      </c>
      <c r="G1270" s="83">
        <v>110.765</v>
      </c>
      <c r="H1270" s="83">
        <v>110.22499999999999</v>
      </c>
      <c r="I1270" s="84">
        <v>42519</v>
      </c>
      <c r="J1270" s="85">
        <v>0.9375</v>
      </c>
      <c r="K1270" s="83">
        <v>111.077</v>
      </c>
      <c r="L1270" s="84">
        <v>42520</v>
      </c>
      <c r="M1270" s="85">
        <v>0.39583333333333331</v>
      </c>
      <c r="N1270" s="86">
        <v>2.5000000000000001E-3</v>
      </c>
      <c r="O1270" s="83">
        <v>209.16</v>
      </c>
      <c r="P1270" s="83">
        <v>-498</v>
      </c>
      <c r="Q1270" s="83">
        <v>0.42</v>
      </c>
      <c r="R1270" s="83">
        <v>2</v>
      </c>
      <c r="T1270" s="6">
        <f t="shared" si="229"/>
        <v>17</v>
      </c>
      <c r="U1270">
        <f t="shared" si="220"/>
        <v>1</v>
      </c>
      <c r="V1270">
        <f t="shared" si="221"/>
        <v>1</v>
      </c>
      <c r="W1270">
        <f t="shared" si="222"/>
        <v>0</v>
      </c>
      <c r="X1270">
        <f t="shared" si="223"/>
        <v>0</v>
      </c>
      <c r="Y1270">
        <f t="shared" si="224"/>
        <v>1</v>
      </c>
      <c r="Z1270">
        <f t="shared" si="225"/>
        <v>1</v>
      </c>
      <c r="AA1270">
        <f t="shared" si="226"/>
        <v>0</v>
      </c>
      <c r="AB1270" s="4">
        <f t="shared" si="227"/>
        <v>209.16</v>
      </c>
      <c r="AC1270" s="4" t="str">
        <f t="shared" si="219"/>
        <v>USDJPY</v>
      </c>
      <c r="AD1270" s="4">
        <f t="shared" si="228"/>
        <v>0</v>
      </c>
    </row>
    <row r="1271" spans="1:30" x14ac:dyDescent="0.25">
      <c r="A1271" s="82" t="s">
        <v>47</v>
      </c>
      <c r="B1271" s="83">
        <v>0.01</v>
      </c>
      <c r="C1271" s="83">
        <v>32</v>
      </c>
      <c r="D1271" s="82" t="s">
        <v>21</v>
      </c>
      <c r="E1271" s="83" t="b">
        <v>0</v>
      </c>
      <c r="F1271" s="83" t="b">
        <v>0</v>
      </c>
      <c r="G1271" s="83">
        <v>0.93493999999999999</v>
      </c>
      <c r="H1271" s="83">
        <v>0.94889000000000001</v>
      </c>
      <c r="I1271" s="84">
        <v>42516</v>
      </c>
      <c r="J1271" s="85">
        <v>0</v>
      </c>
      <c r="K1271" s="83">
        <v>0.94328999999999996</v>
      </c>
      <c r="L1271" s="84">
        <v>42521</v>
      </c>
      <c r="M1271" s="85">
        <v>0.16666666666666666</v>
      </c>
      <c r="N1271" s="86">
        <v>2.5000000000000001E-3</v>
      </c>
      <c r="O1271" s="83">
        <v>-318.39999999999998</v>
      </c>
      <c r="P1271" s="83">
        <v>-497.6</v>
      </c>
      <c r="Q1271" s="83">
        <v>-0.64</v>
      </c>
      <c r="R1271" s="83">
        <v>6</v>
      </c>
      <c r="T1271" s="6">
        <f t="shared" si="229"/>
        <v>17</v>
      </c>
      <c r="U1271">
        <f t="shared" si="220"/>
        <v>1</v>
      </c>
      <c r="V1271">
        <f t="shared" si="221"/>
        <v>0</v>
      </c>
      <c r="W1271">
        <f t="shared" si="222"/>
        <v>1</v>
      </c>
      <c r="X1271">
        <f t="shared" si="223"/>
        <v>1</v>
      </c>
      <c r="Y1271">
        <f t="shared" si="224"/>
        <v>0</v>
      </c>
      <c r="Z1271">
        <f t="shared" si="225"/>
        <v>0</v>
      </c>
      <c r="AA1271">
        <f t="shared" si="226"/>
        <v>1</v>
      </c>
      <c r="AB1271" s="4">
        <f t="shared" si="227"/>
        <v>0</v>
      </c>
      <c r="AC1271" s="4" t="str">
        <f t="shared" si="219"/>
        <v>AUDCAD</v>
      </c>
      <c r="AD1271" s="4">
        <f t="shared" si="228"/>
        <v>-318.39999999999998</v>
      </c>
    </row>
    <row r="1272" spans="1:30" x14ac:dyDescent="0.25">
      <c r="A1272" s="82" t="s">
        <v>53</v>
      </c>
      <c r="B1272" s="83">
        <v>0.01</v>
      </c>
      <c r="C1272" s="83">
        <v>29</v>
      </c>
      <c r="D1272" s="82" t="s">
        <v>17</v>
      </c>
      <c r="E1272" s="83" t="b">
        <v>0</v>
      </c>
      <c r="F1272" s="83" t="b">
        <v>0</v>
      </c>
      <c r="G1272" s="83">
        <v>0.74060999999999999</v>
      </c>
      <c r="H1272" s="83">
        <v>0.75702000000000003</v>
      </c>
      <c r="I1272" s="84">
        <v>42496</v>
      </c>
      <c r="J1272" s="85">
        <v>4.1666666666666664E-2</v>
      </c>
      <c r="K1272" s="83">
        <v>0.72535000000000005</v>
      </c>
      <c r="L1272" s="84">
        <v>42521</v>
      </c>
      <c r="M1272" s="85">
        <v>0.45833333333333331</v>
      </c>
      <c r="N1272" s="86">
        <v>2.5000000000000001E-3</v>
      </c>
      <c r="O1272" s="83">
        <v>419.34</v>
      </c>
      <c r="P1272" s="83">
        <v>-499.09000000000003</v>
      </c>
      <c r="Q1272" s="83">
        <v>0.84</v>
      </c>
      <c r="R1272" s="83">
        <v>26</v>
      </c>
      <c r="T1272" s="6">
        <f t="shared" si="229"/>
        <v>17</v>
      </c>
      <c r="U1272">
        <f t="shared" si="220"/>
        <v>1</v>
      </c>
      <c r="V1272">
        <f t="shared" si="221"/>
        <v>0</v>
      </c>
      <c r="W1272">
        <f t="shared" si="222"/>
        <v>1</v>
      </c>
      <c r="X1272">
        <f t="shared" si="223"/>
        <v>1</v>
      </c>
      <c r="Y1272">
        <f t="shared" si="224"/>
        <v>0</v>
      </c>
      <c r="Z1272">
        <f t="shared" si="225"/>
        <v>1</v>
      </c>
      <c r="AA1272">
        <f t="shared" si="226"/>
        <v>0</v>
      </c>
      <c r="AB1272" s="4">
        <f t="shared" si="227"/>
        <v>419.34</v>
      </c>
      <c r="AC1272" s="4" t="str">
        <f t="shared" si="219"/>
        <v>AUDUSD</v>
      </c>
      <c r="AD1272" s="4">
        <f t="shared" si="228"/>
        <v>0</v>
      </c>
    </row>
    <row r="1273" spans="1:30" x14ac:dyDescent="0.25">
      <c r="A1273" s="82" t="s">
        <v>53</v>
      </c>
      <c r="B1273" s="83">
        <v>0.01</v>
      </c>
      <c r="C1273" s="83">
        <v>52</v>
      </c>
      <c r="D1273" s="82" t="s">
        <v>24</v>
      </c>
      <c r="E1273" s="83" t="b">
        <v>0</v>
      </c>
      <c r="F1273" s="83" t="b">
        <v>0</v>
      </c>
      <c r="G1273" s="83">
        <v>0.71521000000000001</v>
      </c>
      <c r="H1273" s="83">
        <v>0.73358999999999996</v>
      </c>
      <c r="I1273" s="84">
        <v>42514</v>
      </c>
      <c r="J1273" s="85">
        <v>0</v>
      </c>
      <c r="K1273" s="83">
        <v>0.71916000000000002</v>
      </c>
      <c r="L1273" s="84">
        <v>42521</v>
      </c>
      <c r="M1273" s="85">
        <v>0</v>
      </c>
      <c r="N1273" s="86">
        <v>5.0000000000000001E-3</v>
      </c>
      <c r="O1273" s="83">
        <v>-247</v>
      </c>
      <c r="P1273" s="83">
        <v>-997.36</v>
      </c>
      <c r="Q1273" s="83">
        <v>-0.25</v>
      </c>
      <c r="R1273" s="83">
        <v>8</v>
      </c>
      <c r="T1273" s="6">
        <f t="shared" si="229"/>
        <v>17</v>
      </c>
      <c r="U1273">
        <f t="shared" si="220"/>
        <v>1</v>
      </c>
      <c r="V1273">
        <f t="shared" si="221"/>
        <v>0</v>
      </c>
      <c r="W1273">
        <f t="shared" si="222"/>
        <v>1</v>
      </c>
      <c r="X1273">
        <f t="shared" si="223"/>
        <v>1</v>
      </c>
      <c r="Y1273">
        <f t="shared" si="224"/>
        <v>0</v>
      </c>
      <c r="Z1273">
        <f t="shared" si="225"/>
        <v>0</v>
      </c>
      <c r="AA1273">
        <f t="shared" si="226"/>
        <v>1</v>
      </c>
      <c r="AB1273" s="4">
        <f t="shared" si="227"/>
        <v>0</v>
      </c>
      <c r="AC1273" s="4" t="str">
        <f t="shared" si="219"/>
        <v>AUDUSD</v>
      </c>
      <c r="AD1273" s="4">
        <f t="shared" si="228"/>
        <v>-247</v>
      </c>
    </row>
    <row r="1274" spans="1:30" x14ac:dyDescent="0.25">
      <c r="A1274" s="82" t="s">
        <v>31</v>
      </c>
      <c r="B1274" s="83">
        <v>0.01</v>
      </c>
      <c r="C1274" s="83">
        <v>26</v>
      </c>
      <c r="D1274" s="82" t="s">
        <v>16</v>
      </c>
      <c r="E1274" s="83" t="b">
        <v>1</v>
      </c>
      <c r="F1274" s="83" t="b">
        <v>0</v>
      </c>
      <c r="G1274" s="83">
        <v>17775</v>
      </c>
      <c r="H1274" s="83">
        <v>17583</v>
      </c>
      <c r="I1274" s="84">
        <v>42515</v>
      </c>
      <c r="J1274" s="85">
        <v>0.5625</v>
      </c>
      <c r="K1274" s="83">
        <v>17864</v>
      </c>
      <c r="L1274" s="84">
        <v>42521</v>
      </c>
      <c r="M1274" s="85">
        <v>0.5625</v>
      </c>
      <c r="N1274" s="86">
        <v>2.5000000000000001E-3</v>
      </c>
      <c r="O1274" s="83">
        <v>229.32</v>
      </c>
      <c r="P1274" s="83">
        <v>-501.28000000000003</v>
      </c>
      <c r="Q1274" s="83">
        <v>0.46</v>
      </c>
      <c r="R1274" s="83">
        <v>7</v>
      </c>
      <c r="T1274" s="6">
        <f t="shared" si="229"/>
        <v>17</v>
      </c>
      <c r="U1274">
        <f t="shared" si="220"/>
        <v>1</v>
      </c>
      <c r="V1274">
        <f t="shared" si="221"/>
        <v>1</v>
      </c>
      <c r="W1274">
        <f t="shared" si="222"/>
        <v>0</v>
      </c>
      <c r="X1274">
        <f t="shared" si="223"/>
        <v>1</v>
      </c>
      <c r="Y1274">
        <f t="shared" si="224"/>
        <v>0</v>
      </c>
      <c r="Z1274">
        <f t="shared" si="225"/>
        <v>1</v>
      </c>
      <c r="AA1274">
        <f t="shared" si="226"/>
        <v>0</v>
      </c>
      <c r="AB1274" s="4">
        <f t="shared" si="227"/>
        <v>229.32</v>
      </c>
      <c r="AC1274" s="4" t="str">
        <f t="shared" si="219"/>
        <v>DJI</v>
      </c>
      <c r="AD1274" s="4">
        <f t="shared" si="228"/>
        <v>0</v>
      </c>
    </row>
    <row r="1275" spans="1:30" x14ac:dyDescent="0.25">
      <c r="A1275" s="82" t="s">
        <v>20</v>
      </c>
      <c r="B1275" s="83">
        <v>0.01</v>
      </c>
      <c r="C1275" s="83">
        <v>13</v>
      </c>
      <c r="D1275" s="82" t="s">
        <v>21</v>
      </c>
      <c r="E1275" s="83" t="b">
        <v>0</v>
      </c>
      <c r="F1275" s="83" t="b">
        <v>0</v>
      </c>
      <c r="G1275" s="83">
        <v>121.58799999999999</v>
      </c>
      <c r="H1275" s="83">
        <v>125.23399999999999</v>
      </c>
      <c r="I1275" s="84">
        <v>42496</v>
      </c>
      <c r="J1275" s="85">
        <v>0.5</v>
      </c>
      <c r="K1275" s="83">
        <v>123.864</v>
      </c>
      <c r="L1275" s="84">
        <v>42521</v>
      </c>
      <c r="M1275" s="85">
        <v>0</v>
      </c>
      <c r="N1275" s="86">
        <v>2.5000000000000001E-3</v>
      </c>
      <c r="O1275" s="83">
        <v>-306.27999999999997</v>
      </c>
      <c r="P1275" s="83">
        <v>-484.38</v>
      </c>
      <c r="Q1275" s="83">
        <v>-0.63</v>
      </c>
      <c r="R1275" s="83">
        <v>26</v>
      </c>
      <c r="T1275" s="6">
        <f t="shared" si="229"/>
        <v>17</v>
      </c>
      <c r="U1275">
        <f t="shared" si="220"/>
        <v>1</v>
      </c>
      <c r="V1275">
        <f t="shared" si="221"/>
        <v>0</v>
      </c>
      <c r="W1275">
        <f t="shared" si="222"/>
        <v>1</v>
      </c>
      <c r="X1275">
        <f t="shared" si="223"/>
        <v>1</v>
      </c>
      <c r="Y1275">
        <f t="shared" si="224"/>
        <v>0</v>
      </c>
      <c r="Z1275">
        <f t="shared" si="225"/>
        <v>0</v>
      </c>
      <c r="AA1275">
        <f t="shared" si="226"/>
        <v>1</v>
      </c>
      <c r="AB1275" s="4">
        <f t="shared" si="227"/>
        <v>0</v>
      </c>
      <c r="AC1275" s="4" t="str">
        <f t="shared" si="219"/>
        <v>EURJPY</v>
      </c>
      <c r="AD1275" s="4">
        <f t="shared" si="228"/>
        <v>-306.27999999999997</v>
      </c>
    </row>
    <row r="1276" spans="1:30" x14ac:dyDescent="0.25">
      <c r="A1276" s="82" t="s">
        <v>29</v>
      </c>
      <c r="B1276" s="83">
        <v>0.01</v>
      </c>
      <c r="C1276" s="83">
        <v>55</v>
      </c>
      <c r="D1276" s="82" t="s">
        <v>21</v>
      </c>
      <c r="E1276" s="83" t="b">
        <v>0</v>
      </c>
      <c r="F1276" s="83" t="b">
        <v>1</v>
      </c>
      <c r="G1276" s="83">
        <v>0.66998000000000002</v>
      </c>
      <c r="H1276" s="83">
        <v>0.67810000000000004</v>
      </c>
      <c r="I1276" s="84">
        <v>42516</v>
      </c>
      <c r="J1276" s="85">
        <v>0</v>
      </c>
      <c r="K1276" s="83">
        <v>0.67523</v>
      </c>
      <c r="L1276" s="84">
        <v>42521</v>
      </c>
      <c r="M1276" s="85">
        <v>0.33333333333333331</v>
      </c>
      <c r="N1276" s="86">
        <v>2.5000000000000001E-3</v>
      </c>
      <c r="O1276" s="83">
        <v>-343.75</v>
      </c>
      <c r="P1276" s="83">
        <v>-501.60000000000008</v>
      </c>
      <c r="Q1276" s="83">
        <v>-0.69</v>
      </c>
      <c r="R1276" s="83">
        <v>6</v>
      </c>
      <c r="T1276" s="6">
        <f t="shared" si="229"/>
        <v>17</v>
      </c>
      <c r="U1276">
        <f t="shared" si="220"/>
        <v>1</v>
      </c>
      <c r="V1276">
        <f t="shared" si="221"/>
        <v>0</v>
      </c>
      <c r="W1276">
        <f t="shared" si="222"/>
        <v>1</v>
      </c>
      <c r="X1276">
        <f t="shared" si="223"/>
        <v>0</v>
      </c>
      <c r="Y1276">
        <f t="shared" si="224"/>
        <v>1</v>
      </c>
      <c r="Z1276">
        <f t="shared" si="225"/>
        <v>0</v>
      </c>
      <c r="AA1276">
        <f t="shared" si="226"/>
        <v>1</v>
      </c>
      <c r="AB1276" s="4">
        <f t="shared" si="227"/>
        <v>0</v>
      </c>
      <c r="AC1276" s="4" t="str">
        <f t="shared" si="219"/>
        <v>NZDUSD</v>
      </c>
      <c r="AD1276" s="4">
        <f t="shared" si="228"/>
        <v>-343.75</v>
      </c>
    </row>
    <row r="1277" spans="1:30" x14ac:dyDescent="0.25">
      <c r="A1277" s="82" t="s">
        <v>55</v>
      </c>
      <c r="B1277" s="83">
        <v>0.01</v>
      </c>
      <c r="C1277" s="83">
        <v>35</v>
      </c>
      <c r="D1277" s="82" t="s">
        <v>17</v>
      </c>
      <c r="E1277" s="83" t="b">
        <v>1</v>
      </c>
      <c r="F1277" s="83" t="b">
        <v>0</v>
      </c>
      <c r="G1277" s="83">
        <v>0.98929</v>
      </c>
      <c r="H1277" s="83">
        <v>0.97582999999999998</v>
      </c>
      <c r="I1277" s="84">
        <v>42509</v>
      </c>
      <c r="J1277" s="85">
        <v>0.41666666666666669</v>
      </c>
      <c r="K1277" s="83">
        <v>0.98851</v>
      </c>
      <c r="L1277" s="84">
        <v>42521</v>
      </c>
      <c r="M1277" s="85">
        <v>0.58333333333333337</v>
      </c>
      <c r="N1277" s="86">
        <v>2.5000000000000001E-3</v>
      </c>
      <c r="O1277" s="83">
        <v>-55.3</v>
      </c>
      <c r="P1277" s="83">
        <v>-499.09999999999997</v>
      </c>
      <c r="Q1277" s="83">
        <v>-0.11</v>
      </c>
      <c r="R1277" s="83">
        <v>13</v>
      </c>
      <c r="T1277" s="6">
        <f t="shared" si="229"/>
        <v>17</v>
      </c>
      <c r="U1277">
        <f t="shared" si="220"/>
        <v>1</v>
      </c>
      <c r="V1277">
        <f t="shared" si="221"/>
        <v>1</v>
      </c>
      <c r="W1277">
        <f t="shared" si="222"/>
        <v>0</v>
      </c>
      <c r="X1277">
        <f t="shared" si="223"/>
        <v>1</v>
      </c>
      <c r="Y1277">
        <f t="shared" si="224"/>
        <v>0</v>
      </c>
      <c r="Z1277">
        <f t="shared" si="225"/>
        <v>0</v>
      </c>
      <c r="AA1277">
        <f t="shared" si="226"/>
        <v>1</v>
      </c>
      <c r="AB1277" s="4">
        <f t="shared" si="227"/>
        <v>0</v>
      </c>
      <c r="AC1277" s="4" t="str">
        <f t="shared" si="219"/>
        <v>USDCHF</v>
      </c>
      <c r="AD1277" s="4">
        <f t="shared" si="228"/>
        <v>-55.3</v>
      </c>
    </row>
    <row r="1278" spans="1:30" x14ac:dyDescent="0.25">
      <c r="A1278" s="82" t="s">
        <v>55</v>
      </c>
      <c r="B1278" s="83">
        <v>0.01</v>
      </c>
      <c r="C1278" s="83">
        <v>69</v>
      </c>
      <c r="D1278" s="82" t="s">
        <v>16</v>
      </c>
      <c r="E1278" s="83" t="b">
        <v>1</v>
      </c>
      <c r="F1278" s="83" t="b">
        <v>0</v>
      </c>
      <c r="G1278" s="83">
        <v>0.97819</v>
      </c>
      <c r="H1278" s="83">
        <v>0.97177000000000002</v>
      </c>
      <c r="I1278" s="84">
        <v>42507</v>
      </c>
      <c r="J1278" s="85">
        <v>0.25</v>
      </c>
      <c r="K1278" s="83">
        <v>0.98850000000000005</v>
      </c>
      <c r="L1278" s="84">
        <v>42521</v>
      </c>
      <c r="M1278" s="85">
        <v>0.58333333333333337</v>
      </c>
      <c r="N1278" s="86">
        <v>2.5000000000000001E-3</v>
      </c>
      <c r="O1278" s="83">
        <v>656.19</v>
      </c>
      <c r="P1278" s="83">
        <v>-498.18</v>
      </c>
      <c r="Q1278" s="83">
        <v>1.32</v>
      </c>
      <c r="R1278" s="83">
        <v>15</v>
      </c>
      <c r="T1278" s="6">
        <f t="shared" si="229"/>
        <v>17</v>
      </c>
      <c r="U1278">
        <f t="shared" si="220"/>
        <v>1</v>
      </c>
      <c r="V1278">
        <f t="shared" si="221"/>
        <v>1</v>
      </c>
      <c r="W1278">
        <f t="shared" si="222"/>
        <v>0</v>
      </c>
      <c r="X1278">
        <f t="shared" si="223"/>
        <v>1</v>
      </c>
      <c r="Y1278">
        <f t="shared" si="224"/>
        <v>0</v>
      </c>
      <c r="Z1278">
        <f t="shared" si="225"/>
        <v>1</v>
      </c>
      <c r="AA1278">
        <f t="shared" si="226"/>
        <v>0</v>
      </c>
      <c r="AB1278" s="4">
        <f t="shared" si="227"/>
        <v>656.19</v>
      </c>
      <c r="AC1278" s="4" t="str">
        <f t="shared" si="219"/>
        <v>USDCHF</v>
      </c>
      <c r="AD1278" s="4">
        <f t="shared" si="228"/>
        <v>0</v>
      </c>
    </row>
    <row r="1279" spans="1:30" x14ac:dyDescent="0.25">
      <c r="A1279" s="82" t="s">
        <v>27</v>
      </c>
      <c r="B1279" s="83">
        <v>0.01</v>
      </c>
      <c r="C1279" s="83">
        <v>104</v>
      </c>
      <c r="D1279" s="82" t="s">
        <v>16</v>
      </c>
      <c r="E1279" s="83" t="b">
        <v>0</v>
      </c>
      <c r="F1279" s="83" t="b">
        <v>0</v>
      </c>
      <c r="G1279" s="83">
        <v>83.680999999999997</v>
      </c>
      <c r="H1279" s="83">
        <v>84.524000000000001</v>
      </c>
      <c r="I1279" s="84">
        <v>42522</v>
      </c>
      <c r="J1279" s="85">
        <v>0.375</v>
      </c>
      <c r="K1279" s="83">
        <v>83.748000000000005</v>
      </c>
      <c r="L1279" s="84">
        <v>42522</v>
      </c>
      <c r="M1279" s="85">
        <v>0.97916666666666663</v>
      </c>
      <c r="N1279" s="86">
        <v>5.0000000000000001E-3</v>
      </c>
      <c r="O1279" s="83">
        <v>-194.48</v>
      </c>
      <c r="P1279" s="83">
        <v>-1001.5200000000001</v>
      </c>
      <c r="Q1279" s="83">
        <v>-0.19</v>
      </c>
      <c r="R1279" s="83">
        <v>1</v>
      </c>
      <c r="T1279" s="6">
        <f t="shared" si="229"/>
        <v>18</v>
      </c>
      <c r="U1279">
        <f t="shared" si="220"/>
        <v>1</v>
      </c>
      <c r="V1279">
        <f t="shared" si="221"/>
        <v>0</v>
      </c>
      <c r="W1279">
        <f t="shared" si="222"/>
        <v>1</v>
      </c>
      <c r="X1279">
        <f t="shared" si="223"/>
        <v>1</v>
      </c>
      <c r="Y1279">
        <f t="shared" si="224"/>
        <v>0</v>
      </c>
      <c r="Z1279">
        <f t="shared" si="225"/>
        <v>0</v>
      </c>
      <c r="AA1279">
        <f t="shared" si="226"/>
        <v>1</v>
      </c>
      <c r="AB1279" s="4">
        <f t="shared" si="227"/>
        <v>0</v>
      </c>
      <c r="AC1279" s="4" t="str">
        <f t="shared" si="219"/>
        <v>CADJPY</v>
      </c>
      <c r="AD1279" s="4">
        <f t="shared" si="228"/>
        <v>-194.48</v>
      </c>
    </row>
    <row r="1280" spans="1:30" x14ac:dyDescent="0.25">
      <c r="A1280" s="82" t="s">
        <v>22</v>
      </c>
      <c r="B1280" s="83">
        <v>0.01</v>
      </c>
      <c r="C1280" s="83">
        <v>40</v>
      </c>
      <c r="D1280" s="82" t="s">
        <v>17</v>
      </c>
      <c r="E1280" s="83" t="b">
        <v>0</v>
      </c>
      <c r="F1280" s="83" t="b">
        <v>0</v>
      </c>
      <c r="G1280" s="83">
        <v>1.1283700000000001</v>
      </c>
      <c r="H1280" s="83">
        <v>1.1401300000000001</v>
      </c>
      <c r="I1280" s="84">
        <v>42503</v>
      </c>
      <c r="J1280" s="85">
        <v>0.58333333333333337</v>
      </c>
      <c r="K1280" s="83">
        <v>1.1181399999999999</v>
      </c>
      <c r="L1280" s="84">
        <v>42522</v>
      </c>
      <c r="M1280" s="85">
        <v>0.5</v>
      </c>
      <c r="N1280" s="86">
        <v>2.5000000000000001E-3</v>
      </c>
      <c r="O1280" s="83">
        <v>385.2</v>
      </c>
      <c r="P1280" s="83">
        <v>-494.4</v>
      </c>
      <c r="Q1280" s="83">
        <v>0.78</v>
      </c>
      <c r="R1280" s="83">
        <v>20</v>
      </c>
      <c r="T1280" s="6">
        <f t="shared" si="229"/>
        <v>18</v>
      </c>
      <c r="U1280">
        <f t="shared" si="220"/>
        <v>1</v>
      </c>
      <c r="V1280">
        <f t="shared" si="221"/>
        <v>0</v>
      </c>
      <c r="W1280">
        <f t="shared" si="222"/>
        <v>1</v>
      </c>
      <c r="X1280">
        <f t="shared" si="223"/>
        <v>1</v>
      </c>
      <c r="Y1280">
        <f t="shared" si="224"/>
        <v>0</v>
      </c>
      <c r="Z1280">
        <f t="shared" si="225"/>
        <v>1</v>
      </c>
      <c r="AA1280">
        <f t="shared" si="226"/>
        <v>0</v>
      </c>
      <c r="AB1280" s="4">
        <f t="shared" si="227"/>
        <v>385.2</v>
      </c>
      <c r="AC1280" s="4" t="str">
        <f t="shared" si="219"/>
        <v>EURUSD</v>
      </c>
      <c r="AD1280" s="4">
        <f t="shared" si="228"/>
        <v>0</v>
      </c>
    </row>
    <row r="1281" spans="1:30" x14ac:dyDescent="0.25">
      <c r="A1281" s="82" t="s">
        <v>22</v>
      </c>
      <c r="B1281" s="83">
        <v>0.01</v>
      </c>
      <c r="C1281" s="83">
        <v>39</v>
      </c>
      <c r="D1281" s="82" t="s">
        <v>21</v>
      </c>
      <c r="E1281" s="83" t="b">
        <v>0</v>
      </c>
      <c r="F1281" s="83" t="b">
        <v>0</v>
      </c>
      <c r="G1281" s="83">
        <v>1.1157999999999999</v>
      </c>
      <c r="H1281" s="83">
        <v>1.1281399999999999</v>
      </c>
      <c r="I1281" s="84">
        <v>42514</v>
      </c>
      <c r="J1281" s="85">
        <v>0.5</v>
      </c>
      <c r="K1281" s="83">
        <v>1.11785</v>
      </c>
      <c r="L1281" s="84">
        <v>42522</v>
      </c>
      <c r="M1281" s="85">
        <v>0.5</v>
      </c>
      <c r="N1281" s="86">
        <v>2.5000000000000001E-3</v>
      </c>
      <c r="O1281" s="83">
        <v>-103.35</v>
      </c>
      <c r="P1281" s="83">
        <v>-504.65999999999997</v>
      </c>
      <c r="Q1281" s="83">
        <v>-0.2</v>
      </c>
      <c r="R1281" s="83">
        <v>9</v>
      </c>
      <c r="T1281" s="6">
        <f t="shared" si="229"/>
        <v>18</v>
      </c>
      <c r="U1281">
        <f t="shared" si="220"/>
        <v>1</v>
      </c>
      <c r="V1281">
        <f t="shared" si="221"/>
        <v>0</v>
      </c>
      <c r="W1281">
        <f t="shared" si="222"/>
        <v>1</v>
      </c>
      <c r="X1281">
        <f t="shared" si="223"/>
        <v>1</v>
      </c>
      <c r="Y1281">
        <f t="shared" si="224"/>
        <v>0</v>
      </c>
      <c r="Z1281">
        <f t="shared" si="225"/>
        <v>0</v>
      </c>
      <c r="AA1281">
        <f t="shared" si="226"/>
        <v>1</v>
      </c>
      <c r="AB1281" s="4">
        <f t="shared" si="227"/>
        <v>0</v>
      </c>
      <c r="AC1281" s="4" t="str">
        <f t="shared" si="219"/>
        <v>EURUSD</v>
      </c>
      <c r="AD1281" s="4">
        <f t="shared" si="228"/>
        <v>-103.35</v>
      </c>
    </row>
    <row r="1282" spans="1:30" x14ac:dyDescent="0.25">
      <c r="A1282" s="82" t="s">
        <v>39</v>
      </c>
      <c r="B1282" s="83">
        <v>0.01</v>
      </c>
      <c r="C1282" s="83">
        <v>15</v>
      </c>
      <c r="D1282" s="82" t="s">
        <v>16</v>
      </c>
      <c r="E1282" s="83" t="b">
        <v>1</v>
      </c>
      <c r="F1282" s="83" t="b">
        <v>1</v>
      </c>
      <c r="G1282" s="83">
        <v>17220</v>
      </c>
      <c r="H1282" s="83">
        <v>16892</v>
      </c>
      <c r="I1282" s="84">
        <v>42521</v>
      </c>
      <c r="J1282" s="85">
        <v>0.20833333333333334</v>
      </c>
      <c r="K1282" s="83">
        <v>16990</v>
      </c>
      <c r="L1282" s="84">
        <v>42522</v>
      </c>
      <c r="M1282" s="85">
        <v>0.20833333333333334</v>
      </c>
      <c r="N1282" s="86">
        <v>2.5000000000000001E-3</v>
      </c>
      <c r="O1282" s="83">
        <v>-351</v>
      </c>
      <c r="P1282" s="83">
        <v>-498.00000000000006</v>
      </c>
      <c r="Q1282" s="83">
        <v>-0.7</v>
      </c>
      <c r="R1282" s="83">
        <v>2</v>
      </c>
      <c r="T1282" s="6">
        <f t="shared" si="229"/>
        <v>18</v>
      </c>
      <c r="U1282">
        <f t="shared" si="220"/>
        <v>1</v>
      </c>
      <c r="V1282">
        <f t="shared" si="221"/>
        <v>1</v>
      </c>
      <c r="W1282">
        <f t="shared" si="222"/>
        <v>0</v>
      </c>
      <c r="X1282">
        <f t="shared" si="223"/>
        <v>0</v>
      </c>
      <c r="Y1282">
        <f t="shared" si="224"/>
        <v>1</v>
      </c>
      <c r="Z1282">
        <f t="shared" si="225"/>
        <v>0</v>
      </c>
      <c r="AA1282">
        <f t="shared" si="226"/>
        <v>1</v>
      </c>
      <c r="AB1282" s="4">
        <f t="shared" si="227"/>
        <v>0</v>
      </c>
      <c r="AC1282" s="4" t="str">
        <f t="shared" si="219"/>
        <v>NIK</v>
      </c>
      <c r="AD1282" s="4">
        <f t="shared" si="228"/>
        <v>-351</v>
      </c>
    </row>
    <row r="1283" spans="1:30" x14ac:dyDescent="0.25">
      <c r="A1283" s="82" t="s">
        <v>51</v>
      </c>
      <c r="B1283" s="83">
        <v>0.01</v>
      </c>
      <c r="C1283" s="83">
        <v>29</v>
      </c>
      <c r="D1283" s="82" t="s">
        <v>17</v>
      </c>
      <c r="E1283" s="83" t="b">
        <v>1</v>
      </c>
      <c r="F1283" s="83" t="b">
        <v>1</v>
      </c>
      <c r="G1283" s="83">
        <v>111.218</v>
      </c>
      <c r="H1283" s="83">
        <v>109.524</v>
      </c>
      <c r="I1283" s="84">
        <v>42520</v>
      </c>
      <c r="J1283" s="85">
        <v>0.20833333333333334</v>
      </c>
      <c r="K1283" s="83">
        <v>109.914</v>
      </c>
      <c r="L1283" s="84">
        <v>42522</v>
      </c>
      <c r="M1283" s="85">
        <v>0.20833333333333334</v>
      </c>
      <c r="N1283" s="86">
        <v>2.5000000000000001E-3</v>
      </c>
      <c r="O1283" s="83">
        <v>-395.56</v>
      </c>
      <c r="P1283" s="83">
        <v>-508.65999999999997</v>
      </c>
      <c r="Q1283" s="83">
        <v>-0.78</v>
      </c>
      <c r="R1283" s="83">
        <v>3</v>
      </c>
      <c r="T1283" s="6">
        <f t="shared" si="229"/>
        <v>18</v>
      </c>
      <c r="U1283">
        <f t="shared" si="220"/>
        <v>1</v>
      </c>
      <c r="V1283">
        <f t="shared" si="221"/>
        <v>1</v>
      </c>
      <c r="W1283">
        <f t="shared" si="222"/>
        <v>0</v>
      </c>
      <c r="X1283">
        <f t="shared" si="223"/>
        <v>0</v>
      </c>
      <c r="Y1283">
        <f t="shared" si="224"/>
        <v>1</v>
      </c>
      <c r="Z1283">
        <f t="shared" si="225"/>
        <v>0</v>
      </c>
      <c r="AA1283">
        <f t="shared" si="226"/>
        <v>1</v>
      </c>
      <c r="AB1283" s="4">
        <f t="shared" si="227"/>
        <v>0</v>
      </c>
      <c r="AC1283" s="4" t="str">
        <f t="shared" si="219"/>
        <v>USDJPY</v>
      </c>
      <c r="AD1283" s="4">
        <f t="shared" si="228"/>
        <v>-395.56</v>
      </c>
    </row>
    <row r="1284" spans="1:30" x14ac:dyDescent="0.25">
      <c r="A1284" s="82" t="s">
        <v>52</v>
      </c>
      <c r="B1284" s="83">
        <v>0.01</v>
      </c>
      <c r="C1284" s="83">
        <v>217</v>
      </c>
      <c r="D1284" s="82" t="s">
        <v>17</v>
      </c>
      <c r="E1284" s="83" t="b">
        <v>0</v>
      </c>
      <c r="F1284" s="83" t="b">
        <v>1</v>
      </c>
      <c r="G1284" s="83">
        <v>1215.81</v>
      </c>
      <c r="H1284" s="83">
        <v>1237.6500000000001</v>
      </c>
      <c r="I1284" s="84">
        <v>42517</v>
      </c>
      <c r="J1284" s="85">
        <v>8.3333333333333329E-2</v>
      </c>
      <c r="K1284" s="83">
        <v>1218.25</v>
      </c>
      <c r="L1284" s="84">
        <v>42522</v>
      </c>
      <c r="M1284" s="85">
        <v>4.1666666666666664E-2</v>
      </c>
      <c r="N1284" s="86">
        <v>2.5000000000000001E-3</v>
      </c>
      <c r="O1284" s="83">
        <v>-78.989999999999995</v>
      </c>
      <c r="P1284" s="83">
        <v>-499.10000000000008</v>
      </c>
      <c r="Q1284" s="83">
        <v>-0.16</v>
      </c>
      <c r="R1284" s="83">
        <v>6</v>
      </c>
      <c r="T1284" s="6">
        <f t="shared" si="229"/>
        <v>18</v>
      </c>
      <c r="U1284">
        <f t="shared" si="220"/>
        <v>1</v>
      </c>
      <c r="V1284">
        <f t="shared" si="221"/>
        <v>0</v>
      </c>
      <c r="W1284">
        <f t="shared" si="222"/>
        <v>1</v>
      </c>
      <c r="X1284">
        <f t="shared" si="223"/>
        <v>0</v>
      </c>
      <c r="Y1284">
        <f t="shared" si="224"/>
        <v>1</v>
      </c>
      <c r="Z1284">
        <f t="shared" si="225"/>
        <v>0</v>
      </c>
      <c r="AA1284">
        <f t="shared" si="226"/>
        <v>1</v>
      </c>
      <c r="AB1284" s="4">
        <f t="shared" si="227"/>
        <v>0</v>
      </c>
      <c r="AC1284" s="4" t="str">
        <f t="shared" ref="AC1284:AC1347" si="230">A1284</f>
        <v>XAUUSD</v>
      </c>
      <c r="AD1284" s="4">
        <f t="shared" si="228"/>
        <v>-78.989999999999995</v>
      </c>
    </row>
    <row r="1285" spans="1:30" x14ac:dyDescent="0.25">
      <c r="A1285" s="82" t="s">
        <v>52</v>
      </c>
      <c r="B1285" s="83">
        <v>0.01</v>
      </c>
      <c r="C1285" s="83">
        <v>379</v>
      </c>
      <c r="D1285" s="82" t="s">
        <v>16</v>
      </c>
      <c r="E1285" s="83" t="b">
        <v>0</v>
      </c>
      <c r="F1285" s="83" t="b">
        <v>1</v>
      </c>
      <c r="G1285" s="83">
        <v>1242.69</v>
      </c>
      <c r="H1285" s="83">
        <v>1254.72</v>
      </c>
      <c r="I1285" s="84">
        <v>42514</v>
      </c>
      <c r="J1285" s="85">
        <v>0.29166666666666669</v>
      </c>
      <c r="K1285" s="83">
        <v>1218.25</v>
      </c>
      <c r="L1285" s="84">
        <v>42522</v>
      </c>
      <c r="M1285" s="85">
        <v>2.0833333333333332E-2</v>
      </c>
      <c r="N1285" s="86">
        <v>2.5000000000000001E-3</v>
      </c>
      <c r="O1285" s="83">
        <v>880.8</v>
      </c>
      <c r="P1285" s="83">
        <v>-500.28000000000003</v>
      </c>
      <c r="Q1285" s="83">
        <v>1.76</v>
      </c>
      <c r="R1285" s="83">
        <v>9</v>
      </c>
      <c r="T1285" s="6">
        <f t="shared" si="229"/>
        <v>18</v>
      </c>
      <c r="U1285">
        <f t="shared" si="220"/>
        <v>1</v>
      </c>
      <c r="V1285">
        <f t="shared" si="221"/>
        <v>0</v>
      </c>
      <c r="W1285">
        <f t="shared" si="222"/>
        <v>1</v>
      </c>
      <c r="X1285">
        <f t="shared" si="223"/>
        <v>0</v>
      </c>
      <c r="Y1285">
        <f t="shared" si="224"/>
        <v>1</v>
      </c>
      <c r="Z1285">
        <f t="shared" si="225"/>
        <v>1</v>
      </c>
      <c r="AA1285">
        <f t="shared" si="226"/>
        <v>0</v>
      </c>
      <c r="AB1285" s="4">
        <f t="shared" si="227"/>
        <v>880.8</v>
      </c>
      <c r="AC1285" s="4" t="str">
        <f t="shared" si="230"/>
        <v>XAUUSD</v>
      </c>
      <c r="AD1285" s="4">
        <f t="shared" si="228"/>
        <v>0</v>
      </c>
    </row>
    <row r="1286" spans="1:30" x14ac:dyDescent="0.25">
      <c r="A1286" s="82" t="s">
        <v>47</v>
      </c>
      <c r="B1286" s="83">
        <v>0.01</v>
      </c>
      <c r="C1286" s="83">
        <v>41</v>
      </c>
      <c r="D1286" s="82" t="s">
        <v>16</v>
      </c>
      <c r="E1286" s="83" t="b">
        <v>1</v>
      </c>
      <c r="F1286" s="83" t="b">
        <v>1</v>
      </c>
      <c r="G1286" s="83">
        <v>0.95140000000000002</v>
      </c>
      <c r="H1286" s="83">
        <v>0.94077999999999995</v>
      </c>
      <c r="I1286" s="84">
        <v>42522</v>
      </c>
      <c r="J1286" s="85">
        <v>6.25E-2</v>
      </c>
      <c r="K1286" s="83">
        <v>0.94469000000000003</v>
      </c>
      <c r="L1286" s="84">
        <v>42523</v>
      </c>
      <c r="M1286" s="85">
        <v>0.29166666666666669</v>
      </c>
      <c r="N1286" s="86">
        <v>2.5000000000000001E-3</v>
      </c>
      <c r="O1286" s="83">
        <v>-340.71</v>
      </c>
      <c r="P1286" s="83">
        <v>-501.02000000000004</v>
      </c>
      <c r="Q1286" s="83">
        <v>-0.68</v>
      </c>
      <c r="R1286" s="83">
        <v>2</v>
      </c>
      <c r="T1286" s="6">
        <f t="shared" si="229"/>
        <v>18</v>
      </c>
      <c r="U1286">
        <f t="shared" si="220"/>
        <v>1</v>
      </c>
      <c r="V1286">
        <f t="shared" si="221"/>
        <v>1</v>
      </c>
      <c r="W1286">
        <f t="shared" si="222"/>
        <v>0</v>
      </c>
      <c r="X1286">
        <f t="shared" si="223"/>
        <v>0</v>
      </c>
      <c r="Y1286">
        <f t="shared" si="224"/>
        <v>1</v>
      </c>
      <c r="Z1286">
        <f t="shared" si="225"/>
        <v>0</v>
      </c>
      <c r="AA1286">
        <f t="shared" si="226"/>
        <v>1</v>
      </c>
      <c r="AB1286" s="4">
        <f t="shared" si="227"/>
        <v>0</v>
      </c>
      <c r="AC1286" s="4" t="str">
        <f t="shared" si="230"/>
        <v>AUDCAD</v>
      </c>
      <c r="AD1286" s="4">
        <f t="shared" si="228"/>
        <v>-340.71</v>
      </c>
    </row>
    <row r="1287" spans="1:30" x14ac:dyDescent="0.25">
      <c r="A1287" s="82" t="s">
        <v>30</v>
      </c>
      <c r="B1287" s="83">
        <v>0.01</v>
      </c>
      <c r="C1287" s="83">
        <v>25</v>
      </c>
      <c r="D1287" s="82" t="s">
        <v>16</v>
      </c>
      <c r="E1287" s="83" t="b">
        <v>0</v>
      </c>
      <c r="F1287" s="83" t="b">
        <v>1</v>
      </c>
      <c r="G1287" s="83">
        <v>1.52807</v>
      </c>
      <c r="H1287" s="83">
        <v>1.54678</v>
      </c>
      <c r="I1287" s="84">
        <v>42522</v>
      </c>
      <c r="J1287" s="85">
        <v>6.25E-2</v>
      </c>
      <c r="K1287" s="83">
        <v>1.5441800000000001</v>
      </c>
      <c r="L1287" s="84">
        <v>42523</v>
      </c>
      <c r="M1287" s="85">
        <v>0</v>
      </c>
      <c r="N1287" s="86">
        <v>2.5000000000000001E-3</v>
      </c>
      <c r="O1287" s="83">
        <v>-442.75</v>
      </c>
      <c r="P1287" s="83">
        <v>-507.74999999999994</v>
      </c>
      <c r="Q1287" s="83">
        <v>-0.87</v>
      </c>
      <c r="R1287" s="83">
        <v>2</v>
      </c>
      <c r="T1287" s="6">
        <f t="shared" si="229"/>
        <v>18</v>
      </c>
      <c r="U1287">
        <f t="shared" si="220"/>
        <v>1</v>
      </c>
      <c r="V1287">
        <f t="shared" si="221"/>
        <v>0</v>
      </c>
      <c r="W1287">
        <f t="shared" si="222"/>
        <v>1</v>
      </c>
      <c r="X1287">
        <f t="shared" si="223"/>
        <v>0</v>
      </c>
      <c r="Y1287">
        <f t="shared" si="224"/>
        <v>1</v>
      </c>
      <c r="Z1287">
        <f t="shared" si="225"/>
        <v>0</v>
      </c>
      <c r="AA1287">
        <f t="shared" si="226"/>
        <v>1</v>
      </c>
      <c r="AB1287" s="4">
        <f t="shared" si="227"/>
        <v>0</v>
      </c>
      <c r="AC1287" s="4" t="str">
        <f t="shared" si="230"/>
        <v>EURAUD</v>
      </c>
      <c r="AD1287" s="4">
        <f t="shared" si="228"/>
        <v>-442.75</v>
      </c>
    </row>
    <row r="1288" spans="1:30" x14ac:dyDescent="0.25">
      <c r="A1288" s="82" t="s">
        <v>18</v>
      </c>
      <c r="B1288" s="83">
        <v>0.01</v>
      </c>
      <c r="C1288" s="83">
        <v>47</v>
      </c>
      <c r="D1288" s="82" t="s">
        <v>16</v>
      </c>
      <c r="E1288" s="83" t="b">
        <v>0</v>
      </c>
      <c r="F1288" s="83" t="b">
        <v>0</v>
      </c>
      <c r="G1288" s="83">
        <v>1.9879</v>
      </c>
      <c r="H1288" s="83">
        <v>1.9981</v>
      </c>
      <c r="I1288" s="84">
        <v>42522</v>
      </c>
      <c r="J1288" s="85">
        <v>0.39583333333333331</v>
      </c>
      <c r="K1288" s="83">
        <v>1.9834000000000001</v>
      </c>
      <c r="L1288" s="84">
        <v>42523</v>
      </c>
      <c r="M1288" s="85">
        <v>4.1666666666666664E-2</v>
      </c>
      <c r="N1288" s="86">
        <v>2.5000000000000001E-3</v>
      </c>
      <c r="O1288" s="83">
        <v>188</v>
      </c>
      <c r="P1288" s="83">
        <v>-502.90000000000003</v>
      </c>
      <c r="Q1288" s="83">
        <v>0.37</v>
      </c>
      <c r="R1288" s="83">
        <v>2</v>
      </c>
      <c r="T1288" s="6">
        <f t="shared" si="229"/>
        <v>18</v>
      </c>
      <c r="U1288">
        <f t="shared" si="220"/>
        <v>1</v>
      </c>
      <c r="V1288">
        <f t="shared" si="221"/>
        <v>0</v>
      </c>
      <c r="W1288">
        <f t="shared" si="222"/>
        <v>1</v>
      </c>
      <c r="X1288">
        <f t="shared" si="223"/>
        <v>1</v>
      </c>
      <c r="Y1288">
        <f t="shared" si="224"/>
        <v>0</v>
      </c>
      <c r="Z1288">
        <f t="shared" si="225"/>
        <v>1</v>
      </c>
      <c r="AA1288">
        <f t="shared" si="226"/>
        <v>0</v>
      </c>
      <c r="AB1288" s="4">
        <f t="shared" si="227"/>
        <v>188</v>
      </c>
      <c r="AC1288" s="4" t="str">
        <f t="shared" si="230"/>
        <v>GBPSGD</v>
      </c>
      <c r="AD1288" s="4">
        <f t="shared" si="228"/>
        <v>0</v>
      </c>
    </row>
    <row r="1289" spans="1:30" x14ac:dyDescent="0.25">
      <c r="A1289" s="82" t="s">
        <v>54</v>
      </c>
      <c r="B1289" s="83">
        <v>0.01</v>
      </c>
      <c r="C1289" s="83">
        <v>71</v>
      </c>
      <c r="D1289" s="82" t="s">
        <v>16</v>
      </c>
      <c r="E1289" s="83" t="b">
        <v>0</v>
      </c>
      <c r="F1289" s="83" t="b">
        <v>0</v>
      </c>
      <c r="G1289" s="83">
        <v>1.44435</v>
      </c>
      <c r="H1289" s="83">
        <v>1.4506300000000001</v>
      </c>
      <c r="I1289" s="84">
        <v>42522</v>
      </c>
      <c r="J1289" s="85">
        <v>0.375</v>
      </c>
      <c r="K1289" s="83">
        <v>1.4414400000000001</v>
      </c>
      <c r="L1289" s="84">
        <v>42523</v>
      </c>
      <c r="M1289" s="85">
        <v>0</v>
      </c>
      <c r="N1289" s="86">
        <v>2.5000000000000001E-3</v>
      </c>
      <c r="O1289" s="83">
        <v>149.81</v>
      </c>
      <c r="P1289" s="83">
        <v>-502.68</v>
      </c>
      <c r="Q1289" s="83">
        <v>0.3</v>
      </c>
      <c r="R1289" s="83">
        <v>2</v>
      </c>
      <c r="T1289" s="6">
        <f t="shared" si="229"/>
        <v>18</v>
      </c>
      <c r="U1289">
        <f t="shared" si="220"/>
        <v>1</v>
      </c>
      <c r="V1289">
        <f t="shared" si="221"/>
        <v>0</v>
      </c>
      <c r="W1289">
        <f t="shared" si="222"/>
        <v>1</v>
      </c>
      <c r="X1289">
        <f t="shared" si="223"/>
        <v>1</v>
      </c>
      <c r="Y1289">
        <f t="shared" si="224"/>
        <v>0</v>
      </c>
      <c r="Z1289">
        <f t="shared" si="225"/>
        <v>1</v>
      </c>
      <c r="AA1289">
        <f t="shared" si="226"/>
        <v>0</v>
      </c>
      <c r="AB1289" s="4">
        <f t="shared" si="227"/>
        <v>149.81</v>
      </c>
      <c r="AC1289" s="4" t="str">
        <f t="shared" si="230"/>
        <v>GBPUSD</v>
      </c>
      <c r="AD1289" s="4">
        <f t="shared" si="228"/>
        <v>0</v>
      </c>
    </row>
    <row r="1290" spans="1:30" x14ac:dyDescent="0.25">
      <c r="A1290" s="82" t="s">
        <v>50</v>
      </c>
      <c r="B1290" s="83">
        <v>0.01</v>
      </c>
      <c r="C1290" s="83">
        <v>60</v>
      </c>
      <c r="D1290" s="82" t="s">
        <v>16</v>
      </c>
      <c r="E1290" s="83" t="b">
        <v>1</v>
      </c>
      <c r="F1290" s="83" t="b">
        <v>1</v>
      </c>
      <c r="G1290" s="83">
        <v>0.88131999999999999</v>
      </c>
      <c r="H1290" s="83">
        <v>0.87453000000000003</v>
      </c>
      <c r="I1290" s="84">
        <v>42521</v>
      </c>
      <c r="J1290" s="85">
        <v>0.52083333333333337</v>
      </c>
      <c r="K1290" s="83">
        <v>0.88804000000000005</v>
      </c>
      <c r="L1290" s="84">
        <v>42523</v>
      </c>
      <c r="M1290" s="85">
        <v>0.39583333333333331</v>
      </c>
      <c r="N1290" s="86">
        <v>2.5000000000000001E-3</v>
      </c>
      <c r="O1290" s="83">
        <v>307.2</v>
      </c>
      <c r="P1290" s="83">
        <v>-503.40000000000003</v>
      </c>
      <c r="Q1290" s="83">
        <v>0.61</v>
      </c>
      <c r="R1290" s="83">
        <v>3</v>
      </c>
      <c r="T1290" s="6">
        <f t="shared" si="229"/>
        <v>18</v>
      </c>
      <c r="U1290">
        <f t="shared" ref="U1290:U1353" si="231">COUNT(B1290)</f>
        <v>1</v>
      </c>
      <c r="V1290">
        <f t="shared" ref="V1290:V1353" si="232">IF(E1290=TRUE,1,0)</f>
        <v>1</v>
      </c>
      <c r="W1290">
        <f t="shared" ref="W1290:W1353" si="233">U1290-V1290</f>
        <v>0</v>
      </c>
      <c r="X1290">
        <f t="shared" ref="X1290:X1353" si="234">U1290-Y1290</f>
        <v>0</v>
      </c>
      <c r="Y1290">
        <f t="shared" ref="Y1290:Y1353" si="235">IF(F1290=TRUE,1,0)</f>
        <v>1</v>
      </c>
      <c r="Z1290">
        <f t="shared" ref="Z1290:Z1353" si="236">U1290-AA1290</f>
        <v>1</v>
      </c>
      <c r="AA1290">
        <f t="shared" ref="AA1290:AA1353" si="237">IF(O1290&lt;0,1,0)</f>
        <v>0</v>
      </c>
      <c r="AB1290" s="4">
        <f t="shared" ref="AB1290:AB1353" si="238">IF(Z1290=1,O1290,0)</f>
        <v>307.2</v>
      </c>
      <c r="AC1290" s="4" t="str">
        <f t="shared" si="230"/>
        <v>NZDCAD</v>
      </c>
      <c r="AD1290" s="4">
        <f t="shared" ref="AD1290:AD1353" si="239">IF(AA1290=1,O1290,0)</f>
        <v>0</v>
      </c>
    </row>
    <row r="1291" spans="1:30" x14ac:dyDescent="0.25">
      <c r="A1291" s="82" t="s">
        <v>29</v>
      </c>
      <c r="B1291" s="83">
        <v>0.01</v>
      </c>
      <c r="C1291" s="83">
        <v>76</v>
      </c>
      <c r="D1291" s="82" t="s">
        <v>16</v>
      </c>
      <c r="E1291" s="83" t="b">
        <v>1</v>
      </c>
      <c r="F1291" s="83" t="b">
        <v>0</v>
      </c>
      <c r="G1291" s="83">
        <v>0.67876999999999998</v>
      </c>
      <c r="H1291" s="83">
        <v>0.67318</v>
      </c>
      <c r="I1291" s="84">
        <v>42521</v>
      </c>
      <c r="J1291" s="85">
        <v>0.9375</v>
      </c>
      <c r="K1291" s="83">
        <v>0.67971999999999999</v>
      </c>
      <c r="L1291" s="84">
        <v>42523</v>
      </c>
      <c r="M1291" s="85">
        <v>0.375</v>
      </c>
      <c r="N1291" s="86">
        <v>2.5000000000000001E-3</v>
      </c>
      <c r="O1291" s="83">
        <v>-3.8</v>
      </c>
      <c r="P1291" s="83">
        <v>-500.84</v>
      </c>
      <c r="Q1291" s="83">
        <v>-0.01</v>
      </c>
      <c r="R1291" s="83">
        <v>3</v>
      </c>
      <c r="T1291" s="6">
        <f t="shared" si="229"/>
        <v>18</v>
      </c>
      <c r="U1291">
        <f t="shared" si="231"/>
        <v>1</v>
      </c>
      <c r="V1291">
        <f t="shared" si="232"/>
        <v>1</v>
      </c>
      <c r="W1291">
        <f t="shared" si="233"/>
        <v>0</v>
      </c>
      <c r="X1291">
        <f t="shared" si="234"/>
        <v>1</v>
      </c>
      <c r="Y1291">
        <f t="shared" si="235"/>
        <v>0</v>
      </c>
      <c r="Z1291">
        <f t="shared" si="236"/>
        <v>0</v>
      </c>
      <c r="AA1291">
        <f t="shared" si="237"/>
        <v>1</v>
      </c>
      <c r="AB1291" s="4">
        <f t="shared" si="238"/>
        <v>0</v>
      </c>
      <c r="AC1291" s="4" t="str">
        <f t="shared" si="230"/>
        <v>NZDUSD</v>
      </c>
      <c r="AD1291" s="4">
        <f t="shared" si="239"/>
        <v>-3.8</v>
      </c>
    </row>
    <row r="1292" spans="1:30" x14ac:dyDescent="0.25">
      <c r="A1292" s="82" t="s">
        <v>27</v>
      </c>
      <c r="B1292" s="83">
        <v>0.01</v>
      </c>
      <c r="C1292" s="83">
        <v>64</v>
      </c>
      <c r="D1292" s="82" t="s">
        <v>16</v>
      </c>
      <c r="E1292" s="83" t="b">
        <v>0</v>
      </c>
      <c r="F1292" s="83" t="b">
        <v>0</v>
      </c>
      <c r="G1292" s="83">
        <v>83.072000000000003</v>
      </c>
      <c r="H1292" s="83">
        <v>83.738</v>
      </c>
      <c r="I1292" s="84">
        <v>42523</v>
      </c>
      <c r="J1292" s="85">
        <v>0.52083333333333337</v>
      </c>
      <c r="K1292" s="83">
        <v>83.245000000000005</v>
      </c>
      <c r="L1292" s="84">
        <v>42524</v>
      </c>
      <c r="M1292" s="85">
        <v>0</v>
      </c>
      <c r="N1292" s="86">
        <v>2.5000000000000001E-3</v>
      </c>
      <c r="O1292" s="83">
        <v>-187.52</v>
      </c>
      <c r="P1292" s="83">
        <v>-503.04</v>
      </c>
      <c r="Q1292" s="83">
        <v>-0.37</v>
      </c>
      <c r="R1292" s="83">
        <v>2</v>
      </c>
      <c r="T1292" s="6">
        <f t="shared" si="229"/>
        <v>18</v>
      </c>
      <c r="U1292">
        <f t="shared" si="231"/>
        <v>1</v>
      </c>
      <c r="V1292">
        <f t="shared" si="232"/>
        <v>0</v>
      </c>
      <c r="W1292">
        <f t="shared" si="233"/>
        <v>1</v>
      </c>
      <c r="X1292">
        <f t="shared" si="234"/>
        <v>1</v>
      </c>
      <c r="Y1292">
        <f t="shared" si="235"/>
        <v>0</v>
      </c>
      <c r="Z1292">
        <f t="shared" si="236"/>
        <v>0</v>
      </c>
      <c r="AA1292">
        <f t="shared" si="237"/>
        <v>1</v>
      </c>
      <c r="AB1292" s="4">
        <f t="shared" si="238"/>
        <v>0</v>
      </c>
      <c r="AC1292" s="4" t="str">
        <f t="shared" si="230"/>
        <v>CADJPY</v>
      </c>
      <c r="AD1292" s="4">
        <f t="shared" si="239"/>
        <v>-187.52</v>
      </c>
    </row>
    <row r="1293" spans="1:30" x14ac:dyDescent="0.25">
      <c r="A1293" s="82" t="s">
        <v>20</v>
      </c>
      <c r="B1293" s="83">
        <v>0.01</v>
      </c>
      <c r="C1293" s="83">
        <v>58</v>
      </c>
      <c r="D1293" s="82" t="s">
        <v>16</v>
      </c>
      <c r="E1293" s="83" t="b">
        <v>0</v>
      </c>
      <c r="F1293" s="83" t="b">
        <v>0</v>
      </c>
      <c r="G1293" s="83">
        <v>121.56699999999999</v>
      </c>
      <c r="H1293" s="83">
        <v>122.348</v>
      </c>
      <c r="I1293" s="84">
        <v>42523</v>
      </c>
      <c r="J1293" s="85">
        <v>0.5625</v>
      </c>
      <c r="K1293" s="83">
        <v>121.56699999999999</v>
      </c>
      <c r="L1293" s="84">
        <v>42524</v>
      </c>
      <c r="M1293" s="85">
        <v>0.52083333333333337</v>
      </c>
      <c r="N1293" s="86">
        <v>2.5000000000000001E-3</v>
      </c>
      <c r="O1293" s="83">
        <v>-46.4</v>
      </c>
      <c r="P1293" s="83">
        <v>-499.38</v>
      </c>
      <c r="Q1293" s="83">
        <v>-0.09</v>
      </c>
      <c r="R1293" s="83">
        <v>2</v>
      </c>
      <c r="T1293" s="6">
        <f t="shared" si="229"/>
        <v>18</v>
      </c>
      <c r="U1293">
        <f t="shared" si="231"/>
        <v>1</v>
      </c>
      <c r="V1293">
        <f t="shared" si="232"/>
        <v>0</v>
      </c>
      <c r="W1293">
        <f t="shared" si="233"/>
        <v>1</v>
      </c>
      <c r="X1293">
        <f t="shared" si="234"/>
        <v>1</v>
      </c>
      <c r="Y1293">
        <f t="shared" si="235"/>
        <v>0</v>
      </c>
      <c r="Z1293">
        <f t="shared" si="236"/>
        <v>0</v>
      </c>
      <c r="AA1293">
        <f t="shared" si="237"/>
        <v>1</v>
      </c>
      <c r="AB1293" s="4">
        <f t="shared" si="238"/>
        <v>0</v>
      </c>
      <c r="AC1293" s="4" t="str">
        <f t="shared" si="230"/>
        <v>EURJPY</v>
      </c>
      <c r="AD1293" s="4">
        <f t="shared" si="239"/>
        <v>-46.4</v>
      </c>
    </row>
    <row r="1294" spans="1:30" x14ac:dyDescent="0.25">
      <c r="A1294" s="82" t="s">
        <v>39</v>
      </c>
      <c r="B1294" s="83">
        <v>0.01</v>
      </c>
      <c r="C1294" s="83">
        <v>15</v>
      </c>
      <c r="D1294" s="82" t="s">
        <v>16</v>
      </c>
      <c r="E1294" s="83" t="b">
        <v>0</v>
      </c>
      <c r="F1294" s="83" t="b">
        <v>0</v>
      </c>
      <c r="G1294" s="83">
        <v>16521</v>
      </c>
      <c r="H1294" s="83">
        <v>16857</v>
      </c>
      <c r="I1294" s="84">
        <v>42523</v>
      </c>
      <c r="J1294" s="85">
        <v>0.16666666666666666</v>
      </c>
      <c r="K1294" s="83">
        <v>16635</v>
      </c>
      <c r="L1294" s="84">
        <v>42524</v>
      </c>
      <c r="M1294" s="85">
        <v>0</v>
      </c>
      <c r="N1294" s="86">
        <v>2.5000000000000001E-3</v>
      </c>
      <c r="O1294" s="83">
        <v>-177</v>
      </c>
      <c r="P1294" s="83">
        <v>-510</v>
      </c>
      <c r="Q1294" s="83">
        <v>-0.35</v>
      </c>
      <c r="R1294" s="83">
        <v>2</v>
      </c>
      <c r="T1294" s="6">
        <f t="shared" si="229"/>
        <v>18</v>
      </c>
      <c r="U1294">
        <f t="shared" si="231"/>
        <v>1</v>
      </c>
      <c r="V1294">
        <f t="shared" si="232"/>
        <v>0</v>
      </c>
      <c r="W1294">
        <f t="shared" si="233"/>
        <v>1</v>
      </c>
      <c r="X1294">
        <f t="shared" si="234"/>
        <v>1</v>
      </c>
      <c r="Y1294">
        <f t="shared" si="235"/>
        <v>0</v>
      </c>
      <c r="Z1294">
        <f t="shared" si="236"/>
        <v>0</v>
      </c>
      <c r="AA1294">
        <f t="shared" si="237"/>
        <v>1</v>
      </c>
      <c r="AB1294" s="4">
        <f t="shared" si="238"/>
        <v>0</v>
      </c>
      <c r="AC1294" s="4" t="str">
        <f t="shared" si="230"/>
        <v>NIK</v>
      </c>
      <c r="AD1294" s="4">
        <f t="shared" si="239"/>
        <v>-177</v>
      </c>
    </row>
    <row r="1295" spans="1:30" x14ac:dyDescent="0.25">
      <c r="A1295" s="82" t="s">
        <v>57</v>
      </c>
      <c r="B1295" s="83">
        <v>0.01</v>
      </c>
      <c r="C1295" s="83">
        <v>65</v>
      </c>
      <c r="D1295" s="82" t="s">
        <v>17</v>
      </c>
      <c r="E1295" s="83" t="b">
        <v>0</v>
      </c>
      <c r="F1295" s="83" t="b">
        <v>0</v>
      </c>
      <c r="G1295" s="83">
        <v>1625.7</v>
      </c>
      <c r="H1295" s="83">
        <v>1693.2</v>
      </c>
      <c r="I1295" s="84">
        <v>42514</v>
      </c>
      <c r="J1295" s="85">
        <v>8.3333333333333329E-2</v>
      </c>
      <c r="K1295" s="83">
        <v>1635.2</v>
      </c>
      <c r="L1295" s="84">
        <v>42524</v>
      </c>
      <c r="M1295" s="85">
        <v>0.5</v>
      </c>
      <c r="N1295" s="86">
        <v>2.5000000000000001E-3</v>
      </c>
      <c r="O1295" s="83">
        <v>-126.75</v>
      </c>
      <c r="P1295" s="83">
        <v>-503.75</v>
      </c>
      <c r="Q1295" s="83">
        <v>-0.25</v>
      </c>
      <c r="R1295" s="83">
        <v>11</v>
      </c>
      <c r="T1295" s="6">
        <f t="shared" si="229"/>
        <v>18</v>
      </c>
      <c r="U1295">
        <f t="shared" si="231"/>
        <v>1</v>
      </c>
      <c r="V1295">
        <f t="shared" si="232"/>
        <v>0</v>
      </c>
      <c r="W1295">
        <f t="shared" si="233"/>
        <v>1</v>
      </c>
      <c r="X1295">
        <f t="shared" si="234"/>
        <v>1</v>
      </c>
      <c r="Y1295">
        <f t="shared" si="235"/>
        <v>0</v>
      </c>
      <c r="Z1295">
        <f t="shared" si="236"/>
        <v>0</v>
      </c>
      <c r="AA1295">
        <f t="shared" si="237"/>
        <v>1</v>
      </c>
      <c r="AB1295" s="4">
        <f t="shared" si="238"/>
        <v>0</v>
      </c>
      <c r="AC1295" s="4" t="str">
        <f t="shared" si="230"/>
        <v>XAGUSD</v>
      </c>
      <c r="AD1295" s="4">
        <f t="shared" si="239"/>
        <v>-126.75</v>
      </c>
    </row>
    <row r="1296" spans="1:30" x14ac:dyDescent="0.25">
      <c r="A1296" s="82" t="s">
        <v>54</v>
      </c>
      <c r="B1296" s="83">
        <v>0.01</v>
      </c>
      <c r="C1296" s="83">
        <v>38</v>
      </c>
      <c r="D1296" s="82" t="s">
        <v>16</v>
      </c>
      <c r="E1296" s="83" t="b">
        <v>1</v>
      </c>
      <c r="F1296" s="83" t="b">
        <v>1</v>
      </c>
      <c r="G1296" s="83">
        <v>1.4538599999999999</v>
      </c>
      <c r="H1296" s="83">
        <v>1.44154</v>
      </c>
      <c r="I1296" s="84">
        <v>42524</v>
      </c>
      <c r="J1296" s="85">
        <v>0.54166666666666663</v>
      </c>
      <c r="K1296" s="83">
        <v>1.44638</v>
      </c>
      <c r="L1296" s="84">
        <v>42526</v>
      </c>
      <c r="M1296" s="85">
        <v>0.875</v>
      </c>
      <c r="N1296" s="86">
        <v>2.5000000000000001E-3</v>
      </c>
      <c r="O1296" s="83">
        <v>-314.64</v>
      </c>
      <c r="P1296" s="83">
        <v>-498.56000000000006</v>
      </c>
      <c r="Q1296" s="83">
        <v>-0.63</v>
      </c>
      <c r="R1296" s="83">
        <v>3</v>
      </c>
      <c r="T1296" s="6">
        <f t="shared" si="229"/>
        <v>18</v>
      </c>
      <c r="U1296">
        <f t="shared" si="231"/>
        <v>1</v>
      </c>
      <c r="V1296">
        <f t="shared" si="232"/>
        <v>1</v>
      </c>
      <c r="W1296">
        <f t="shared" si="233"/>
        <v>0</v>
      </c>
      <c r="X1296">
        <f t="shared" si="234"/>
        <v>0</v>
      </c>
      <c r="Y1296">
        <f t="shared" si="235"/>
        <v>1</v>
      </c>
      <c r="Z1296">
        <f t="shared" si="236"/>
        <v>0</v>
      </c>
      <c r="AA1296">
        <f t="shared" si="237"/>
        <v>1</v>
      </c>
      <c r="AB1296" s="4">
        <f t="shared" si="238"/>
        <v>0</v>
      </c>
      <c r="AC1296" s="4" t="str">
        <f t="shared" si="230"/>
        <v>GBPUSD</v>
      </c>
      <c r="AD1296" s="4">
        <f t="shared" si="239"/>
        <v>-314.64</v>
      </c>
    </row>
    <row r="1297" spans="1:30" x14ac:dyDescent="0.25">
      <c r="A1297" s="82" t="s">
        <v>47</v>
      </c>
      <c r="B1297" s="83">
        <v>0.01</v>
      </c>
      <c r="C1297" s="83">
        <v>75</v>
      </c>
      <c r="D1297" s="82" t="s">
        <v>16</v>
      </c>
      <c r="E1297" s="83" t="b">
        <v>1</v>
      </c>
      <c r="F1297" s="83" t="b">
        <v>1</v>
      </c>
      <c r="G1297" s="83">
        <v>0.95309999999999995</v>
      </c>
      <c r="H1297" s="83">
        <v>0.94799</v>
      </c>
      <c r="I1297" s="84">
        <v>42524</v>
      </c>
      <c r="J1297" s="85">
        <v>0.8125</v>
      </c>
      <c r="K1297" s="83">
        <v>0.94943</v>
      </c>
      <c r="L1297" s="84">
        <v>42527</v>
      </c>
      <c r="M1297" s="85">
        <v>4.1666666666666664E-2</v>
      </c>
      <c r="N1297" s="86">
        <v>2.5000000000000001E-3</v>
      </c>
      <c r="O1297" s="83">
        <v>-395.25</v>
      </c>
      <c r="P1297" s="83">
        <v>-503.25</v>
      </c>
      <c r="Q1297" s="83">
        <v>-0.79</v>
      </c>
      <c r="R1297" s="83">
        <v>4</v>
      </c>
      <c r="T1297" s="6">
        <f t="shared" si="229"/>
        <v>18</v>
      </c>
      <c r="U1297">
        <f t="shared" si="231"/>
        <v>1</v>
      </c>
      <c r="V1297">
        <f t="shared" si="232"/>
        <v>1</v>
      </c>
      <c r="W1297">
        <f t="shared" si="233"/>
        <v>0</v>
      </c>
      <c r="X1297">
        <f t="shared" si="234"/>
        <v>0</v>
      </c>
      <c r="Y1297">
        <f t="shared" si="235"/>
        <v>1</v>
      </c>
      <c r="Z1297">
        <f t="shared" si="236"/>
        <v>0</v>
      </c>
      <c r="AA1297">
        <f t="shared" si="237"/>
        <v>1</v>
      </c>
      <c r="AB1297" s="4">
        <f t="shared" si="238"/>
        <v>0</v>
      </c>
      <c r="AC1297" s="4" t="str">
        <f t="shared" si="230"/>
        <v>AUDCAD</v>
      </c>
      <c r="AD1297" s="4">
        <f t="shared" si="239"/>
        <v>-395.25</v>
      </c>
    </row>
    <row r="1298" spans="1:30" x14ac:dyDescent="0.25">
      <c r="A1298" s="82" t="s">
        <v>26</v>
      </c>
      <c r="B1298" s="83">
        <v>0.01</v>
      </c>
      <c r="C1298" s="83">
        <v>60</v>
      </c>
      <c r="D1298" s="82" t="s">
        <v>16</v>
      </c>
      <c r="E1298" s="83" t="b">
        <v>0</v>
      </c>
      <c r="F1298" s="83" t="b">
        <v>0</v>
      </c>
      <c r="G1298" s="83">
        <v>78.135999999999996</v>
      </c>
      <c r="H1298" s="83">
        <v>78.864000000000004</v>
      </c>
      <c r="I1298" s="84">
        <v>42524</v>
      </c>
      <c r="J1298" s="85">
        <v>0.60416666666666663</v>
      </c>
      <c r="K1298" s="83">
        <v>78.563000000000002</v>
      </c>
      <c r="L1298" s="84">
        <v>42527</v>
      </c>
      <c r="M1298" s="85">
        <v>0.29166666666666669</v>
      </c>
      <c r="N1298" s="86">
        <v>2.5000000000000001E-3</v>
      </c>
      <c r="O1298" s="83">
        <v>-316.2</v>
      </c>
      <c r="P1298" s="83">
        <v>-496.79999999999995</v>
      </c>
      <c r="Q1298" s="83">
        <v>-0.64</v>
      </c>
      <c r="R1298" s="83">
        <v>4</v>
      </c>
      <c r="T1298" s="6">
        <f t="shared" si="229"/>
        <v>18</v>
      </c>
      <c r="U1298">
        <f t="shared" si="231"/>
        <v>1</v>
      </c>
      <c r="V1298">
        <f t="shared" si="232"/>
        <v>0</v>
      </c>
      <c r="W1298">
        <f t="shared" si="233"/>
        <v>1</v>
      </c>
      <c r="X1298">
        <f t="shared" si="234"/>
        <v>1</v>
      </c>
      <c r="Y1298">
        <f t="shared" si="235"/>
        <v>0</v>
      </c>
      <c r="Z1298">
        <f t="shared" si="236"/>
        <v>0</v>
      </c>
      <c r="AA1298">
        <f t="shared" si="237"/>
        <v>1</v>
      </c>
      <c r="AB1298" s="4">
        <f t="shared" si="238"/>
        <v>0</v>
      </c>
      <c r="AC1298" s="4" t="str">
        <f t="shared" si="230"/>
        <v>AUDJPY</v>
      </c>
      <c r="AD1298" s="4">
        <f t="shared" si="239"/>
        <v>-316.2</v>
      </c>
    </row>
    <row r="1299" spans="1:30" x14ac:dyDescent="0.25">
      <c r="A1299" s="82" t="s">
        <v>27</v>
      </c>
      <c r="B1299" s="83">
        <v>0.01</v>
      </c>
      <c r="C1299" s="83">
        <v>51</v>
      </c>
      <c r="D1299" s="82" t="s">
        <v>16</v>
      </c>
      <c r="E1299" s="83" t="b">
        <v>0</v>
      </c>
      <c r="F1299" s="83" t="b">
        <v>0</v>
      </c>
      <c r="G1299" s="83">
        <v>82.486999999999995</v>
      </c>
      <c r="H1299" s="83">
        <v>83.353999999999999</v>
      </c>
      <c r="I1299" s="84">
        <v>42524</v>
      </c>
      <c r="J1299" s="85">
        <v>0.58333333333333337</v>
      </c>
      <c r="K1299" s="83">
        <v>82.81</v>
      </c>
      <c r="L1299" s="84">
        <v>42527</v>
      </c>
      <c r="M1299" s="85">
        <v>0.39583333333333331</v>
      </c>
      <c r="N1299" s="86">
        <v>2.5000000000000001E-3</v>
      </c>
      <c r="O1299" s="83">
        <v>-225.93</v>
      </c>
      <c r="P1299" s="83">
        <v>-503.37000000000006</v>
      </c>
      <c r="Q1299" s="83">
        <v>-0.45</v>
      </c>
      <c r="R1299" s="83">
        <v>4</v>
      </c>
      <c r="T1299" s="6">
        <f t="shared" si="229"/>
        <v>18</v>
      </c>
      <c r="U1299">
        <f t="shared" si="231"/>
        <v>1</v>
      </c>
      <c r="V1299">
        <f t="shared" si="232"/>
        <v>0</v>
      </c>
      <c r="W1299">
        <f t="shared" si="233"/>
        <v>1</v>
      </c>
      <c r="X1299">
        <f t="shared" si="234"/>
        <v>1</v>
      </c>
      <c r="Y1299">
        <f t="shared" si="235"/>
        <v>0</v>
      </c>
      <c r="Z1299">
        <f t="shared" si="236"/>
        <v>0</v>
      </c>
      <c r="AA1299">
        <f t="shared" si="237"/>
        <v>1</v>
      </c>
      <c r="AB1299" s="4">
        <f t="shared" si="238"/>
        <v>0</v>
      </c>
      <c r="AC1299" s="4" t="str">
        <f t="shared" si="230"/>
        <v>CADJPY</v>
      </c>
      <c r="AD1299" s="4">
        <f t="shared" si="239"/>
        <v>-225.93</v>
      </c>
    </row>
    <row r="1300" spans="1:30" x14ac:dyDescent="0.25">
      <c r="A1300" s="82" t="s">
        <v>39</v>
      </c>
      <c r="B1300" s="83">
        <v>0.01</v>
      </c>
      <c r="C1300" s="83">
        <v>15</v>
      </c>
      <c r="D1300" s="82" t="s">
        <v>16</v>
      </c>
      <c r="E1300" s="83" t="b">
        <v>0</v>
      </c>
      <c r="F1300" s="83" t="b">
        <v>0</v>
      </c>
      <c r="G1300" s="83">
        <v>16335</v>
      </c>
      <c r="H1300" s="83">
        <v>16668</v>
      </c>
      <c r="I1300" s="84">
        <v>42524</v>
      </c>
      <c r="J1300" s="85">
        <v>0.5625</v>
      </c>
      <c r="K1300" s="83">
        <v>16525</v>
      </c>
      <c r="L1300" s="84">
        <v>42527</v>
      </c>
      <c r="M1300" s="85">
        <v>0.25</v>
      </c>
      <c r="N1300" s="86">
        <v>2.5000000000000001E-3</v>
      </c>
      <c r="O1300" s="83">
        <v>-291</v>
      </c>
      <c r="P1300" s="83">
        <v>-505.50000000000006</v>
      </c>
      <c r="Q1300" s="83">
        <v>-0.57999999999999996</v>
      </c>
      <c r="R1300" s="83">
        <v>4</v>
      </c>
      <c r="T1300" s="6">
        <f t="shared" ref="T1300:T1363" si="240">IF(L1300=0," ",MONTH(L1300)+12)</f>
        <v>18</v>
      </c>
      <c r="U1300">
        <f t="shared" si="231"/>
        <v>1</v>
      </c>
      <c r="V1300">
        <f t="shared" si="232"/>
        <v>0</v>
      </c>
      <c r="W1300">
        <f t="shared" si="233"/>
        <v>1</v>
      </c>
      <c r="X1300">
        <f t="shared" si="234"/>
        <v>1</v>
      </c>
      <c r="Y1300">
        <f t="shared" si="235"/>
        <v>0</v>
      </c>
      <c r="Z1300">
        <f t="shared" si="236"/>
        <v>0</v>
      </c>
      <c r="AA1300">
        <f t="shared" si="237"/>
        <v>1</v>
      </c>
      <c r="AB1300" s="4">
        <f t="shared" si="238"/>
        <v>0</v>
      </c>
      <c r="AC1300" s="4" t="str">
        <f t="shared" si="230"/>
        <v>NIK</v>
      </c>
      <c r="AD1300" s="4">
        <f t="shared" si="239"/>
        <v>-291</v>
      </c>
    </row>
    <row r="1301" spans="1:30" x14ac:dyDescent="0.25">
      <c r="A1301" s="82" t="s">
        <v>50</v>
      </c>
      <c r="B1301" s="83">
        <v>0.01</v>
      </c>
      <c r="C1301" s="83">
        <v>56</v>
      </c>
      <c r="D1301" s="82" t="s">
        <v>16</v>
      </c>
      <c r="E1301" s="83" t="b">
        <v>1</v>
      </c>
      <c r="F1301" s="83" t="b">
        <v>0</v>
      </c>
      <c r="G1301" s="83">
        <v>0.89646999999999999</v>
      </c>
      <c r="H1301" s="83">
        <v>0.88919000000000004</v>
      </c>
      <c r="I1301" s="84">
        <v>42524</v>
      </c>
      <c r="J1301" s="85">
        <v>0.4375</v>
      </c>
      <c r="K1301" s="83">
        <v>0.89451999999999998</v>
      </c>
      <c r="L1301" s="84">
        <v>42527</v>
      </c>
      <c r="M1301" s="85">
        <v>0.5</v>
      </c>
      <c r="N1301" s="86">
        <v>2.5000000000000001E-3</v>
      </c>
      <c r="O1301" s="83">
        <v>-198.8</v>
      </c>
      <c r="P1301" s="83">
        <v>-497.28000000000003</v>
      </c>
      <c r="Q1301" s="83">
        <v>-0.4</v>
      </c>
      <c r="R1301" s="83">
        <v>4</v>
      </c>
      <c r="T1301" s="6">
        <f t="shared" si="240"/>
        <v>18</v>
      </c>
      <c r="U1301">
        <f t="shared" si="231"/>
        <v>1</v>
      </c>
      <c r="V1301">
        <f t="shared" si="232"/>
        <v>1</v>
      </c>
      <c r="W1301">
        <f t="shared" si="233"/>
        <v>0</v>
      </c>
      <c r="X1301">
        <f t="shared" si="234"/>
        <v>1</v>
      </c>
      <c r="Y1301">
        <f t="shared" si="235"/>
        <v>0</v>
      </c>
      <c r="Z1301">
        <f t="shared" si="236"/>
        <v>0</v>
      </c>
      <c r="AA1301">
        <f t="shared" si="237"/>
        <v>1</v>
      </c>
      <c r="AB1301" s="4">
        <f t="shared" si="238"/>
        <v>0</v>
      </c>
      <c r="AC1301" s="4" t="str">
        <f t="shared" si="230"/>
        <v>NZDCAD</v>
      </c>
      <c r="AD1301" s="4">
        <f t="shared" si="239"/>
        <v>-198.8</v>
      </c>
    </row>
    <row r="1302" spans="1:30" x14ac:dyDescent="0.25">
      <c r="A1302" s="82" t="s">
        <v>51</v>
      </c>
      <c r="B1302" s="83">
        <v>0.01</v>
      </c>
      <c r="C1302" s="83">
        <v>53</v>
      </c>
      <c r="D1302" s="82" t="s">
        <v>16</v>
      </c>
      <c r="E1302" s="83" t="b">
        <v>0</v>
      </c>
      <c r="F1302" s="83" t="b">
        <v>0</v>
      </c>
      <c r="G1302" s="83">
        <v>110.005</v>
      </c>
      <c r="H1302" s="83">
        <v>110.88500000000001</v>
      </c>
      <c r="I1302" s="84">
        <v>42522</v>
      </c>
      <c r="J1302" s="85">
        <v>0.20833333333333334</v>
      </c>
      <c r="K1302" s="83">
        <v>107.45399999999999</v>
      </c>
      <c r="L1302" s="84">
        <v>42527</v>
      </c>
      <c r="M1302" s="85">
        <v>0.79166666666666663</v>
      </c>
      <c r="N1302" s="86">
        <v>2.5000000000000001E-3</v>
      </c>
      <c r="O1302" s="83">
        <v>1320.23</v>
      </c>
      <c r="P1302" s="83">
        <v>-498.20000000000005</v>
      </c>
      <c r="Q1302" s="83">
        <v>2.65</v>
      </c>
      <c r="R1302" s="83">
        <v>6</v>
      </c>
      <c r="T1302" s="6">
        <f t="shared" si="240"/>
        <v>18</v>
      </c>
      <c r="U1302">
        <f t="shared" si="231"/>
        <v>1</v>
      </c>
      <c r="V1302">
        <f t="shared" si="232"/>
        <v>0</v>
      </c>
      <c r="W1302">
        <f t="shared" si="233"/>
        <v>1</v>
      </c>
      <c r="X1302">
        <f t="shared" si="234"/>
        <v>1</v>
      </c>
      <c r="Y1302">
        <f t="shared" si="235"/>
        <v>0</v>
      </c>
      <c r="Z1302">
        <f t="shared" si="236"/>
        <v>1</v>
      </c>
      <c r="AA1302">
        <f t="shared" si="237"/>
        <v>0</v>
      </c>
      <c r="AB1302" s="4">
        <f t="shared" si="238"/>
        <v>1320.23</v>
      </c>
      <c r="AC1302" s="4" t="str">
        <f t="shared" si="230"/>
        <v>USDJPY</v>
      </c>
      <c r="AD1302" s="4">
        <f t="shared" si="239"/>
        <v>0</v>
      </c>
    </row>
    <row r="1303" spans="1:30" x14ac:dyDescent="0.25">
      <c r="A1303" s="82" t="s">
        <v>52</v>
      </c>
      <c r="B1303" s="83">
        <v>0.01</v>
      </c>
      <c r="C1303" s="83">
        <v>187</v>
      </c>
      <c r="D1303" s="82" t="s">
        <v>16</v>
      </c>
      <c r="E1303" s="83" t="b">
        <v>1</v>
      </c>
      <c r="F1303" s="83" t="b">
        <v>0</v>
      </c>
      <c r="G1303" s="83">
        <v>1236.46</v>
      </c>
      <c r="H1303" s="83">
        <v>1210.82</v>
      </c>
      <c r="I1303" s="84">
        <v>42524</v>
      </c>
      <c r="J1303" s="85">
        <v>0.5</v>
      </c>
      <c r="K1303" s="83">
        <v>1242.05</v>
      </c>
      <c r="L1303" s="84">
        <v>42527</v>
      </c>
      <c r="M1303" s="85">
        <v>0.20833333333333334</v>
      </c>
      <c r="N1303" s="86">
        <v>2.5000000000000001E-3</v>
      </c>
      <c r="O1303" s="83">
        <v>82.09</v>
      </c>
      <c r="P1303" s="83">
        <v>-501.16</v>
      </c>
      <c r="Q1303" s="83">
        <v>0.16</v>
      </c>
      <c r="R1303" s="83">
        <v>4</v>
      </c>
      <c r="T1303" s="6">
        <f t="shared" si="240"/>
        <v>18</v>
      </c>
      <c r="U1303">
        <f t="shared" si="231"/>
        <v>1</v>
      </c>
      <c r="V1303">
        <f t="shared" si="232"/>
        <v>1</v>
      </c>
      <c r="W1303">
        <f t="shared" si="233"/>
        <v>0</v>
      </c>
      <c r="X1303">
        <f t="shared" si="234"/>
        <v>1</v>
      </c>
      <c r="Y1303">
        <f t="shared" si="235"/>
        <v>0</v>
      </c>
      <c r="Z1303">
        <f t="shared" si="236"/>
        <v>1</v>
      </c>
      <c r="AA1303">
        <f t="shared" si="237"/>
        <v>0</v>
      </c>
      <c r="AB1303" s="4">
        <f t="shared" si="238"/>
        <v>82.09</v>
      </c>
      <c r="AC1303" s="4" t="str">
        <f t="shared" si="230"/>
        <v>XAUUSD</v>
      </c>
      <c r="AD1303" s="4">
        <f t="shared" si="239"/>
        <v>0</v>
      </c>
    </row>
    <row r="1304" spans="1:30" x14ac:dyDescent="0.25">
      <c r="A1304" s="82" t="s">
        <v>26</v>
      </c>
      <c r="B1304" s="83">
        <v>0.01</v>
      </c>
      <c r="C1304" s="83">
        <v>96</v>
      </c>
      <c r="D1304" s="82" t="s">
        <v>16</v>
      </c>
      <c r="E1304" s="83" t="b">
        <v>1</v>
      </c>
      <c r="F1304" s="83" t="b">
        <v>1</v>
      </c>
      <c r="G1304" s="83">
        <v>79.527000000000001</v>
      </c>
      <c r="H1304" s="83">
        <v>79.105999999999995</v>
      </c>
      <c r="I1304" s="84">
        <v>42528</v>
      </c>
      <c r="J1304" s="85">
        <v>0.14583333333333334</v>
      </c>
      <c r="K1304" s="83">
        <v>80.018000000000001</v>
      </c>
      <c r="L1304" s="84">
        <v>42528</v>
      </c>
      <c r="M1304" s="85">
        <v>0.875</v>
      </c>
      <c r="N1304" s="86">
        <v>2.5000000000000001E-3</v>
      </c>
      <c r="O1304" s="83">
        <v>375.36</v>
      </c>
      <c r="P1304" s="83">
        <v>-500.15999999999997</v>
      </c>
      <c r="Q1304" s="83">
        <v>0.75</v>
      </c>
      <c r="R1304" s="83">
        <v>1</v>
      </c>
      <c r="T1304" s="6">
        <f t="shared" si="240"/>
        <v>18</v>
      </c>
      <c r="U1304">
        <f t="shared" si="231"/>
        <v>1</v>
      </c>
      <c r="V1304">
        <f t="shared" si="232"/>
        <v>1</v>
      </c>
      <c r="W1304">
        <f t="shared" si="233"/>
        <v>0</v>
      </c>
      <c r="X1304">
        <f t="shared" si="234"/>
        <v>0</v>
      </c>
      <c r="Y1304">
        <f t="shared" si="235"/>
        <v>1</v>
      </c>
      <c r="Z1304">
        <f t="shared" si="236"/>
        <v>1</v>
      </c>
      <c r="AA1304">
        <f t="shared" si="237"/>
        <v>0</v>
      </c>
      <c r="AB1304" s="4">
        <f t="shared" si="238"/>
        <v>375.36</v>
      </c>
      <c r="AC1304" s="4" t="str">
        <f t="shared" si="230"/>
        <v>AUDJPY</v>
      </c>
      <c r="AD1304" s="4">
        <f t="shared" si="239"/>
        <v>0</v>
      </c>
    </row>
    <row r="1305" spans="1:30" x14ac:dyDescent="0.25">
      <c r="A1305" s="82" t="s">
        <v>48</v>
      </c>
      <c r="B1305" s="83">
        <v>0.01</v>
      </c>
      <c r="C1305" s="83">
        <v>29</v>
      </c>
      <c r="D1305" s="82" t="s">
        <v>16</v>
      </c>
      <c r="E1305" s="83" t="b">
        <v>0</v>
      </c>
      <c r="F1305" s="83" t="b">
        <v>0</v>
      </c>
      <c r="G1305" s="83">
        <v>10073.799999999999</v>
      </c>
      <c r="H1305" s="83">
        <v>10240.200000000001</v>
      </c>
      <c r="I1305" s="84">
        <v>42524</v>
      </c>
      <c r="J1305" s="85">
        <v>0.58333333333333337</v>
      </c>
      <c r="K1305" s="83">
        <v>10197.6</v>
      </c>
      <c r="L1305" s="84">
        <v>42528</v>
      </c>
      <c r="M1305" s="85">
        <v>0.29166666666666669</v>
      </c>
      <c r="N1305" s="86">
        <v>2.5000000000000001E-3</v>
      </c>
      <c r="O1305" s="83">
        <v>-373.52</v>
      </c>
      <c r="P1305" s="83">
        <v>-497.06</v>
      </c>
      <c r="Q1305" s="83">
        <v>-0.75</v>
      </c>
      <c r="R1305" s="83">
        <v>5</v>
      </c>
      <c r="T1305" s="6">
        <f t="shared" si="240"/>
        <v>18</v>
      </c>
      <c r="U1305">
        <f t="shared" si="231"/>
        <v>1</v>
      </c>
      <c r="V1305">
        <f t="shared" si="232"/>
        <v>0</v>
      </c>
      <c r="W1305">
        <f t="shared" si="233"/>
        <v>1</v>
      </c>
      <c r="X1305">
        <f t="shared" si="234"/>
        <v>1</v>
      </c>
      <c r="Y1305">
        <f t="shared" si="235"/>
        <v>0</v>
      </c>
      <c r="Z1305">
        <f t="shared" si="236"/>
        <v>0</v>
      </c>
      <c r="AA1305">
        <f t="shared" si="237"/>
        <v>1</v>
      </c>
      <c r="AB1305" s="4">
        <f t="shared" si="238"/>
        <v>0</v>
      </c>
      <c r="AC1305" s="4" t="str">
        <f t="shared" si="230"/>
        <v>DAX</v>
      </c>
      <c r="AD1305" s="4">
        <f t="shared" si="239"/>
        <v>-373.52</v>
      </c>
    </row>
    <row r="1306" spans="1:30" x14ac:dyDescent="0.25">
      <c r="A1306" s="82" t="s">
        <v>18</v>
      </c>
      <c r="B1306" s="83">
        <v>0.01</v>
      </c>
      <c r="C1306" s="83">
        <v>54</v>
      </c>
      <c r="D1306" s="82" t="s">
        <v>16</v>
      </c>
      <c r="E1306" s="83" t="b">
        <v>0</v>
      </c>
      <c r="F1306" s="83" t="b">
        <v>0</v>
      </c>
      <c r="G1306" s="83">
        <v>1.9775</v>
      </c>
      <c r="H1306" s="83">
        <v>1.9863</v>
      </c>
      <c r="I1306" s="84">
        <v>42524</v>
      </c>
      <c r="J1306" s="85">
        <v>0.52083333333333337</v>
      </c>
      <c r="K1306" s="83">
        <v>1.9638</v>
      </c>
      <c r="L1306" s="84">
        <v>42528</v>
      </c>
      <c r="M1306" s="85">
        <v>8.3333333333333329E-2</v>
      </c>
      <c r="N1306" s="86">
        <v>2.5000000000000001E-3</v>
      </c>
      <c r="O1306" s="83">
        <v>712.8</v>
      </c>
      <c r="P1306" s="83">
        <v>-502.20000000000005</v>
      </c>
      <c r="Q1306" s="83">
        <v>1.42</v>
      </c>
      <c r="R1306" s="83">
        <v>5</v>
      </c>
      <c r="T1306" s="6">
        <f t="shared" si="240"/>
        <v>18</v>
      </c>
      <c r="U1306">
        <f t="shared" si="231"/>
        <v>1</v>
      </c>
      <c r="V1306">
        <f t="shared" si="232"/>
        <v>0</v>
      </c>
      <c r="W1306">
        <f t="shared" si="233"/>
        <v>1</v>
      </c>
      <c r="X1306">
        <f t="shared" si="234"/>
        <v>1</v>
      </c>
      <c r="Y1306">
        <f t="shared" si="235"/>
        <v>0</v>
      </c>
      <c r="Z1306">
        <f t="shared" si="236"/>
        <v>1</v>
      </c>
      <c r="AA1306">
        <f t="shared" si="237"/>
        <v>0</v>
      </c>
      <c r="AB1306" s="4">
        <f t="shared" si="238"/>
        <v>712.8</v>
      </c>
      <c r="AC1306" s="4" t="str">
        <f t="shared" si="230"/>
        <v>GBPSGD</v>
      </c>
      <c r="AD1306" s="4">
        <f t="shared" si="239"/>
        <v>0</v>
      </c>
    </row>
    <row r="1307" spans="1:30" x14ac:dyDescent="0.25">
      <c r="A1307" s="82" t="s">
        <v>51</v>
      </c>
      <c r="B1307" s="83">
        <v>0.01</v>
      </c>
      <c r="C1307" s="83">
        <v>31</v>
      </c>
      <c r="D1307" s="82" t="s">
        <v>21</v>
      </c>
      <c r="E1307" s="83" t="b">
        <v>0</v>
      </c>
      <c r="F1307" s="83" t="b">
        <v>0</v>
      </c>
      <c r="G1307" s="83">
        <v>107.809</v>
      </c>
      <c r="H1307" s="83">
        <v>109.386</v>
      </c>
      <c r="I1307" s="84">
        <v>42524</v>
      </c>
      <c r="J1307" s="85">
        <v>0.5</v>
      </c>
      <c r="K1307" s="83">
        <v>107.592</v>
      </c>
      <c r="L1307" s="84">
        <v>42528</v>
      </c>
      <c r="M1307" s="85">
        <v>0</v>
      </c>
      <c r="N1307" s="86">
        <v>2.5000000000000001E-3</v>
      </c>
      <c r="O1307" s="83">
        <v>48.67</v>
      </c>
      <c r="P1307" s="83">
        <v>-507.47</v>
      </c>
      <c r="Q1307" s="83">
        <v>0.1</v>
      </c>
      <c r="R1307" s="83">
        <v>5</v>
      </c>
      <c r="T1307" s="6">
        <f t="shared" si="240"/>
        <v>18</v>
      </c>
      <c r="U1307">
        <f t="shared" si="231"/>
        <v>1</v>
      </c>
      <c r="V1307">
        <f t="shared" si="232"/>
        <v>0</v>
      </c>
      <c r="W1307">
        <f t="shared" si="233"/>
        <v>1</v>
      </c>
      <c r="X1307">
        <f t="shared" si="234"/>
        <v>1</v>
      </c>
      <c r="Y1307">
        <f t="shared" si="235"/>
        <v>0</v>
      </c>
      <c r="Z1307">
        <f t="shared" si="236"/>
        <v>1</v>
      </c>
      <c r="AA1307">
        <f t="shared" si="237"/>
        <v>0</v>
      </c>
      <c r="AB1307" s="4">
        <f t="shared" si="238"/>
        <v>48.67</v>
      </c>
      <c r="AC1307" s="4" t="str">
        <f t="shared" si="230"/>
        <v>USDJPY</v>
      </c>
      <c r="AD1307" s="4">
        <f t="shared" si="239"/>
        <v>0</v>
      </c>
    </row>
    <row r="1308" spans="1:30" x14ac:dyDescent="0.25">
      <c r="A1308" s="82" t="s">
        <v>51</v>
      </c>
      <c r="B1308" s="83">
        <v>0.01</v>
      </c>
      <c r="C1308" s="83">
        <v>38</v>
      </c>
      <c r="D1308" s="82" t="s">
        <v>17</v>
      </c>
      <c r="E1308" s="83" t="b">
        <v>0</v>
      </c>
      <c r="F1308" s="83" t="b">
        <v>0</v>
      </c>
      <c r="G1308" s="83">
        <v>108.93600000000001</v>
      </c>
      <c r="H1308" s="83">
        <v>110.185</v>
      </c>
      <c r="I1308" s="84">
        <v>42523</v>
      </c>
      <c r="J1308" s="85">
        <v>4.1666666666666664E-2</v>
      </c>
      <c r="K1308" s="83">
        <v>107.78100000000001</v>
      </c>
      <c r="L1308" s="84">
        <v>42528</v>
      </c>
      <c r="M1308" s="85">
        <v>8.3333333333333329E-2</v>
      </c>
      <c r="N1308" s="86">
        <v>2.5000000000000001E-3</v>
      </c>
      <c r="O1308" s="83">
        <v>416.1</v>
      </c>
      <c r="P1308" s="83">
        <v>-497.42</v>
      </c>
      <c r="Q1308" s="83">
        <v>0.84</v>
      </c>
      <c r="R1308" s="83">
        <v>6</v>
      </c>
      <c r="T1308" s="6">
        <f t="shared" si="240"/>
        <v>18</v>
      </c>
      <c r="U1308">
        <f t="shared" si="231"/>
        <v>1</v>
      </c>
      <c r="V1308">
        <f t="shared" si="232"/>
        <v>0</v>
      </c>
      <c r="W1308">
        <f t="shared" si="233"/>
        <v>1</v>
      </c>
      <c r="X1308">
        <f t="shared" si="234"/>
        <v>1</v>
      </c>
      <c r="Y1308">
        <f t="shared" si="235"/>
        <v>0</v>
      </c>
      <c r="Z1308">
        <f t="shared" si="236"/>
        <v>1</v>
      </c>
      <c r="AA1308">
        <f t="shared" si="237"/>
        <v>0</v>
      </c>
      <c r="AB1308" s="4">
        <f t="shared" si="238"/>
        <v>416.1</v>
      </c>
      <c r="AC1308" s="4" t="str">
        <f t="shared" si="230"/>
        <v>USDJPY</v>
      </c>
      <c r="AD1308" s="4">
        <f t="shared" si="239"/>
        <v>0</v>
      </c>
    </row>
    <row r="1309" spans="1:30" x14ac:dyDescent="0.25">
      <c r="A1309" s="82" t="s">
        <v>49</v>
      </c>
      <c r="B1309" s="83">
        <v>0.01</v>
      </c>
      <c r="C1309" s="83">
        <v>44</v>
      </c>
      <c r="D1309" s="82" t="s">
        <v>16</v>
      </c>
      <c r="E1309" s="83" t="b">
        <v>0</v>
      </c>
      <c r="F1309" s="83" t="b">
        <v>0</v>
      </c>
      <c r="G1309" s="83">
        <v>1.4404399999999999</v>
      </c>
      <c r="H1309" s="83">
        <v>1.45008</v>
      </c>
      <c r="I1309" s="84">
        <v>42529</v>
      </c>
      <c r="J1309" s="85">
        <v>0.47916666666666669</v>
      </c>
      <c r="K1309" s="83">
        <v>1.44781</v>
      </c>
      <c r="L1309" s="84">
        <v>42529</v>
      </c>
      <c r="M1309" s="85">
        <v>0.66666666666666663</v>
      </c>
      <c r="N1309" s="86">
        <v>2.5000000000000001E-3</v>
      </c>
      <c r="O1309" s="83">
        <v>-403.48</v>
      </c>
      <c r="P1309" s="83">
        <v>-503.35999999999996</v>
      </c>
      <c r="Q1309" s="83">
        <v>-0.8</v>
      </c>
      <c r="R1309" s="83">
        <v>1</v>
      </c>
      <c r="T1309" s="6">
        <f t="shared" si="240"/>
        <v>18</v>
      </c>
      <c r="U1309">
        <f t="shared" si="231"/>
        <v>1</v>
      </c>
      <c r="V1309">
        <f t="shared" si="232"/>
        <v>0</v>
      </c>
      <c r="W1309">
        <f t="shared" si="233"/>
        <v>1</v>
      </c>
      <c r="X1309">
        <f t="shared" si="234"/>
        <v>1</v>
      </c>
      <c r="Y1309">
        <f t="shared" si="235"/>
        <v>0</v>
      </c>
      <c r="Z1309">
        <f t="shared" si="236"/>
        <v>0</v>
      </c>
      <c r="AA1309">
        <f t="shared" si="237"/>
        <v>1</v>
      </c>
      <c r="AB1309" s="4">
        <f t="shared" si="238"/>
        <v>0</v>
      </c>
      <c r="AC1309" s="4" t="str">
        <f t="shared" si="230"/>
        <v>EURCAD</v>
      </c>
      <c r="AD1309" s="4">
        <f t="shared" si="239"/>
        <v>-403.48</v>
      </c>
    </row>
    <row r="1310" spans="1:30" x14ac:dyDescent="0.25">
      <c r="A1310" s="82" t="s">
        <v>19</v>
      </c>
      <c r="B1310" s="83">
        <v>0.01</v>
      </c>
      <c r="C1310" s="83">
        <v>54</v>
      </c>
      <c r="D1310" s="82" t="s">
        <v>16</v>
      </c>
      <c r="E1310" s="83" t="b">
        <v>0</v>
      </c>
      <c r="F1310" s="83" t="b">
        <v>1</v>
      </c>
      <c r="G1310" s="83">
        <v>1.29061</v>
      </c>
      <c r="H1310" s="83">
        <v>1.2989900000000001</v>
      </c>
      <c r="I1310" s="84">
        <v>42527</v>
      </c>
      <c r="J1310" s="85">
        <v>0.5</v>
      </c>
      <c r="K1310" s="83">
        <v>1.27142</v>
      </c>
      <c r="L1310" s="84">
        <v>42529</v>
      </c>
      <c r="M1310" s="85">
        <v>0.75</v>
      </c>
      <c r="N1310" s="86">
        <v>2.5000000000000001E-3</v>
      </c>
      <c r="O1310" s="83">
        <v>993.06</v>
      </c>
      <c r="P1310" s="83">
        <v>-495.71999999999997</v>
      </c>
      <c r="Q1310" s="83">
        <v>2</v>
      </c>
      <c r="R1310" s="83">
        <v>3</v>
      </c>
      <c r="T1310" s="6">
        <f t="shared" si="240"/>
        <v>18</v>
      </c>
      <c r="U1310">
        <f t="shared" si="231"/>
        <v>1</v>
      </c>
      <c r="V1310">
        <f t="shared" si="232"/>
        <v>0</v>
      </c>
      <c r="W1310">
        <f t="shared" si="233"/>
        <v>1</v>
      </c>
      <c r="X1310">
        <f t="shared" si="234"/>
        <v>0</v>
      </c>
      <c r="Y1310">
        <f t="shared" si="235"/>
        <v>1</v>
      </c>
      <c r="Z1310">
        <f t="shared" si="236"/>
        <v>1</v>
      </c>
      <c r="AA1310">
        <f t="shared" si="237"/>
        <v>0</v>
      </c>
      <c r="AB1310" s="4">
        <f t="shared" si="238"/>
        <v>993.06</v>
      </c>
      <c r="AC1310" s="4" t="str">
        <f t="shared" si="230"/>
        <v>USDCAD</v>
      </c>
      <c r="AD1310" s="4">
        <f t="shared" si="239"/>
        <v>0</v>
      </c>
    </row>
    <row r="1311" spans="1:30" x14ac:dyDescent="0.25">
      <c r="A1311" s="82" t="s">
        <v>53</v>
      </c>
      <c r="B1311" s="83">
        <v>0.01</v>
      </c>
      <c r="C1311" s="83">
        <v>64</v>
      </c>
      <c r="D1311" s="82" t="s">
        <v>17</v>
      </c>
      <c r="E1311" s="83" t="b">
        <v>1</v>
      </c>
      <c r="F1311" s="83" t="b">
        <v>1</v>
      </c>
      <c r="G1311" s="83">
        <v>0.74866999999999995</v>
      </c>
      <c r="H1311" s="83">
        <v>0.74165999999999999</v>
      </c>
      <c r="I1311" s="84">
        <v>42529</v>
      </c>
      <c r="J1311" s="85">
        <v>0.875</v>
      </c>
      <c r="K1311" s="83">
        <v>0.74412</v>
      </c>
      <c r="L1311" s="84">
        <v>42530</v>
      </c>
      <c r="M1311" s="85">
        <v>0.29166666666666669</v>
      </c>
      <c r="N1311" s="86">
        <v>2.5000000000000001E-3</v>
      </c>
      <c r="O1311" s="83">
        <v>-342.4</v>
      </c>
      <c r="P1311" s="83">
        <v>-499.84000000000003</v>
      </c>
      <c r="Q1311" s="83">
        <v>-0.69</v>
      </c>
      <c r="R1311" s="83">
        <v>2</v>
      </c>
      <c r="T1311" s="6">
        <f t="shared" si="240"/>
        <v>18</v>
      </c>
      <c r="U1311">
        <f t="shared" si="231"/>
        <v>1</v>
      </c>
      <c r="V1311">
        <f t="shared" si="232"/>
        <v>1</v>
      </c>
      <c r="W1311">
        <f t="shared" si="233"/>
        <v>0</v>
      </c>
      <c r="X1311">
        <f t="shared" si="234"/>
        <v>0</v>
      </c>
      <c r="Y1311">
        <f t="shared" si="235"/>
        <v>1</v>
      </c>
      <c r="Z1311">
        <f t="shared" si="236"/>
        <v>0</v>
      </c>
      <c r="AA1311">
        <f t="shared" si="237"/>
        <v>1</v>
      </c>
      <c r="AB1311" s="4">
        <f t="shared" si="238"/>
        <v>0</v>
      </c>
      <c r="AC1311" s="4" t="str">
        <f t="shared" si="230"/>
        <v>AUDUSD</v>
      </c>
      <c r="AD1311" s="4">
        <f t="shared" si="239"/>
        <v>-342.4</v>
      </c>
    </row>
    <row r="1312" spans="1:30" x14ac:dyDescent="0.25">
      <c r="A1312" s="82" t="s">
        <v>22</v>
      </c>
      <c r="B1312" s="83">
        <v>0.01</v>
      </c>
      <c r="C1312" s="83">
        <v>37</v>
      </c>
      <c r="D1312" s="82" t="s">
        <v>21</v>
      </c>
      <c r="E1312" s="83" t="b">
        <v>1</v>
      </c>
      <c r="F1312" s="83" t="b">
        <v>1</v>
      </c>
      <c r="G1312" s="83">
        <v>1.1277999999999999</v>
      </c>
      <c r="H1312" s="83">
        <v>1.11476</v>
      </c>
      <c r="I1312" s="84">
        <v>42524</v>
      </c>
      <c r="J1312" s="85">
        <v>0.5</v>
      </c>
      <c r="K1312" s="83">
        <v>1.1326799999999999</v>
      </c>
      <c r="L1312" s="84">
        <v>42530</v>
      </c>
      <c r="M1312" s="85">
        <v>0.5</v>
      </c>
      <c r="N1312" s="86">
        <v>2.5000000000000001E-3</v>
      </c>
      <c r="O1312" s="83">
        <v>158.36000000000001</v>
      </c>
      <c r="P1312" s="83">
        <v>-504.68</v>
      </c>
      <c r="Q1312" s="83">
        <v>0.31</v>
      </c>
      <c r="R1312" s="83">
        <v>7</v>
      </c>
      <c r="T1312" s="6">
        <f t="shared" si="240"/>
        <v>18</v>
      </c>
      <c r="U1312">
        <f t="shared" si="231"/>
        <v>1</v>
      </c>
      <c r="V1312">
        <f t="shared" si="232"/>
        <v>1</v>
      </c>
      <c r="W1312">
        <f t="shared" si="233"/>
        <v>0</v>
      </c>
      <c r="X1312">
        <f t="shared" si="234"/>
        <v>0</v>
      </c>
      <c r="Y1312">
        <f t="shared" si="235"/>
        <v>1</v>
      </c>
      <c r="Z1312">
        <f t="shared" si="236"/>
        <v>1</v>
      </c>
      <c r="AA1312">
        <f t="shared" si="237"/>
        <v>0</v>
      </c>
      <c r="AB1312" s="4">
        <f t="shared" si="238"/>
        <v>158.36000000000001</v>
      </c>
      <c r="AC1312" s="4" t="str">
        <f t="shared" si="230"/>
        <v>EURUSD</v>
      </c>
      <c r="AD1312" s="4">
        <f t="shared" si="239"/>
        <v>0</v>
      </c>
    </row>
    <row r="1313" spans="1:30" x14ac:dyDescent="0.25">
      <c r="A1313" s="82" t="s">
        <v>19</v>
      </c>
      <c r="B1313" s="83">
        <v>0.01</v>
      </c>
      <c r="C1313" s="83">
        <v>37</v>
      </c>
      <c r="D1313" s="82" t="s">
        <v>17</v>
      </c>
      <c r="E1313" s="83" t="b">
        <v>0</v>
      </c>
      <c r="F1313" s="83" t="b">
        <v>1</v>
      </c>
      <c r="G1313" s="83">
        <v>1.2777799999999999</v>
      </c>
      <c r="H1313" s="83">
        <v>1.29036</v>
      </c>
      <c r="I1313" s="84">
        <v>42528</v>
      </c>
      <c r="J1313" s="85">
        <v>0.29166666666666669</v>
      </c>
      <c r="K1313" s="83">
        <v>1.2716400000000001</v>
      </c>
      <c r="L1313" s="84">
        <v>42530</v>
      </c>
      <c r="M1313" s="85">
        <v>0.29166666666666669</v>
      </c>
      <c r="N1313" s="86">
        <v>2.5000000000000001E-3</v>
      </c>
      <c r="O1313" s="83">
        <v>197.58</v>
      </c>
      <c r="P1313" s="83">
        <v>-495.06</v>
      </c>
      <c r="Q1313" s="83">
        <v>0.4</v>
      </c>
      <c r="R1313" s="83">
        <v>3</v>
      </c>
      <c r="T1313" s="6">
        <f t="shared" si="240"/>
        <v>18</v>
      </c>
      <c r="U1313">
        <f t="shared" si="231"/>
        <v>1</v>
      </c>
      <c r="V1313">
        <f t="shared" si="232"/>
        <v>0</v>
      </c>
      <c r="W1313">
        <f t="shared" si="233"/>
        <v>1</v>
      </c>
      <c r="X1313">
        <f t="shared" si="234"/>
        <v>0</v>
      </c>
      <c r="Y1313">
        <f t="shared" si="235"/>
        <v>1</v>
      </c>
      <c r="Z1313">
        <f t="shared" si="236"/>
        <v>1</v>
      </c>
      <c r="AA1313">
        <f t="shared" si="237"/>
        <v>0</v>
      </c>
      <c r="AB1313" s="4">
        <f t="shared" si="238"/>
        <v>197.58</v>
      </c>
      <c r="AC1313" s="4" t="str">
        <f t="shared" si="230"/>
        <v>USDCAD</v>
      </c>
      <c r="AD1313" s="4">
        <f t="shared" si="239"/>
        <v>0</v>
      </c>
    </row>
    <row r="1314" spans="1:30" x14ac:dyDescent="0.25">
      <c r="A1314" s="82" t="s">
        <v>28</v>
      </c>
      <c r="B1314" s="83">
        <v>0.01</v>
      </c>
      <c r="C1314" s="83">
        <v>110</v>
      </c>
      <c r="D1314" s="82" t="s">
        <v>16</v>
      </c>
      <c r="E1314" s="83" t="b">
        <v>0</v>
      </c>
      <c r="F1314" s="83" t="b">
        <v>1</v>
      </c>
      <c r="G1314" s="83">
        <v>1.3733900000000001</v>
      </c>
      <c r="H1314" s="83">
        <v>1.3763300000000001</v>
      </c>
      <c r="I1314" s="84">
        <v>42524</v>
      </c>
      <c r="J1314" s="85">
        <v>0.52083333333333337</v>
      </c>
      <c r="K1314" s="83">
        <v>1.3514299999999999</v>
      </c>
      <c r="L1314" s="84">
        <v>42530</v>
      </c>
      <c r="M1314" s="85">
        <v>0.375</v>
      </c>
      <c r="N1314" s="86">
        <v>2.5000000000000001E-3</v>
      </c>
      <c r="O1314" s="83">
        <v>2239.6</v>
      </c>
      <c r="P1314" s="83">
        <v>-499.4</v>
      </c>
      <c r="Q1314" s="83">
        <v>4.4800000000000004</v>
      </c>
      <c r="R1314" s="83">
        <v>7</v>
      </c>
      <c r="T1314" s="6">
        <f t="shared" si="240"/>
        <v>18</v>
      </c>
      <c r="U1314">
        <f t="shared" si="231"/>
        <v>1</v>
      </c>
      <c r="V1314">
        <f t="shared" si="232"/>
        <v>0</v>
      </c>
      <c r="W1314">
        <f t="shared" si="233"/>
        <v>1</v>
      </c>
      <c r="X1314">
        <f t="shared" si="234"/>
        <v>0</v>
      </c>
      <c r="Y1314">
        <f t="shared" si="235"/>
        <v>1</v>
      </c>
      <c r="Z1314">
        <f t="shared" si="236"/>
        <v>1</v>
      </c>
      <c r="AA1314">
        <f t="shared" si="237"/>
        <v>0</v>
      </c>
      <c r="AB1314" s="4">
        <f t="shared" si="238"/>
        <v>2239.6</v>
      </c>
      <c r="AC1314" s="4" t="str">
        <f t="shared" si="230"/>
        <v>USDSGD</v>
      </c>
      <c r="AD1314" s="4">
        <f t="shared" si="239"/>
        <v>0</v>
      </c>
    </row>
    <row r="1315" spans="1:30" x14ac:dyDescent="0.25">
      <c r="A1315" s="82" t="s">
        <v>52</v>
      </c>
      <c r="B1315" s="83">
        <v>0.01</v>
      </c>
      <c r="C1315" s="83">
        <v>758</v>
      </c>
      <c r="D1315" s="82" t="s">
        <v>16</v>
      </c>
      <c r="E1315" s="83" t="b">
        <v>1</v>
      </c>
      <c r="F1315" s="83" t="b">
        <v>0</v>
      </c>
      <c r="G1315" s="83">
        <v>1253.56</v>
      </c>
      <c r="H1315" s="83">
        <v>1248.1099999999999</v>
      </c>
      <c r="I1315" s="84">
        <v>42529</v>
      </c>
      <c r="J1315" s="85">
        <v>0.4375</v>
      </c>
      <c r="K1315" s="83">
        <v>1261.33</v>
      </c>
      <c r="L1315" s="84">
        <v>42530</v>
      </c>
      <c r="M1315" s="85">
        <v>0.25</v>
      </c>
      <c r="N1315" s="86">
        <v>2.5000000000000001E-3</v>
      </c>
      <c r="O1315" s="83">
        <v>498.01</v>
      </c>
      <c r="P1315" s="83">
        <v>-500.28000000000003</v>
      </c>
      <c r="Q1315" s="83">
        <v>1</v>
      </c>
      <c r="R1315" s="83">
        <v>2</v>
      </c>
      <c r="T1315" s="6">
        <f t="shared" si="240"/>
        <v>18</v>
      </c>
      <c r="U1315">
        <f t="shared" si="231"/>
        <v>1</v>
      </c>
      <c r="V1315">
        <f t="shared" si="232"/>
        <v>1</v>
      </c>
      <c r="W1315">
        <f t="shared" si="233"/>
        <v>0</v>
      </c>
      <c r="X1315">
        <f t="shared" si="234"/>
        <v>1</v>
      </c>
      <c r="Y1315">
        <f t="shared" si="235"/>
        <v>0</v>
      </c>
      <c r="Z1315">
        <f t="shared" si="236"/>
        <v>1</v>
      </c>
      <c r="AA1315">
        <f t="shared" si="237"/>
        <v>0</v>
      </c>
      <c r="AB1315" s="4">
        <f t="shared" si="238"/>
        <v>498.01</v>
      </c>
      <c r="AC1315" s="4" t="str">
        <f t="shared" si="230"/>
        <v>XAUUSD</v>
      </c>
      <c r="AD1315" s="4">
        <f t="shared" si="239"/>
        <v>0</v>
      </c>
    </row>
    <row r="1316" spans="1:30" x14ac:dyDescent="0.25">
      <c r="A1316" s="82" t="s">
        <v>23</v>
      </c>
      <c r="B1316" s="83">
        <v>0.01</v>
      </c>
      <c r="C1316" s="83">
        <v>41</v>
      </c>
      <c r="D1316" s="82" t="s">
        <v>24</v>
      </c>
      <c r="E1316" s="83" t="b">
        <v>1</v>
      </c>
      <c r="F1316" s="83" t="b">
        <v>0</v>
      </c>
      <c r="G1316" s="83">
        <v>5421</v>
      </c>
      <c r="H1316" s="83">
        <v>5180</v>
      </c>
      <c r="I1316" s="84">
        <v>42517</v>
      </c>
      <c r="J1316" s="85">
        <v>0</v>
      </c>
      <c r="K1316" s="83">
        <v>5263</v>
      </c>
      <c r="L1316" s="84">
        <v>42531</v>
      </c>
      <c r="M1316" s="85">
        <v>0</v>
      </c>
      <c r="N1316" s="86">
        <v>5.0000000000000001E-3</v>
      </c>
      <c r="O1316" s="83">
        <v>-650.26</v>
      </c>
      <c r="P1316" s="83">
        <v>-990.56000000000006</v>
      </c>
      <c r="Q1316" s="83">
        <v>-0.66</v>
      </c>
      <c r="R1316" s="83">
        <v>15</v>
      </c>
      <c r="T1316" s="6">
        <f t="shared" si="240"/>
        <v>18</v>
      </c>
      <c r="U1316">
        <f t="shared" si="231"/>
        <v>1</v>
      </c>
      <c r="V1316">
        <f t="shared" si="232"/>
        <v>1</v>
      </c>
      <c r="W1316">
        <f t="shared" si="233"/>
        <v>0</v>
      </c>
      <c r="X1316">
        <f t="shared" si="234"/>
        <v>1</v>
      </c>
      <c r="Y1316">
        <f t="shared" si="235"/>
        <v>0</v>
      </c>
      <c r="Z1316">
        <f t="shared" si="236"/>
        <v>0</v>
      </c>
      <c r="AA1316">
        <f t="shared" si="237"/>
        <v>1</v>
      </c>
      <c r="AB1316" s="4">
        <f t="shared" si="238"/>
        <v>0</v>
      </c>
      <c r="AC1316" s="4" t="str">
        <f t="shared" si="230"/>
        <v>ASX</v>
      </c>
      <c r="AD1316" s="4">
        <f t="shared" si="239"/>
        <v>-650.26</v>
      </c>
    </row>
    <row r="1317" spans="1:30" x14ac:dyDescent="0.25">
      <c r="A1317" s="82" t="s">
        <v>25</v>
      </c>
      <c r="B1317" s="83">
        <v>0.01</v>
      </c>
      <c r="C1317" s="83">
        <v>41</v>
      </c>
      <c r="D1317" s="82" t="s">
        <v>17</v>
      </c>
      <c r="E1317" s="83" t="b">
        <v>1</v>
      </c>
      <c r="F1317" s="83" t="b">
        <v>1</v>
      </c>
      <c r="G1317" s="83">
        <v>75.826999999999998</v>
      </c>
      <c r="H1317" s="83">
        <v>74.751000000000005</v>
      </c>
      <c r="I1317" s="84">
        <v>42529</v>
      </c>
      <c r="J1317" s="85">
        <v>0.875</v>
      </c>
      <c r="K1317" s="83">
        <v>75.664000000000001</v>
      </c>
      <c r="L1317" s="84">
        <v>42531</v>
      </c>
      <c r="M1317" s="85">
        <v>0.5</v>
      </c>
      <c r="N1317" s="86">
        <v>2.5000000000000001E-3</v>
      </c>
      <c r="O1317" s="83">
        <v>-124.23</v>
      </c>
      <c r="P1317" s="83">
        <v>-498.56</v>
      </c>
      <c r="Q1317" s="83">
        <v>-0.25</v>
      </c>
      <c r="R1317" s="83">
        <v>3</v>
      </c>
      <c r="T1317" s="6">
        <f t="shared" si="240"/>
        <v>18</v>
      </c>
      <c r="U1317">
        <f t="shared" si="231"/>
        <v>1</v>
      </c>
      <c r="V1317">
        <f t="shared" si="232"/>
        <v>1</v>
      </c>
      <c r="W1317">
        <f t="shared" si="233"/>
        <v>0</v>
      </c>
      <c r="X1317">
        <f t="shared" si="234"/>
        <v>0</v>
      </c>
      <c r="Y1317">
        <f t="shared" si="235"/>
        <v>1</v>
      </c>
      <c r="Z1317">
        <f t="shared" si="236"/>
        <v>0</v>
      </c>
      <c r="AA1317">
        <f t="shared" si="237"/>
        <v>1</v>
      </c>
      <c r="AB1317" s="4">
        <f t="shared" si="238"/>
        <v>0</v>
      </c>
      <c r="AC1317" s="4" t="str">
        <f t="shared" si="230"/>
        <v>NZDJPY</v>
      </c>
      <c r="AD1317" s="4">
        <f t="shared" si="239"/>
        <v>-124.23</v>
      </c>
    </row>
    <row r="1318" spans="1:30" x14ac:dyDescent="0.25">
      <c r="A1318" s="82" t="s">
        <v>29</v>
      </c>
      <c r="B1318" s="83">
        <v>0.01</v>
      </c>
      <c r="C1318" s="83">
        <v>88</v>
      </c>
      <c r="D1318" s="82" t="s">
        <v>16</v>
      </c>
      <c r="E1318" s="83" t="b">
        <v>1</v>
      </c>
      <c r="F1318" s="83" t="b">
        <v>0</v>
      </c>
      <c r="G1318" s="83">
        <v>0.68432000000000004</v>
      </c>
      <c r="H1318" s="83">
        <v>0.67961000000000005</v>
      </c>
      <c r="I1318" s="84">
        <v>42524</v>
      </c>
      <c r="J1318" s="85">
        <v>0.29166666666666669</v>
      </c>
      <c r="K1318" s="83">
        <v>0.70589999999999997</v>
      </c>
      <c r="L1318" s="84">
        <v>42531</v>
      </c>
      <c r="M1318" s="85">
        <v>0.6875</v>
      </c>
      <c r="N1318" s="86">
        <v>2.5000000000000001E-3</v>
      </c>
      <c r="O1318" s="83">
        <v>1811.04</v>
      </c>
      <c r="P1318" s="83">
        <v>-502.48</v>
      </c>
      <c r="Q1318" s="83">
        <v>3.6</v>
      </c>
      <c r="R1318" s="83">
        <v>8</v>
      </c>
      <c r="T1318" s="6">
        <f t="shared" si="240"/>
        <v>18</v>
      </c>
      <c r="U1318">
        <f t="shared" si="231"/>
        <v>1</v>
      </c>
      <c r="V1318">
        <f t="shared" si="232"/>
        <v>1</v>
      </c>
      <c r="W1318">
        <f t="shared" si="233"/>
        <v>0</v>
      </c>
      <c r="X1318">
        <f t="shared" si="234"/>
        <v>1</v>
      </c>
      <c r="Y1318">
        <f t="shared" si="235"/>
        <v>0</v>
      </c>
      <c r="Z1318">
        <f t="shared" si="236"/>
        <v>1</v>
      </c>
      <c r="AA1318">
        <f t="shared" si="237"/>
        <v>0</v>
      </c>
      <c r="AB1318" s="4">
        <f t="shared" si="238"/>
        <v>1811.04</v>
      </c>
      <c r="AC1318" s="4" t="str">
        <f t="shared" si="230"/>
        <v>NZDUSD</v>
      </c>
      <c r="AD1318" s="4">
        <f t="shared" si="239"/>
        <v>0</v>
      </c>
    </row>
    <row r="1319" spans="1:30" x14ac:dyDescent="0.25">
      <c r="A1319" s="82" t="s">
        <v>55</v>
      </c>
      <c r="B1319" s="83">
        <v>0.01</v>
      </c>
      <c r="C1319" s="83">
        <v>40</v>
      </c>
      <c r="D1319" s="82" t="s">
        <v>21</v>
      </c>
      <c r="E1319" s="83" t="b">
        <v>0</v>
      </c>
      <c r="F1319" s="83" t="b">
        <v>1</v>
      </c>
      <c r="G1319" s="83">
        <v>0.97885</v>
      </c>
      <c r="H1319" s="83">
        <v>0.99053000000000002</v>
      </c>
      <c r="I1319" s="84">
        <v>42524</v>
      </c>
      <c r="J1319" s="85">
        <v>0.5</v>
      </c>
      <c r="K1319" s="83">
        <v>0.96489000000000003</v>
      </c>
      <c r="L1319" s="84">
        <v>42531</v>
      </c>
      <c r="M1319" s="85">
        <v>0.66666666666666663</v>
      </c>
      <c r="N1319" s="86">
        <v>2.5000000000000001E-3</v>
      </c>
      <c r="O1319" s="83">
        <v>526.4</v>
      </c>
      <c r="P1319" s="83">
        <v>-499.20000000000005</v>
      </c>
      <c r="Q1319" s="83">
        <v>1.05</v>
      </c>
      <c r="R1319" s="83">
        <v>8</v>
      </c>
      <c r="T1319" s="6">
        <f t="shared" si="240"/>
        <v>18</v>
      </c>
      <c r="U1319">
        <f t="shared" si="231"/>
        <v>1</v>
      </c>
      <c r="V1319">
        <f t="shared" si="232"/>
        <v>0</v>
      </c>
      <c r="W1319">
        <f t="shared" si="233"/>
        <v>1</v>
      </c>
      <c r="X1319">
        <f t="shared" si="234"/>
        <v>0</v>
      </c>
      <c r="Y1319">
        <f t="shared" si="235"/>
        <v>1</v>
      </c>
      <c r="Z1319">
        <f t="shared" si="236"/>
        <v>1</v>
      </c>
      <c r="AA1319">
        <f t="shared" si="237"/>
        <v>0</v>
      </c>
      <c r="AB1319" s="4">
        <f t="shared" si="238"/>
        <v>526.4</v>
      </c>
      <c r="AC1319" s="4" t="str">
        <f t="shared" si="230"/>
        <v>USDCHF</v>
      </c>
      <c r="AD1319" s="4">
        <f t="shared" si="239"/>
        <v>0</v>
      </c>
    </row>
    <row r="1320" spans="1:30" x14ac:dyDescent="0.25">
      <c r="A1320" s="82" t="s">
        <v>55</v>
      </c>
      <c r="B1320" s="83">
        <v>0.01</v>
      </c>
      <c r="C1320" s="83">
        <v>36</v>
      </c>
      <c r="D1320" s="82" t="s">
        <v>16</v>
      </c>
      <c r="E1320" s="83" t="b">
        <v>0</v>
      </c>
      <c r="F1320" s="83" t="b">
        <v>0</v>
      </c>
      <c r="G1320" s="83">
        <v>0.96609</v>
      </c>
      <c r="H1320" s="83">
        <v>0.97914999999999996</v>
      </c>
      <c r="I1320" s="84">
        <v>42528</v>
      </c>
      <c r="J1320" s="85">
        <v>0.35416666666666669</v>
      </c>
      <c r="K1320" s="83">
        <v>0.96467000000000003</v>
      </c>
      <c r="L1320" s="84">
        <v>42531</v>
      </c>
      <c r="M1320" s="85">
        <v>0</v>
      </c>
      <c r="N1320" s="86">
        <v>2.5000000000000001E-3</v>
      </c>
      <c r="O1320" s="83">
        <v>22.32</v>
      </c>
      <c r="P1320" s="83">
        <v>-498.96</v>
      </c>
      <c r="Q1320" s="83">
        <v>0.04</v>
      </c>
      <c r="R1320" s="83">
        <v>4</v>
      </c>
      <c r="T1320" s="6">
        <f t="shared" si="240"/>
        <v>18</v>
      </c>
      <c r="U1320">
        <f t="shared" si="231"/>
        <v>1</v>
      </c>
      <c r="V1320">
        <f t="shared" si="232"/>
        <v>0</v>
      </c>
      <c r="W1320">
        <f t="shared" si="233"/>
        <v>1</v>
      </c>
      <c r="X1320">
        <f t="shared" si="234"/>
        <v>1</v>
      </c>
      <c r="Y1320">
        <f t="shared" si="235"/>
        <v>0</v>
      </c>
      <c r="Z1320">
        <f t="shared" si="236"/>
        <v>1</v>
      </c>
      <c r="AA1320">
        <f t="shared" si="237"/>
        <v>0</v>
      </c>
      <c r="AB1320" s="4">
        <f t="shared" si="238"/>
        <v>22.32</v>
      </c>
      <c r="AC1320" s="4" t="str">
        <f t="shared" si="230"/>
        <v>USDCHF</v>
      </c>
      <c r="AD1320" s="4">
        <f t="shared" si="239"/>
        <v>0</v>
      </c>
    </row>
    <row r="1321" spans="1:30" x14ac:dyDescent="0.25">
      <c r="A1321" s="82" t="s">
        <v>28</v>
      </c>
      <c r="B1321" s="83">
        <v>0.01</v>
      </c>
      <c r="C1321" s="83">
        <v>23</v>
      </c>
      <c r="D1321" s="82" t="s">
        <v>21</v>
      </c>
      <c r="E1321" s="83" t="b">
        <v>0</v>
      </c>
      <c r="F1321" s="83" t="b">
        <v>1</v>
      </c>
      <c r="G1321" s="83">
        <v>1.35206</v>
      </c>
      <c r="H1321" s="83">
        <v>1.3718699999999999</v>
      </c>
      <c r="I1321" s="84">
        <v>42528</v>
      </c>
      <c r="J1321" s="85">
        <v>0.33333333333333331</v>
      </c>
      <c r="K1321" s="83">
        <v>1.3607499999999999</v>
      </c>
      <c r="L1321" s="84">
        <v>42531</v>
      </c>
      <c r="M1321" s="85">
        <v>0.66666666666666663</v>
      </c>
      <c r="N1321" s="86">
        <v>2.5000000000000001E-3</v>
      </c>
      <c r="O1321" s="83">
        <v>-236.67</v>
      </c>
      <c r="P1321" s="83">
        <v>-492.43</v>
      </c>
      <c r="Q1321" s="83">
        <v>-0.48</v>
      </c>
      <c r="R1321" s="83">
        <v>4</v>
      </c>
      <c r="T1321" s="6">
        <f t="shared" si="240"/>
        <v>18</v>
      </c>
      <c r="U1321">
        <f t="shared" si="231"/>
        <v>1</v>
      </c>
      <c r="V1321">
        <f t="shared" si="232"/>
        <v>0</v>
      </c>
      <c r="W1321">
        <f t="shared" si="233"/>
        <v>1</v>
      </c>
      <c r="X1321">
        <f t="shared" si="234"/>
        <v>0</v>
      </c>
      <c r="Y1321">
        <f t="shared" si="235"/>
        <v>1</v>
      </c>
      <c r="Z1321">
        <f t="shared" si="236"/>
        <v>0</v>
      </c>
      <c r="AA1321">
        <f t="shared" si="237"/>
        <v>1</v>
      </c>
      <c r="AB1321" s="4">
        <f t="shared" si="238"/>
        <v>0</v>
      </c>
      <c r="AC1321" s="4" t="str">
        <f t="shared" si="230"/>
        <v>USDSGD</v>
      </c>
      <c r="AD1321" s="4">
        <f t="shared" si="239"/>
        <v>-236.67</v>
      </c>
    </row>
    <row r="1322" spans="1:30" x14ac:dyDescent="0.25">
      <c r="A1322" s="82" t="s">
        <v>28</v>
      </c>
      <c r="B1322" s="83">
        <v>0.01</v>
      </c>
      <c r="C1322" s="83">
        <v>40</v>
      </c>
      <c r="D1322" s="82" t="s">
        <v>17</v>
      </c>
      <c r="E1322" s="83" t="b">
        <v>0</v>
      </c>
      <c r="F1322" s="83" t="b">
        <v>1</v>
      </c>
      <c r="G1322" s="83">
        <v>1.3654200000000001</v>
      </c>
      <c r="H1322" s="83">
        <v>1.37643</v>
      </c>
      <c r="I1322" s="84">
        <v>42524</v>
      </c>
      <c r="J1322" s="85">
        <v>0.5</v>
      </c>
      <c r="K1322" s="83">
        <v>1.3542099999999999</v>
      </c>
      <c r="L1322" s="84">
        <v>42531</v>
      </c>
      <c r="M1322" s="85">
        <v>0</v>
      </c>
      <c r="N1322" s="86">
        <v>2.5000000000000001E-3</v>
      </c>
      <c r="O1322" s="83">
        <v>384.4</v>
      </c>
      <c r="P1322" s="83">
        <v>-504.4</v>
      </c>
      <c r="Q1322" s="83">
        <v>0.76</v>
      </c>
      <c r="R1322" s="83">
        <v>8</v>
      </c>
      <c r="T1322" s="6">
        <f t="shared" si="240"/>
        <v>18</v>
      </c>
      <c r="U1322">
        <f t="shared" si="231"/>
        <v>1</v>
      </c>
      <c r="V1322">
        <f t="shared" si="232"/>
        <v>0</v>
      </c>
      <c r="W1322">
        <f t="shared" si="233"/>
        <v>1</v>
      </c>
      <c r="X1322">
        <f t="shared" si="234"/>
        <v>0</v>
      </c>
      <c r="Y1322">
        <f t="shared" si="235"/>
        <v>1</v>
      </c>
      <c r="Z1322">
        <f t="shared" si="236"/>
        <v>1</v>
      </c>
      <c r="AA1322">
        <f t="shared" si="237"/>
        <v>0</v>
      </c>
      <c r="AB1322" s="4">
        <f t="shared" si="238"/>
        <v>384.4</v>
      </c>
      <c r="AC1322" s="4" t="str">
        <f t="shared" si="230"/>
        <v>USDSGD</v>
      </c>
      <c r="AD1322" s="4">
        <f t="shared" si="239"/>
        <v>0</v>
      </c>
    </row>
    <row r="1323" spans="1:30" x14ac:dyDescent="0.25">
      <c r="A1323" s="82" t="s">
        <v>53</v>
      </c>
      <c r="B1323" s="83">
        <v>0.01</v>
      </c>
      <c r="C1323" s="83">
        <v>46</v>
      </c>
      <c r="D1323" s="82" t="s">
        <v>16</v>
      </c>
      <c r="E1323" s="83" t="b">
        <v>1</v>
      </c>
      <c r="F1323" s="83" t="b">
        <v>1</v>
      </c>
      <c r="G1323" s="83">
        <v>0.73192000000000002</v>
      </c>
      <c r="H1323" s="83">
        <v>0.72179000000000004</v>
      </c>
      <c r="I1323" s="84">
        <v>42524</v>
      </c>
      <c r="J1323" s="85">
        <v>0.54166666666666663</v>
      </c>
      <c r="K1323" s="83">
        <v>0.73668</v>
      </c>
      <c r="L1323" s="84">
        <v>42533</v>
      </c>
      <c r="M1323" s="85">
        <v>0.97916666666666663</v>
      </c>
      <c r="N1323" s="86">
        <v>2.5000000000000001E-3</v>
      </c>
      <c r="O1323" s="83">
        <v>182.16</v>
      </c>
      <c r="P1323" s="83">
        <v>-502.78</v>
      </c>
      <c r="Q1323" s="83">
        <v>0.36</v>
      </c>
      <c r="R1323" s="83">
        <v>10</v>
      </c>
      <c r="T1323" s="6">
        <f t="shared" si="240"/>
        <v>18</v>
      </c>
      <c r="U1323">
        <f t="shared" si="231"/>
        <v>1</v>
      </c>
      <c r="V1323">
        <f t="shared" si="232"/>
        <v>1</v>
      </c>
      <c r="W1323">
        <f t="shared" si="233"/>
        <v>0</v>
      </c>
      <c r="X1323">
        <f t="shared" si="234"/>
        <v>0</v>
      </c>
      <c r="Y1323">
        <f t="shared" si="235"/>
        <v>1</v>
      </c>
      <c r="Z1323">
        <f t="shared" si="236"/>
        <v>1</v>
      </c>
      <c r="AA1323">
        <f t="shared" si="237"/>
        <v>0</v>
      </c>
      <c r="AB1323" s="4">
        <f t="shared" si="238"/>
        <v>182.16</v>
      </c>
      <c r="AC1323" s="4" t="str">
        <f t="shared" si="230"/>
        <v>AUDUSD</v>
      </c>
      <c r="AD1323" s="4">
        <f t="shared" si="239"/>
        <v>0</v>
      </c>
    </row>
    <row r="1324" spans="1:30" x14ac:dyDescent="0.25">
      <c r="A1324" s="82" t="s">
        <v>47</v>
      </c>
      <c r="B1324" s="83">
        <v>0.01</v>
      </c>
      <c r="C1324" s="83">
        <v>87</v>
      </c>
      <c r="D1324" s="82" t="s">
        <v>16</v>
      </c>
      <c r="E1324" s="83" t="b">
        <v>0</v>
      </c>
      <c r="F1324" s="83" t="b">
        <v>0</v>
      </c>
      <c r="G1324" s="83">
        <v>0.94167000000000001</v>
      </c>
      <c r="H1324" s="83">
        <v>0.94579000000000002</v>
      </c>
      <c r="I1324" s="84">
        <v>42531</v>
      </c>
      <c r="J1324" s="85">
        <v>0.52083333333333337</v>
      </c>
      <c r="K1324" s="83">
        <v>0.94416999999999995</v>
      </c>
      <c r="L1324" s="84">
        <v>42534</v>
      </c>
      <c r="M1324" s="85">
        <v>8.3333333333333329E-2</v>
      </c>
      <c r="N1324" s="86">
        <v>2.5000000000000001E-3</v>
      </c>
      <c r="O1324" s="83">
        <v>-356.7</v>
      </c>
      <c r="P1324" s="83">
        <v>-497.64</v>
      </c>
      <c r="Q1324" s="83">
        <v>-0.72</v>
      </c>
      <c r="R1324" s="83">
        <v>4</v>
      </c>
      <c r="T1324" s="6">
        <f t="shared" si="240"/>
        <v>18</v>
      </c>
      <c r="U1324">
        <f t="shared" si="231"/>
        <v>1</v>
      </c>
      <c r="V1324">
        <f t="shared" si="232"/>
        <v>0</v>
      </c>
      <c r="W1324">
        <f t="shared" si="233"/>
        <v>1</v>
      </c>
      <c r="X1324">
        <f t="shared" si="234"/>
        <v>1</v>
      </c>
      <c r="Y1324">
        <f t="shared" si="235"/>
        <v>0</v>
      </c>
      <c r="Z1324">
        <f t="shared" si="236"/>
        <v>0</v>
      </c>
      <c r="AA1324">
        <f t="shared" si="237"/>
        <v>1</v>
      </c>
      <c r="AB1324" s="4">
        <f t="shared" si="238"/>
        <v>0</v>
      </c>
      <c r="AC1324" s="4" t="str">
        <f t="shared" si="230"/>
        <v>AUDCAD</v>
      </c>
      <c r="AD1324" s="4">
        <f t="shared" si="239"/>
        <v>-356.7</v>
      </c>
    </row>
    <row r="1325" spans="1:30" x14ac:dyDescent="0.25">
      <c r="A1325" s="82" t="s">
        <v>49</v>
      </c>
      <c r="B1325" s="83">
        <v>0.01</v>
      </c>
      <c r="C1325" s="83">
        <v>54</v>
      </c>
      <c r="D1325" s="82" t="s">
        <v>16</v>
      </c>
      <c r="E1325" s="83" t="b">
        <v>0</v>
      </c>
      <c r="F1325" s="83" t="b">
        <v>0</v>
      </c>
      <c r="G1325" s="83">
        <v>1.4364699999999999</v>
      </c>
      <c r="H1325" s="83">
        <v>1.44401</v>
      </c>
      <c r="I1325" s="84">
        <v>42531</v>
      </c>
      <c r="J1325" s="85">
        <v>0.52083333333333337</v>
      </c>
      <c r="K1325" s="83">
        <v>1.4401600000000001</v>
      </c>
      <c r="L1325" s="84">
        <v>42534</v>
      </c>
      <c r="M1325" s="85">
        <v>0.14583333333333334</v>
      </c>
      <c r="N1325" s="86">
        <v>2.5000000000000001E-3</v>
      </c>
      <c r="O1325" s="83">
        <v>-296.45999999999998</v>
      </c>
      <c r="P1325" s="83">
        <v>-504.36</v>
      </c>
      <c r="Q1325" s="83">
        <v>-0.59</v>
      </c>
      <c r="R1325" s="83">
        <v>4</v>
      </c>
      <c r="T1325" s="6">
        <f t="shared" si="240"/>
        <v>18</v>
      </c>
      <c r="U1325">
        <f t="shared" si="231"/>
        <v>1</v>
      </c>
      <c r="V1325">
        <f t="shared" si="232"/>
        <v>0</v>
      </c>
      <c r="W1325">
        <f t="shared" si="233"/>
        <v>1</v>
      </c>
      <c r="X1325">
        <f t="shared" si="234"/>
        <v>1</v>
      </c>
      <c r="Y1325">
        <f t="shared" si="235"/>
        <v>0</v>
      </c>
      <c r="Z1325">
        <f t="shared" si="236"/>
        <v>0</v>
      </c>
      <c r="AA1325">
        <f t="shared" si="237"/>
        <v>1</v>
      </c>
      <c r="AB1325" s="4">
        <f t="shared" si="238"/>
        <v>0</v>
      </c>
      <c r="AC1325" s="4" t="str">
        <f t="shared" si="230"/>
        <v>EURCAD</v>
      </c>
      <c r="AD1325" s="4">
        <f t="shared" si="239"/>
        <v>-296.45999999999998</v>
      </c>
    </row>
    <row r="1326" spans="1:30" x14ac:dyDescent="0.25">
      <c r="A1326" s="82" t="s">
        <v>54</v>
      </c>
      <c r="B1326" s="83">
        <v>0.01</v>
      </c>
      <c r="C1326" s="83">
        <v>53</v>
      </c>
      <c r="D1326" s="82" t="s">
        <v>16</v>
      </c>
      <c r="E1326" s="83" t="b">
        <v>0</v>
      </c>
      <c r="F1326" s="83" t="b">
        <v>0</v>
      </c>
      <c r="G1326" s="83">
        <v>1.4388399999999999</v>
      </c>
      <c r="H1326" s="83">
        <v>1.4474899999999999</v>
      </c>
      <c r="I1326" s="84">
        <v>42531</v>
      </c>
      <c r="J1326" s="85">
        <v>0.54166666666666663</v>
      </c>
      <c r="K1326" s="83">
        <v>1.4304300000000001</v>
      </c>
      <c r="L1326" s="84">
        <v>42534</v>
      </c>
      <c r="M1326" s="85">
        <v>0.58333333333333337</v>
      </c>
      <c r="N1326" s="86">
        <v>2.5000000000000001E-3</v>
      </c>
      <c r="O1326" s="83">
        <v>403.33</v>
      </c>
      <c r="P1326" s="83">
        <v>-500.85000000000008</v>
      </c>
      <c r="Q1326" s="83">
        <v>0.81</v>
      </c>
      <c r="R1326" s="83">
        <v>4</v>
      </c>
      <c r="T1326" s="6">
        <f t="shared" si="240"/>
        <v>18</v>
      </c>
      <c r="U1326">
        <f t="shared" si="231"/>
        <v>1</v>
      </c>
      <c r="V1326">
        <f t="shared" si="232"/>
        <v>0</v>
      </c>
      <c r="W1326">
        <f t="shared" si="233"/>
        <v>1</v>
      </c>
      <c r="X1326">
        <f t="shared" si="234"/>
        <v>1</v>
      </c>
      <c r="Y1326">
        <f t="shared" si="235"/>
        <v>0</v>
      </c>
      <c r="Z1326">
        <f t="shared" si="236"/>
        <v>1</v>
      </c>
      <c r="AA1326">
        <f t="shared" si="237"/>
        <v>0</v>
      </c>
      <c r="AB1326" s="4">
        <f t="shared" si="238"/>
        <v>403.33</v>
      </c>
      <c r="AC1326" s="4" t="str">
        <f t="shared" si="230"/>
        <v>GBPUSD</v>
      </c>
      <c r="AD1326" s="4">
        <f t="shared" si="239"/>
        <v>0</v>
      </c>
    </row>
    <row r="1327" spans="1:30" x14ac:dyDescent="0.25">
      <c r="A1327" s="82" t="s">
        <v>29</v>
      </c>
      <c r="B1327" s="83">
        <v>0.01</v>
      </c>
      <c r="C1327" s="83">
        <v>45</v>
      </c>
      <c r="D1327" s="82" t="s">
        <v>17</v>
      </c>
      <c r="E1327" s="83" t="b">
        <v>1</v>
      </c>
      <c r="F1327" s="83" t="b">
        <v>0</v>
      </c>
      <c r="G1327" s="83">
        <v>0.69930000000000003</v>
      </c>
      <c r="H1327" s="83">
        <v>0.68915000000000004</v>
      </c>
      <c r="I1327" s="84">
        <v>42529</v>
      </c>
      <c r="J1327" s="85">
        <v>0.16666666666666666</v>
      </c>
      <c r="K1327" s="83">
        <v>0.70513000000000003</v>
      </c>
      <c r="L1327" s="84">
        <v>42534</v>
      </c>
      <c r="M1327" s="85">
        <v>0.70833333333333337</v>
      </c>
      <c r="N1327" s="86">
        <v>2.5000000000000001E-3</v>
      </c>
      <c r="O1327" s="83">
        <v>217.35</v>
      </c>
      <c r="P1327" s="83">
        <v>-501.75</v>
      </c>
      <c r="Q1327" s="83">
        <v>0.43</v>
      </c>
      <c r="R1327" s="83">
        <v>6</v>
      </c>
      <c r="T1327" s="6">
        <f t="shared" si="240"/>
        <v>18</v>
      </c>
      <c r="U1327">
        <f t="shared" si="231"/>
        <v>1</v>
      </c>
      <c r="V1327">
        <f t="shared" si="232"/>
        <v>1</v>
      </c>
      <c r="W1327">
        <f t="shared" si="233"/>
        <v>0</v>
      </c>
      <c r="X1327">
        <f t="shared" si="234"/>
        <v>1</v>
      </c>
      <c r="Y1327">
        <f t="shared" si="235"/>
        <v>0</v>
      </c>
      <c r="Z1327">
        <f t="shared" si="236"/>
        <v>1</v>
      </c>
      <c r="AA1327">
        <f t="shared" si="237"/>
        <v>0</v>
      </c>
      <c r="AB1327" s="4">
        <f t="shared" si="238"/>
        <v>217.35</v>
      </c>
      <c r="AC1327" s="4" t="str">
        <f t="shared" si="230"/>
        <v>NZDUSD</v>
      </c>
      <c r="AD1327" s="4">
        <f t="shared" si="239"/>
        <v>0</v>
      </c>
    </row>
    <row r="1328" spans="1:30" x14ac:dyDescent="0.25">
      <c r="A1328" s="82" t="s">
        <v>56</v>
      </c>
      <c r="B1328" s="83">
        <v>0.01</v>
      </c>
      <c r="C1328" s="83">
        <v>171</v>
      </c>
      <c r="D1328" s="82" t="s">
        <v>16</v>
      </c>
      <c r="E1328" s="83" t="b">
        <v>0</v>
      </c>
      <c r="F1328" s="83" t="b">
        <v>1</v>
      </c>
      <c r="G1328" s="83">
        <v>6207.5</v>
      </c>
      <c r="H1328" s="83">
        <v>6232.7</v>
      </c>
      <c r="I1328" s="84">
        <v>42531</v>
      </c>
      <c r="J1328" s="85">
        <v>0.29166666666666669</v>
      </c>
      <c r="K1328" s="83">
        <v>5981.6</v>
      </c>
      <c r="L1328" s="84">
        <v>42535</v>
      </c>
      <c r="M1328" s="85">
        <v>0.1875</v>
      </c>
      <c r="N1328" s="86">
        <v>2.5000000000000001E-3</v>
      </c>
      <c r="O1328" s="83">
        <v>3794.49</v>
      </c>
      <c r="P1328" s="83">
        <v>-499.32</v>
      </c>
      <c r="Q1328" s="83">
        <v>7.6</v>
      </c>
      <c r="R1328" s="83">
        <v>5</v>
      </c>
      <c r="T1328" s="6">
        <f t="shared" si="240"/>
        <v>18</v>
      </c>
      <c r="U1328">
        <f t="shared" si="231"/>
        <v>1</v>
      </c>
      <c r="V1328">
        <f t="shared" si="232"/>
        <v>0</v>
      </c>
      <c r="W1328">
        <f t="shared" si="233"/>
        <v>1</v>
      </c>
      <c r="X1328">
        <f t="shared" si="234"/>
        <v>0</v>
      </c>
      <c r="Y1328">
        <f t="shared" si="235"/>
        <v>1</v>
      </c>
      <c r="Z1328">
        <f t="shared" si="236"/>
        <v>1</v>
      </c>
      <c r="AA1328">
        <f t="shared" si="237"/>
        <v>0</v>
      </c>
      <c r="AB1328" s="4">
        <f t="shared" si="238"/>
        <v>3794.49</v>
      </c>
      <c r="AC1328" s="4" t="str">
        <f t="shared" si="230"/>
        <v>FTSE</v>
      </c>
      <c r="AD1328" s="4">
        <f t="shared" si="239"/>
        <v>0</v>
      </c>
    </row>
    <row r="1329" spans="1:30" x14ac:dyDescent="0.25">
      <c r="A1329" s="82" t="s">
        <v>26</v>
      </c>
      <c r="B1329" s="83">
        <v>0.01</v>
      </c>
      <c r="C1329" s="83">
        <v>71</v>
      </c>
      <c r="D1329" s="82" t="s">
        <v>16</v>
      </c>
      <c r="E1329" s="83" t="b">
        <v>0</v>
      </c>
      <c r="F1329" s="83" t="b">
        <v>0</v>
      </c>
      <c r="G1329" s="83">
        <v>78.834000000000003</v>
      </c>
      <c r="H1329" s="83">
        <v>79.436999999999998</v>
      </c>
      <c r="I1329" s="84">
        <v>42531</v>
      </c>
      <c r="J1329" s="85">
        <v>0.72916666666666663</v>
      </c>
      <c r="K1329" s="83">
        <v>78.442999999999998</v>
      </c>
      <c r="L1329" s="84">
        <v>42536</v>
      </c>
      <c r="M1329" s="85">
        <v>0.25</v>
      </c>
      <c r="N1329" s="86">
        <v>2.5000000000000001E-3</v>
      </c>
      <c r="O1329" s="83">
        <v>206.61</v>
      </c>
      <c r="P1329" s="83">
        <v>-499.13</v>
      </c>
      <c r="Q1329" s="83">
        <v>0.41</v>
      </c>
      <c r="R1329" s="83">
        <v>6</v>
      </c>
      <c r="T1329" s="6">
        <f t="shared" si="240"/>
        <v>18</v>
      </c>
      <c r="U1329">
        <f t="shared" si="231"/>
        <v>1</v>
      </c>
      <c r="V1329">
        <f t="shared" si="232"/>
        <v>0</v>
      </c>
      <c r="W1329">
        <f t="shared" si="233"/>
        <v>1</v>
      </c>
      <c r="X1329">
        <f t="shared" si="234"/>
        <v>1</v>
      </c>
      <c r="Y1329">
        <f t="shared" si="235"/>
        <v>0</v>
      </c>
      <c r="Z1329">
        <f t="shared" si="236"/>
        <v>1</v>
      </c>
      <c r="AA1329">
        <f t="shared" si="237"/>
        <v>0</v>
      </c>
      <c r="AB1329" s="4">
        <f t="shared" si="238"/>
        <v>206.61</v>
      </c>
      <c r="AC1329" s="4" t="str">
        <f t="shared" si="230"/>
        <v>AUDJPY</v>
      </c>
      <c r="AD1329" s="4">
        <f t="shared" si="239"/>
        <v>0</v>
      </c>
    </row>
    <row r="1330" spans="1:30" x14ac:dyDescent="0.25">
      <c r="A1330" s="82" t="s">
        <v>26</v>
      </c>
      <c r="B1330" s="83">
        <v>0.01</v>
      </c>
      <c r="C1330" s="83">
        <v>42</v>
      </c>
      <c r="D1330" s="82" t="s">
        <v>17</v>
      </c>
      <c r="E1330" s="83" t="b">
        <v>0</v>
      </c>
      <c r="F1330" s="83" t="b">
        <v>0</v>
      </c>
      <c r="G1330" s="83">
        <v>77.745000000000005</v>
      </c>
      <c r="H1330" s="83">
        <v>78.832999999999998</v>
      </c>
      <c r="I1330" s="84">
        <v>42535</v>
      </c>
      <c r="J1330" s="85">
        <v>0.33333333333333331</v>
      </c>
      <c r="K1330" s="83">
        <v>78.417000000000002</v>
      </c>
      <c r="L1330" s="84">
        <v>42536</v>
      </c>
      <c r="M1330" s="85">
        <v>0.25</v>
      </c>
      <c r="N1330" s="86">
        <v>2.5000000000000001E-3</v>
      </c>
      <c r="O1330" s="83">
        <v>-324.24</v>
      </c>
      <c r="P1330" s="83">
        <v>-498.96000000000004</v>
      </c>
      <c r="Q1330" s="83">
        <v>-0.65</v>
      </c>
      <c r="R1330" s="83">
        <v>2</v>
      </c>
      <c r="T1330" s="6">
        <f t="shared" si="240"/>
        <v>18</v>
      </c>
      <c r="U1330">
        <f t="shared" si="231"/>
        <v>1</v>
      </c>
      <c r="V1330">
        <f t="shared" si="232"/>
        <v>0</v>
      </c>
      <c r="W1330">
        <f t="shared" si="233"/>
        <v>1</v>
      </c>
      <c r="X1330">
        <f t="shared" si="234"/>
        <v>1</v>
      </c>
      <c r="Y1330">
        <f t="shared" si="235"/>
        <v>0</v>
      </c>
      <c r="Z1330">
        <f t="shared" si="236"/>
        <v>0</v>
      </c>
      <c r="AA1330">
        <f t="shared" si="237"/>
        <v>1</v>
      </c>
      <c r="AB1330" s="4">
        <f t="shared" si="238"/>
        <v>0</v>
      </c>
      <c r="AC1330" s="4" t="str">
        <f t="shared" si="230"/>
        <v>AUDJPY</v>
      </c>
      <c r="AD1330" s="4">
        <f t="shared" si="239"/>
        <v>-324.24</v>
      </c>
    </row>
    <row r="1331" spans="1:30" x14ac:dyDescent="0.25">
      <c r="A1331" s="82" t="s">
        <v>48</v>
      </c>
      <c r="B1331" s="83">
        <v>0.01</v>
      </c>
      <c r="C1331" s="83">
        <v>43</v>
      </c>
      <c r="D1331" s="82" t="s">
        <v>16</v>
      </c>
      <c r="E1331" s="83" t="b">
        <v>0</v>
      </c>
      <c r="F1331" s="83" t="b">
        <v>0</v>
      </c>
      <c r="G1331" s="83">
        <v>10035.799999999999</v>
      </c>
      <c r="H1331" s="83">
        <v>10146.4</v>
      </c>
      <c r="I1331" s="84">
        <v>42531</v>
      </c>
      <c r="J1331" s="85">
        <v>0.27083333333333331</v>
      </c>
      <c r="K1331" s="83">
        <v>9583.9</v>
      </c>
      <c r="L1331" s="84">
        <v>42536</v>
      </c>
      <c r="M1331" s="85">
        <v>0.27083333333333331</v>
      </c>
      <c r="N1331" s="86">
        <v>2.5000000000000001E-3</v>
      </c>
      <c r="O1331" s="83">
        <v>1921.67</v>
      </c>
      <c r="P1331" s="83">
        <v>-497.08000000000004</v>
      </c>
      <c r="Q1331" s="83">
        <v>3.87</v>
      </c>
      <c r="R1331" s="83">
        <v>6</v>
      </c>
      <c r="T1331" s="6">
        <f t="shared" si="240"/>
        <v>18</v>
      </c>
      <c r="U1331">
        <f t="shared" si="231"/>
        <v>1</v>
      </c>
      <c r="V1331">
        <f t="shared" si="232"/>
        <v>0</v>
      </c>
      <c r="W1331">
        <f t="shared" si="233"/>
        <v>1</v>
      </c>
      <c r="X1331">
        <f t="shared" si="234"/>
        <v>1</v>
      </c>
      <c r="Y1331">
        <f t="shared" si="235"/>
        <v>0</v>
      </c>
      <c r="Z1331">
        <f t="shared" si="236"/>
        <v>1</v>
      </c>
      <c r="AA1331">
        <f t="shared" si="237"/>
        <v>0</v>
      </c>
      <c r="AB1331" s="4">
        <f t="shared" si="238"/>
        <v>1921.67</v>
      </c>
      <c r="AC1331" s="4" t="str">
        <f t="shared" si="230"/>
        <v>DAX</v>
      </c>
      <c r="AD1331" s="4">
        <f t="shared" si="239"/>
        <v>0</v>
      </c>
    </row>
    <row r="1332" spans="1:30" x14ac:dyDescent="0.25">
      <c r="A1332" s="82" t="s">
        <v>48</v>
      </c>
      <c r="B1332" s="83">
        <v>0.01</v>
      </c>
      <c r="C1332" s="83">
        <v>21</v>
      </c>
      <c r="D1332" s="82" t="s">
        <v>17</v>
      </c>
      <c r="E1332" s="83" t="b">
        <v>0</v>
      </c>
      <c r="F1332" s="83" t="b">
        <v>0</v>
      </c>
      <c r="G1332" s="83">
        <v>9800.4</v>
      </c>
      <c r="H1332" s="83">
        <v>10036.799999999999</v>
      </c>
      <c r="I1332" s="84">
        <v>42531</v>
      </c>
      <c r="J1332" s="85">
        <v>0.70833333333333337</v>
      </c>
      <c r="K1332" s="83">
        <v>9635.7999999999993</v>
      </c>
      <c r="L1332" s="84">
        <v>42536</v>
      </c>
      <c r="M1332" s="85">
        <v>0.54166666666666663</v>
      </c>
      <c r="N1332" s="86">
        <v>2.5000000000000001E-3</v>
      </c>
      <c r="O1332" s="83">
        <v>335.16</v>
      </c>
      <c r="P1332" s="83">
        <v>-506.94</v>
      </c>
      <c r="Q1332" s="83">
        <v>0.66</v>
      </c>
      <c r="R1332" s="83">
        <v>6</v>
      </c>
      <c r="T1332" s="6">
        <f t="shared" si="240"/>
        <v>18</v>
      </c>
      <c r="U1332">
        <f t="shared" si="231"/>
        <v>1</v>
      </c>
      <c r="V1332">
        <f t="shared" si="232"/>
        <v>0</v>
      </c>
      <c r="W1332">
        <f t="shared" si="233"/>
        <v>1</v>
      </c>
      <c r="X1332">
        <f t="shared" si="234"/>
        <v>1</v>
      </c>
      <c r="Y1332">
        <f t="shared" si="235"/>
        <v>0</v>
      </c>
      <c r="Z1332">
        <f t="shared" si="236"/>
        <v>1</v>
      </c>
      <c r="AA1332">
        <f t="shared" si="237"/>
        <v>0</v>
      </c>
      <c r="AB1332" s="4">
        <f t="shared" si="238"/>
        <v>335.16</v>
      </c>
      <c r="AC1332" s="4" t="str">
        <f t="shared" si="230"/>
        <v>DAX</v>
      </c>
      <c r="AD1332" s="4">
        <f t="shared" si="239"/>
        <v>0</v>
      </c>
    </row>
    <row r="1333" spans="1:30" x14ac:dyDescent="0.25">
      <c r="A1333" s="82" t="s">
        <v>31</v>
      </c>
      <c r="B1333" s="83">
        <v>0.01</v>
      </c>
      <c r="C1333" s="83">
        <v>63</v>
      </c>
      <c r="D1333" s="82" t="s">
        <v>16</v>
      </c>
      <c r="E1333" s="83" t="b">
        <v>0</v>
      </c>
      <c r="F1333" s="83" t="b">
        <v>1</v>
      </c>
      <c r="G1333" s="83">
        <v>17880</v>
      </c>
      <c r="H1333" s="83">
        <v>17958</v>
      </c>
      <c r="I1333" s="84">
        <v>42531</v>
      </c>
      <c r="J1333" s="85">
        <v>0.375</v>
      </c>
      <c r="K1333" s="83">
        <v>17575</v>
      </c>
      <c r="L1333" s="84">
        <v>42536</v>
      </c>
      <c r="M1333" s="85">
        <v>0.25</v>
      </c>
      <c r="N1333" s="86">
        <v>2.5000000000000001E-3</v>
      </c>
      <c r="O1333" s="83">
        <v>1916.46</v>
      </c>
      <c r="P1333" s="83">
        <v>-496.44</v>
      </c>
      <c r="Q1333" s="83">
        <v>3.86</v>
      </c>
      <c r="R1333" s="83">
        <v>6</v>
      </c>
      <c r="T1333" s="6">
        <f t="shared" si="240"/>
        <v>18</v>
      </c>
      <c r="U1333">
        <f t="shared" si="231"/>
        <v>1</v>
      </c>
      <c r="V1333">
        <f t="shared" si="232"/>
        <v>0</v>
      </c>
      <c r="W1333">
        <f t="shared" si="233"/>
        <v>1</v>
      </c>
      <c r="X1333">
        <f t="shared" si="234"/>
        <v>0</v>
      </c>
      <c r="Y1333">
        <f t="shared" si="235"/>
        <v>1</v>
      </c>
      <c r="Z1333">
        <f t="shared" si="236"/>
        <v>1</v>
      </c>
      <c r="AA1333">
        <f t="shared" si="237"/>
        <v>0</v>
      </c>
      <c r="AB1333" s="4">
        <f t="shared" si="238"/>
        <v>1916.46</v>
      </c>
      <c r="AC1333" s="4" t="str">
        <f t="shared" si="230"/>
        <v>DJI</v>
      </c>
      <c r="AD1333" s="4">
        <f t="shared" si="239"/>
        <v>0</v>
      </c>
    </row>
    <row r="1334" spans="1:30" x14ac:dyDescent="0.25">
      <c r="A1334" s="82" t="s">
        <v>31</v>
      </c>
      <c r="B1334" s="83">
        <v>0.01</v>
      </c>
      <c r="C1334" s="83">
        <v>34</v>
      </c>
      <c r="D1334" s="82" t="s">
        <v>17</v>
      </c>
      <c r="E1334" s="83" t="b">
        <v>0</v>
      </c>
      <c r="F1334" s="83" t="b">
        <v>1</v>
      </c>
      <c r="G1334" s="83">
        <v>17674</v>
      </c>
      <c r="H1334" s="83">
        <v>17819</v>
      </c>
      <c r="I1334" s="84">
        <v>42534</v>
      </c>
      <c r="J1334" s="85">
        <v>0.79166666666666663</v>
      </c>
      <c r="K1334" s="83">
        <v>17625</v>
      </c>
      <c r="L1334" s="84">
        <v>42536</v>
      </c>
      <c r="M1334" s="85">
        <v>0.54166666666666663</v>
      </c>
      <c r="N1334" s="86">
        <v>2.5000000000000001E-3</v>
      </c>
      <c r="O1334" s="83">
        <v>163.88</v>
      </c>
      <c r="P1334" s="83">
        <v>-495.72</v>
      </c>
      <c r="Q1334" s="83">
        <v>0.33</v>
      </c>
      <c r="R1334" s="83">
        <v>3</v>
      </c>
      <c r="T1334" s="6">
        <f t="shared" si="240"/>
        <v>18</v>
      </c>
      <c r="U1334">
        <f t="shared" si="231"/>
        <v>1</v>
      </c>
      <c r="V1334">
        <f t="shared" si="232"/>
        <v>0</v>
      </c>
      <c r="W1334">
        <f t="shared" si="233"/>
        <v>1</v>
      </c>
      <c r="X1334">
        <f t="shared" si="234"/>
        <v>0</v>
      </c>
      <c r="Y1334">
        <f t="shared" si="235"/>
        <v>1</v>
      </c>
      <c r="Z1334">
        <f t="shared" si="236"/>
        <v>1</v>
      </c>
      <c r="AA1334">
        <f t="shared" si="237"/>
        <v>0</v>
      </c>
      <c r="AB1334" s="4">
        <f t="shared" si="238"/>
        <v>163.88</v>
      </c>
      <c r="AC1334" s="4" t="str">
        <f t="shared" si="230"/>
        <v>DJI</v>
      </c>
      <c r="AD1334" s="4">
        <f t="shared" si="239"/>
        <v>0</v>
      </c>
    </row>
    <row r="1335" spans="1:30" x14ac:dyDescent="0.25">
      <c r="A1335" s="82" t="s">
        <v>18</v>
      </c>
      <c r="B1335" s="83">
        <v>0.01</v>
      </c>
      <c r="C1335" s="83">
        <v>19</v>
      </c>
      <c r="D1335" s="82" t="s">
        <v>16</v>
      </c>
      <c r="E1335" s="83" t="b">
        <v>0</v>
      </c>
      <c r="F1335" s="83" t="b">
        <v>0</v>
      </c>
      <c r="G1335" s="83">
        <v>1.9097999999999999</v>
      </c>
      <c r="H1335" s="83">
        <v>1.9356</v>
      </c>
      <c r="I1335" s="84">
        <v>42535</v>
      </c>
      <c r="J1335" s="85">
        <v>0.58333333333333337</v>
      </c>
      <c r="K1335" s="83">
        <v>1.9217</v>
      </c>
      <c r="L1335" s="84">
        <v>42536</v>
      </c>
      <c r="M1335" s="85">
        <v>0.83333333333333337</v>
      </c>
      <c r="N1335" s="86">
        <v>2.5000000000000001E-3</v>
      </c>
      <c r="O1335" s="83">
        <v>-235.6</v>
      </c>
      <c r="P1335" s="83">
        <v>-499.7</v>
      </c>
      <c r="Q1335" s="83">
        <v>-0.47</v>
      </c>
      <c r="R1335" s="83">
        <v>2</v>
      </c>
      <c r="T1335" s="6">
        <f t="shared" si="240"/>
        <v>18</v>
      </c>
      <c r="U1335">
        <f t="shared" si="231"/>
        <v>1</v>
      </c>
      <c r="V1335">
        <f t="shared" si="232"/>
        <v>0</v>
      </c>
      <c r="W1335">
        <f t="shared" si="233"/>
        <v>1</v>
      </c>
      <c r="X1335">
        <f t="shared" si="234"/>
        <v>1</v>
      </c>
      <c r="Y1335">
        <f t="shared" si="235"/>
        <v>0</v>
      </c>
      <c r="Z1335">
        <f t="shared" si="236"/>
        <v>0</v>
      </c>
      <c r="AA1335">
        <f t="shared" si="237"/>
        <v>1</v>
      </c>
      <c r="AB1335" s="4">
        <f t="shared" si="238"/>
        <v>0</v>
      </c>
      <c r="AC1335" s="4" t="str">
        <f t="shared" si="230"/>
        <v>GBPSGD</v>
      </c>
      <c r="AD1335" s="4">
        <f t="shared" si="239"/>
        <v>-235.6</v>
      </c>
    </row>
    <row r="1336" spans="1:30" x14ac:dyDescent="0.25">
      <c r="A1336" s="82" t="s">
        <v>54</v>
      </c>
      <c r="B1336" s="83">
        <v>0.01</v>
      </c>
      <c r="C1336" s="83">
        <v>20</v>
      </c>
      <c r="D1336" s="82" t="s">
        <v>17</v>
      </c>
      <c r="E1336" s="83" t="b">
        <v>0</v>
      </c>
      <c r="F1336" s="83" t="b">
        <v>0</v>
      </c>
      <c r="G1336" s="83">
        <v>1.4139900000000001</v>
      </c>
      <c r="H1336" s="83">
        <v>1.4385600000000001</v>
      </c>
      <c r="I1336" s="84">
        <v>42534</v>
      </c>
      <c r="J1336" s="85">
        <v>0.33333333333333331</v>
      </c>
      <c r="K1336" s="83">
        <v>1.42055</v>
      </c>
      <c r="L1336" s="84">
        <v>42536</v>
      </c>
      <c r="M1336" s="85">
        <v>0.45833333333333331</v>
      </c>
      <c r="N1336" s="86">
        <v>2.5000000000000001E-3</v>
      </c>
      <c r="O1336" s="83">
        <v>-147.19999999999999</v>
      </c>
      <c r="P1336" s="83">
        <v>-507.40000000000003</v>
      </c>
      <c r="Q1336" s="83">
        <v>-0.28999999999999998</v>
      </c>
      <c r="R1336" s="83">
        <v>3</v>
      </c>
      <c r="T1336" s="6">
        <f t="shared" si="240"/>
        <v>18</v>
      </c>
      <c r="U1336">
        <f t="shared" si="231"/>
        <v>1</v>
      </c>
      <c r="V1336">
        <f t="shared" si="232"/>
        <v>0</v>
      </c>
      <c r="W1336">
        <f t="shared" si="233"/>
        <v>1</v>
      </c>
      <c r="X1336">
        <f t="shared" si="234"/>
        <v>1</v>
      </c>
      <c r="Y1336">
        <f t="shared" si="235"/>
        <v>0</v>
      </c>
      <c r="Z1336">
        <f t="shared" si="236"/>
        <v>0</v>
      </c>
      <c r="AA1336">
        <f t="shared" si="237"/>
        <v>1</v>
      </c>
      <c r="AB1336" s="4">
        <f t="shared" si="238"/>
        <v>0</v>
      </c>
      <c r="AC1336" s="4" t="str">
        <f t="shared" si="230"/>
        <v>GBPUSD</v>
      </c>
      <c r="AD1336" s="4">
        <f t="shared" si="239"/>
        <v>-147.19999999999999</v>
      </c>
    </row>
    <row r="1337" spans="1:30" x14ac:dyDescent="0.25">
      <c r="A1337" s="82" t="s">
        <v>39</v>
      </c>
      <c r="B1337" s="83">
        <v>0.01</v>
      </c>
      <c r="C1337" s="83">
        <v>25</v>
      </c>
      <c r="D1337" s="82" t="s">
        <v>16</v>
      </c>
      <c r="E1337" s="83" t="b">
        <v>0</v>
      </c>
      <c r="F1337" s="83" t="b">
        <v>0</v>
      </c>
      <c r="G1337" s="83">
        <v>16311</v>
      </c>
      <c r="H1337" s="83">
        <v>16507</v>
      </c>
      <c r="I1337" s="84">
        <v>42531</v>
      </c>
      <c r="J1337" s="85">
        <v>0.5625</v>
      </c>
      <c r="K1337" s="83">
        <v>15796</v>
      </c>
      <c r="L1337" s="84">
        <v>42536</v>
      </c>
      <c r="M1337" s="85">
        <v>0</v>
      </c>
      <c r="N1337" s="86">
        <v>2.5000000000000001E-3</v>
      </c>
      <c r="O1337" s="83">
        <v>1277.5</v>
      </c>
      <c r="P1337" s="83">
        <v>-500</v>
      </c>
      <c r="Q1337" s="83">
        <v>2.56</v>
      </c>
      <c r="R1337" s="83">
        <v>6</v>
      </c>
      <c r="T1337" s="6">
        <f t="shared" si="240"/>
        <v>18</v>
      </c>
      <c r="U1337">
        <f t="shared" si="231"/>
        <v>1</v>
      </c>
      <c r="V1337">
        <f t="shared" si="232"/>
        <v>0</v>
      </c>
      <c r="W1337">
        <f t="shared" si="233"/>
        <v>1</v>
      </c>
      <c r="X1337">
        <f t="shared" si="234"/>
        <v>1</v>
      </c>
      <c r="Y1337">
        <f t="shared" si="235"/>
        <v>0</v>
      </c>
      <c r="Z1337">
        <f t="shared" si="236"/>
        <v>1</v>
      </c>
      <c r="AA1337">
        <f t="shared" si="237"/>
        <v>0</v>
      </c>
      <c r="AB1337" s="4">
        <f t="shared" si="238"/>
        <v>1277.5</v>
      </c>
      <c r="AC1337" s="4" t="str">
        <f t="shared" si="230"/>
        <v>NIK</v>
      </c>
      <c r="AD1337" s="4">
        <f t="shared" si="239"/>
        <v>0</v>
      </c>
    </row>
    <row r="1338" spans="1:30" x14ac:dyDescent="0.25">
      <c r="A1338" s="82" t="s">
        <v>25</v>
      </c>
      <c r="B1338" s="83">
        <v>0.01</v>
      </c>
      <c r="C1338" s="83">
        <v>62</v>
      </c>
      <c r="D1338" s="82" t="s">
        <v>16</v>
      </c>
      <c r="E1338" s="83" t="b">
        <v>0</v>
      </c>
      <c r="F1338" s="83" t="b">
        <v>0</v>
      </c>
      <c r="G1338" s="83">
        <v>74.245000000000005</v>
      </c>
      <c r="H1338" s="83">
        <v>74.912000000000006</v>
      </c>
      <c r="I1338" s="84">
        <v>42535</v>
      </c>
      <c r="J1338" s="85">
        <v>0.29166666666666669</v>
      </c>
      <c r="K1338" s="83">
        <v>74.498000000000005</v>
      </c>
      <c r="L1338" s="84">
        <v>42536</v>
      </c>
      <c r="M1338" s="85">
        <v>0.125</v>
      </c>
      <c r="N1338" s="86">
        <v>2.5000000000000001E-3</v>
      </c>
      <c r="O1338" s="83">
        <v>-243.66</v>
      </c>
      <c r="P1338" s="83">
        <v>-500.34000000000003</v>
      </c>
      <c r="Q1338" s="83">
        <v>-0.49</v>
      </c>
      <c r="R1338" s="83">
        <v>2</v>
      </c>
      <c r="T1338" s="6">
        <f t="shared" si="240"/>
        <v>18</v>
      </c>
      <c r="U1338">
        <f t="shared" si="231"/>
        <v>1</v>
      </c>
      <c r="V1338">
        <f t="shared" si="232"/>
        <v>0</v>
      </c>
      <c r="W1338">
        <f t="shared" si="233"/>
        <v>1</v>
      </c>
      <c r="X1338">
        <f t="shared" si="234"/>
        <v>1</v>
      </c>
      <c r="Y1338">
        <f t="shared" si="235"/>
        <v>0</v>
      </c>
      <c r="Z1338">
        <f t="shared" si="236"/>
        <v>0</v>
      </c>
      <c r="AA1338">
        <f t="shared" si="237"/>
        <v>1</v>
      </c>
      <c r="AB1338" s="4">
        <f t="shared" si="238"/>
        <v>0</v>
      </c>
      <c r="AC1338" s="4" t="str">
        <f t="shared" si="230"/>
        <v>NZDJPY</v>
      </c>
      <c r="AD1338" s="4">
        <f t="shared" si="239"/>
        <v>-243.66</v>
      </c>
    </row>
    <row r="1339" spans="1:30" x14ac:dyDescent="0.25">
      <c r="A1339" s="82" t="s">
        <v>23</v>
      </c>
      <c r="B1339" s="83">
        <v>0.01</v>
      </c>
      <c r="C1339" s="83">
        <v>87</v>
      </c>
      <c r="D1339" s="82" t="s">
        <v>16</v>
      </c>
      <c r="E1339" s="83" t="b">
        <v>0</v>
      </c>
      <c r="F1339" s="83" t="b">
        <v>1</v>
      </c>
      <c r="G1339" s="83">
        <v>5290</v>
      </c>
      <c r="H1339" s="83">
        <v>5347</v>
      </c>
      <c r="I1339" s="84">
        <v>42531</v>
      </c>
      <c r="J1339" s="85">
        <v>0.35416666666666669</v>
      </c>
      <c r="K1339" s="83">
        <v>5131</v>
      </c>
      <c r="L1339" s="84">
        <v>42537</v>
      </c>
      <c r="M1339" s="85">
        <v>0</v>
      </c>
      <c r="N1339" s="86">
        <v>2.5000000000000001E-3</v>
      </c>
      <c r="O1339" s="83">
        <v>1378.08</v>
      </c>
      <c r="P1339" s="83">
        <v>-501.12</v>
      </c>
      <c r="Q1339" s="83">
        <v>2.75</v>
      </c>
      <c r="R1339" s="83">
        <v>7</v>
      </c>
      <c r="T1339" s="6">
        <f t="shared" si="240"/>
        <v>18</v>
      </c>
      <c r="U1339">
        <f t="shared" si="231"/>
        <v>1</v>
      </c>
      <c r="V1339">
        <f t="shared" si="232"/>
        <v>0</v>
      </c>
      <c r="W1339">
        <f t="shared" si="233"/>
        <v>1</v>
      </c>
      <c r="X1339">
        <f t="shared" si="234"/>
        <v>0</v>
      </c>
      <c r="Y1339">
        <f t="shared" si="235"/>
        <v>1</v>
      </c>
      <c r="Z1339">
        <f t="shared" si="236"/>
        <v>1</v>
      </c>
      <c r="AA1339">
        <f t="shared" si="237"/>
        <v>0</v>
      </c>
      <c r="AB1339" s="4">
        <f t="shared" si="238"/>
        <v>1378.08</v>
      </c>
      <c r="AC1339" s="4" t="str">
        <f t="shared" si="230"/>
        <v>ASX</v>
      </c>
      <c r="AD1339" s="4">
        <f t="shared" si="239"/>
        <v>0</v>
      </c>
    </row>
    <row r="1340" spans="1:30" x14ac:dyDescent="0.25">
      <c r="A1340" s="82" t="s">
        <v>47</v>
      </c>
      <c r="B1340" s="83">
        <v>0.01</v>
      </c>
      <c r="C1340" s="83">
        <v>83</v>
      </c>
      <c r="D1340" s="82" t="s">
        <v>16</v>
      </c>
      <c r="E1340" s="83" t="b">
        <v>1</v>
      </c>
      <c r="F1340" s="83" t="b">
        <v>1</v>
      </c>
      <c r="G1340" s="83">
        <v>0.95198000000000005</v>
      </c>
      <c r="H1340" s="83">
        <v>0.94752000000000003</v>
      </c>
      <c r="I1340" s="84">
        <v>42536</v>
      </c>
      <c r="J1340" s="85">
        <v>0.54166666666666663</v>
      </c>
      <c r="K1340" s="83">
        <v>0.95459000000000005</v>
      </c>
      <c r="L1340" s="84">
        <v>42537</v>
      </c>
      <c r="M1340" s="85">
        <v>0.25</v>
      </c>
      <c r="N1340" s="86">
        <v>2.5000000000000001E-3</v>
      </c>
      <c r="O1340" s="83">
        <v>83.83</v>
      </c>
      <c r="P1340" s="83">
        <v>-502.98</v>
      </c>
      <c r="Q1340" s="83">
        <v>0.17</v>
      </c>
      <c r="R1340" s="83">
        <v>2</v>
      </c>
      <c r="T1340" s="6">
        <f t="shared" si="240"/>
        <v>18</v>
      </c>
      <c r="U1340">
        <f t="shared" si="231"/>
        <v>1</v>
      </c>
      <c r="V1340">
        <f t="shared" si="232"/>
        <v>1</v>
      </c>
      <c r="W1340">
        <f t="shared" si="233"/>
        <v>0</v>
      </c>
      <c r="X1340">
        <f t="shared" si="234"/>
        <v>0</v>
      </c>
      <c r="Y1340">
        <f t="shared" si="235"/>
        <v>1</v>
      </c>
      <c r="Z1340">
        <f t="shared" si="236"/>
        <v>1</v>
      </c>
      <c r="AA1340">
        <f t="shared" si="237"/>
        <v>0</v>
      </c>
      <c r="AB1340" s="4">
        <f t="shared" si="238"/>
        <v>83.83</v>
      </c>
      <c r="AC1340" s="4" t="str">
        <f t="shared" si="230"/>
        <v>AUDCAD</v>
      </c>
      <c r="AD1340" s="4">
        <f t="shared" si="239"/>
        <v>0</v>
      </c>
    </row>
    <row r="1341" spans="1:30" x14ac:dyDescent="0.25">
      <c r="A1341" s="82" t="s">
        <v>31</v>
      </c>
      <c r="B1341" s="83">
        <v>0.01</v>
      </c>
      <c r="C1341" s="83">
        <v>28</v>
      </c>
      <c r="D1341" s="82" t="s">
        <v>16</v>
      </c>
      <c r="E1341" s="83" t="b">
        <v>0</v>
      </c>
      <c r="F1341" s="83" t="b">
        <v>1</v>
      </c>
      <c r="G1341" s="83">
        <v>17463</v>
      </c>
      <c r="H1341" s="83">
        <v>17642</v>
      </c>
      <c r="I1341" s="84">
        <v>42537</v>
      </c>
      <c r="J1341" s="85">
        <v>0.25</v>
      </c>
      <c r="K1341" s="83">
        <v>17600</v>
      </c>
      <c r="L1341" s="84">
        <v>42537</v>
      </c>
      <c r="M1341" s="85">
        <v>0.75</v>
      </c>
      <c r="N1341" s="86">
        <v>2.5000000000000001E-3</v>
      </c>
      <c r="O1341" s="83">
        <v>-385.84</v>
      </c>
      <c r="P1341" s="83">
        <v>-503.44</v>
      </c>
      <c r="Q1341" s="83">
        <v>-0.77</v>
      </c>
      <c r="R1341" s="83">
        <v>1</v>
      </c>
      <c r="T1341" s="6">
        <f t="shared" si="240"/>
        <v>18</v>
      </c>
      <c r="U1341">
        <f t="shared" si="231"/>
        <v>1</v>
      </c>
      <c r="V1341">
        <f t="shared" si="232"/>
        <v>0</v>
      </c>
      <c r="W1341">
        <f t="shared" si="233"/>
        <v>1</v>
      </c>
      <c r="X1341">
        <f t="shared" si="234"/>
        <v>0</v>
      </c>
      <c r="Y1341">
        <f t="shared" si="235"/>
        <v>1</v>
      </c>
      <c r="Z1341">
        <f t="shared" si="236"/>
        <v>0</v>
      </c>
      <c r="AA1341">
        <f t="shared" si="237"/>
        <v>1</v>
      </c>
      <c r="AB1341" s="4">
        <f t="shared" si="238"/>
        <v>0</v>
      </c>
      <c r="AC1341" s="4" t="str">
        <f t="shared" si="230"/>
        <v>DJI</v>
      </c>
      <c r="AD1341" s="4">
        <f t="shared" si="239"/>
        <v>-385.84</v>
      </c>
    </row>
    <row r="1342" spans="1:30" x14ac:dyDescent="0.25">
      <c r="A1342" s="82" t="s">
        <v>49</v>
      </c>
      <c r="B1342" s="83">
        <v>0.01</v>
      </c>
      <c r="C1342" s="83">
        <v>43</v>
      </c>
      <c r="D1342" s="82" t="s">
        <v>16</v>
      </c>
      <c r="E1342" s="83" t="b">
        <v>1</v>
      </c>
      <c r="F1342" s="83" t="b">
        <v>1</v>
      </c>
      <c r="G1342" s="83">
        <v>1.4583299999999999</v>
      </c>
      <c r="H1342" s="83">
        <v>1.4484600000000001</v>
      </c>
      <c r="I1342" s="84">
        <v>42537</v>
      </c>
      <c r="J1342" s="85">
        <v>0.25</v>
      </c>
      <c r="K1342" s="83">
        <v>1.45455</v>
      </c>
      <c r="L1342" s="84">
        <v>42537</v>
      </c>
      <c r="M1342" s="85">
        <v>0.5</v>
      </c>
      <c r="N1342" s="86">
        <v>2.5000000000000001E-3</v>
      </c>
      <c r="O1342" s="83">
        <v>-239.94</v>
      </c>
      <c r="P1342" s="83">
        <v>-501.81</v>
      </c>
      <c r="Q1342" s="83">
        <v>-0.48</v>
      </c>
      <c r="R1342" s="83">
        <v>1</v>
      </c>
      <c r="T1342" s="6">
        <f t="shared" si="240"/>
        <v>18</v>
      </c>
      <c r="U1342">
        <f t="shared" si="231"/>
        <v>1</v>
      </c>
      <c r="V1342">
        <f t="shared" si="232"/>
        <v>1</v>
      </c>
      <c r="W1342">
        <f t="shared" si="233"/>
        <v>0</v>
      </c>
      <c r="X1342">
        <f t="shared" si="234"/>
        <v>0</v>
      </c>
      <c r="Y1342">
        <f t="shared" si="235"/>
        <v>1</v>
      </c>
      <c r="Z1342">
        <f t="shared" si="236"/>
        <v>0</v>
      </c>
      <c r="AA1342">
        <f t="shared" si="237"/>
        <v>1</v>
      </c>
      <c r="AB1342" s="4">
        <f t="shared" si="238"/>
        <v>0</v>
      </c>
      <c r="AC1342" s="4" t="str">
        <f t="shared" si="230"/>
        <v>EURCAD</v>
      </c>
      <c r="AD1342" s="4">
        <f t="shared" si="239"/>
        <v>-239.94</v>
      </c>
    </row>
    <row r="1343" spans="1:30" x14ac:dyDescent="0.25">
      <c r="A1343" s="82" t="s">
        <v>56</v>
      </c>
      <c r="B1343" s="83">
        <v>0.01</v>
      </c>
      <c r="C1343" s="83">
        <v>38</v>
      </c>
      <c r="D1343" s="82" t="s">
        <v>17</v>
      </c>
      <c r="E1343" s="83" t="b">
        <v>0</v>
      </c>
      <c r="F1343" s="83" t="b">
        <v>1</v>
      </c>
      <c r="G1343" s="83">
        <v>6117.2</v>
      </c>
      <c r="H1343" s="83">
        <v>6247.1</v>
      </c>
      <c r="I1343" s="84">
        <v>42531</v>
      </c>
      <c r="J1343" s="85">
        <v>0.375</v>
      </c>
      <c r="K1343" s="83">
        <v>5936.6</v>
      </c>
      <c r="L1343" s="84">
        <v>42537</v>
      </c>
      <c r="M1343" s="85">
        <v>0.79166666666666663</v>
      </c>
      <c r="N1343" s="86">
        <v>2.5000000000000001E-3</v>
      </c>
      <c r="O1343" s="83">
        <v>674.88</v>
      </c>
      <c r="P1343" s="83">
        <v>-505.02000000000004</v>
      </c>
      <c r="Q1343" s="83">
        <v>1.34</v>
      </c>
      <c r="R1343" s="83">
        <v>7</v>
      </c>
      <c r="T1343" s="6">
        <f t="shared" si="240"/>
        <v>18</v>
      </c>
      <c r="U1343">
        <f t="shared" si="231"/>
        <v>1</v>
      </c>
      <c r="V1343">
        <f t="shared" si="232"/>
        <v>0</v>
      </c>
      <c r="W1343">
        <f t="shared" si="233"/>
        <v>1</v>
      </c>
      <c r="X1343">
        <f t="shared" si="234"/>
        <v>0</v>
      </c>
      <c r="Y1343">
        <f t="shared" si="235"/>
        <v>1</v>
      </c>
      <c r="Z1343">
        <f t="shared" si="236"/>
        <v>1</v>
      </c>
      <c r="AA1343">
        <f t="shared" si="237"/>
        <v>0</v>
      </c>
      <c r="AB1343" s="4">
        <f t="shared" si="238"/>
        <v>674.88</v>
      </c>
      <c r="AC1343" s="4" t="str">
        <f t="shared" si="230"/>
        <v>FTSE</v>
      </c>
      <c r="AD1343" s="4">
        <f t="shared" si="239"/>
        <v>0</v>
      </c>
    </row>
    <row r="1344" spans="1:30" x14ac:dyDescent="0.25">
      <c r="A1344" s="82" t="s">
        <v>50</v>
      </c>
      <c r="B1344" s="83">
        <v>0.01</v>
      </c>
      <c r="C1344" s="83">
        <v>92</v>
      </c>
      <c r="D1344" s="82" t="s">
        <v>16</v>
      </c>
      <c r="E1344" s="83" t="b">
        <v>1</v>
      </c>
      <c r="F1344" s="83" t="b">
        <v>0</v>
      </c>
      <c r="G1344" s="83">
        <v>0.91042999999999996</v>
      </c>
      <c r="H1344" s="83">
        <v>0.90658000000000005</v>
      </c>
      <c r="I1344" s="84">
        <v>42536</v>
      </c>
      <c r="J1344" s="85">
        <v>0.9375</v>
      </c>
      <c r="K1344" s="83">
        <v>0.91366000000000003</v>
      </c>
      <c r="L1344" s="84">
        <v>42537</v>
      </c>
      <c r="M1344" s="85">
        <v>0.5</v>
      </c>
      <c r="N1344" s="86">
        <v>2.5000000000000001E-3</v>
      </c>
      <c r="O1344" s="83">
        <v>149.96</v>
      </c>
      <c r="P1344" s="83">
        <v>-501.40000000000003</v>
      </c>
      <c r="Q1344" s="83">
        <v>0.3</v>
      </c>
      <c r="R1344" s="83">
        <v>2</v>
      </c>
      <c r="T1344" s="6">
        <f t="shared" si="240"/>
        <v>18</v>
      </c>
      <c r="U1344">
        <f t="shared" si="231"/>
        <v>1</v>
      </c>
      <c r="V1344">
        <f t="shared" si="232"/>
        <v>1</v>
      </c>
      <c r="W1344">
        <f t="shared" si="233"/>
        <v>0</v>
      </c>
      <c r="X1344">
        <f t="shared" si="234"/>
        <v>1</v>
      </c>
      <c r="Y1344">
        <f t="shared" si="235"/>
        <v>0</v>
      </c>
      <c r="Z1344">
        <f t="shared" si="236"/>
        <v>1</v>
      </c>
      <c r="AA1344">
        <f t="shared" si="237"/>
        <v>0</v>
      </c>
      <c r="AB1344" s="4">
        <f t="shared" si="238"/>
        <v>149.96</v>
      </c>
      <c r="AC1344" s="4" t="str">
        <f t="shared" si="230"/>
        <v>NZDCAD</v>
      </c>
      <c r="AD1344" s="4">
        <f t="shared" si="239"/>
        <v>0</v>
      </c>
    </row>
    <row r="1345" spans="1:30" x14ac:dyDescent="0.25">
      <c r="A1345" s="82" t="s">
        <v>57</v>
      </c>
      <c r="B1345" s="83">
        <v>0.01</v>
      </c>
      <c r="C1345" s="83">
        <v>90</v>
      </c>
      <c r="D1345" s="82" t="s">
        <v>17</v>
      </c>
      <c r="E1345" s="83" t="b">
        <v>1</v>
      </c>
      <c r="F1345" s="83" t="b">
        <v>1</v>
      </c>
      <c r="G1345" s="83">
        <v>1748.1</v>
      </c>
      <c r="H1345" s="83">
        <v>1702.8</v>
      </c>
      <c r="I1345" s="84">
        <v>42536</v>
      </c>
      <c r="J1345" s="85">
        <v>0.54166666666666663</v>
      </c>
      <c r="K1345" s="83">
        <v>1727.3</v>
      </c>
      <c r="L1345" s="84">
        <v>42537</v>
      </c>
      <c r="M1345" s="85">
        <v>0.79166666666666663</v>
      </c>
      <c r="N1345" s="86">
        <v>2.5000000000000001E-3</v>
      </c>
      <c r="O1345" s="83">
        <v>-277.2</v>
      </c>
      <c r="P1345" s="83">
        <v>-497.70000000000005</v>
      </c>
      <c r="Q1345" s="83">
        <v>-0.56000000000000005</v>
      </c>
      <c r="R1345" s="83">
        <v>2</v>
      </c>
      <c r="T1345" s="6">
        <f t="shared" si="240"/>
        <v>18</v>
      </c>
      <c r="U1345">
        <f t="shared" si="231"/>
        <v>1</v>
      </c>
      <c r="V1345">
        <f t="shared" si="232"/>
        <v>1</v>
      </c>
      <c r="W1345">
        <f t="shared" si="233"/>
        <v>0</v>
      </c>
      <c r="X1345">
        <f t="shared" si="234"/>
        <v>0</v>
      </c>
      <c r="Y1345">
        <f t="shared" si="235"/>
        <v>1</v>
      </c>
      <c r="Z1345">
        <f t="shared" si="236"/>
        <v>0</v>
      </c>
      <c r="AA1345">
        <f t="shared" si="237"/>
        <v>1</v>
      </c>
      <c r="AB1345" s="4">
        <f t="shared" si="238"/>
        <v>0</v>
      </c>
      <c r="AC1345" s="4" t="str">
        <f t="shared" si="230"/>
        <v>XAGUSD</v>
      </c>
      <c r="AD1345" s="4">
        <f t="shared" si="239"/>
        <v>-277.2</v>
      </c>
    </row>
    <row r="1346" spans="1:30" x14ac:dyDescent="0.25">
      <c r="A1346" s="82" t="s">
        <v>57</v>
      </c>
      <c r="B1346" s="83">
        <v>0.01</v>
      </c>
      <c r="C1346" s="83">
        <v>86</v>
      </c>
      <c r="D1346" s="82" t="s">
        <v>16</v>
      </c>
      <c r="E1346" s="83" t="b">
        <v>1</v>
      </c>
      <c r="F1346" s="83" t="b">
        <v>1</v>
      </c>
      <c r="G1346" s="83">
        <v>1684.3</v>
      </c>
      <c r="H1346" s="83">
        <v>1636.2</v>
      </c>
      <c r="I1346" s="84">
        <v>42529</v>
      </c>
      <c r="J1346" s="85">
        <v>0.47916666666666669</v>
      </c>
      <c r="K1346" s="83">
        <v>1727.4</v>
      </c>
      <c r="L1346" s="84">
        <v>42537</v>
      </c>
      <c r="M1346" s="85">
        <v>0.79166666666666663</v>
      </c>
      <c r="N1346" s="86">
        <v>2.5000000000000001E-3</v>
      </c>
      <c r="O1346" s="83">
        <v>284.66000000000003</v>
      </c>
      <c r="P1346" s="83">
        <v>-499.66</v>
      </c>
      <c r="Q1346" s="83">
        <v>0.56999999999999995</v>
      </c>
      <c r="R1346" s="83">
        <v>9</v>
      </c>
      <c r="T1346" s="6">
        <f t="shared" si="240"/>
        <v>18</v>
      </c>
      <c r="U1346">
        <f t="shared" si="231"/>
        <v>1</v>
      </c>
      <c r="V1346">
        <f t="shared" si="232"/>
        <v>1</v>
      </c>
      <c r="W1346">
        <f t="shared" si="233"/>
        <v>0</v>
      </c>
      <c r="X1346">
        <f t="shared" si="234"/>
        <v>0</v>
      </c>
      <c r="Y1346">
        <f t="shared" si="235"/>
        <v>1</v>
      </c>
      <c r="Z1346">
        <f t="shared" si="236"/>
        <v>1</v>
      </c>
      <c r="AA1346">
        <f t="shared" si="237"/>
        <v>0</v>
      </c>
      <c r="AB1346" s="4">
        <f t="shared" si="238"/>
        <v>284.66000000000003</v>
      </c>
      <c r="AC1346" s="4" t="str">
        <f t="shared" si="230"/>
        <v>XAGUSD</v>
      </c>
      <c r="AD1346" s="4">
        <f t="shared" si="239"/>
        <v>0</v>
      </c>
    </row>
    <row r="1347" spans="1:30" x14ac:dyDescent="0.25">
      <c r="A1347" s="82" t="s">
        <v>52</v>
      </c>
      <c r="B1347" s="83">
        <v>0.01</v>
      </c>
      <c r="C1347" s="83">
        <v>267</v>
      </c>
      <c r="D1347" s="82" t="s">
        <v>16</v>
      </c>
      <c r="E1347" s="83" t="b">
        <v>1</v>
      </c>
      <c r="F1347" s="83" t="b">
        <v>0</v>
      </c>
      <c r="G1347" s="83">
        <v>1301.24</v>
      </c>
      <c r="H1347" s="83">
        <v>1283.72</v>
      </c>
      <c r="I1347" s="84">
        <v>42537</v>
      </c>
      <c r="J1347" s="85">
        <v>0.1875</v>
      </c>
      <c r="K1347" s="83">
        <v>1288.72</v>
      </c>
      <c r="L1347" s="84">
        <v>42537</v>
      </c>
      <c r="M1347" s="85">
        <v>0.72916666666666663</v>
      </c>
      <c r="N1347" s="86">
        <v>2.5000000000000001E-3</v>
      </c>
      <c r="O1347" s="83">
        <v>-366.32</v>
      </c>
      <c r="P1347" s="83">
        <v>-499.29</v>
      </c>
      <c r="Q1347" s="83">
        <v>-0.73</v>
      </c>
      <c r="R1347" s="83">
        <v>1</v>
      </c>
      <c r="T1347" s="6">
        <f t="shared" si="240"/>
        <v>18</v>
      </c>
      <c r="U1347">
        <f t="shared" si="231"/>
        <v>1</v>
      </c>
      <c r="V1347">
        <f t="shared" si="232"/>
        <v>1</v>
      </c>
      <c r="W1347">
        <f t="shared" si="233"/>
        <v>0</v>
      </c>
      <c r="X1347">
        <f t="shared" si="234"/>
        <v>1</v>
      </c>
      <c r="Y1347">
        <f t="shared" si="235"/>
        <v>0</v>
      </c>
      <c r="Z1347">
        <f t="shared" si="236"/>
        <v>0</v>
      </c>
      <c r="AA1347">
        <f t="shared" si="237"/>
        <v>1</v>
      </c>
      <c r="AB1347" s="4">
        <f t="shared" si="238"/>
        <v>0</v>
      </c>
      <c r="AC1347" s="4" t="str">
        <f t="shared" si="230"/>
        <v>XAUUSD</v>
      </c>
      <c r="AD1347" s="4">
        <f t="shared" si="239"/>
        <v>-366.32</v>
      </c>
    </row>
    <row r="1348" spans="1:30" x14ac:dyDescent="0.25">
      <c r="A1348" s="82" t="s">
        <v>23</v>
      </c>
      <c r="B1348" s="83">
        <v>0.01</v>
      </c>
      <c r="C1348" s="83">
        <v>42</v>
      </c>
      <c r="D1348" s="82" t="s">
        <v>17</v>
      </c>
      <c r="E1348" s="83" t="b">
        <v>0</v>
      </c>
      <c r="F1348" s="83" t="b">
        <v>1</v>
      </c>
      <c r="G1348" s="83">
        <v>5160</v>
      </c>
      <c r="H1348" s="83">
        <v>5279</v>
      </c>
      <c r="I1348" s="84">
        <v>42535</v>
      </c>
      <c r="J1348" s="85">
        <v>8.3333333333333329E-2</v>
      </c>
      <c r="K1348" s="83">
        <v>5113</v>
      </c>
      <c r="L1348" s="84">
        <v>42538</v>
      </c>
      <c r="M1348" s="85">
        <v>0.58333333333333337</v>
      </c>
      <c r="N1348" s="86">
        <v>2.5000000000000001E-3</v>
      </c>
      <c r="O1348" s="83">
        <v>194.04</v>
      </c>
      <c r="P1348" s="83">
        <v>-503.16</v>
      </c>
      <c r="Q1348" s="83">
        <v>0.39</v>
      </c>
      <c r="R1348" s="83">
        <v>4</v>
      </c>
      <c r="T1348" s="6">
        <f t="shared" si="240"/>
        <v>18</v>
      </c>
      <c r="U1348">
        <f t="shared" si="231"/>
        <v>1</v>
      </c>
      <c r="V1348">
        <f t="shared" si="232"/>
        <v>0</v>
      </c>
      <c r="W1348">
        <f t="shared" si="233"/>
        <v>1</v>
      </c>
      <c r="X1348">
        <f t="shared" si="234"/>
        <v>0</v>
      </c>
      <c r="Y1348">
        <f t="shared" si="235"/>
        <v>1</v>
      </c>
      <c r="Z1348">
        <f t="shared" si="236"/>
        <v>1</v>
      </c>
      <c r="AA1348">
        <f t="shared" si="237"/>
        <v>0</v>
      </c>
      <c r="AB1348" s="4">
        <f t="shared" si="238"/>
        <v>194.04</v>
      </c>
      <c r="AC1348" s="4" t="str">
        <f t="shared" ref="AC1348:AC1411" si="241">A1348</f>
        <v>ASX</v>
      </c>
      <c r="AD1348" s="4">
        <f t="shared" si="239"/>
        <v>0</v>
      </c>
    </row>
    <row r="1349" spans="1:30" x14ac:dyDescent="0.25">
      <c r="A1349" s="82" t="s">
        <v>47</v>
      </c>
      <c r="B1349" s="83">
        <v>0.01</v>
      </c>
      <c r="C1349" s="83">
        <v>44</v>
      </c>
      <c r="D1349" s="82" t="s">
        <v>17</v>
      </c>
      <c r="E1349" s="83" t="b">
        <v>1</v>
      </c>
      <c r="F1349" s="83" t="b">
        <v>1</v>
      </c>
      <c r="G1349" s="83">
        <v>0.95843</v>
      </c>
      <c r="H1349" s="83">
        <v>0.94869000000000003</v>
      </c>
      <c r="I1349" s="84">
        <v>42537</v>
      </c>
      <c r="J1349" s="85">
        <v>4.1666666666666664E-2</v>
      </c>
      <c r="K1349" s="83">
        <v>0.95367000000000002</v>
      </c>
      <c r="L1349" s="84">
        <v>42538</v>
      </c>
      <c r="M1349" s="85">
        <v>0.375</v>
      </c>
      <c r="N1349" s="86">
        <v>2.5000000000000001E-3</v>
      </c>
      <c r="O1349" s="83">
        <v>-279.83999999999997</v>
      </c>
      <c r="P1349" s="83">
        <v>-498.96</v>
      </c>
      <c r="Q1349" s="83">
        <v>-0.56000000000000005</v>
      </c>
      <c r="R1349" s="83">
        <v>2</v>
      </c>
      <c r="T1349" s="6">
        <f t="shared" si="240"/>
        <v>18</v>
      </c>
      <c r="U1349">
        <f t="shared" si="231"/>
        <v>1</v>
      </c>
      <c r="V1349">
        <f t="shared" si="232"/>
        <v>1</v>
      </c>
      <c r="W1349">
        <f t="shared" si="233"/>
        <v>0</v>
      </c>
      <c r="X1349">
        <f t="shared" si="234"/>
        <v>0</v>
      </c>
      <c r="Y1349">
        <f t="shared" si="235"/>
        <v>1</v>
      </c>
      <c r="Z1349">
        <f t="shared" si="236"/>
        <v>0</v>
      </c>
      <c r="AA1349">
        <f t="shared" si="237"/>
        <v>1</v>
      </c>
      <c r="AB1349" s="4">
        <f t="shared" si="238"/>
        <v>0</v>
      </c>
      <c r="AC1349" s="4" t="str">
        <f t="shared" si="241"/>
        <v>AUDCAD</v>
      </c>
      <c r="AD1349" s="4">
        <f t="shared" si="239"/>
        <v>-279.83999999999997</v>
      </c>
    </row>
    <row r="1350" spans="1:30" x14ac:dyDescent="0.25">
      <c r="A1350" s="82" t="s">
        <v>56</v>
      </c>
      <c r="B1350" s="83">
        <v>0.01</v>
      </c>
      <c r="C1350" s="83">
        <v>27</v>
      </c>
      <c r="D1350" s="82" t="s">
        <v>21</v>
      </c>
      <c r="E1350" s="83" t="b">
        <v>0</v>
      </c>
      <c r="F1350" s="83" t="b">
        <v>1</v>
      </c>
      <c r="G1350" s="83">
        <v>5982.7</v>
      </c>
      <c r="H1350" s="83">
        <v>6161.9</v>
      </c>
      <c r="I1350" s="84">
        <v>42534</v>
      </c>
      <c r="J1350" s="85">
        <v>0.5</v>
      </c>
      <c r="K1350" s="83">
        <v>5930.2</v>
      </c>
      <c r="L1350" s="84">
        <v>42538</v>
      </c>
      <c r="M1350" s="85">
        <v>0</v>
      </c>
      <c r="N1350" s="86">
        <v>2.5000000000000001E-3</v>
      </c>
      <c r="O1350" s="83">
        <v>130.94999999999999</v>
      </c>
      <c r="P1350" s="83">
        <v>-494.64</v>
      </c>
      <c r="Q1350" s="83">
        <v>0.26</v>
      </c>
      <c r="R1350" s="83">
        <v>5</v>
      </c>
      <c r="T1350" s="6">
        <f t="shared" si="240"/>
        <v>18</v>
      </c>
      <c r="U1350">
        <f t="shared" si="231"/>
        <v>1</v>
      </c>
      <c r="V1350">
        <f t="shared" si="232"/>
        <v>0</v>
      </c>
      <c r="W1350">
        <f t="shared" si="233"/>
        <v>1</v>
      </c>
      <c r="X1350">
        <f t="shared" si="234"/>
        <v>0</v>
      </c>
      <c r="Y1350">
        <f t="shared" si="235"/>
        <v>1</v>
      </c>
      <c r="Z1350">
        <f t="shared" si="236"/>
        <v>1</v>
      </c>
      <c r="AA1350">
        <f t="shared" si="237"/>
        <v>0</v>
      </c>
      <c r="AB1350" s="4">
        <f t="shared" si="238"/>
        <v>130.94999999999999</v>
      </c>
      <c r="AC1350" s="4" t="str">
        <f t="shared" si="241"/>
        <v>FTSE</v>
      </c>
      <c r="AD1350" s="4">
        <f t="shared" si="239"/>
        <v>0</v>
      </c>
    </row>
    <row r="1351" spans="1:30" x14ac:dyDescent="0.25">
      <c r="A1351" s="82" t="s">
        <v>18</v>
      </c>
      <c r="B1351" s="83">
        <v>0.01</v>
      </c>
      <c r="C1351" s="83">
        <v>14</v>
      </c>
      <c r="D1351" s="82" t="s">
        <v>21</v>
      </c>
      <c r="E1351" s="83" t="b">
        <v>0</v>
      </c>
      <c r="F1351" s="83" t="b">
        <v>0</v>
      </c>
      <c r="G1351" s="83">
        <v>1.9023000000000001</v>
      </c>
      <c r="H1351" s="83">
        <v>1.9382999999999999</v>
      </c>
      <c r="I1351" s="84">
        <v>42537</v>
      </c>
      <c r="J1351" s="85">
        <v>0.5</v>
      </c>
      <c r="K1351" s="83">
        <v>1.9297</v>
      </c>
      <c r="L1351" s="84">
        <v>42538</v>
      </c>
      <c r="M1351" s="85">
        <v>0.33333333333333331</v>
      </c>
      <c r="N1351" s="86">
        <v>2.5000000000000001E-3</v>
      </c>
      <c r="O1351" s="83">
        <v>-390.6</v>
      </c>
      <c r="P1351" s="83">
        <v>-511</v>
      </c>
      <c r="Q1351" s="83">
        <v>-0.76</v>
      </c>
      <c r="R1351" s="83">
        <v>2</v>
      </c>
      <c r="T1351" s="6">
        <f t="shared" si="240"/>
        <v>18</v>
      </c>
      <c r="U1351">
        <f t="shared" si="231"/>
        <v>1</v>
      </c>
      <c r="V1351">
        <f t="shared" si="232"/>
        <v>0</v>
      </c>
      <c r="W1351">
        <f t="shared" si="233"/>
        <v>1</v>
      </c>
      <c r="X1351">
        <f t="shared" si="234"/>
        <v>1</v>
      </c>
      <c r="Y1351">
        <f t="shared" si="235"/>
        <v>0</v>
      </c>
      <c r="Z1351">
        <f t="shared" si="236"/>
        <v>0</v>
      </c>
      <c r="AA1351">
        <f t="shared" si="237"/>
        <v>1</v>
      </c>
      <c r="AB1351" s="4">
        <f t="shared" si="238"/>
        <v>0</v>
      </c>
      <c r="AC1351" s="4" t="str">
        <f t="shared" si="241"/>
        <v>GBPSGD</v>
      </c>
      <c r="AD1351" s="4">
        <f t="shared" si="239"/>
        <v>-390.6</v>
      </c>
    </row>
    <row r="1352" spans="1:30" x14ac:dyDescent="0.25">
      <c r="A1352" s="82" t="s">
        <v>18</v>
      </c>
      <c r="B1352" s="83">
        <v>0.01</v>
      </c>
      <c r="C1352" s="83">
        <v>28</v>
      </c>
      <c r="D1352" s="82" t="s">
        <v>17</v>
      </c>
      <c r="E1352" s="83" t="b">
        <v>0</v>
      </c>
      <c r="F1352" s="83" t="b">
        <v>0</v>
      </c>
      <c r="G1352" s="83">
        <v>1.9461999999999999</v>
      </c>
      <c r="H1352" s="83">
        <v>1.9633</v>
      </c>
      <c r="I1352" s="84">
        <v>42531</v>
      </c>
      <c r="J1352" s="85">
        <v>0.54166666666666663</v>
      </c>
      <c r="K1352" s="83">
        <v>1.9303999999999999</v>
      </c>
      <c r="L1352" s="84">
        <v>42538</v>
      </c>
      <c r="M1352" s="85">
        <v>0.33333333333333331</v>
      </c>
      <c r="N1352" s="86">
        <v>2.5000000000000001E-3</v>
      </c>
      <c r="O1352" s="83">
        <v>428.4</v>
      </c>
      <c r="P1352" s="83">
        <v>-492.80000000000007</v>
      </c>
      <c r="Q1352" s="83">
        <v>0.87</v>
      </c>
      <c r="R1352" s="83">
        <v>8</v>
      </c>
      <c r="T1352" s="6">
        <f t="shared" si="240"/>
        <v>18</v>
      </c>
      <c r="U1352">
        <f t="shared" si="231"/>
        <v>1</v>
      </c>
      <c r="V1352">
        <f t="shared" si="232"/>
        <v>0</v>
      </c>
      <c r="W1352">
        <f t="shared" si="233"/>
        <v>1</v>
      </c>
      <c r="X1352">
        <f t="shared" si="234"/>
        <v>1</v>
      </c>
      <c r="Y1352">
        <f t="shared" si="235"/>
        <v>0</v>
      </c>
      <c r="Z1352">
        <f t="shared" si="236"/>
        <v>1</v>
      </c>
      <c r="AA1352">
        <f t="shared" si="237"/>
        <v>0</v>
      </c>
      <c r="AB1352" s="4">
        <f t="shared" si="238"/>
        <v>428.4</v>
      </c>
      <c r="AC1352" s="4" t="str">
        <f t="shared" si="241"/>
        <v>GBPSGD</v>
      </c>
      <c r="AD1352" s="4">
        <f t="shared" si="239"/>
        <v>0</v>
      </c>
    </row>
    <row r="1353" spans="1:30" x14ac:dyDescent="0.25">
      <c r="A1353" s="82" t="s">
        <v>19</v>
      </c>
      <c r="B1353" s="83">
        <v>0.01</v>
      </c>
      <c r="C1353" s="83">
        <v>58</v>
      </c>
      <c r="D1353" s="82" t="s">
        <v>16</v>
      </c>
      <c r="E1353" s="83" t="b">
        <v>1</v>
      </c>
      <c r="F1353" s="83" t="b">
        <v>0</v>
      </c>
      <c r="G1353" s="83">
        <v>1.28914</v>
      </c>
      <c r="H1353" s="83">
        <v>1.2812600000000001</v>
      </c>
      <c r="I1353" s="84">
        <v>42536</v>
      </c>
      <c r="J1353" s="85">
        <v>0.5625</v>
      </c>
      <c r="K1353" s="83">
        <v>1.2901400000000001</v>
      </c>
      <c r="L1353" s="84">
        <v>42538</v>
      </c>
      <c r="M1353" s="85">
        <v>0.5</v>
      </c>
      <c r="N1353" s="86">
        <v>2.5000000000000001E-3</v>
      </c>
      <c r="O1353" s="83">
        <v>11.6</v>
      </c>
      <c r="P1353" s="83">
        <v>-503.44</v>
      </c>
      <c r="Q1353" s="83">
        <v>0.02</v>
      </c>
      <c r="R1353" s="83">
        <v>3</v>
      </c>
      <c r="T1353" s="6">
        <f t="shared" si="240"/>
        <v>18</v>
      </c>
      <c r="U1353">
        <f t="shared" si="231"/>
        <v>1</v>
      </c>
      <c r="V1353">
        <f t="shared" si="232"/>
        <v>1</v>
      </c>
      <c r="W1353">
        <f t="shared" si="233"/>
        <v>0</v>
      </c>
      <c r="X1353">
        <f t="shared" si="234"/>
        <v>1</v>
      </c>
      <c r="Y1353">
        <f t="shared" si="235"/>
        <v>0</v>
      </c>
      <c r="Z1353">
        <f t="shared" si="236"/>
        <v>1</v>
      </c>
      <c r="AA1353">
        <f t="shared" si="237"/>
        <v>0</v>
      </c>
      <c r="AB1353" s="4">
        <f t="shared" si="238"/>
        <v>11.6</v>
      </c>
      <c r="AC1353" s="4" t="str">
        <f t="shared" si="241"/>
        <v>USDCAD</v>
      </c>
      <c r="AD1353" s="4">
        <f t="shared" si="239"/>
        <v>0</v>
      </c>
    </row>
    <row r="1354" spans="1:30" x14ac:dyDescent="0.25">
      <c r="A1354" s="82" t="s">
        <v>26</v>
      </c>
      <c r="B1354" s="83">
        <v>0.01</v>
      </c>
      <c r="C1354" s="83">
        <v>33</v>
      </c>
      <c r="D1354" s="82" t="s">
        <v>17</v>
      </c>
      <c r="E1354" s="83" t="b">
        <v>0</v>
      </c>
      <c r="F1354" s="83" t="b">
        <v>0</v>
      </c>
      <c r="G1354" s="83">
        <v>77.087000000000003</v>
      </c>
      <c r="H1354" s="83">
        <v>78.525000000000006</v>
      </c>
      <c r="I1354" s="84">
        <v>42537</v>
      </c>
      <c r="J1354" s="85">
        <v>0.16666666666666666</v>
      </c>
      <c r="K1354" s="83">
        <v>77.825999999999993</v>
      </c>
      <c r="L1354" s="84">
        <v>42540</v>
      </c>
      <c r="M1354" s="85">
        <v>0.875</v>
      </c>
      <c r="N1354" s="86">
        <v>2.5000000000000001E-3</v>
      </c>
      <c r="O1354" s="83">
        <v>-276.87</v>
      </c>
      <c r="P1354" s="83">
        <v>-507.54</v>
      </c>
      <c r="Q1354" s="83">
        <v>-0.55000000000000004</v>
      </c>
      <c r="R1354" s="83">
        <v>4</v>
      </c>
      <c r="T1354" s="6">
        <f t="shared" si="240"/>
        <v>18</v>
      </c>
      <c r="U1354">
        <f t="shared" ref="U1354:U1417" si="242">COUNT(B1354)</f>
        <v>1</v>
      </c>
      <c r="V1354">
        <f t="shared" ref="V1354:V1417" si="243">IF(E1354=TRUE,1,0)</f>
        <v>0</v>
      </c>
      <c r="W1354">
        <f t="shared" ref="W1354:W1417" si="244">U1354-V1354</f>
        <v>1</v>
      </c>
      <c r="X1354">
        <f t="shared" ref="X1354:X1417" si="245">U1354-Y1354</f>
        <v>1</v>
      </c>
      <c r="Y1354">
        <f t="shared" ref="Y1354:Y1417" si="246">IF(F1354=TRUE,1,0)</f>
        <v>0</v>
      </c>
      <c r="Z1354">
        <f t="shared" ref="Z1354:Z1417" si="247">U1354-AA1354</f>
        <v>0</v>
      </c>
      <c r="AA1354">
        <f t="shared" ref="AA1354:AA1417" si="248">IF(O1354&lt;0,1,0)</f>
        <v>1</v>
      </c>
      <c r="AB1354" s="4">
        <f t="shared" ref="AB1354:AB1417" si="249">IF(Z1354=1,O1354,0)</f>
        <v>0</v>
      </c>
      <c r="AC1354" s="4" t="str">
        <f t="shared" si="241"/>
        <v>AUDJPY</v>
      </c>
      <c r="AD1354" s="4">
        <f t="shared" ref="AD1354:AD1417" si="250">IF(AA1354=1,O1354,0)</f>
        <v>-276.87</v>
      </c>
    </row>
    <row r="1355" spans="1:30" x14ac:dyDescent="0.25">
      <c r="A1355" s="82" t="s">
        <v>20</v>
      </c>
      <c r="B1355" s="83">
        <v>0.01</v>
      </c>
      <c r="C1355" s="83">
        <v>38</v>
      </c>
      <c r="D1355" s="82" t="s">
        <v>16</v>
      </c>
      <c r="E1355" s="83" t="b">
        <v>0</v>
      </c>
      <c r="F1355" s="83" t="b">
        <v>0</v>
      </c>
      <c r="G1355" s="83">
        <v>118.40900000000001</v>
      </c>
      <c r="H1355" s="83">
        <v>119.64700000000001</v>
      </c>
      <c r="I1355" s="84">
        <v>42537</v>
      </c>
      <c r="J1355" s="85">
        <v>0.10416666666666667</v>
      </c>
      <c r="K1355" s="83">
        <v>118.66800000000001</v>
      </c>
      <c r="L1355" s="84">
        <v>42540</v>
      </c>
      <c r="M1355" s="85">
        <v>0.875</v>
      </c>
      <c r="N1355" s="86">
        <v>2.5000000000000001E-3</v>
      </c>
      <c r="O1355" s="83">
        <v>-128.82</v>
      </c>
      <c r="P1355" s="83">
        <v>-500.84</v>
      </c>
      <c r="Q1355" s="83">
        <v>-0.26</v>
      </c>
      <c r="R1355" s="83">
        <v>4</v>
      </c>
      <c r="T1355" s="6">
        <f t="shared" si="240"/>
        <v>18</v>
      </c>
      <c r="U1355">
        <f t="shared" si="242"/>
        <v>1</v>
      </c>
      <c r="V1355">
        <f t="shared" si="243"/>
        <v>0</v>
      </c>
      <c r="W1355">
        <f t="shared" si="244"/>
        <v>1</v>
      </c>
      <c r="X1355">
        <f t="shared" si="245"/>
        <v>1</v>
      </c>
      <c r="Y1355">
        <f t="shared" si="246"/>
        <v>0</v>
      </c>
      <c r="Z1355">
        <f t="shared" si="247"/>
        <v>0</v>
      </c>
      <c r="AA1355">
        <f t="shared" si="248"/>
        <v>1</v>
      </c>
      <c r="AB1355" s="4">
        <f t="shared" si="249"/>
        <v>0</v>
      </c>
      <c r="AC1355" s="4" t="str">
        <f t="shared" si="241"/>
        <v>EURJPY</v>
      </c>
      <c r="AD1355" s="4">
        <f t="shared" si="250"/>
        <v>-128.82</v>
      </c>
    </row>
    <row r="1356" spans="1:30" x14ac:dyDescent="0.25">
      <c r="A1356" s="82" t="s">
        <v>54</v>
      </c>
      <c r="B1356" s="83">
        <v>0.01</v>
      </c>
      <c r="C1356" s="83">
        <v>8</v>
      </c>
      <c r="D1356" s="82" t="s">
        <v>32</v>
      </c>
      <c r="E1356" s="83" t="b">
        <v>0</v>
      </c>
      <c r="F1356" s="83" t="b">
        <v>0</v>
      </c>
      <c r="G1356" s="83">
        <v>1.4160200000000001</v>
      </c>
      <c r="H1356" s="83">
        <v>1.53996</v>
      </c>
      <c r="I1356" s="84">
        <v>42386</v>
      </c>
      <c r="J1356" s="85">
        <v>0</v>
      </c>
      <c r="K1356" s="83">
        <v>1.4886600000000001</v>
      </c>
      <c r="L1356" s="84">
        <v>42540</v>
      </c>
      <c r="M1356" s="85">
        <v>0</v>
      </c>
      <c r="N1356" s="86">
        <v>5.0000000000000001E-3</v>
      </c>
      <c r="O1356" s="83">
        <v>-587.52</v>
      </c>
      <c r="P1356" s="83">
        <v>-997.92000000000007</v>
      </c>
      <c r="Q1356" s="83">
        <v>-0.59</v>
      </c>
      <c r="R1356" s="83">
        <v>155</v>
      </c>
      <c r="T1356" s="6">
        <f t="shared" si="240"/>
        <v>18</v>
      </c>
      <c r="U1356">
        <f t="shared" si="242"/>
        <v>1</v>
      </c>
      <c r="V1356">
        <f t="shared" si="243"/>
        <v>0</v>
      </c>
      <c r="W1356">
        <f t="shared" si="244"/>
        <v>1</v>
      </c>
      <c r="X1356">
        <f t="shared" si="245"/>
        <v>1</v>
      </c>
      <c r="Y1356">
        <f t="shared" si="246"/>
        <v>0</v>
      </c>
      <c r="Z1356">
        <f t="shared" si="247"/>
        <v>0</v>
      </c>
      <c r="AA1356">
        <f t="shared" si="248"/>
        <v>1</v>
      </c>
      <c r="AB1356" s="4">
        <f t="shared" si="249"/>
        <v>0</v>
      </c>
      <c r="AC1356" s="4" t="str">
        <f t="shared" si="241"/>
        <v>GBPUSD</v>
      </c>
      <c r="AD1356" s="4">
        <f t="shared" si="250"/>
        <v>-587.52</v>
      </c>
    </row>
    <row r="1357" spans="1:30" x14ac:dyDescent="0.25">
      <c r="A1357" s="82" t="s">
        <v>25</v>
      </c>
      <c r="B1357" s="83">
        <v>0.01</v>
      </c>
      <c r="C1357" s="83">
        <v>47</v>
      </c>
      <c r="D1357" s="82" t="s">
        <v>17</v>
      </c>
      <c r="E1357" s="83" t="b">
        <v>0</v>
      </c>
      <c r="F1357" s="83" t="b">
        <v>0</v>
      </c>
      <c r="G1357" s="83">
        <v>73.706999999999994</v>
      </c>
      <c r="H1357" s="83">
        <v>74.634</v>
      </c>
      <c r="I1357" s="84">
        <v>42537</v>
      </c>
      <c r="J1357" s="85">
        <v>0.16666666666666666</v>
      </c>
      <c r="K1357" s="83">
        <v>74.025000000000006</v>
      </c>
      <c r="L1357" s="84">
        <v>42540</v>
      </c>
      <c r="M1357" s="85">
        <v>0.875</v>
      </c>
      <c r="N1357" s="86">
        <v>2.5000000000000001E-3</v>
      </c>
      <c r="O1357" s="83">
        <v>-215.26</v>
      </c>
      <c r="P1357" s="83">
        <v>-501.49</v>
      </c>
      <c r="Q1357" s="83">
        <v>-0.43</v>
      </c>
      <c r="R1357" s="83">
        <v>4</v>
      </c>
      <c r="T1357" s="6">
        <f t="shared" si="240"/>
        <v>18</v>
      </c>
      <c r="U1357">
        <f t="shared" si="242"/>
        <v>1</v>
      </c>
      <c r="V1357">
        <f t="shared" si="243"/>
        <v>0</v>
      </c>
      <c r="W1357">
        <f t="shared" si="244"/>
        <v>1</v>
      </c>
      <c r="X1357">
        <f t="shared" si="245"/>
        <v>1</v>
      </c>
      <c r="Y1357">
        <f t="shared" si="246"/>
        <v>0</v>
      </c>
      <c r="Z1357">
        <f t="shared" si="247"/>
        <v>0</v>
      </c>
      <c r="AA1357">
        <f t="shared" si="248"/>
        <v>1</v>
      </c>
      <c r="AB1357" s="4">
        <f t="shared" si="249"/>
        <v>0</v>
      </c>
      <c r="AC1357" s="4" t="str">
        <f t="shared" si="241"/>
        <v>NZDJPY</v>
      </c>
      <c r="AD1357" s="4">
        <f t="shared" si="250"/>
        <v>-215.26</v>
      </c>
    </row>
    <row r="1358" spans="1:30" x14ac:dyDescent="0.25">
      <c r="A1358" s="82" t="s">
        <v>27</v>
      </c>
      <c r="B1358" s="83">
        <v>0.01</v>
      </c>
      <c r="C1358" s="83">
        <v>42</v>
      </c>
      <c r="D1358" s="82" t="s">
        <v>16</v>
      </c>
      <c r="E1358" s="83" t="b">
        <v>0</v>
      </c>
      <c r="F1358" s="83" t="b">
        <v>0</v>
      </c>
      <c r="G1358" s="83">
        <v>81.649000000000001</v>
      </c>
      <c r="H1358" s="83">
        <v>82.712999999999994</v>
      </c>
      <c r="I1358" s="84">
        <v>42537</v>
      </c>
      <c r="J1358" s="85">
        <v>8.3333333333333329E-2</v>
      </c>
      <c r="K1358" s="83">
        <v>81.540000000000006</v>
      </c>
      <c r="L1358" s="84">
        <v>42541</v>
      </c>
      <c r="M1358" s="85">
        <v>2.0833333333333332E-2</v>
      </c>
      <c r="N1358" s="86">
        <v>2.5000000000000001E-3</v>
      </c>
      <c r="O1358" s="83">
        <v>-4.62</v>
      </c>
      <c r="P1358" s="83">
        <v>-497.28</v>
      </c>
      <c r="Q1358" s="83">
        <v>-0.01</v>
      </c>
      <c r="R1358" s="83">
        <v>5</v>
      </c>
      <c r="T1358" s="6">
        <f t="shared" si="240"/>
        <v>18</v>
      </c>
      <c r="U1358">
        <f t="shared" si="242"/>
        <v>1</v>
      </c>
      <c r="V1358">
        <f t="shared" si="243"/>
        <v>0</v>
      </c>
      <c r="W1358">
        <f t="shared" si="244"/>
        <v>1</v>
      </c>
      <c r="X1358">
        <f t="shared" si="245"/>
        <v>1</v>
      </c>
      <c r="Y1358">
        <f t="shared" si="246"/>
        <v>0</v>
      </c>
      <c r="Z1358">
        <f t="shared" si="247"/>
        <v>0</v>
      </c>
      <c r="AA1358">
        <f t="shared" si="248"/>
        <v>1</v>
      </c>
      <c r="AB1358" s="4">
        <f t="shared" si="249"/>
        <v>0</v>
      </c>
      <c r="AC1358" s="4" t="str">
        <f t="shared" si="241"/>
        <v>CADJPY</v>
      </c>
      <c r="AD1358" s="4">
        <f t="shared" si="250"/>
        <v>-4.62</v>
      </c>
    </row>
    <row r="1359" spans="1:30" x14ac:dyDescent="0.25">
      <c r="A1359" s="82" t="s">
        <v>48</v>
      </c>
      <c r="B1359" s="83">
        <v>0.01</v>
      </c>
      <c r="C1359" s="83">
        <v>10</v>
      </c>
      <c r="D1359" s="82" t="s">
        <v>21</v>
      </c>
      <c r="E1359" s="83" t="b">
        <v>0</v>
      </c>
      <c r="F1359" s="83" t="b">
        <v>0</v>
      </c>
      <c r="G1359" s="83">
        <v>9565.1</v>
      </c>
      <c r="H1359" s="83">
        <v>10059.299999999999</v>
      </c>
      <c r="I1359" s="84">
        <v>42535</v>
      </c>
      <c r="J1359" s="85">
        <v>0.16666666666666666</v>
      </c>
      <c r="K1359" s="83">
        <v>9865.2000000000007</v>
      </c>
      <c r="L1359" s="84">
        <v>42541</v>
      </c>
      <c r="M1359" s="85">
        <v>0.16666666666666666</v>
      </c>
      <c r="N1359" s="86">
        <v>2.5000000000000001E-3</v>
      </c>
      <c r="O1359" s="83">
        <v>-305.10000000000002</v>
      </c>
      <c r="P1359" s="83">
        <v>-499.20000000000005</v>
      </c>
      <c r="Q1359" s="83">
        <v>-0.61</v>
      </c>
      <c r="R1359" s="83">
        <v>7</v>
      </c>
      <c r="T1359" s="6">
        <f t="shared" si="240"/>
        <v>18</v>
      </c>
      <c r="U1359">
        <f t="shared" si="242"/>
        <v>1</v>
      </c>
      <c r="V1359">
        <f t="shared" si="243"/>
        <v>0</v>
      </c>
      <c r="W1359">
        <f t="shared" si="244"/>
        <v>1</v>
      </c>
      <c r="X1359">
        <f t="shared" si="245"/>
        <v>1</v>
      </c>
      <c r="Y1359">
        <f t="shared" si="246"/>
        <v>0</v>
      </c>
      <c r="Z1359">
        <f t="shared" si="247"/>
        <v>0</v>
      </c>
      <c r="AA1359">
        <f t="shared" si="248"/>
        <v>1</v>
      </c>
      <c r="AB1359" s="4">
        <f t="shared" si="249"/>
        <v>0</v>
      </c>
      <c r="AC1359" s="4" t="str">
        <f t="shared" si="241"/>
        <v>DAX</v>
      </c>
      <c r="AD1359" s="4">
        <f t="shared" si="250"/>
        <v>-305.10000000000002</v>
      </c>
    </row>
    <row r="1360" spans="1:30" x14ac:dyDescent="0.25">
      <c r="A1360" s="82" t="s">
        <v>39</v>
      </c>
      <c r="B1360" s="83">
        <v>0.01</v>
      </c>
      <c r="C1360" s="83">
        <v>7</v>
      </c>
      <c r="D1360" s="82" t="s">
        <v>21</v>
      </c>
      <c r="E1360" s="83" t="b">
        <v>0</v>
      </c>
      <c r="F1360" s="83" t="b">
        <v>0</v>
      </c>
      <c r="G1360" s="83">
        <v>15564</v>
      </c>
      <c r="H1360" s="83">
        <v>16245</v>
      </c>
      <c r="I1360" s="84">
        <v>42537</v>
      </c>
      <c r="J1360" s="85">
        <v>0</v>
      </c>
      <c r="K1360" s="83">
        <v>15974</v>
      </c>
      <c r="L1360" s="84">
        <v>42541</v>
      </c>
      <c r="M1360" s="85">
        <v>0.33333333333333331</v>
      </c>
      <c r="N1360" s="86">
        <v>2.5000000000000001E-3</v>
      </c>
      <c r="O1360" s="83">
        <v>-289.8</v>
      </c>
      <c r="P1360" s="83">
        <v>-479.5</v>
      </c>
      <c r="Q1360" s="83">
        <v>-0.6</v>
      </c>
      <c r="R1360" s="83">
        <v>5</v>
      </c>
      <c r="T1360" s="6">
        <f t="shared" si="240"/>
        <v>18</v>
      </c>
      <c r="U1360">
        <f t="shared" si="242"/>
        <v>1</v>
      </c>
      <c r="V1360">
        <f t="shared" si="243"/>
        <v>0</v>
      </c>
      <c r="W1360">
        <f t="shared" si="244"/>
        <v>1</v>
      </c>
      <c r="X1360">
        <f t="shared" si="245"/>
        <v>1</v>
      </c>
      <c r="Y1360">
        <f t="shared" si="246"/>
        <v>0</v>
      </c>
      <c r="Z1360">
        <f t="shared" si="247"/>
        <v>0</v>
      </c>
      <c r="AA1360">
        <f t="shared" si="248"/>
        <v>1</v>
      </c>
      <c r="AB1360" s="4">
        <f t="shared" si="249"/>
        <v>0</v>
      </c>
      <c r="AC1360" s="4" t="str">
        <f t="shared" si="241"/>
        <v>NIK</v>
      </c>
      <c r="AD1360" s="4">
        <f t="shared" si="250"/>
        <v>-289.8</v>
      </c>
    </row>
    <row r="1361" spans="1:30" x14ac:dyDescent="0.25">
      <c r="A1361" s="82" t="s">
        <v>39</v>
      </c>
      <c r="B1361" s="83">
        <v>0.01</v>
      </c>
      <c r="C1361" s="83">
        <v>8</v>
      </c>
      <c r="D1361" s="82" t="s">
        <v>17</v>
      </c>
      <c r="E1361" s="83" t="b">
        <v>0</v>
      </c>
      <c r="F1361" s="83" t="b">
        <v>0</v>
      </c>
      <c r="G1361" s="83">
        <v>15945</v>
      </c>
      <c r="H1361" s="83">
        <v>16575</v>
      </c>
      <c r="I1361" s="84">
        <v>42534</v>
      </c>
      <c r="J1361" s="85">
        <v>0.375</v>
      </c>
      <c r="K1361" s="83">
        <v>15960</v>
      </c>
      <c r="L1361" s="84">
        <v>42541</v>
      </c>
      <c r="M1361" s="85">
        <v>0.29166666666666669</v>
      </c>
      <c r="N1361" s="86">
        <v>2.5000000000000001E-3</v>
      </c>
      <c r="O1361" s="83">
        <v>-15.2</v>
      </c>
      <c r="P1361" s="83">
        <v>-507.2</v>
      </c>
      <c r="Q1361" s="83">
        <v>-0.03</v>
      </c>
      <c r="R1361" s="83">
        <v>8</v>
      </c>
      <c r="T1361" s="6">
        <f t="shared" si="240"/>
        <v>18</v>
      </c>
      <c r="U1361">
        <f t="shared" si="242"/>
        <v>1</v>
      </c>
      <c r="V1361">
        <f t="shared" si="243"/>
        <v>0</v>
      </c>
      <c r="W1361">
        <f t="shared" si="244"/>
        <v>1</v>
      </c>
      <c r="X1361">
        <f t="shared" si="245"/>
        <v>1</v>
      </c>
      <c r="Y1361">
        <f t="shared" si="246"/>
        <v>0</v>
      </c>
      <c r="Z1361">
        <f t="shared" si="247"/>
        <v>0</v>
      </c>
      <c r="AA1361">
        <f t="shared" si="248"/>
        <v>1</v>
      </c>
      <c r="AB1361" s="4">
        <f t="shared" si="249"/>
        <v>0</v>
      </c>
      <c r="AC1361" s="4" t="str">
        <f t="shared" si="241"/>
        <v>NIK</v>
      </c>
      <c r="AD1361" s="4">
        <f t="shared" si="250"/>
        <v>-15.2</v>
      </c>
    </row>
    <row r="1362" spans="1:30" x14ac:dyDescent="0.25">
      <c r="A1362" s="82" t="s">
        <v>28</v>
      </c>
      <c r="B1362" s="83">
        <v>0.01</v>
      </c>
      <c r="C1362" s="83">
        <v>32</v>
      </c>
      <c r="D1362" s="82" t="s">
        <v>24</v>
      </c>
      <c r="E1362" s="83" t="b">
        <v>0</v>
      </c>
      <c r="F1362" s="83" t="b">
        <v>1</v>
      </c>
      <c r="G1362" s="83">
        <v>1.3416699999999999</v>
      </c>
      <c r="H1362" s="83">
        <v>1.3556999999999999</v>
      </c>
      <c r="I1362" s="84">
        <v>42541</v>
      </c>
      <c r="J1362" s="85">
        <v>0</v>
      </c>
      <c r="K1362" s="83">
        <v>1.3506</v>
      </c>
      <c r="L1362" s="84">
        <v>42541</v>
      </c>
      <c r="M1362" s="85">
        <v>0</v>
      </c>
      <c r="N1362" s="86">
        <v>2.5000000000000001E-3</v>
      </c>
      <c r="O1362" s="83">
        <v>-336.96</v>
      </c>
      <c r="P1362" s="83">
        <v>-500.16</v>
      </c>
      <c r="Q1362" s="83">
        <v>-0.67</v>
      </c>
      <c r="R1362" s="83">
        <v>1</v>
      </c>
      <c r="T1362" s="6">
        <f t="shared" si="240"/>
        <v>18</v>
      </c>
      <c r="U1362">
        <f t="shared" si="242"/>
        <v>1</v>
      </c>
      <c r="V1362">
        <f t="shared" si="243"/>
        <v>0</v>
      </c>
      <c r="W1362">
        <f t="shared" si="244"/>
        <v>1</v>
      </c>
      <c r="X1362">
        <f t="shared" si="245"/>
        <v>0</v>
      </c>
      <c r="Y1362">
        <f t="shared" si="246"/>
        <v>1</v>
      </c>
      <c r="Z1362">
        <f t="shared" si="247"/>
        <v>0</v>
      </c>
      <c r="AA1362">
        <f t="shared" si="248"/>
        <v>1</v>
      </c>
      <c r="AB1362" s="4">
        <f t="shared" si="249"/>
        <v>0</v>
      </c>
      <c r="AC1362" s="4" t="str">
        <f t="shared" si="241"/>
        <v>USDSGD</v>
      </c>
      <c r="AD1362" s="4">
        <f t="shared" si="250"/>
        <v>-336.96</v>
      </c>
    </row>
    <row r="1363" spans="1:30" x14ac:dyDescent="0.25">
      <c r="A1363" s="82" t="s">
        <v>52</v>
      </c>
      <c r="B1363" s="83">
        <v>0.01</v>
      </c>
      <c r="C1363" s="83">
        <v>181</v>
      </c>
      <c r="D1363" s="82" t="s">
        <v>17</v>
      </c>
      <c r="E1363" s="83" t="b">
        <v>1</v>
      </c>
      <c r="F1363" s="83" t="b">
        <v>0</v>
      </c>
      <c r="G1363" s="83">
        <v>1267.55</v>
      </c>
      <c r="H1363" s="83">
        <v>1241.02</v>
      </c>
      <c r="I1363" s="84">
        <v>42530</v>
      </c>
      <c r="J1363" s="85">
        <v>0.58333333333333337</v>
      </c>
      <c r="K1363" s="83">
        <v>1281.73</v>
      </c>
      <c r="L1363" s="84">
        <v>42541</v>
      </c>
      <c r="M1363" s="85">
        <v>0.125</v>
      </c>
      <c r="N1363" s="86">
        <v>2.5000000000000001E-3</v>
      </c>
      <c r="O1363" s="83">
        <v>234.94</v>
      </c>
      <c r="P1363" s="83">
        <v>-501.37</v>
      </c>
      <c r="Q1363" s="83">
        <v>0.47</v>
      </c>
      <c r="R1363" s="83">
        <v>12</v>
      </c>
      <c r="T1363" s="6">
        <f t="shared" si="240"/>
        <v>18</v>
      </c>
      <c r="U1363">
        <f t="shared" si="242"/>
        <v>1</v>
      </c>
      <c r="V1363">
        <f t="shared" si="243"/>
        <v>1</v>
      </c>
      <c r="W1363">
        <f t="shared" si="244"/>
        <v>0</v>
      </c>
      <c r="X1363">
        <f t="shared" si="245"/>
        <v>1</v>
      </c>
      <c r="Y1363">
        <f t="shared" si="246"/>
        <v>0</v>
      </c>
      <c r="Z1363">
        <f t="shared" si="247"/>
        <v>1</v>
      </c>
      <c r="AA1363">
        <f t="shared" si="248"/>
        <v>0</v>
      </c>
      <c r="AB1363" s="4">
        <f t="shared" si="249"/>
        <v>234.94</v>
      </c>
      <c r="AC1363" s="4" t="str">
        <f t="shared" si="241"/>
        <v>XAUUSD</v>
      </c>
      <c r="AD1363" s="4">
        <f t="shared" si="250"/>
        <v>0</v>
      </c>
    </row>
    <row r="1364" spans="1:30" x14ac:dyDescent="0.25">
      <c r="A1364" s="82" t="s">
        <v>51</v>
      </c>
      <c r="B1364" s="83">
        <v>0.01</v>
      </c>
      <c r="C1364" s="83">
        <v>40</v>
      </c>
      <c r="D1364" s="82" t="s">
        <v>16</v>
      </c>
      <c r="E1364" s="83" t="b">
        <v>0</v>
      </c>
      <c r="F1364" s="83" t="b">
        <v>0</v>
      </c>
      <c r="G1364" s="83">
        <v>106.143</v>
      </c>
      <c r="H1364" s="83">
        <v>107.331</v>
      </c>
      <c r="I1364" s="84">
        <v>42534</v>
      </c>
      <c r="J1364" s="85">
        <v>6.25E-2</v>
      </c>
      <c r="K1364" s="83">
        <v>104.824</v>
      </c>
      <c r="L1364" s="84">
        <v>42544</v>
      </c>
      <c r="M1364" s="85">
        <v>0.375</v>
      </c>
      <c r="N1364" s="86">
        <v>2.5000000000000001E-3</v>
      </c>
      <c r="O1364" s="83">
        <v>503.6</v>
      </c>
      <c r="P1364" s="83">
        <v>-499.20000000000005</v>
      </c>
      <c r="Q1364" s="83">
        <v>1.01</v>
      </c>
      <c r="R1364" s="83">
        <v>11</v>
      </c>
      <c r="T1364" s="6">
        <f t="shared" ref="T1364:T1427" si="251">IF(L1364=0," ",MONTH(L1364)+12)</f>
        <v>18</v>
      </c>
      <c r="U1364">
        <f t="shared" si="242"/>
        <v>1</v>
      </c>
      <c r="V1364">
        <f t="shared" si="243"/>
        <v>0</v>
      </c>
      <c r="W1364">
        <f t="shared" si="244"/>
        <v>1</v>
      </c>
      <c r="X1364">
        <f t="shared" si="245"/>
        <v>1</v>
      </c>
      <c r="Y1364">
        <f t="shared" si="246"/>
        <v>0</v>
      </c>
      <c r="Z1364">
        <f t="shared" si="247"/>
        <v>1</v>
      </c>
      <c r="AA1364">
        <f t="shared" si="248"/>
        <v>0</v>
      </c>
      <c r="AB1364" s="4">
        <f t="shared" si="249"/>
        <v>503.6</v>
      </c>
      <c r="AC1364" s="4" t="str">
        <f t="shared" si="241"/>
        <v>USDJPY</v>
      </c>
      <c r="AD1364" s="4">
        <f t="shared" si="250"/>
        <v>0</v>
      </c>
    </row>
    <row r="1365" spans="1:30" x14ac:dyDescent="0.25">
      <c r="A1365" s="82" t="s">
        <v>55</v>
      </c>
      <c r="B1365" s="83">
        <v>0.01</v>
      </c>
      <c r="C1365" s="83">
        <v>61</v>
      </c>
      <c r="D1365" s="82" t="s">
        <v>16</v>
      </c>
      <c r="E1365" s="83" t="b">
        <v>1</v>
      </c>
      <c r="F1365" s="83" t="b">
        <v>0</v>
      </c>
      <c r="G1365" s="83">
        <v>0.98268</v>
      </c>
      <c r="H1365" s="83">
        <v>0.97526999999999997</v>
      </c>
      <c r="I1365" s="84">
        <v>42549</v>
      </c>
      <c r="J1365" s="85">
        <v>0.64583333333333337</v>
      </c>
      <c r="K1365" s="83">
        <v>0.97936000000000001</v>
      </c>
      <c r="L1365" s="84">
        <v>42550</v>
      </c>
      <c r="M1365" s="85">
        <v>0.29166666666666669</v>
      </c>
      <c r="N1365" s="86">
        <v>2.5000000000000001E-3</v>
      </c>
      <c r="O1365" s="83">
        <v>-251.32</v>
      </c>
      <c r="P1365" s="83">
        <v>-500.81000000000006</v>
      </c>
      <c r="Q1365" s="83">
        <v>-0.5</v>
      </c>
      <c r="R1365" s="83">
        <v>2</v>
      </c>
      <c r="T1365" s="6">
        <f t="shared" si="251"/>
        <v>18</v>
      </c>
      <c r="U1365">
        <f t="shared" si="242"/>
        <v>1</v>
      </c>
      <c r="V1365">
        <f t="shared" si="243"/>
        <v>1</v>
      </c>
      <c r="W1365">
        <f t="shared" si="244"/>
        <v>0</v>
      </c>
      <c r="X1365">
        <f t="shared" si="245"/>
        <v>1</v>
      </c>
      <c r="Y1365">
        <f t="shared" si="246"/>
        <v>0</v>
      </c>
      <c r="Z1365">
        <f t="shared" si="247"/>
        <v>0</v>
      </c>
      <c r="AA1365">
        <f t="shared" si="248"/>
        <v>1</v>
      </c>
      <c r="AB1365" s="4">
        <f t="shared" si="249"/>
        <v>0</v>
      </c>
      <c r="AC1365" s="4" t="str">
        <f t="shared" si="241"/>
        <v>USDCHF</v>
      </c>
      <c r="AD1365" s="4">
        <f t="shared" si="250"/>
        <v>-251.32</v>
      </c>
    </row>
    <row r="1366" spans="1:30" x14ac:dyDescent="0.25">
      <c r="A1366" s="82" t="s">
        <v>57</v>
      </c>
      <c r="B1366" s="83">
        <v>0.01</v>
      </c>
      <c r="C1366" s="83">
        <v>152</v>
      </c>
      <c r="D1366" s="82" t="s">
        <v>16</v>
      </c>
      <c r="E1366" s="83" t="b">
        <v>1</v>
      </c>
      <c r="F1366" s="83" t="b">
        <v>0</v>
      </c>
      <c r="G1366" s="83">
        <v>1806.9</v>
      </c>
      <c r="H1366" s="83">
        <v>1784</v>
      </c>
      <c r="I1366" s="84">
        <v>42550</v>
      </c>
      <c r="J1366" s="85">
        <v>0.22916666666666666</v>
      </c>
      <c r="K1366" s="83">
        <v>1824.6</v>
      </c>
      <c r="L1366" s="84">
        <v>42550</v>
      </c>
      <c r="M1366" s="85">
        <v>0.83333333333333337</v>
      </c>
      <c r="N1366" s="86">
        <v>2.5000000000000001E-3</v>
      </c>
      <c r="O1366" s="83">
        <v>117.04</v>
      </c>
      <c r="P1366" s="83">
        <v>-500.08</v>
      </c>
      <c r="Q1366" s="83">
        <v>0.23</v>
      </c>
      <c r="R1366" s="83">
        <v>1</v>
      </c>
      <c r="T1366" s="6">
        <f t="shared" si="251"/>
        <v>18</v>
      </c>
      <c r="U1366">
        <f t="shared" si="242"/>
        <v>1</v>
      </c>
      <c r="V1366">
        <f t="shared" si="243"/>
        <v>1</v>
      </c>
      <c r="W1366">
        <f t="shared" si="244"/>
        <v>0</v>
      </c>
      <c r="X1366">
        <f t="shared" si="245"/>
        <v>1</v>
      </c>
      <c r="Y1366">
        <f t="shared" si="246"/>
        <v>0</v>
      </c>
      <c r="Z1366">
        <f t="shared" si="247"/>
        <v>1</v>
      </c>
      <c r="AA1366">
        <f t="shared" si="248"/>
        <v>0</v>
      </c>
      <c r="AB1366" s="4">
        <f t="shared" si="249"/>
        <v>117.04</v>
      </c>
      <c r="AC1366" s="4" t="str">
        <f t="shared" si="241"/>
        <v>XAGUSD</v>
      </c>
      <c r="AD1366" s="4">
        <f t="shared" si="250"/>
        <v>0</v>
      </c>
    </row>
    <row r="1367" spans="1:30" x14ac:dyDescent="0.25">
      <c r="A1367" s="82" t="s">
        <v>53</v>
      </c>
      <c r="B1367" s="83">
        <v>0.01</v>
      </c>
      <c r="C1367" s="83">
        <v>75</v>
      </c>
      <c r="D1367" s="82" t="s">
        <v>16</v>
      </c>
      <c r="E1367" s="83" t="b">
        <v>1</v>
      </c>
      <c r="F1367" s="83" t="b">
        <v>1</v>
      </c>
      <c r="G1367" s="83">
        <v>0.74528000000000005</v>
      </c>
      <c r="H1367" s="83">
        <v>0.73948000000000003</v>
      </c>
      <c r="I1367" s="84">
        <v>42550</v>
      </c>
      <c r="J1367" s="85">
        <v>0.58333333333333337</v>
      </c>
      <c r="K1367" s="83">
        <v>0.74216000000000004</v>
      </c>
      <c r="L1367" s="84">
        <v>42551</v>
      </c>
      <c r="M1367" s="85">
        <v>0.22916666666666666</v>
      </c>
      <c r="N1367" s="86">
        <v>2.5000000000000001E-3</v>
      </c>
      <c r="O1367" s="83">
        <v>-294</v>
      </c>
      <c r="P1367" s="83">
        <v>-495.00000000000006</v>
      </c>
      <c r="Q1367" s="83">
        <v>-0.59</v>
      </c>
      <c r="R1367" s="83">
        <v>2</v>
      </c>
      <c r="T1367" s="6">
        <f t="shared" si="251"/>
        <v>18</v>
      </c>
      <c r="U1367">
        <f t="shared" si="242"/>
        <v>1</v>
      </c>
      <c r="V1367">
        <f t="shared" si="243"/>
        <v>1</v>
      </c>
      <c r="W1367">
        <f t="shared" si="244"/>
        <v>0</v>
      </c>
      <c r="X1367">
        <f t="shared" si="245"/>
        <v>0</v>
      </c>
      <c r="Y1367">
        <f t="shared" si="246"/>
        <v>1</v>
      </c>
      <c r="Z1367">
        <f t="shared" si="247"/>
        <v>0</v>
      </c>
      <c r="AA1367">
        <f t="shared" si="248"/>
        <v>1</v>
      </c>
      <c r="AB1367" s="4">
        <f t="shared" si="249"/>
        <v>0</v>
      </c>
      <c r="AC1367" s="4" t="str">
        <f t="shared" si="241"/>
        <v>AUDUSD</v>
      </c>
      <c r="AD1367" s="4">
        <f t="shared" si="250"/>
        <v>-294</v>
      </c>
    </row>
    <row r="1368" spans="1:30" x14ac:dyDescent="0.25">
      <c r="A1368" s="82" t="s">
        <v>23</v>
      </c>
      <c r="B1368" s="83">
        <v>0.01</v>
      </c>
      <c r="C1368" s="83">
        <v>77</v>
      </c>
      <c r="D1368" s="82" t="s">
        <v>17</v>
      </c>
      <c r="E1368" s="83" t="b">
        <v>1</v>
      </c>
      <c r="F1368" s="83" t="b">
        <v>0</v>
      </c>
      <c r="G1368" s="83">
        <v>5217</v>
      </c>
      <c r="H1368" s="83">
        <v>5153</v>
      </c>
      <c r="I1368" s="84">
        <v>42551</v>
      </c>
      <c r="J1368" s="85">
        <v>0.66666666666666663</v>
      </c>
      <c r="K1368" s="83">
        <v>5198</v>
      </c>
      <c r="L1368" s="84">
        <v>42552</v>
      </c>
      <c r="M1368" s="85">
        <v>0.41666666666666669</v>
      </c>
      <c r="N1368" s="86">
        <v>2.5000000000000001E-3</v>
      </c>
      <c r="O1368" s="83">
        <v>-150.91999999999999</v>
      </c>
      <c r="P1368" s="83">
        <v>-497.42</v>
      </c>
      <c r="Q1368" s="83">
        <v>-0.3</v>
      </c>
      <c r="R1368" s="83">
        <v>2</v>
      </c>
      <c r="T1368" s="6">
        <f t="shared" si="251"/>
        <v>19</v>
      </c>
      <c r="U1368">
        <f t="shared" si="242"/>
        <v>1</v>
      </c>
      <c r="V1368">
        <f t="shared" si="243"/>
        <v>1</v>
      </c>
      <c r="W1368">
        <f t="shared" si="244"/>
        <v>0</v>
      </c>
      <c r="X1368">
        <f t="shared" si="245"/>
        <v>1</v>
      </c>
      <c r="Y1368">
        <f t="shared" si="246"/>
        <v>0</v>
      </c>
      <c r="Z1368">
        <f t="shared" si="247"/>
        <v>0</v>
      </c>
      <c r="AA1368">
        <f t="shared" si="248"/>
        <v>1</v>
      </c>
      <c r="AB1368" s="4">
        <f t="shared" si="249"/>
        <v>0</v>
      </c>
      <c r="AC1368" s="4" t="str">
        <f t="shared" si="241"/>
        <v>ASX</v>
      </c>
      <c r="AD1368" s="4">
        <f t="shared" si="250"/>
        <v>-150.91999999999999</v>
      </c>
    </row>
    <row r="1369" spans="1:30" x14ac:dyDescent="0.25">
      <c r="A1369" s="82" t="s">
        <v>23</v>
      </c>
      <c r="B1369" s="83">
        <v>0.01</v>
      </c>
      <c r="C1369" s="83">
        <v>110</v>
      </c>
      <c r="D1369" s="82" t="s">
        <v>16</v>
      </c>
      <c r="E1369" s="83" t="b">
        <v>1</v>
      </c>
      <c r="F1369" s="83" t="b">
        <v>0</v>
      </c>
      <c r="G1369" s="83">
        <v>5148</v>
      </c>
      <c r="H1369" s="83">
        <v>5103</v>
      </c>
      <c r="I1369" s="84">
        <v>42550</v>
      </c>
      <c r="J1369" s="85">
        <v>0.64583333333333337</v>
      </c>
      <c r="K1369" s="83">
        <v>5197</v>
      </c>
      <c r="L1369" s="84">
        <v>42552</v>
      </c>
      <c r="M1369" s="85">
        <v>0.41666666666666669</v>
      </c>
      <c r="N1369" s="86">
        <v>2.5000000000000001E-3</v>
      </c>
      <c r="O1369" s="83">
        <v>532.4</v>
      </c>
      <c r="P1369" s="83">
        <v>-501.60000000000008</v>
      </c>
      <c r="Q1369" s="83">
        <v>1.06</v>
      </c>
      <c r="R1369" s="83">
        <v>3</v>
      </c>
      <c r="T1369" s="6">
        <f t="shared" si="251"/>
        <v>19</v>
      </c>
      <c r="U1369">
        <f t="shared" si="242"/>
        <v>1</v>
      </c>
      <c r="V1369">
        <f t="shared" si="243"/>
        <v>1</v>
      </c>
      <c r="W1369">
        <f t="shared" si="244"/>
        <v>0</v>
      </c>
      <c r="X1369">
        <f t="shared" si="245"/>
        <v>1</v>
      </c>
      <c r="Y1369">
        <f t="shared" si="246"/>
        <v>0</v>
      </c>
      <c r="Z1369">
        <f t="shared" si="247"/>
        <v>1</v>
      </c>
      <c r="AA1369">
        <f t="shared" si="248"/>
        <v>0</v>
      </c>
      <c r="AB1369" s="4">
        <f t="shared" si="249"/>
        <v>532.4</v>
      </c>
      <c r="AC1369" s="4" t="str">
        <f t="shared" si="241"/>
        <v>ASX</v>
      </c>
      <c r="AD1369" s="4">
        <f t="shared" si="250"/>
        <v>0</v>
      </c>
    </row>
    <row r="1370" spans="1:30" x14ac:dyDescent="0.25">
      <c r="A1370" s="82" t="s">
        <v>26</v>
      </c>
      <c r="B1370" s="83">
        <v>0.01</v>
      </c>
      <c r="C1370" s="83">
        <v>60</v>
      </c>
      <c r="D1370" s="82" t="s">
        <v>16</v>
      </c>
      <c r="E1370" s="83" t="b">
        <v>1</v>
      </c>
      <c r="F1370" s="83" t="b">
        <v>1</v>
      </c>
      <c r="G1370" s="83">
        <v>76.981999999999999</v>
      </c>
      <c r="H1370" s="83">
        <v>76.242000000000004</v>
      </c>
      <c r="I1370" s="84">
        <v>42551</v>
      </c>
      <c r="J1370" s="85">
        <v>0.8125</v>
      </c>
      <c r="K1370" s="83">
        <v>76.521000000000001</v>
      </c>
      <c r="L1370" s="84">
        <v>42552</v>
      </c>
      <c r="M1370" s="85">
        <v>0.25</v>
      </c>
      <c r="N1370" s="86">
        <v>2.5000000000000001E-3</v>
      </c>
      <c r="O1370" s="83">
        <v>-336.6</v>
      </c>
      <c r="P1370" s="83">
        <v>-504</v>
      </c>
      <c r="Q1370" s="83">
        <v>-0.67</v>
      </c>
      <c r="R1370" s="83">
        <v>2</v>
      </c>
      <c r="T1370" s="6">
        <f t="shared" si="251"/>
        <v>19</v>
      </c>
      <c r="U1370">
        <f t="shared" si="242"/>
        <v>1</v>
      </c>
      <c r="V1370">
        <f t="shared" si="243"/>
        <v>1</v>
      </c>
      <c r="W1370">
        <f t="shared" si="244"/>
        <v>0</v>
      </c>
      <c r="X1370">
        <f t="shared" si="245"/>
        <v>0</v>
      </c>
      <c r="Y1370">
        <f t="shared" si="246"/>
        <v>1</v>
      </c>
      <c r="Z1370">
        <f t="shared" si="247"/>
        <v>0</v>
      </c>
      <c r="AA1370">
        <f t="shared" si="248"/>
        <v>1</v>
      </c>
      <c r="AB1370" s="4">
        <f t="shared" si="249"/>
        <v>0</v>
      </c>
      <c r="AC1370" s="4" t="str">
        <f t="shared" si="241"/>
        <v>AUDJPY</v>
      </c>
      <c r="AD1370" s="4">
        <f t="shared" si="250"/>
        <v>-336.6</v>
      </c>
    </row>
    <row r="1371" spans="1:30" x14ac:dyDescent="0.25">
      <c r="A1371" s="82" t="s">
        <v>31</v>
      </c>
      <c r="B1371" s="83">
        <v>0.01</v>
      </c>
      <c r="C1371" s="83">
        <v>32</v>
      </c>
      <c r="D1371" s="82" t="s">
        <v>16</v>
      </c>
      <c r="E1371" s="83" t="b">
        <v>1</v>
      </c>
      <c r="F1371" s="83" t="b">
        <v>0</v>
      </c>
      <c r="G1371" s="83">
        <v>17442</v>
      </c>
      <c r="H1371" s="83">
        <v>17286</v>
      </c>
      <c r="I1371" s="84">
        <v>42550</v>
      </c>
      <c r="J1371" s="85">
        <v>0.5625</v>
      </c>
      <c r="K1371" s="83">
        <v>17826</v>
      </c>
      <c r="L1371" s="84">
        <v>42552</v>
      </c>
      <c r="M1371" s="85">
        <v>0.77083333333333337</v>
      </c>
      <c r="N1371" s="86">
        <v>2.5000000000000001E-3</v>
      </c>
      <c r="O1371" s="83">
        <v>1226.24</v>
      </c>
      <c r="P1371" s="83">
        <v>-501.76</v>
      </c>
      <c r="Q1371" s="83">
        <v>2.44</v>
      </c>
      <c r="R1371" s="83">
        <v>3</v>
      </c>
      <c r="T1371" s="6">
        <f t="shared" si="251"/>
        <v>19</v>
      </c>
      <c r="U1371">
        <f t="shared" si="242"/>
        <v>1</v>
      </c>
      <c r="V1371">
        <f t="shared" si="243"/>
        <v>1</v>
      </c>
      <c r="W1371">
        <f t="shared" si="244"/>
        <v>0</v>
      </c>
      <c r="X1371">
        <f t="shared" si="245"/>
        <v>1</v>
      </c>
      <c r="Y1371">
        <f t="shared" si="246"/>
        <v>0</v>
      </c>
      <c r="Z1371">
        <f t="shared" si="247"/>
        <v>1</v>
      </c>
      <c r="AA1371">
        <f t="shared" si="248"/>
        <v>0</v>
      </c>
      <c r="AB1371" s="4">
        <f t="shared" si="249"/>
        <v>1226.24</v>
      </c>
      <c r="AC1371" s="4" t="str">
        <f t="shared" si="241"/>
        <v>DJI</v>
      </c>
      <c r="AD1371" s="4">
        <f t="shared" si="250"/>
        <v>0</v>
      </c>
    </row>
    <row r="1372" spans="1:30" x14ac:dyDescent="0.25">
      <c r="A1372" s="82" t="s">
        <v>28</v>
      </c>
      <c r="B1372" s="83">
        <v>0.01</v>
      </c>
      <c r="C1372" s="83">
        <v>75</v>
      </c>
      <c r="D1372" s="82" t="s">
        <v>16</v>
      </c>
      <c r="E1372" s="83" t="b">
        <v>0</v>
      </c>
      <c r="F1372" s="83" t="b">
        <v>1</v>
      </c>
      <c r="G1372" s="83">
        <v>1.34284</v>
      </c>
      <c r="H1372" s="83">
        <v>1.3479399999999999</v>
      </c>
      <c r="I1372" s="84">
        <v>42552</v>
      </c>
      <c r="J1372" s="85">
        <v>0.47916666666666669</v>
      </c>
      <c r="K1372" s="83">
        <v>1.34606</v>
      </c>
      <c r="L1372" s="84">
        <v>42554</v>
      </c>
      <c r="M1372" s="85">
        <v>0.91666666666666663</v>
      </c>
      <c r="N1372" s="86">
        <v>2.5000000000000001E-3</v>
      </c>
      <c r="O1372" s="83">
        <v>-361.5</v>
      </c>
      <c r="P1372" s="83">
        <v>-502.5</v>
      </c>
      <c r="Q1372" s="83">
        <v>-0.72</v>
      </c>
      <c r="R1372" s="83">
        <v>3</v>
      </c>
      <c r="T1372" s="6">
        <f t="shared" si="251"/>
        <v>19</v>
      </c>
      <c r="U1372">
        <f t="shared" si="242"/>
        <v>1</v>
      </c>
      <c r="V1372">
        <f t="shared" si="243"/>
        <v>0</v>
      </c>
      <c r="W1372">
        <f t="shared" si="244"/>
        <v>1</v>
      </c>
      <c r="X1372">
        <f t="shared" si="245"/>
        <v>0</v>
      </c>
      <c r="Y1372">
        <f t="shared" si="246"/>
        <v>1</v>
      </c>
      <c r="Z1372">
        <f t="shared" si="247"/>
        <v>0</v>
      </c>
      <c r="AA1372">
        <f t="shared" si="248"/>
        <v>1</v>
      </c>
      <c r="AB1372" s="4">
        <f t="shared" si="249"/>
        <v>0</v>
      </c>
      <c r="AC1372" s="4" t="str">
        <f t="shared" si="241"/>
        <v>USDSGD</v>
      </c>
      <c r="AD1372" s="4">
        <f t="shared" si="250"/>
        <v>-361.5</v>
      </c>
    </row>
    <row r="1373" spans="1:30" x14ac:dyDescent="0.25">
      <c r="A1373" s="82" t="s">
        <v>56</v>
      </c>
      <c r="B1373" s="83">
        <v>0.01</v>
      </c>
      <c r="C1373" s="83">
        <v>37</v>
      </c>
      <c r="D1373" s="82" t="s">
        <v>16</v>
      </c>
      <c r="E1373" s="83" t="b">
        <v>1</v>
      </c>
      <c r="F1373" s="83" t="b">
        <v>0</v>
      </c>
      <c r="G1373" s="83">
        <v>6204.2</v>
      </c>
      <c r="H1373" s="83">
        <v>6072.1</v>
      </c>
      <c r="I1373" s="84">
        <v>42550</v>
      </c>
      <c r="J1373" s="85">
        <v>0.35416666666666669</v>
      </c>
      <c r="K1373" s="83">
        <v>6514.8</v>
      </c>
      <c r="L1373" s="84">
        <v>42555</v>
      </c>
      <c r="M1373" s="85">
        <v>0.41666666666666669</v>
      </c>
      <c r="N1373" s="86">
        <v>2.5000000000000001E-3</v>
      </c>
      <c r="O1373" s="83">
        <v>1138.1199999999999</v>
      </c>
      <c r="P1373" s="83">
        <v>-499.87</v>
      </c>
      <c r="Q1373" s="83">
        <v>2.2799999999999998</v>
      </c>
      <c r="R1373" s="83">
        <v>6</v>
      </c>
      <c r="T1373" s="6">
        <f t="shared" si="251"/>
        <v>19</v>
      </c>
      <c r="U1373">
        <f t="shared" si="242"/>
        <v>1</v>
      </c>
      <c r="V1373">
        <f t="shared" si="243"/>
        <v>1</v>
      </c>
      <c r="W1373">
        <f t="shared" si="244"/>
        <v>0</v>
      </c>
      <c r="X1373">
        <f t="shared" si="245"/>
        <v>1</v>
      </c>
      <c r="Y1373">
        <f t="shared" si="246"/>
        <v>0</v>
      </c>
      <c r="Z1373">
        <f t="shared" si="247"/>
        <v>1</v>
      </c>
      <c r="AA1373">
        <f t="shared" si="248"/>
        <v>0</v>
      </c>
      <c r="AB1373" s="4">
        <f t="shared" si="249"/>
        <v>1138.1199999999999</v>
      </c>
      <c r="AC1373" s="4" t="str">
        <f t="shared" si="241"/>
        <v>FTSE</v>
      </c>
      <c r="AD1373" s="4">
        <f t="shared" si="250"/>
        <v>0</v>
      </c>
    </row>
    <row r="1374" spans="1:30" x14ac:dyDescent="0.25">
      <c r="A1374" s="82" t="s">
        <v>23</v>
      </c>
      <c r="B1374" s="83">
        <v>0.01</v>
      </c>
      <c r="C1374" s="83">
        <v>84</v>
      </c>
      <c r="D1374" s="82" t="s">
        <v>16</v>
      </c>
      <c r="E1374" s="83" t="b">
        <v>1</v>
      </c>
      <c r="F1374" s="83" t="b">
        <v>0</v>
      </c>
      <c r="G1374" s="83">
        <v>5251</v>
      </c>
      <c r="H1374" s="83">
        <v>5192</v>
      </c>
      <c r="I1374" s="84">
        <v>42555</v>
      </c>
      <c r="J1374" s="85">
        <v>0.25</v>
      </c>
      <c r="K1374" s="83">
        <v>5212</v>
      </c>
      <c r="L1374" s="84">
        <v>42556</v>
      </c>
      <c r="M1374" s="85">
        <v>0</v>
      </c>
      <c r="N1374" s="86">
        <v>2.5000000000000001E-3</v>
      </c>
      <c r="O1374" s="83">
        <v>-332.64</v>
      </c>
      <c r="P1374" s="83">
        <v>-500.64</v>
      </c>
      <c r="Q1374" s="83">
        <v>-0.66</v>
      </c>
      <c r="R1374" s="83">
        <v>2</v>
      </c>
      <c r="T1374" s="6">
        <f t="shared" si="251"/>
        <v>19</v>
      </c>
      <c r="U1374">
        <f t="shared" si="242"/>
        <v>1</v>
      </c>
      <c r="V1374">
        <f t="shared" si="243"/>
        <v>1</v>
      </c>
      <c r="W1374">
        <f t="shared" si="244"/>
        <v>0</v>
      </c>
      <c r="X1374">
        <f t="shared" si="245"/>
        <v>1</v>
      </c>
      <c r="Y1374">
        <f t="shared" si="246"/>
        <v>0</v>
      </c>
      <c r="Z1374">
        <f t="shared" si="247"/>
        <v>0</v>
      </c>
      <c r="AA1374">
        <f t="shared" si="248"/>
        <v>1</v>
      </c>
      <c r="AB1374" s="4">
        <f t="shared" si="249"/>
        <v>0</v>
      </c>
      <c r="AC1374" s="4" t="str">
        <f t="shared" si="241"/>
        <v>ASX</v>
      </c>
      <c r="AD1374" s="4">
        <f t="shared" si="250"/>
        <v>-332.64</v>
      </c>
    </row>
    <row r="1375" spans="1:30" x14ac:dyDescent="0.25">
      <c r="A1375" s="82" t="s">
        <v>53</v>
      </c>
      <c r="B1375" s="83">
        <v>0.01</v>
      </c>
      <c r="C1375" s="83">
        <v>69</v>
      </c>
      <c r="D1375" s="82" t="s">
        <v>16</v>
      </c>
      <c r="E1375" s="83" t="b">
        <v>1</v>
      </c>
      <c r="F1375" s="83" t="b">
        <v>1</v>
      </c>
      <c r="G1375" s="83">
        <v>0.75158999999999998</v>
      </c>
      <c r="H1375" s="83">
        <v>0.74515900000000002</v>
      </c>
      <c r="I1375" s="84">
        <v>42555</v>
      </c>
      <c r="J1375" s="85">
        <v>0.25</v>
      </c>
      <c r="K1375" s="83">
        <v>0.74880000000000002</v>
      </c>
      <c r="L1375" s="84">
        <v>42556</v>
      </c>
      <c r="M1375" s="85">
        <v>0.45833333333333331</v>
      </c>
      <c r="N1375" s="86">
        <v>2.5000000000000001E-3</v>
      </c>
      <c r="O1375" s="83">
        <v>-247.71</v>
      </c>
      <c r="P1375" s="83">
        <v>-498.87</v>
      </c>
      <c r="Q1375" s="83">
        <v>-0.5</v>
      </c>
      <c r="R1375" s="83">
        <v>2</v>
      </c>
      <c r="T1375" s="6">
        <f t="shared" si="251"/>
        <v>19</v>
      </c>
      <c r="U1375">
        <f t="shared" si="242"/>
        <v>1</v>
      </c>
      <c r="V1375">
        <f t="shared" si="243"/>
        <v>1</v>
      </c>
      <c r="W1375">
        <f t="shared" si="244"/>
        <v>0</v>
      </c>
      <c r="X1375">
        <f t="shared" si="245"/>
        <v>0</v>
      </c>
      <c r="Y1375">
        <f t="shared" si="246"/>
        <v>1</v>
      </c>
      <c r="Z1375">
        <f t="shared" si="247"/>
        <v>0</v>
      </c>
      <c r="AA1375">
        <f t="shared" si="248"/>
        <v>1</v>
      </c>
      <c r="AB1375" s="4">
        <f t="shared" si="249"/>
        <v>0</v>
      </c>
      <c r="AC1375" s="4" t="str">
        <f t="shared" si="241"/>
        <v>AUDUSD</v>
      </c>
      <c r="AD1375" s="4">
        <f t="shared" si="250"/>
        <v>-247.71</v>
      </c>
    </row>
    <row r="1376" spans="1:30" x14ac:dyDescent="0.25">
      <c r="A1376" s="82" t="s">
        <v>31</v>
      </c>
      <c r="B1376" s="83">
        <v>0.01</v>
      </c>
      <c r="C1376" s="83">
        <v>22</v>
      </c>
      <c r="D1376" s="82" t="s">
        <v>17</v>
      </c>
      <c r="E1376" s="83" t="b">
        <v>1</v>
      </c>
      <c r="F1376" s="83" t="b">
        <v>0</v>
      </c>
      <c r="G1376" s="83">
        <v>17722</v>
      </c>
      <c r="H1376" s="83">
        <v>17495</v>
      </c>
      <c r="I1376" s="84">
        <v>42551</v>
      </c>
      <c r="J1376" s="85">
        <v>0.625</v>
      </c>
      <c r="K1376" s="83">
        <v>17834</v>
      </c>
      <c r="L1376" s="84">
        <v>42556</v>
      </c>
      <c r="M1376" s="85">
        <v>0</v>
      </c>
      <c r="N1376" s="86">
        <v>2.5000000000000001E-3</v>
      </c>
      <c r="O1376" s="83">
        <v>244.64</v>
      </c>
      <c r="P1376" s="83">
        <v>-501.16</v>
      </c>
      <c r="Q1376" s="83">
        <v>0.49</v>
      </c>
      <c r="R1376" s="83">
        <v>6</v>
      </c>
      <c r="T1376" s="6">
        <f t="shared" si="251"/>
        <v>19</v>
      </c>
      <c r="U1376">
        <f t="shared" si="242"/>
        <v>1</v>
      </c>
      <c r="V1376">
        <f t="shared" si="243"/>
        <v>1</v>
      </c>
      <c r="W1376">
        <f t="shared" si="244"/>
        <v>0</v>
      </c>
      <c r="X1376">
        <f t="shared" si="245"/>
        <v>1</v>
      </c>
      <c r="Y1376">
        <f t="shared" si="246"/>
        <v>0</v>
      </c>
      <c r="Z1376">
        <f t="shared" si="247"/>
        <v>1</v>
      </c>
      <c r="AA1376">
        <f t="shared" si="248"/>
        <v>0</v>
      </c>
      <c r="AB1376" s="4">
        <f t="shared" si="249"/>
        <v>244.64</v>
      </c>
      <c r="AC1376" s="4" t="str">
        <f t="shared" si="241"/>
        <v>DJI</v>
      </c>
      <c r="AD1376" s="4">
        <f t="shared" si="250"/>
        <v>0</v>
      </c>
    </row>
    <row r="1377" spans="1:30" x14ac:dyDescent="0.25">
      <c r="A1377" s="82" t="s">
        <v>56</v>
      </c>
      <c r="B1377" s="83">
        <v>0.01</v>
      </c>
      <c r="C1377" s="83">
        <v>26</v>
      </c>
      <c r="D1377" s="82" t="s">
        <v>17</v>
      </c>
      <c r="E1377" s="83" t="b">
        <v>1</v>
      </c>
      <c r="F1377" s="83" t="b">
        <v>0</v>
      </c>
      <c r="G1377" s="83">
        <v>6351.1</v>
      </c>
      <c r="H1377" s="83">
        <v>6162.9</v>
      </c>
      <c r="I1377" s="84">
        <v>42551</v>
      </c>
      <c r="J1377" s="85">
        <v>0.58333333333333337</v>
      </c>
      <c r="K1377" s="83">
        <v>6462.9</v>
      </c>
      <c r="L1377" s="84">
        <v>42556</v>
      </c>
      <c r="M1377" s="85">
        <v>0.25</v>
      </c>
      <c r="N1377" s="86">
        <v>2.5000000000000001E-3</v>
      </c>
      <c r="O1377" s="83">
        <v>280.27999999999997</v>
      </c>
      <c r="P1377" s="83">
        <v>-499.71999999999997</v>
      </c>
      <c r="Q1377" s="83">
        <v>0.56000000000000005</v>
      </c>
      <c r="R1377" s="83">
        <v>6</v>
      </c>
      <c r="T1377" s="6">
        <f t="shared" si="251"/>
        <v>19</v>
      </c>
      <c r="U1377">
        <f t="shared" si="242"/>
        <v>1</v>
      </c>
      <c r="V1377">
        <f t="shared" si="243"/>
        <v>1</v>
      </c>
      <c r="W1377">
        <f t="shared" si="244"/>
        <v>0</v>
      </c>
      <c r="X1377">
        <f t="shared" si="245"/>
        <v>1</v>
      </c>
      <c r="Y1377">
        <f t="shared" si="246"/>
        <v>0</v>
      </c>
      <c r="Z1377">
        <f t="shared" si="247"/>
        <v>1</v>
      </c>
      <c r="AA1377">
        <f t="shared" si="248"/>
        <v>0</v>
      </c>
      <c r="AB1377" s="4">
        <f t="shared" si="249"/>
        <v>280.27999999999997</v>
      </c>
      <c r="AC1377" s="4" t="str">
        <f t="shared" si="241"/>
        <v>FTSE</v>
      </c>
      <c r="AD1377" s="4">
        <f t="shared" si="250"/>
        <v>0</v>
      </c>
    </row>
    <row r="1378" spans="1:30" x14ac:dyDescent="0.25">
      <c r="A1378" s="82" t="s">
        <v>25</v>
      </c>
      <c r="B1378" s="83">
        <v>0.01</v>
      </c>
      <c r="C1378" s="83">
        <v>60</v>
      </c>
      <c r="D1378" s="82" t="s">
        <v>16</v>
      </c>
      <c r="E1378" s="83" t="b">
        <v>1</v>
      </c>
      <c r="F1378" s="83" t="b">
        <v>1</v>
      </c>
      <c r="G1378" s="83">
        <v>73.488</v>
      </c>
      <c r="H1378" s="83">
        <v>72.792000000000002</v>
      </c>
      <c r="I1378" s="84">
        <v>42551</v>
      </c>
      <c r="J1378" s="85">
        <v>0.6875</v>
      </c>
      <c r="K1378" s="83">
        <v>73.575999999999993</v>
      </c>
      <c r="L1378" s="84">
        <v>42556</v>
      </c>
      <c r="M1378" s="85">
        <v>4.1666666666666664E-2</v>
      </c>
      <c r="N1378" s="86">
        <v>2.5000000000000001E-3</v>
      </c>
      <c r="O1378" s="83">
        <v>-31.2</v>
      </c>
      <c r="P1378" s="83">
        <v>-501.59999999999997</v>
      </c>
      <c r="Q1378" s="83">
        <v>-0.06</v>
      </c>
      <c r="R1378" s="83">
        <v>6</v>
      </c>
      <c r="T1378" s="6">
        <f t="shared" si="251"/>
        <v>19</v>
      </c>
      <c r="U1378">
        <f t="shared" si="242"/>
        <v>1</v>
      </c>
      <c r="V1378">
        <f t="shared" si="243"/>
        <v>1</v>
      </c>
      <c r="W1378">
        <f t="shared" si="244"/>
        <v>0</v>
      </c>
      <c r="X1378">
        <f t="shared" si="245"/>
        <v>0</v>
      </c>
      <c r="Y1378">
        <f t="shared" si="246"/>
        <v>1</v>
      </c>
      <c r="Z1378">
        <f t="shared" si="247"/>
        <v>0</v>
      </c>
      <c r="AA1378">
        <f t="shared" si="248"/>
        <v>1</v>
      </c>
      <c r="AB1378" s="4">
        <f t="shared" si="249"/>
        <v>0</v>
      </c>
      <c r="AC1378" s="4" t="str">
        <f t="shared" si="241"/>
        <v>NZDJPY</v>
      </c>
      <c r="AD1378" s="4">
        <f t="shared" si="250"/>
        <v>-31.2</v>
      </c>
    </row>
    <row r="1379" spans="1:30" x14ac:dyDescent="0.25">
      <c r="A1379" s="82" t="s">
        <v>29</v>
      </c>
      <c r="B1379" s="83">
        <v>0.01</v>
      </c>
      <c r="C1379" s="83">
        <v>64</v>
      </c>
      <c r="D1379" s="82" t="s">
        <v>16</v>
      </c>
      <c r="E1379" s="83" t="b">
        <v>1</v>
      </c>
      <c r="F1379" s="83" t="b">
        <v>0</v>
      </c>
      <c r="G1379" s="83">
        <v>0.71804999999999997</v>
      </c>
      <c r="H1379" s="83">
        <v>0.71118999999999999</v>
      </c>
      <c r="I1379" s="84">
        <v>42552</v>
      </c>
      <c r="J1379" s="85">
        <v>0.47916666666666669</v>
      </c>
      <c r="K1379" s="83">
        <v>0.71792</v>
      </c>
      <c r="L1379" s="84">
        <v>42556</v>
      </c>
      <c r="M1379" s="85">
        <v>0.47916666666666669</v>
      </c>
      <c r="N1379" s="86">
        <v>2.5000000000000001E-3</v>
      </c>
      <c r="O1379" s="83">
        <v>-72.319999999999993</v>
      </c>
      <c r="P1379" s="83">
        <v>-503.04</v>
      </c>
      <c r="Q1379" s="83">
        <v>-0.14000000000000001</v>
      </c>
      <c r="R1379" s="83">
        <v>5</v>
      </c>
      <c r="T1379" s="6">
        <f t="shared" si="251"/>
        <v>19</v>
      </c>
      <c r="U1379">
        <f t="shared" si="242"/>
        <v>1</v>
      </c>
      <c r="V1379">
        <f t="shared" si="243"/>
        <v>1</v>
      </c>
      <c r="W1379">
        <f t="shared" si="244"/>
        <v>0</v>
      </c>
      <c r="X1379">
        <f t="shared" si="245"/>
        <v>1</v>
      </c>
      <c r="Y1379">
        <f t="shared" si="246"/>
        <v>0</v>
      </c>
      <c r="Z1379">
        <f t="shared" si="247"/>
        <v>0</v>
      </c>
      <c r="AA1379">
        <f t="shared" si="248"/>
        <v>1</v>
      </c>
      <c r="AB1379" s="4">
        <f t="shared" si="249"/>
        <v>0</v>
      </c>
      <c r="AC1379" s="4" t="str">
        <f t="shared" si="241"/>
        <v>NZDUSD</v>
      </c>
      <c r="AD1379" s="4">
        <f t="shared" si="250"/>
        <v>-72.319999999999993</v>
      </c>
    </row>
    <row r="1380" spans="1:30" x14ac:dyDescent="0.25">
      <c r="A1380" s="82" t="s">
        <v>55</v>
      </c>
      <c r="B1380" s="83">
        <v>0.01</v>
      </c>
      <c r="C1380" s="83">
        <v>101</v>
      </c>
      <c r="D1380" s="82" t="s">
        <v>16</v>
      </c>
      <c r="E1380" s="83" t="b">
        <v>0</v>
      </c>
      <c r="F1380" s="83" t="b">
        <v>1</v>
      </c>
      <c r="G1380" s="83">
        <v>0.97052000000000005</v>
      </c>
      <c r="H1380" s="83">
        <v>0.97465999999999997</v>
      </c>
      <c r="I1380" s="84">
        <v>42555</v>
      </c>
      <c r="J1380" s="85">
        <v>0.77083333333333337</v>
      </c>
      <c r="K1380" s="83">
        <v>0.97291000000000005</v>
      </c>
      <c r="L1380" s="84">
        <v>42556</v>
      </c>
      <c r="M1380" s="85">
        <v>0.60416666666666663</v>
      </c>
      <c r="N1380" s="86">
        <v>2.5000000000000001E-3</v>
      </c>
      <c r="O1380" s="83">
        <v>-322.19</v>
      </c>
      <c r="P1380" s="83">
        <v>-498.94000000000005</v>
      </c>
      <c r="Q1380" s="83">
        <v>-0.65</v>
      </c>
      <c r="R1380" s="83">
        <v>2</v>
      </c>
      <c r="T1380" s="6">
        <f t="shared" si="251"/>
        <v>19</v>
      </c>
      <c r="U1380">
        <f t="shared" si="242"/>
        <v>1</v>
      </c>
      <c r="V1380">
        <f t="shared" si="243"/>
        <v>0</v>
      </c>
      <c r="W1380">
        <f t="shared" si="244"/>
        <v>1</v>
      </c>
      <c r="X1380">
        <f t="shared" si="245"/>
        <v>0</v>
      </c>
      <c r="Y1380">
        <f t="shared" si="246"/>
        <v>1</v>
      </c>
      <c r="Z1380">
        <f t="shared" si="247"/>
        <v>0</v>
      </c>
      <c r="AA1380">
        <f t="shared" si="248"/>
        <v>1</v>
      </c>
      <c r="AB1380" s="4">
        <f t="shared" si="249"/>
        <v>0</v>
      </c>
      <c r="AC1380" s="4" t="str">
        <f t="shared" si="241"/>
        <v>USDCHF</v>
      </c>
      <c r="AD1380" s="4">
        <f t="shared" si="250"/>
        <v>-322.19</v>
      </c>
    </row>
    <row r="1381" spans="1:30" x14ac:dyDescent="0.25">
      <c r="A1381" s="82" t="s">
        <v>57</v>
      </c>
      <c r="B1381" s="83">
        <v>0.01</v>
      </c>
      <c r="C1381" s="83">
        <v>58</v>
      </c>
      <c r="D1381" s="82" t="s">
        <v>16</v>
      </c>
      <c r="E1381" s="83" t="b">
        <v>1</v>
      </c>
      <c r="F1381" s="83" t="b">
        <v>0</v>
      </c>
      <c r="G1381" s="83">
        <v>1940.4</v>
      </c>
      <c r="H1381" s="83">
        <v>1863.8</v>
      </c>
      <c r="I1381" s="84">
        <v>42552</v>
      </c>
      <c r="J1381" s="85">
        <v>0.5625</v>
      </c>
      <c r="K1381" s="83">
        <v>1963</v>
      </c>
      <c r="L1381" s="84">
        <v>42556</v>
      </c>
      <c r="M1381" s="85">
        <v>0.41666666666666669</v>
      </c>
      <c r="N1381" s="86">
        <v>2.5000000000000001E-3</v>
      </c>
      <c r="O1381" s="83">
        <v>73.08</v>
      </c>
      <c r="P1381" s="83">
        <v>-502.28000000000003</v>
      </c>
      <c r="Q1381" s="83">
        <v>0.15</v>
      </c>
      <c r="R1381" s="83">
        <v>5</v>
      </c>
      <c r="T1381" s="6">
        <f t="shared" si="251"/>
        <v>19</v>
      </c>
      <c r="U1381">
        <f t="shared" si="242"/>
        <v>1</v>
      </c>
      <c r="V1381">
        <f t="shared" si="243"/>
        <v>1</v>
      </c>
      <c r="W1381">
        <f t="shared" si="244"/>
        <v>0</v>
      </c>
      <c r="X1381">
        <f t="shared" si="245"/>
        <v>1</v>
      </c>
      <c r="Y1381">
        <f t="shared" si="246"/>
        <v>0</v>
      </c>
      <c r="Z1381">
        <f t="shared" si="247"/>
        <v>1</v>
      </c>
      <c r="AA1381">
        <f t="shared" si="248"/>
        <v>0</v>
      </c>
      <c r="AB1381" s="4">
        <f t="shared" si="249"/>
        <v>73.08</v>
      </c>
      <c r="AC1381" s="4" t="str">
        <f t="shared" si="241"/>
        <v>XAGUSD</v>
      </c>
      <c r="AD1381" s="4">
        <f t="shared" si="250"/>
        <v>0</v>
      </c>
    </row>
    <row r="1382" spans="1:30" x14ac:dyDescent="0.25">
      <c r="A1382" s="82" t="s">
        <v>26</v>
      </c>
      <c r="B1382" s="83">
        <v>0.01</v>
      </c>
      <c r="C1382" s="83">
        <v>71</v>
      </c>
      <c r="D1382" s="82" t="s">
        <v>16</v>
      </c>
      <c r="E1382" s="83" t="b">
        <v>0</v>
      </c>
      <c r="F1382" s="83" t="b">
        <v>0</v>
      </c>
      <c r="G1382" s="83">
        <v>75.518000000000001</v>
      </c>
      <c r="H1382" s="83">
        <v>76.123000000000005</v>
      </c>
      <c r="I1382" s="84">
        <v>42556</v>
      </c>
      <c r="J1382" s="85">
        <v>0.95833333333333337</v>
      </c>
      <c r="K1382" s="83">
        <v>75.233999999999995</v>
      </c>
      <c r="L1382" s="84">
        <v>42557</v>
      </c>
      <c r="M1382" s="85">
        <v>0.5</v>
      </c>
      <c r="N1382" s="86">
        <v>2.5000000000000001E-3</v>
      </c>
      <c r="O1382" s="83">
        <v>130.63999999999999</v>
      </c>
      <c r="P1382" s="83">
        <v>-500.55</v>
      </c>
      <c r="Q1382" s="83">
        <v>0.26</v>
      </c>
      <c r="R1382" s="83">
        <v>2</v>
      </c>
      <c r="T1382" s="6">
        <f t="shared" si="251"/>
        <v>19</v>
      </c>
      <c r="U1382">
        <f t="shared" si="242"/>
        <v>1</v>
      </c>
      <c r="V1382">
        <f t="shared" si="243"/>
        <v>0</v>
      </c>
      <c r="W1382">
        <f t="shared" si="244"/>
        <v>1</v>
      </c>
      <c r="X1382">
        <f t="shared" si="245"/>
        <v>1</v>
      </c>
      <c r="Y1382">
        <f t="shared" si="246"/>
        <v>0</v>
      </c>
      <c r="Z1382">
        <f t="shared" si="247"/>
        <v>1</v>
      </c>
      <c r="AA1382">
        <f t="shared" si="248"/>
        <v>0</v>
      </c>
      <c r="AB1382" s="4">
        <f t="shared" si="249"/>
        <v>130.63999999999999</v>
      </c>
      <c r="AC1382" s="4" t="str">
        <f t="shared" si="241"/>
        <v>AUDJPY</v>
      </c>
      <c r="AD1382" s="4">
        <f t="shared" si="250"/>
        <v>0</v>
      </c>
    </row>
    <row r="1383" spans="1:30" x14ac:dyDescent="0.25">
      <c r="A1383" s="82" t="s">
        <v>27</v>
      </c>
      <c r="B1383" s="83">
        <v>0.01</v>
      </c>
      <c r="C1383" s="83">
        <v>65</v>
      </c>
      <c r="D1383" s="82" t="s">
        <v>16</v>
      </c>
      <c r="E1383" s="83" t="b">
        <v>0</v>
      </c>
      <c r="F1383" s="83" t="b">
        <v>0</v>
      </c>
      <c r="G1383" s="83">
        <v>78.128</v>
      </c>
      <c r="H1383" s="83">
        <v>78.777000000000001</v>
      </c>
      <c r="I1383" s="84">
        <v>42556</v>
      </c>
      <c r="J1383" s="85">
        <v>0.8125</v>
      </c>
      <c r="K1383" s="83">
        <v>77.716999999999999</v>
      </c>
      <c r="L1383" s="84">
        <v>42557</v>
      </c>
      <c r="M1383" s="85">
        <v>0.64583333333333337</v>
      </c>
      <c r="N1383" s="86">
        <v>2.5000000000000001E-3</v>
      </c>
      <c r="O1383" s="83">
        <v>189.15</v>
      </c>
      <c r="P1383" s="83">
        <v>-499.85</v>
      </c>
      <c r="Q1383" s="83">
        <v>0.38</v>
      </c>
      <c r="R1383" s="83">
        <v>2</v>
      </c>
      <c r="T1383" s="6">
        <f t="shared" si="251"/>
        <v>19</v>
      </c>
      <c r="U1383">
        <f t="shared" si="242"/>
        <v>1</v>
      </c>
      <c r="V1383">
        <f t="shared" si="243"/>
        <v>0</v>
      </c>
      <c r="W1383">
        <f t="shared" si="244"/>
        <v>1</v>
      </c>
      <c r="X1383">
        <f t="shared" si="245"/>
        <v>1</v>
      </c>
      <c r="Y1383">
        <f t="shared" si="246"/>
        <v>0</v>
      </c>
      <c r="Z1383">
        <f t="shared" si="247"/>
        <v>1</v>
      </c>
      <c r="AA1383">
        <f t="shared" si="248"/>
        <v>0</v>
      </c>
      <c r="AB1383" s="4">
        <f t="shared" si="249"/>
        <v>189.15</v>
      </c>
      <c r="AC1383" s="4" t="str">
        <f t="shared" si="241"/>
        <v>CADJPY</v>
      </c>
      <c r="AD1383" s="4">
        <f t="shared" si="250"/>
        <v>0</v>
      </c>
    </row>
    <row r="1384" spans="1:30" x14ac:dyDescent="0.25">
      <c r="A1384" s="82" t="s">
        <v>48</v>
      </c>
      <c r="B1384" s="83">
        <v>0.01</v>
      </c>
      <c r="C1384" s="83">
        <v>23</v>
      </c>
      <c r="D1384" s="82" t="s">
        <v>16</v>
      </c>
      <c r="E1384" s="83" t="b">
        <v>0</v>
      </c>
      <c r="F1384" s="83" t="b">
        <v>0</v>
      </c>
      <c r="G1384" s="83">
        <v>9333.6</v>
      </c>
      <c r="H1384" s="83">
        <v>9544.9</v>
      </c>
      <c r="I1384" s="84">
        <v>42557</v>
      </c>
      <c r="J1384" s="85">
        <v>0.35416666666666669</v>
      </c>
      <c r="K1384" s="83">
        <v>9410.9</v>
      </c>
      <c r="L1384" s="84">
        <v>42557</v>
      </c>
      <c r="M1384" s="85">
        <v>0.77083333333333337</v>
      </c>
      <c r="N1384" s="86">
        <v>2.5000000000000001E-3</v>
      </c>
      <c r="O1384" s="83">
        <v>-189.29</v>
      </c>
      <c r="P1384" s="83">
        <v>-497.48999999999995</v>
      </c>
      <c r="Q1384" s="83">
        <v>-0.38</v>
      </c>
      <c r="R1384" s="83">
        <v>1</v>
      </c>
      <c r="T1384" s="6">
        <f t="shared" si="251"/>
        <v>19</v>
      </c>
      <c r="U1384">
        <f t="shared" si="242"/>
        <v>1</v>
      </c>
      <c r="V1384">
        <f t="shared" si="243"/>
        <v>0</v>
      </c>
      <c r="W1384">
        <f t="shared" si="244"/>
        <v>1</v>
      </c>
      <c r="X1384">
        <f t="shared" si="245"/>
        <v>1</v>
      </c>
      <c r="Y1384">
        <f t="shared" si="246"/>
        <v>0</v>
      </c>
      <c r="Z1384">
        <f t="shared" si="247"/>
        <v>0</v>
      </c>
      <c r="AA1384">
        <f t="shared" si="248"/>
        <v>1</v>
      </c>
      <c r="AB1384" s="4">
        <f t="shared" si="249"/>
        <v>0</v>
      </c>
      <c r="AC1384" s="4" t="str">
        <f t="shared" si="241"/>
        <v>DAX</v>
      </c>
      <c r="AD1384" s="4">
        <f t="shared" si="250"/>
        <v>-189.29</v>
      </c>
    </row>
    <row r="1385" spans="1:30" x14ac:dyDescent="0.25">
      <c r="A1385" s="82" t="s">
        <v>39</v>
      </c>
      <c r="B1385" s="83">
        <v>0.01</v>
      </c>
      <c r="C1385" s="83">
        <v>19</v>
      </c>
      <c r="D1385" s="82" t="s">
        <v>16</v>
      </c>
      <c r="E1385" s="83" t="b">
        <v>0</v>
      </c>
      <c r="F1385" s="83" t="b">
        <v>0</v>
      </c>
      <c r="G1385" s="83">
        <v>15241</v>
      </c>
      <c r="H1385" s="83">
        <v>15496</v>
      </c>
      <c r="I1385" s="84">
        <v>42557</v>
      </c>
      <c r="J1385" s="85">
        <v>4.1666666666666664E-2</v>
      </c>
      <c r="K1385" s="83">
        <v>15290</v>
      </c>
      <c r="L1385" s="84">
        <v>42557</v>
      </c>
      <c r="M1385" s="85">
        <v>0.66666666666666663</v>
      </c>
      <c r="N1385" s="86">
        <v>2.5000000000000001E-3</v>
      </c>
      <c r="O1385" s="83">
        <v>-100.7</v>
      </c>
      <c r="P1385" s="83">
        <v>-492.1</v>
      </c>
      <c r="Q1385" s="83">
        <v>-0.2</v>
      </c>
      <c r="R1385" s="83">
        <v>1</v>
      </c>
      <c r="T1385" s="6">
        <f t="shared" si="251"/>
        <v>19</v>
      </c>
      <c r="U1385">
        <f t="shared" si="242"/>
        <v>1</v>
      </c>
      <c r="V1385">
        <f t="shared" si="243"/>
        <v>0</v>
      </c>
      <c r="W1385">
        <f t="shared" si="244"/>
        <v>1</v>
      </c>
      <c r="X1385">
        <f t="shared" si="245"/>
        <v>1</v>
      </c>
      <c r="Y1385">
        <f t="shared" si="246"/>
        <v>0</v>
      </c>
      <c r="Z1385">
        <f t="shared" si="247"/>
        <v>0</v>
      </c>
      <c r="AA1385">
        <f t="shared" si="248"/>
        <v>1</v>
      </c>
      <c r="AB1385" s="4">
        <f t="shared" si="249"/>
        <v>0</v>
      </c>
      <c r="AC1385" s="4" t="str">
        <f t="shared" si="241"/>
        <v>NIK</v>
      </c>
      <c r="AD1385" s="4">
        <f t="shared" si="250"/>
        <v>-100.7</v>
      </c>
    </row>
    <row r="1386" spans="1:30" x14ac:dyDescent="0.25">
      <c r="A1386" s="82" t="s">
        <v>25</v>
      </c>
      <c r="B1386" s="83">
        <v>0.01</v>
      </c>
      <c r="C1386" s="83">
        <v>55</v>
      </c>
      <c r="D1386" s="82" t="s">
        <v>16</v>
      </c>
      <c r="E1386" s="83" t="b">
        <v>0</v>
      </c>
      <c r="F1386" s="83" t="b">
        <v>0</v>
      </c>
      <c r="G1386" s="83">
        <v>72.224999999999994</v>
      </c>
      <c r="H1386" s="83">
        <v>72.988</v>
      </c>
      <c r="I1386" s="84">
        <v>42556</v>
      </c>
      <c r="J1386" s="85">
        <v>0.95833333333333337</v>
      </c>
      <c r="K1386" s="83">
        <v>71.914000000000001</v>
      </c>
      <c r="L1386" s="84">
        <v>42557</v>
      </c>
      <c r="M1386" s="85">
        <v>0.625</v>
      </c>
      <c r="N1386" s="86">
        <v>2.5000000000000001E-3</v>
      </c>
      <c r="O1386" s="83">
        <v>94.05</v>
      </c>
      <c r="P1386" s="83">
        <v>-496.65</v>
      </c>
      <c r="Q1386" s="83">
        <v>0.19</v>
      </c>
      <c r="R1386" s="83">
        <v>2</v>
      </c>
      <c r="T1386" s="6">
        <f t="shared" si="251"/>
        <v>19</v>
      </c>
      <c r="U1386">
        <f t="shared" si="242"/>
        <v>1</v>
      </c>
      <c r="V1386">
        <f t="shared" si="243"/>
        <v>0</v>
      </c>
      <c r="W1386">
        <f t="shared" si="244"/>
        <v>1</v>
      </c>
      <c r="X1386">
        <f t="shared" si="245"/>
        <v>1</v>
      </c>
      <c r="Y1386">
        <f t="shared" si="246"/>
        <v>0</v>
      </c>
      <c r="Z1386">
        <f t="shared" si="247"/>
        <v>1</v>
      </c>
      <c r="AA1386">
        <f t="shared" si="248"/>
        <v>0</v>
      </c>
      <c r="AB1386" s="4">
        <f t="shared" si="249"/>
        <v>94.05</v>
      </c>
      <c r="AC1386" s="4" t="str">
        <f t="shared" si="241"/>
        <v>NZDJPY</v>
      </c>
      <c r="AD1386" s="4">
        <f t="shared" si="250"/>
        <v>0</v>
      </c>
    </row>
    <row r="1387" spans="1:30" x14ac:dyDescent="0.25">
      <c r="A1387" s="82" t="s">
        <v>55</v>
      </c>
      <c r="B1387" s="83">
        <v>0.01</v>
      </c>
      <c r="C1387" s="83">
        <v>174</v>
      </c>
      <c r="D1387" s="82" t="s">
        <v>16</v>
      </c>
      <c r="E1387" s="83" t="b">
        <v>1</v>
      </c>
      <c r="F1387" s="83" t="b">
        <v>0</v>
      </c>
      <c r="G1387" s="83">
        <v>0.97912999999999994</v>
      </c>
      <c r="H1387" s="83">
        <v>0.97704999999999997</v>
      </c>
      <c r="I1387" s="84">
        <v>42557</v>
      </c>
      <c r="J1387" s="85">
        <v>0.35416666666666669</v>
      </c>
      <c r="K1387" s="83">
        <v>0.97777000000000003</v>
      </c>
      <c r="L1387" s="84">
        <v>42557</v>
      </c>
      <c r="M1387" s="85">
        <v>0.4375</v>
      </c>
      <c r="N1387" s="86">
        <v>2.5000000000000001E-3</v>
      </c>
      <c r="O1387" s="83">
        <v>-375.84</v>
      </c>
      <c r="P1387" s="83">
        <v>-501.12</v>
      </c>
      <c r="Q1387" s="83">
        <v>-0.75</v>
      </c>
      <c r="R1387" s="83">
        <v>1</v>
      </c>
      <c r="T1387" s="6">
        <f t="shared" si="251"/>
        <v>19</v>
      </c>
      <c r="U1387">
        <f t="shared" si="242"/>
        <v>1</v>
      </c>
      <c r="V1387">
        <f t="shared" si="243"/>
        <v>1</v>
      </c>
      <c r="W1387">
        <f t="shared" si="244"/>
        <v>0</v>
      </c>
      <c r="X1387">
        <f t="shared" si="245"/>
        <v>1</v>
      </c>
      <c r="Y1387">
        <f t="shared" si="246"/>
        <v>0</v>
      </c>
      <c r="Z1387">
        <f t="shared" si="247"/>
        <v>0</v>
      </c>
      <c r="AA1387">
        <f t="shared" si="248"/>
        <v>1</v>
      </c>
      <c r="AB1387" s="4">
        <f t="shared" si="249"/>
        <v>0</v>
      </c>
      <c r="AC1387" s="4" t="str">
        <f t="shared" si="241"/>
        <v>USDCHF</v>
      </c>
      <c r="AD1387" s="4">
        <f t="shared" si="250"/>
        <v>-375.84</v>
      </c>
    </row>
    <row r="1388" spans="1:30" x14ac:dyDescent="0.25">
      <c r="A1388" s="82" t="s">
        <v>47</v>
      </c>
      <c r="B1388" s="83">
        <v>0.01</v>
      </c>
      <c r="C1388" s="83">
        <v>72</v>
      </c>
      <c r="D1388" s="82" t="s">
        <v>16</v>
      </c>
      <c r="E1388" s="83" t="b">
        <v>1</v>
      </c>
      <c r="F1388" s="83" t="b">
        <v>0</v>
      </c>
      <c r="G1388" s="83">
        <v>0.97143999999999997</v>
      </c>
      <c r="H1388" s="83">
        <v>0.96611999999999998</v>
      </c>
      <c r="I1388" s="84">
        <v>42557</v>
      </c>
      <c r="J1388" s="85">
        <v>0.4375</v>
      </c>
      <c r="K1388" s="83">
        <v>0.96772000000000002</v>
      </c>
      <c r="L1388" s="84">
        <v>42558</v>
      </c>
      <c r="M1388" s="85">
        <v>0.54166666666666663</v>
      </c>
      <c r="N1388" s="86">
        <v>2.5000000000000001E-3</v>
      </c>
      <c r="O1388" s="83">
        <v>-383.04</v>
      </c>
      <c r="P1388" s="83">
        <v>-498.24</v>
      </c>
      <c r="Q1388" s="83">
        <v>-0.77</v>
      </c>
      <c r="R1388" s="83">
        <v>2</v>
      </c>
      <c r="T1388" s="6">
        <f t="shared" si="251"/>
        <v>19</v>
      </c>
      <c r="U1388">
        <f t="shared" si="242"/>
        <v>1</v>
      </c>
      <c r="V1388">
        <f t="shared" si="243"/>
        <v>1</v>
      </c>
      <c r="W1388">
        <f t="shared" si="244"/>
        <v>0</v>
      </c>
      <c r="X1388">
        <f t="shared" si="245"/>
        <v>1</v>
      </c>
      <c r="Y1388">
        <f t="shared" si="246"/>
        <v>0</v>
      </c>
      <c r="Z1388">
        <f t="shared" si="247"/>
        <v>0</v>
      </c>
      <c r="AA1388">
        <f t="shared" si="248"/>
        <v>1</v>
      </c>
      <c r="AB1388" s="4">
        <f t="shared" si="249"/>
        <v>0</v>
      </c>
      <c r="AC1388" s="4" t="str">
        <f t="shared" si="241"/>
        <v>AUDCAD</v>
      </c>
      <c r="AD1388" s="4">
        <f t="shared" si="250"/>
        <v>-383.04</v>
      </c>
    </row>
    <row r="1389" spans="1:30" x14ac:dyDescent="0.25">
      <c r="A1389" s="82" t="s">
        <v>51</v>
      </c>
      <c r="B1389" s="83">
        <v>0.01</v>
      </c>
      <c r="C1389" s="83">
        <v>33</v>
      </c>
      <c r="D1389" s="82" t="s">
        <v>16</v>
      </c>
      <c r="E1389" s="83" t="b">
        <v>0</v>
      </c>
      <c r="F1389" s="83" t="b">
        <v>0</v>
      </c>
      <c r="G1389" s="83">
        <v>100.395</v>
      </c>
      <c r="H1389" s="83">
        <v>101.828</v>
      </c>
      <c r="I1389" s="84">
        <v>42557</v>
      </c>
      <c r="J1389" s="85">
        <v>0.41666666666666669</v>
      </c>
      <c r="K1389" s="83">
        <v>101.166</v>
      </c>
      <c r="L1389" s="84">
        <v>42558</v>
      </c>
      <c r="M1389" s="85">
        <v>0.52083333333333337</v>
      </c>
      <c r="N1389" s="86">
        <v>2.5000000000000001E-3</v>
      </c>
      <c r="O1389" s="83">
        <v>-274.23</v>
      </c>
      <c r="P1389" s="83">
        <v>-492.69</v>
      </c>
      <c r="Q1389" s="83">
        <v>-0.56000000000000005</v>
      </c>
      <c r="R1389" s="83">
        <v>2</v>
      </c>
      <c r="T1389" s="6">
        <f t="shared" si="251"/>
        <v>19</v>
      </c>
      <c r="U1389">
        <f t="shared" si="242"/>
        <v>1</v>
      </c>
      <c r="V1389">
        <f t="shared" si="243"/>
        <v>0</v>
      </c>
      <c r="W1389">
        <f t="shared" si="244"/>
        <v>1</v>
      </c>
      <c r="X1389">
        <f t="shared" si="245"/>
        <v>1</v>
      </c>
      <c r="Y1389">
        <f t="shared" si="246"/>
        <v>0</v>
      </c>
      <c r="Z1389">
        <f t="shared" si="247"/>
        <v>0</v>
      </c>
      <c r="AA1389">
        <f t="shared" si="248"/>
        <v>1</v>
      </c>
      <c r="AB1389" s="4">
        <f t="shared" si="249"/>
        <v>0</v>
      </c>
      <c r="AC1389" s="4" t="str">
        <f t="shared" si="241"/>
        <v>USDJPY</v>
      </c>
      <c r="AD1389" s="4">
        <f t="shared" si="250"/>
        <v>-274.23</v>
      </c>
    </row>
    <row r="1390" spans="1:30" x14ac:dyDescent="0.25">
      <c r="A1390" s="82" t="s">
        <v>57</v>
      </c>
      <c r="B1390" s="83">
        <v>0.01</v>
      </c>
      <c r="C1390" s="83">
        <v>68</v>
      </c>
      <c r="D1390" s="82" t="s">
        <v>17</v>
      </c>
      <c r="E1390" s="83" t="b">
        <v>1</v>
      </c>
      <c r="F1390" s="83" t="b">
        <v>0</v>
      </c>
      <c r="G1390" s="83">
        <v>1835.5</v>
      </c>
      <c r="H1390" s="83">
        <v>1772.1</v>
      </c>
      <c r="I1390" s="84">
        <v>42550</v>
      </c>
      <c r="J1390" s="85">
        <v>0.5</v>
      </c>
      <c r="K1390" s="83">
        <v>1968.6</v>
      </c>
      <c r="L1390" s="84">
        <v>42558</v>
      </c>
      <c r="M1390" s="85">
        <v>0.54166666666666663</v>
      </c>
      <c r="N1390" s="86">
        <v>2.5000000000000001E-3</v>
      </c>
      <c r="O1390" s="83">
        <v>837.08</v>
      </c>
      <c r="P1390" s="83">
        <v>-499.12</v>
      </c>
      <c r="Q1390" s="83">
        <v>1.68</v>
      </c>
      <c r="R1390" s="83">
        <v>9</v>
      </c>
      <c r="T1390" s="6">
        <f t="shared" si="251"/>
        <v>19</v>
      </c>
      <c r="U1390">
        <f t="shared" si="242"/>
        <v>1</v>
      </c>
      <c r="V1390">
        <f t="shared" si="243"/>
        <v>1</v>
      </c>
      <c r="W1390">
        <f t="shared" si="244"/>
        <v>0</v>
      </c>
      <c r="X1390">
        <f t="shared" si="245"/>
        <v>1</v>
      </c>
      <c r="Y1390">
        <f t="shared" si="246"/>
        <v>0</v>
      </c>
      <c r="Z1390">
        <f t="shared" si="247"/>
        <v>1</v>
      </c>
      <c r="AA1390">
        <f t="shared" si="248"/>
        <v>0</v>
      </c>
      <c r="AB1390" s="4">
        <f t="shared" si="249"/>
        <v>837.08</v>
      </c>
      <c r="AC1390" s="4" t="str">
        <f t="shared" si="241"/>
        <v>XAGUSD</v>
      </c>
      <c r="AD1390" s="4">
        <f t="shared" si="250"/>
        <v>0</v>
      </c>
    </row>
    <row r="1391" spans="1:30" x14ac:dyDescent="0.25">
      <c r="A1391" s="82" t="s">
        <v>52</v>
      </c>
      <c r="B1391" s="83">
        <v>0.01</v>
      </c>
      <c r="C1391" s="83">
        <v>219</v>
      </c>
      <c r="D1391" s="82" t="s">
        <v>17</v>
      </c>
      <c r="E1391" s="83" t="b">
        <v>1</v>
      </c>
      <c r="F1391" s="83" t="b">
        <v>0</v>
      </c>
      <c r="G1391" s="83">
        <v>1361.69</v>
      </c>
      <c r="H1391" s="83">
        <v>1340.09</v>
      </c>
      <c r="I1391" s="84">
        <v>42556</v>
      </c>
      <c r="J1391" s="85">
        <v>0.95833333333333337</v>
      </c>
      <c r="K1391" s="83">
        <v>1356.09</v>
      </c>
      <c r="L1391" s="84">
        <v>42558</v>
      </c>
      <c r="M1391" s="85">
        <v>0.54166666666666663</v>
      </c>
      <c r="N1391" s="86">
        <v>2.5000000000000001E-3</v>
      </c>
      <c r="O1391" s="83">
        <v>-148.91999999999999</v>
      </c>
      <c r="P1391" s="83">
        <v>-499.32000000000005</v>
      </c>
      <c r="Q1391" s="83">
        <v>-0.3</v>
      </c>
      <c r="R1391" s="83">
        <v>3</v>
      </c>
      <c r="T1391" s="6">
        <f t="shared" si="251"/>
        <v>19</v>
      </c>
      <c r="U1391">
        <f t="shared" si="242"/>
        <v>1</v>
      </c>
      <c r="V1391">
        <f t="shared" si="243"/>
        <v>1</v>
      </c>
      <c r="W1391">
        <f t="shared" si="244"/>
        <v>0</v>
      </c>
      <c r="X1391">
        <f t="shared" si="245"/>
        <v>1</v>
      </c>
      <c r="Y1391">
        <f t="shared" si="246"/>
        <v>0</v>
      </c>
      <c r="Z1391">
        <f t="shared" si="247"/>
        <v>0</v>
      </c>
      <c r="AA1391">
        <f t="shared" si="248"/>
        <v>1</v>
      </c>
      <c r="AB1391" s="4">
        <f t="shared" si="249"/>
        <v>0</v>
      </c>
      <c r="AC1391" s="4" t="str">
        <f t="shared" si="241"/>
        <v>XAUUSD</v>
      </c>
      <c r="AD1391" s="4">
        <f t="shared" si="250"/>
        <v>-148.91999999999999</v>
      </c>
    </row>
    <row r="1392" spans="1:30" x14ac:dyDescent="0.25">
      <c r="A1392" s="82" t="s">
        <v>52</v>
      </c>
      <c r="B1392" s="83">
        <v>0.01</v>
      </c>
      <c r="C1392" s="83">
        <v>223</v>
      </c>
      <c r="D1392" s="82" t="s">
        <v>16</v>
      </c>
      <c r="E1392" s="83" t="b">
        <v>1</v>
      </c>
      <c r="F1392" s="83" t="b">
        <v>0</v>
      </c>
      <c r="G1392" s="83">
        <v>1336.4</v>
      </c>
      <c r="H1392" s="83">
        <v>1315.15</v>
      </c>
      <c r="I1392" s="84">
        <v>42552</v>
      </c>
      <c r="J1392" s="85">
        <v>0.3125</v>
      </c>
      <c r="K1392" s="83">
        <v>1356.85</v>
      </c>
      <c r="L1392" s="84">
        <v>42558</v>
      </c>
      <c r="M1392" s="85">
        <v>0.5625</v>
      </c>
      <c r="N1392" s="86">
        <v>2.5000000000000001E-3</v>
      </c>
      <c r="O1392" s="83">
        <v>429.28</v>
      </c>
      <c r="P1392" s="83">
        <v>-499.52000000000004</v>
      </c>
      <c r="Q1392" s="83">
        <v>0.86</v>
      </c>
      <c r="R1392" s="83">
        <v>7</v>
      </c>
      <c r="T1392" s="6">
        <f t="shared" si="251"/>
        <v>19</v>
      </c>
      <c r="U1392">
        <f t="shared" si="242"/>
        <v>1</v>
      </c>
      <c r="V1392">
        <f t="shared" si="243"/>
        <v>1</v>
      </c>
      <c r="W1392">
        <f t="shared" si="244"/>
        <v>0</v>
      </c>
      <c r="X1392">
        <f t="shared" si="245"/>
        <v>1</v>
      </c>
      <c r="Y1392">
        <f t="shared" si="246"/>
        <v>0</v>
      </c>
      <c r="Z1392">
        <f t="shared" si="247"/>
        <v>1</v>
      </c>
      <c r="AA1392">
        <f t="shared" si="248"/>
        <v>0</v>
      </c>
      <c r="AB1392" s="4">
        <f t="shared" si="249"/>
        <v>429.28</v>
      </c>
      <c r="AC1392" s="4" t="str">
        <f t="shared" si="241"/>
        <v>XAUUSD</v>
      </c>
      <c r="AD1392" s="4">
        <f t="shared" si="250"/>
        <v>0</v>
      </c>
    </row>
    <row r="1393" spans="1:30" x14ac:dyDescent="0.25">
      <c r="A1393" s="82" t="s">
        <v>20</v>
      </c>
      <c r="B1393" s="83">
        <v>0.01</v>
      </c>
      <c r="C1393" s="83">
        <v>25</v>
      </c>
      <c r="D1393" s="82" t="s">
        <v>16</v>
      </c>
      <c r="E1393" s="83" t="b">
        <v>0</v>
      </c>
      <c r="F1393" s="83" t="b">
        <v>0</v>
      </c>
      <c r="G1393" s="83">
        <v>111.759</v>
      </c>
      <c r="H1393" s="83">
        <v>113.654</v>
      </c>
      <c r="I1393" s="84">
        <v>42557</v>
      </c>
      <c r="J1393" s="85">
        <v>2.0833333333333332E-2</v>
      </c>
      <c r="K1393" s="83">
        <v>111.813</v>
      </c>
      <c r="L1393" s="84">
        <v>42559</v>
      </c>
      <c r="M1393" s="85">
        <v>6.25E-2</v>
      </c>
      <c r="N1393" s="86">
        <v>2.5000000000000001E-3</v>
      </c>
      <c r="O1393" s="83">
        <v>-33.5</v>
      </c>
      <c r="P1393" s="83">
        <v>-493.75</v>
      </c>
      <c r="Q1393" s="83">
        <v>-7.0000000000000007E-2</v>
      </c>
      <c r="R1393" s="83">
        <v>3</v>
      </c>
      <c r="T1393" s="6">
        <f t="shared" si="251"/>
        <v>19</v>
      </c>
      <c r="U1393">
        <f t="shared" si="242"/>
        <v>1</v>
      </c>
      <c r="V1393">
        <f t="shared" si="243"/>
        <v>0</v>
      </c>
      <c r="W1393">
        <f t="shared" si="244"/>
        <v>1</v>
      </c>
      <c r="X1393">
        <f t="shared" si="245"/>
        <v>1</v>
      </c>
      <c r="Y1393">
        <f t="shared" si="246"/>
        <v>0</v>
      </c>
      <c r="Z1393">
        <f t="shared" si="247"/>
        <v>0</v>
      </c>
      <c r="AA1393">
        <f t="shared" si="248"/>
        <v>1</v>
      </c>
      <c r="AB1393" s="4">
        <f t="shared" si="249"/>
        <v>0</v>
      </c>
      <c r="AC1393" s="4" t="str">
        <f t="shared" si="241"/>
        <v>EURJPY</v>
      </c>
      <c r="AD1393" s="4">
        <f t="shared" si="250"/>
        <v>-33.5</v>
      </c>
    </row>
    <row r="1394" spans="1:30" x14ac:dyDescent="0.25">
      <c r="A1394" s="82" t="s">
        <v>53</v>
      </c>
      <c r="B1394" s="83">
        <v>0.01</v>
      </c>
      <c r="C1394" s="83">
        <v>71</v>
      </c>
      <c r="D1394" s="82" t="s">
        <v>16</v>
      </c>
      <c r="E1394" s="83" t="b">
        <v>1</v>
      </c>
      <c r="F1394" s="83" t="b">
        <v>1</v>
      </c>
      <c r="G1394" s="83">
        <v>0.75497999999999998</v>
      </c>
      <c r="H1394" s="83">
        <v>0.74870000000000003</v>
      </c>
      <c r="I1394" s="84">
        <v>42559</v>
      </c>
      <c r="J1394" s="85">
        <v>0.54166666666666663</v>
      </c>
      <c r="K1394" s="83">
        <v>0.75275999999999998</v>
      </c>
      <c r="L1394" s="84">
        <v>42562</v>
      </c>
      <c r="M1394" s="85">
        <v>0.58333333333333337</v>
      </c>
      <c r="N1394" s="86">
        <v>2.5000000000000001E-3</v>
      </c>
      <c r="O1394" s="83">
        <v>-214.42</v>
      </c>
      <c r="P1394" s="83">
        <v>-502.68</v>
      </c>
      <c r="Q1394" s="83">
        <v>-0.43</v>
      </c>
      <c r="R1394" s="83">
        <v>4</v>
      </c>
      <c r="T1394" s="6">
        <f t="shared" si="251"/>
        <v>19</v>
      </c>
      <c r="U1394">
        <f t="shared" si="242"/>
        <v>1</v>
      </c>
      <c r="V1394">
        <f t="shared" si="243"/>
        <v>1</v>
      </c>
      <c r="W1394">
        <f t="shared" si="244"/>
        <v>0</v>
      </c>
      <c r="X1394">
        <f t="shared" si="245"/>
        <v>0</v>
      </c>
      <c r="Y1394">
        <f t="shared" si="246"/>
        <v>1</v>
      </c>
      <c r="Z1394">
        <f t="shared" si="247"/>
        <v>0</v>
      </c>
      <c r="AA1394">
        <f t="shared" si="248"/>
        <v>1</v>
      </c>
      <c r="AB1394" s="4">
        <f t="shared" si="249"/>
        <v>0</v>
      </c>
      <c r="AC1394" s="4" t="str">
        <f t="shared" si="241"/>
        <v>AUDUSD</v>
      </c>
      <c r="AD1394" s="4">
        <f t="shared" si="250"/>
        <v>-214.42</v>
      </c>
    </row>
    <row r="1395" spans="1:30" x14ac:dyDescent="0.25">
      <c r="A1395" s="82" t="s">
        <v>48</v>
      </c>
      <c r="B1395" s="83">
        <v>0.01</v>
      </c>
      <c r="C1395" s="83">
        <v>47</v>
      </c>
      <c r="D1395" s="82" t="s">
        <v>16</v>
      </c>
      <c r="E1395" s="83" t="b">
        <v>1</v>
      </c>
      <c r="F1395" s="83" t="b">
        <v>1</v>
      </c>
      <c r="G1395" s="83">
        <v>9838.9</v>
      </c>
      <c r="H1395" s="83">
        <v>9738.4</v>
      </c>
      <c r="I1395" s="84">
        <v>42563</v>
      </c>
      <c r="J1395" s="85">
        <v>0.29166666666666669</v>
      </c>
      <c r="K1395" s="83">
        <v>9937.7999999999993</v>
      </c>
      <c r="L1395" s="84">
        <v>42563</v>
      </c>
      <c r="M1395" s="85">
        <v>0.8125</v>
      </c>
      <c r="N1395" s="86">
        <v>2.5000000000000001E-3</v>
      </c>
      <c r="O1395" s="83">
        <v>441.33</v>
      </c>
      <c r="P1395" s="83">
        <v>-495.85</v>
      </c>
      <c r="Q1395" s="83">
        <v>0.89</v>
      </c>
      <c r="R1395" s="83">
        <v>1</v>
      </c>
      <c r="T1395" s="6">
        <f t="shared" si="251"/>
        <v>19</v>
      </c>
      <c r="U1395">
        <f t="shared" si="242"/>
        <v>1</v>
      </c>
      <c r="V1395">
        <f t="shared" si="243"/>
        <v>1</v>
      </c>
      <c r="W1395">
        <f t="shared" si="244"/>
        <v>0</v>
      </c>
      <c r="X1395">
        <f t="shared" si="245"/>
        <v>0</v>
      </c>
      <c r="Y1395">
        <f t="shared" si="246"/>
        <v>1</v>
      </c>
      <c r="Z1395">
        <f t="shared" si="247"/>
        <v>1</v>
      </c>
      <c r="AA1395">
        <f t="shared" si="248"/>
        <v>0</v>
      </c>
      <c r="AB1395" s="4">
        <f t="shared" si="249"/>
        <v>441.33</v>
      </c>
      <c r="AC1395" s="4" t="str">
        <f t="shared" si="241"/>
        <v>DAX</v>
      </c>
      <c r="AD1395" s="4">
        <f t="shared" si="250"/>
        <v>0</v>
      </c>
    </row>
    <row r="1396" spans="1:30" x14ac:dyDescent="0.25">
      <c r="A1396" s="82" t="s">
        <v>54</v>
      </c>
      <c r="B1396" s="83">
        <v>0.01</v>
      </c>
      <c r="C1396" s="83">
        <v>14</v>
      </c>
      <c r="D1396" s="82" t="s">
        <v>16</v>
      </c>
      <c r="E1396" s="83" t="b">
        <v>0</v>
      </c>
      <c r="F1396" s="83" t="b">
        <v>0</v>
      </c>
      <c r="G1396" s="83">
        <v>1.30731</v>
      </c>
      <c r="H1396" s="83">
        <v>1.3418300000000001</v>
      </c>
      <c r="I1396" s="84">
        <v>42556</v>
      </c>
      <c r="J1396" s="85">
        <v>0.52083333333333337</v>
      </c>
      <c r="K1396" s="83">
        <v>1.3083199999999999</v>
      </c>
      <c r="L1396" s="84">
        <v>42563</v>
      </c>
      <c r="M1396" s="85">
        <v>0.10416666666666667</v>
      </c>
      <c r="N1396" s="86">
        <v>2.5000000000000001E-3</v>
      </c>
      <c r="O1396" s="83">
        <v>-25.34</v>
      </c>
      <c r="P1396" s="83">
        <v>-494.48</v>
      </c>
      <c r="Q1396" s="83">
        <v>-0.05</v>
      </c>
      <c r="R1396" s="83">
        <v>8</v>
      </c>
      <c r="T1396" s="6">
        <f t="shared" si="251"/>
        <v>19</v>
      </c>
      <c r="U1396">
        <f t="shared" si="242"/>
        <v>1</v>
      </c>
      <c r="V1396">
        <f t="shared" si="243"/>
        <v>0</v>
      </c>
      <c r="W1396">
        <f t="shared" si="244"/>
        <v>1</v>
      </c>
      <c r="X1396">
        <f t="shared" si="245"/>
        <v>1</v>
      </c>
      <c r="Y1396">
        <f t="shared" si="246"/>
        <v>0</v>
      </c>
      <c r="Z1396">
        <f t="shared" si="247"/>
        <v>0</v>
      </c>
      <c r="AA1396">
        <f t="shared" si="248"/>
        <v>1</v>
      </c>
      <c r="AB1396" s="4">
        <f t="shared" si="249"/>
        <v>0</v>
      </c>
      <c r="AC1396" s="4" t="str">
        <f t="shared" si="241"/>
        <v>GBPUSD</v>
      </c>
      <c r="AD1396" s="4">
        <f t="shared" si="250"/>
        <v>-25.34</v>
      </c>
    </row>
    <row r="1397" spans="1:30" x14ac:dyDescent="0.25">
      <c r="A1397" s="82" t="s">
        <v>23</v>
      </c>
      <c r="B1397" s="83">
        <v>0.01</v>
      </c>
      <c r="C1397" s="83">
        <v>110</v>
      </c>
      <c r="D1397" s="82" t="s">
        <v>16</v>
      </c>
      <c r="E1397" s="83" t="b">
        <v>1</v>
      </c>
      <c r="F1397" s="83" t="b">
        <v>0</v>
      </c>
      <c r="G1397" s="83">
        <v>5224</v>
      </c>
      <c r="H1397" s="83">
        <v>5179</v>
      </c>
      <c r="I1397" s="84">
        <v>42559</v>
      </c>
      <c r="J1397" s="85">
        <v>0.52083333333333337</v>
      </c>
      <c r="K1397" s="83">
        <v>5333</v>
      </c>
      <c r="L1397" s="84">
        <v>42564</v>
      </c>
      <c r="M1397" s="85">
        <v>0</v>
      </c>
      <c r="N1397" s="86">
        <v>2.5000000000000001E-3</v>
      </c>
      <c r="O1397" s="83">
        <v>1192.4000000000001</v>
      </c>
      <c r="P1397" s="83">
        <v>-501.60000000000008</v>
      </c>
      <c r="Q1397" s="83">
        <v>2.38</v>
      </c>
      <c r="R1397" s="83">
        <v>6</v>
      </c>
      <c r="T1397" s="6">
        <f t="shared" si="251"/>
        <v>19</v>
      </c>
      <c r="U1397">
        <f t="shared" si="242"/>
        <v>1</v>
      </c>
      <c r="V1397">
        <f t="shared" si="243"/>
        <v>1</v>
      </c>
      <c r="W1397">
        <f t="shared" si="244"/>
        <v>0</v>
      </c>
      <c r="X1397">
        <f t="shared" si="245"/>
        <v>1</v>
      </c>
      <c r="Y1397">
        <f t="shared" si="246"/>
        <v>0</v>
      </c>
      <c r="Z1397">
        <f t="shared" si="247"/>
        <v>1</v>
      </c>
      <c r="AA1397">
        <f t="shared" si="248"/>
        <v>0</v>
      </c>
      <c r="AB1397" s="4">
        <f t="shared" si="249"/>
        <v>1192.4000000000001</v>
      </c>
      <c r="AC1397" s="4" t="str">
        <f t="shared" si="241"/>
        <v>ASX</v>
      </c>
      <c r="AD1397" s="4">
        <f t="shared" si="250"/>
        <v>0</v>
      </c>
    </row>
    <row r="1398" spans="1:30" x14ac:dyDescent="0.25">
      <c r="A1398" s="82" t="s">
        <v>26</v>
      </c>
      <c r="B1398" s="83">
        <v>0.01</v>
      </c>
      <c r="C1398" s="83">
        <v>43</v>
      </c>
      <c r="D1398" s="82" t="s">
        <v>16</v>
      </c>
      <c r="E1398" s="83" t="b">
        <v>1</v>
      </c>
      <c r="F1398" s="83" t="b">
        <v>1</v>
      </c>
      <c r="G1398" s="83">
        <v>77.524000000000001</v>
      </c>
      <c r="H1398" s="83">
        <v>76.466999999999999</v>
      </c>
      <c r="I1398" s="84">
        <v>42562</v>
      </c>
      <c r="J1398" s="85">
        <v>0.52083333333333337</v>
      </c>
      <c r="K1398" s="83">
        <v>78.974000000000004</v>
      </c>
      <c r="L1398" s="84">
        <v>42564</v>
      </c>
      <c r="M1398" s="85">
        <v>0.25</v>
      </c>
      <c r="N1398" s="86">
        <v>2.5000000000000001E-3</v>
      </c>
      <c r="O1398" s="83">
        <v>580.5</v>
      </c>
      <c r="P1398" s="83">
        <v>-497.51</v>
      </c>
      <c r="Q1398" s="83">
        <v>1.17</v>
      </c>
      <c r="R1398" s="83">
        <v>3</v>
      </c>
      <c r="T1398" s="6">
        <f t="shared" si="251"/>
        <v>19</v>
      </c>
      <c r="U1398">
        <f t="shared" si="242"/>
        <v>1</v>
      </c>
      <c r="V1398">
        <f t="shared" si="243"/>
        <v>1</v>
      </c>
      <c r="W1398">
        <f t="shared" si="244"/>
        <v>0</v>
      </c>
      <c r="X1398">
        <f t="shared" si="245"/>
        <v>0</v>
      </c>
      <c r="Y1398">
        <f t="shared" si="246"/>
        <v>1</v>
      </c>
      <c r="Z1398">
        <f t="shared" si="247"/>
        <v>1</v>
      </c>
      <c r="AA1398">
        <f t="shared" si="248"/>
        <v>0</v>
      </c>
      <c r="AB1398" s="4">
        <f t="shared" si="249"/>
        <v>580.5</v>
      </c>
      <c r="AC1398" s="4" t="str">
        <f t="shared" si="241"/>
        <v>AUDJPY</v>
      </c>
      <c r="AD1398" s="4">
        <f t="shared" si="250"/>
        <v>0</v>
      </c>
    </row>
    <row r="1399" spans="1:30" x14ac:dyDescent="0.25">
      <c r="A1399" s="82" t="s">
        <v>27</v>
      </c>
      <c r="B1399" s="83">
        <v>0.01</v>
      </c>
      <c r="C1399" s="83">
        <v>41</v>
      </c>
      <c r="D1399" s="82" t="s">
        <v>16</v>
      </c>
      <c r="E1399" s="83" t="b">
        <v>1</v>
      </c>
      <c r="F1399" s="83" t="b">
        <v>0</v>
      </c>
      <c r="G1399" s="83">
        <v>79.465000000000003</v>
      </c>
      <c r="H1399" s="83">
        <v>78.366</v>
      </c>
      <c r="I1399" s="84">
        <v>42563</v>
      </c>
      <c r="J1399" s="85">
        <v>0.39583333333333331</v>
      </c>
      <c r="K1399" s="83">
        <v>79.539000000000001</v>
      </c>
      <c r="L1399" s="84">
        <v>42564</v>
      </c>
      <c r="M1399" s="85">
        <v>0.10416666666666667</v>
      </c>
      <c r="N1399" s="86">
        <v>2.5000000000000001E-3</v>
      </c>
      <c r="O1399" s="83">
        <v>-18.86</v>
      </c>
      <c r="P1399" s="83">
        <v>-499.78999999999996</v>
      </c>
      <c r="Q1399" s="83">
        <v>-0.04</v>
      </c>
      <c r="R1399" s="83">
        <v>2</v>
      </c>
      <c r="T1399" s="6">
        <f t="shared" si="251"/>
        <v>19</v>
      </c>
      <c r="U1399">
        <f t="shared" si="242"/>
        <v>1</v>
      </c>
      <c r="V1399">
        <f t="shared" si="243"/>
        <v>1</v>
      </c>
      <c r="W1399">
        <f t="shared" si="244"/>
        <v>0</v>
      </c>
      <c r="X1399">
        <f t="shared" si="245"/>
        <v>1</v>
      </c>
      <c r="Y1399">
        <f t="shared" si="246"/>
        <v>0</v>
      </c>
      <c r="Z1399">
        <f t="shared" si="247"/>
        <v>0</v>
      </c>
      <c r="AA1399">
        <f t="shared" si="248"/>
        <v>1</v>
      </c>
      <c r="AB1399" s="4">
        <f t="shared" si="249"/>
        <v>0</v>
      </c>
      <c r="AC1399" s="4" t="str">
        <f t="shared" si="241"/>
        <v>CADJPY</v>
      </c>
      <c r="AD1399" s="4">
        <f t="shared" si="250"/>
        <v>-18.86</v>
      </c>
    </row>
    <row r="1400" spans="1:30" x14ac:dyDescent="0.25">
      <c r="A1400" s="82" t="s">
        <v>20</v>
      </c>
      <c r="B1400" s="83">
        <v>0.01</v>
      </c>
      <c r="C1400" s="83">
        <v>34</v>
      </c>
      <c r="D1400" s="82" t="s">
        <v>16</v>
      </c>
      <c r="E1400" s="83" t="b">
        <v>1</v>
      </c>
      <c r="F1400" s="83" t="b">
        <v>1</v>
      </c>
      <c r="G1400" s="83">
        <v>114.78</v>
      </c>
      <c r="H1400" s="83">
        <v>113.40300000000001</v>
      </c>
      <c r="I1400" s="84">
        <v>42563</v>
      </c>
      <c r="J1400" s="85">
        <v>0.29166666666666669</v>
      </c>
      <c r="K1400" s="83">
        <v>115.30200000000001</v>
      </c>
      <c r="L1400" s="84">
        <v>42564</v>
      </c>
      <c r="M1400" s="85">
        <v>8.3333333333333329E-2</v>
      </c>
      <c r="N1400" s="86">
        <v>2.5000000000000001E-3</v>
      </c>
      <c r="O1400" s="83">
        <v>150.28</v>
      </c>
      <c r="P1400" s="83">
        <v>-495.38</v>
      </c>
      <c r="Q1400" s="83">
        <v>0.3</v>
      </c>
      <c r="R1400" s="83">
        <v>2</v>
      </c>
      <c r="T1400" s="6">
        <f t="shared" si="251"/>
        <v>19</v>
      </c>
      <c r="U1400">
        <f t="shared" si="242"/>
        <v>1</v>
      </c>
      <c r="V1400">
        <f t="shared" si="243"/>
        <v>1</v>
      </c>
      <c r="W1400">
        <f t="shared" si="244"/>
        <v>0</v>
      </c>
      <c r="X1400">
        <f t="shared" si="245"/>
        <v>0</v>
      </c>
      <c r="Y1400">
        <f t="shared" si="246"/>
        <v>1</v>
      </c>
      <c r="Z1400">
        <f t="shared" si="247"/>
        <v>1</v>
      </c>
      <c r="AA1400">
        <f t="shared" si="248"/>
        <v>0</v>
      </c>
      <c r="AB1400" s="4">
        <f t="shared" si="249"/>
        <v>150.28</v>
      </c>
      <c r="AC1400" s="4" t="str">
        <f t="shared" si="241"/>
        <v>EURJPY</v>
      </c>
      <c r="AD1400" s="4">
        <f t="shared" si="250"/>
        <v>0</v>
      </c>
    </row>
    <row r="1401" spans="1:30" x14ac:dyDescent="0.25">
      <c r="A1401" s="82" t="s">
        <v>56</v>
      </c>
      <c r="B1401" s="83">
        <v>0.01</v>
      </c>
      <c r="C1401" s="83">
        <v>50</v>
      </c>
      <c r="D1401" s="82" t="s">
        <v>16</v>
      </c>
      <c r="E1401" s="83" t="b">
        <v>1</v>
      </c>
      <c r="F1401" s="83" t="b">
        <v>0</v>
      </c>
      <c r="G1401" s="83">
        <v>6622.1</v>
      </c>
      <c r="H1401" s="83">
        <v>6527.6</v>
      </c>
      <c r="I1401" s="84">
        <v>42562</v>
      </c>
      <c r="J1401" s="85">
        <v>0.58333333333333337</v>
      </c>
      <c r="K1401" s="83">
        <v>6599.5</v>
      </c>
      <c r="L1401" s="84">
        <v>42564</v>
      </c>
      <c r="M1401" s="85">
        <v>0.10416666666666667</v>
      </c>
      <c r="N1401" s="86">
        <v>2.5000000000000001E-3</v>
      </c>
      <c r="O1401" s="83">
        <v>-143</v>
      </c>
      <c r="P1401" s="83">
        <v>-502.50000000000006</v>
      </c>
      <c r="Q1401" s="83">
        <v>-0.28000000000000003</v>
      </c>
      <c r="R1401" s="83">
        <v>3</v>
      </c>
      <c r="T1401" s="6">
        <f t="shared" si="251"/>
        <v>19</v>
      </c>
      <c r="U1401">
        <f t="shared" si="242"/>
        <v>1</v>
      </c>
      <c r="V1401">
        <f t="shared" si="243"/>
        <v>1</v>
      </c>
      <c r="W1401">
        <f t="shared" si="244"/>
        <v>0</v>
      </c>
      <c r="X1401">
        <f t="shared" si="245"/>
        <v>1</v>
      </c>
      <c r="Y1401">
        <f t="shared" si="246"/>
        <v>0</v>
      </c>
      <c r="Z1401">
        <f t="shared" si="247"/>
        <v>0</v>
      </c>
      <c r="AA1401">
        <f t="shared" si="248"/>
        <v>1</v>
      </c>
      <c r="AB1401" s="4">
        <f t="shared" si="249"/>
        <v>0</v>
      </c>
      <c r="AC1401" s="4" t="str">
        <f t="shared" si="241"/>
        <v>FTSE</v>
      </c>
      <c r="AD1401" s="4">
        <f t="shared" si="250"/>
        <v>-143</v>
      </c>
    </row>
    <row r="1402" spans="1:30" x14ac:dyDescent="0.25">
      <c r="A1402" s="82" t="s">
        <v>54</v>
      </c>
      <c r="B1402" s="83">
        <v>0.01</v>
      </c>
      <c r="C1402" s="83">
        <v>36</v>
      </c>
      <c r="D1402" s="82" t="s">
        <v>16</v>
      </c>
      <c r="E1402" s="83" t="b">
        <v>1</v>
      </c>
      <c r="F1402" s="83" t="b">
        <v>1</v>
      </c>
      <c r="G1402" s="83">
        <v>1.32193</v>
      </c>
      <c r="H1402" s="83">
        <v>1.30891</v>
      </c>
      <c r="I1402" s="84">
        <v>42563</v>
      </c>
      <c r="J1402" s="85">
        <v>0.625</v>
      </c>
      <c r="K1402" s="83">
        <v>1.32396</v>
      </c>
      <c r="L1402" s="84">
        <v>42564</v>
      </c>
      <c r="M1402" s="85">
        <v>0.3125</v>
      </c>
      <c r="N1402" s="86">
        <v>2.5000000000000001E-3</v>
      </c>
      <c r="O1402" s="83">
        <v>44.28</v>
      </c>
      <c r="P1402" s="83">
        <v>-497.52</v>
      </c>
      <c r="Q1402" s="83">
        <v>0.09</v>
      </c>
      <c r="R1402" s="83">
        <v>2</v>
      </c>
      <c r="T1402" s="6">
        <f t="shared" si="251"/>
        <v>19</v>
      </c>
      <c r="U1402">
        <f t="shared" si="242"/>
        <v>1</v>
      </c>
      <c r="V1402">
        <f t="shared" si="243"/>
        <v>1</v>
      </c>
      <c r="W1402">
        <f t="shared" si="244"/>
        <v>0</v>
      </c>
      <c r="X1402">
        <f t="shared" si="245"/>
        <v>0</v>
      </c>
      <c r="Y1402">
        <f t="shared" si="246"/>
        <v>1</v>
      </c>
      <c r="Z1402">
        <f t="shared" si="247"/>
        <v>1</v>
      </c>
      <c r="AA1402">
        <f t="shared" si="248"/>
        <v>0</v>
      </c>
      <c r="AB1402" s="4">
        <f t="shared" si="249"/>
        <v>44.28</v>
      </c>
      <c r="AC1402" s="4" t="str">
        <f t="shared" si="241"/>
        <v>GBPUSD</v>
      </c>
      <c r="AD1402" s="4">
        <f t="shared" si="250"/>
        <v>0</v>
      </c>
    </row>
    <row r="1403" spans="1:30" x14ac:dyDescent="0.25">
      <c r="A1403" s="82" t="s">
        <v>39</v>
      </c>
      <c r="B1403" s="83">
        <v>0.01</v>
      </c>
      <c r="C1403" s="83">
        <v>18</v>
      </c>
      <c r="D1403" s="82" t="s">
        <v>16</v>
      </c>
      <c r="E1403" s="83" t="b">
        <v>1</v>
      </c>
      <c r="F1403" s="83" t="b">
        <v>1</v>
      </c>
      <c r="G1403" s="83">
        <v>15848</v>
      </c>
      <c r="H1403" s="83">
        <v>15568</v>
      </c>
      <c r="I1403" s="84">
        <v>42562</v>
      </c>
      <c r="J1403" s="85">
        <v>0.39583333333333331</v>
      </c>
      <c r="K1403" s="83">
        <v>16253</v>
      </c>
      <c r="L1403" s="84">
        <v>42564</v>
      </c>
      <c r="M1403" s="85">
        <v>8.3333333333333329E-2</v>
      </c>
      <c r="N1403" s="86">
        <v>2.5000000000000001E-3</v>
      </c>
      <c r="O1403" s="83">
        <v>721.8</v>
      </c>
      <c r="P1403" s="83">
        <v>-511.20000000000005</v>
      </c>
      <c r="Q1403" s="83">
        <v>1.41</v>
      </c>
      <c r="R1403" s="83">
        <v>3</v>
      </c>
      <c r="T1403" s="6">
        <f t="shared" si="251"/>
        <v>19</v>
      </c>
      <c r="U1403">
        <f t="shared" si="242"/>
        <v>1</v>
      </c>
      <c r="V1403">
        <f t="shared" si="243"/>
        <v>1</v>
      </c>
      <c r="W1403">
        <f t="shared" si="244"/>
        <v>0</v>
      </c>
      <c r="X1403">
        <f t="shared" si="245"/>
        <v>0</v>
      </c>
      <c r="Y1403">
        <f t="shared" si="246"/>
        <v>1</v>
      </c>
      <c r="Z1403">
        <f t="shared" si="247"/>
        <v>1</v>
      </c>
      <c r="AA1403">
        <f t="shared" si="248"/>
        <v>0</v>
      </c>
      <c r="AB1403" s="4">
        <f t="shared" si="249"/>
        <v>721.8</v>
      </c>
      <c r="AC1403" s="4" t="str">
        <f t="shared" si="241"/>
        <v>NIK</v>
      </c>
      <c r="AD1403" s="4">
        <f t="shared" si="250"/>
        <v>0</v>
      </c>
    </row>
    <row r="1404" spans="1:30" x14ac:dyDescent="0.25">
      <c r="A1404" s="82" t="s">
        <v>39</v>
      </c>
      <c r="B1404" s="83">
        <v>0.01</v>
      </c>
      <c r="C1404" s="83">
        <v>15</v>
      </c>
      <c r="D1404" s="82" t="s">
        <v>17</v>
      </c>
      <c r="E1404" s="83" t="b">
        <v>1</v>
      </c>
      <c r="F1404" s="83" t="b">
        <v>1</v>
      </c>
      <c r="G1404" s="83">
        <v>16252</v>
      </c>
      <c r="H1404" s="83">
        <v>15923</v>
      </c>
      <c r="I1404" s="84">
        <v>42563</v>
      </c>
      <c r="J1404" s="85">
        <v>0.29166666666666669</v>
      </c>
      <c r="K1404" s="83">
        <v>16274</v>
      </c>
      <c r="L1404" s="84">
        <v>42564</v>
      </c>
      <c r="M1404" s="85">
        <v>8.3333333333333329E-2</v>
      </c>
      <c r="N1404" s="86">
        <v>2.5000000000000001E-3</v>
      </c>
      <c r="O1404" s="83">
        <v>27</v>
      </c>
      <c r="P1404" s="83">
        <v>-499.49999999999994</v>
      </c>
      <c r="Q1404" s="83">
        <v>0.05</v>
      </c>
      <c r="R1404" s="83">
        <v>2</v>
      </c>
      <c r="T1404" s="6">
        <f t="shared" si="251"/>
        <v>19</v>
      </c>
      <c r="U1404">
        <f t="shared" si="242"/>
        <v>1</v>
      </c>
      <c r="V1404">
        <f t="shared" si="243"/>
        <v>1</v>
      </c>
      <c r="W1404">
        <f t="shared" si="244"/>
        <v>0</v>
      </c>
      <c r="X1404">
        <f t="shared" si="245"/>
        <v>0</v>
      </c>
      <c r="Y1404">
        <f t="shared" si="246"/>
        <v>1</v>
      </c>
      <c r="Z1404">
        <f t="shared" si="247"/>
        <v>1</v>
      </c>
      <c r="AA1404">
        <f t="shared" si="248"/>
        <v>0</v>
      </c>
      <c r="AB1404" s="4">
        <f t="shared" si="249"/>
        <v>27</v>
      </c>
      <c r="AC1404" s="4" t="str">
        <f t="shared" si="241"/>
        <v>NIK</v>
      </c>
      <c r="AD1404" s="4">
        <f t="shared" si="250"/>
        <v>0</v>
      </c>
    </row>
    <row r="1405" spans="1:30" x14ac:dyDescent="0.25">
      <c r="A1405" s="82" t="s">
        <v>55</v>
      </c>
      <c r="B1405" s="83">
        <v>0.01</v>
      </c>
      <c r="C1405" s="83">
        <v>76</v>
      </c>
      <c r="D1405" s="82" t="s">
        <v>16</v>
      </c>
      <c r="E1405" s="83" t="b">
        <v>1</v>
      </c>
      <c r="F1405" s="83" t="b">
        <v>0</v>
      </c>
      <c r="G1405" s="83">
        <v>0.98748000000000002</v>
      </c>
      <c r="H1405" s="83">
        <v>0.98172999999999999</v>
      </c>
      <c r="I1405" s="84">
        <v>42563</v>
      </c>
      <c r="J1405" s="85">
        <v>0.60416666666666663</v>
      </c>
      <c r="K1405" s="83">
        <v>0.98438999999999999</v>
      </c>
      <c r="L1405" s="84">
        <v>42564</v>
      </c>
      <c r="M1405" s="85">
        <v>0.4375</v>
      </c>
      <c r="N1405" s="86">
        <v>2.5000000000000001E-3</v>
      </c>
      <c r="O1405" s="83">
        <v>-295.64</v>
      </c>
      <c r="P1405" s="83">
        <v>-497.8</v>
      </c>
      <c r="Q1405" s="83">
        <v>-0.59</v>
      </c>
      <c r="R1405" s="83">
        <v>2</v>
      </c>
      <c r="T1405" s="6">
        <f t="shared" si="251"/>
        <v>19</v>
      </c>
      <c r="U1405">
        <f t="shared" si="242"/>
        <v>1</v>
      </c>
      <c r="V1405">
        <f t="shared" si="243"/>
        <v>1</v>
      </c>
      <c r="W1405">
        <f t="shared" si="244"/>
        <v>0</v>
      </c>
      <c r="X1405">
        <f t="shared" si="245"/>
        <v>1</v>
      </c>
      <c r="Y1405">
        <f t="shared" si="246"/>
        <v>0</v>
      </c>
      <c r="Z1405">
        <f t="shared" si="247"/>
        <v>0</v>
      </c>
      <c r="AA1405">
        <f t="shared" si="248"/>
        <v>1</v>
      </c>
      <c r="AB1405" s="4">
        <f t="shared" si="249"/>
        <v>0</v>
      </c>
      <c r="AC1405" s="4" t="str">
        <f t="shared" si="241"/>
        <v>USDCHF</v>
      </c>
      <c r="AD1405" s="4">
        <f t="shared" si="250"/>
        <v>-295.64</v>
      </c>
    </row>
    <row r="1406" spans="1:30" x14ac:dyDescent="0.25">
      <c r="A1406" s="82" t="s">
        <v>51</v>
      </c>
      <c r="B1406" s="83">
        <v>0.01</v>
      </c>
      <c r="C1406" s="83">
        <v>44</v>
      </c>
      <c r="D1406" s="82" t="s">
        <v>17</v>
      </c>
      <c r="E1406" s="83" t="b">
        <v>1</v>
      </c>
      <c r="F1406" s="83" t="b">
        <v>0</v>
      </c>
      <c r="G1406" s="83">
        <v>103.535</v>
      </c>
      <c r="H1406" s="83">
        <v>102.464</v>
      </c>
      <c r="I1406" s="84">
        <v>42563</v>
      </c>
      <c r="J1406" s="85">
        <v>0.29166666666666669</v>
      </c>
      <c r="K1406" s="83">
        <v>103.949</v>
      </c>
      <c r="L1406" s="84">
        <v>42564</v>
      </c>
      <c r="M1406" s="85">
        <v>8.3333333333333329E-2</v>
      </c>
      <c r="N1406" s="86">
        <v>2.5000000000000001E-3</v>
      </c>
      <c r="O1406" s="83">
        <v>155.76</v>
      </c>
      <c r="P1406" s="83">
        <v>-497.64000000000004</v>
      </c>
      <c r="Q1406" s="83">
        <v>0.31</v>
      </c>
      <c r="R1406" s="83">
        <v>2</v>
      </c>
      <c r="T1406" s="6">
        <f t="shared" si="251"/>
        <v>19</v>
      </c>
      <c r="U1406">
        <f t="shared" si="242"/>
        <v>1</v>
      </c>
      <c r="V1406">
        <f t="shared" si="243"/>
        <v>1</v>
      </c>
      <c r="W1406">
        <f t="shared" si="244"/>
        <v>0</v>
      </c>
      <c r="X1406">
        <f t="shared" si="245"/>
        <v>1</v>
      </c>
      <c r="Y1406">
        <f t="shared" si="246"/>
        <v>0</v>
      </c>
      <c r="Z1406">
        <f t="shared" si="247"/>
        <v>1</v>
      </c>
      <c r="AA1406">
        <f t="shared" si="248"/>
        <v>0</v>
      </c>
      <c r="AB1406" s="4">
        <f t="shared" si="249"/>
        <v>155.76</v>
      </c>
      <c r="AC1406" s="4" t="str">
        <f t="shared" si="241"/>
        <v>USDJPY</v>
      </c>
      <c r="AD1406" s="4">
        <f t="shared" si="250"/>
        <v>0</v>
      </c>
    </row>
    <row r="1407" spans="1:30" x14ac:dyDescent="0.25">
      <c r="A1407" s="82" t="s">
        <v>51</v>
      </c>
      <c r="B1407" s="83">
        <v>0.01</v>
      </c>
      <c r="C1407" s="83">
        <v>42</v>
      </c>
      <c r="D1407" s="82" t="s">
        <v>16</v>
      </c>
      <c r="E1407" s="83" t="b">
        <v>1</v>
      </c>
      <c r="F1407" s="83" t="b">
        <v>0</v>
      </c>
      <c r="G1407" s="83">
        <v>102.262</v>
      </c>
      <c r="H1407" s="83">
        <v>101.13200000000001</v>
      </c>
      <c r="I1407" s="84">
        <v>42562</v>
      </c>
      <c r="J1407" s="85">
        <v>0.41666666666666669</v>
      </c>
      <c r="K1407" s="83">
        <v>104.06399999999999</v>
      </c>
      <c r="L1407" s="84">
        <v>42564</v>
      </c>
      <c r="M1407" s="85">
        <v>0.1875</v>
      </c>
      <c r="N1407" s="86">
        <v>2.5000000000000001E-3</v>
      </c>
      <c r="O1407" s="83">
        <v>731.64</v>
      </c>
      <c r="P1407" s="83">
        <v>-499.8</v>
      </c>
      <c r="Q1407" s="83">
        <v>1.46</v>
      </c>
      <c r="R1407" s="83">
        <v>3</v>
      </c>
      <c r="T1407" s="6">
        <f t="shared" si="251"/>
        <v>19</v>
      </c>
      <c r="U1407">
        <f t="shared" si="242"/>
        <v>1</v>
      </c>
      <c r="V1407">
        <f t="shared" si="243"/>
        <v>1</v>
      </c>
      <c r="W1407">
        <f t="shared" si="244"/>
        <v>0</v>
      </c>
      <c r="X1407">
        <f t="shared" si="245"/>
        <v>1</v>
      </c>
      <c r="Y1407">
        <f t="shared" si="246"/>
        <v>0</v>
      </c>
      <c r="Z1407">
        <f t="shared" si="247"/>
        <v>1</v>
      </c>
      <c r="AA1407">
        <f t="shared" si="248"/>
        <v>0</v>
      </c>
      <c r="AB1407" s="4">
        <f t="shared" si="249"/>
        <v>731.64</v>
      </c>
      <c r="AC1407" s="4" t="str">
        <f t="shared" si="241"/>
        <v>USDJPY</v>
      </c>
      <c r="AD1407" s="4">
        <f t="shared" si="250"/>
        <v>0</v>
      </c>
    </row>
    <row r="1408" spans="1:30" x14ac:dyDescent="0.25">
      <c r="A1408" s="82" t="s">
        <v>52</v>
      </c>
      <c r="B1408" s="83">
        <v>0.01</v>
      </c>
      <c r="C1408" s="83">
        <v>152</v>
      </c>
      <c r="D1408" s="82" t="s">
        <v>24</v>
      </c>
      <c r="E1408" s="83" t="b">
        <v>1</v>
      </c>
      <c r="F1408" s="83" t="b">
        <v>0</v>
      </c>
      <c r="G1408" s="83">
        <v>1368.81</v>
      </c>
      <c r="H1408" s="83">
        <v>1304.06</v>
      </c>
      <c r="I1408" s="84">
        <v>42557</v>
      </c>
      <c r="J1408" s="85">
        <v>0</v>
      </c>
      <c r="K1408" s="83">
        <v>1335.13</v>
      </c>
      <c r="L1408" s="84">
        <v>42564</v>
      </c>
      <c r="M1408" s="85">
        <v>0</v>
      </c>
      <c r="N1408" s="86">
        <v>5.0000000000000001E-3</v>
      </c>
      <c r="O1408" s="83">
        <v>-530.17999999999995</v>
      </c>
      <c r="P1408" s="83">
        <v>-1001.68</v>
      </c>
      <c r="Q1408" s="83">
        <v>-0.53</v>
      </c>
      <c r="R1408" s="83">
        <v>8</v>
      </c>
      <c r="T1408" s="6">
        <f t="shared" si="251"/>
        <v>19</v>
      </c>
      <c r="U1408">
        <f t="shared" si="242"/>
        <v>1</v>
      </c>
      <c r="V1408">
        <f t="shared" si="243"/>
        <v>1</v>
      </c>
      <c r="W1408">
        <f t="shared" si="244"/>
        <v>0</v>
      </c>
      <c r="X1408">
        <f t="shared" si="245"/>
        <v>1</v>
      </c>
      <c r="Y1408">
        <f t="shared" si="246"/>
        <v>0</v>
      </c>
      <c r="Z1408">
        <f t="shared" si="247"/>
        <v>0</v>
      </c>
      <c r="AA1408">
        <f t="shared" si="248"/>
        <v>1</v>
      </c>
      <c r="AB1408" s="4">
        <f t="shared" si="249"/>
        <v>0</v>
      </c>
      <c r="AC1408" s="4" t="str">
        <f t="shared" si="241"/>
        <v>XAUUSD</v>
      </c>
      <c r="AD1408" s="4">
        <f t="shared" si="250"/>
        <v>-530.17999999999995</v>
      </c>
    </row>
    <row r="1409" spans="1:30" x14ac:dyDescent="0.25">
      <c r="A1409" s="82" t="s">
        <v>53</v>
      </c>
      <c r="B1409" s="83">
        <v>0.01</v>
      </c>
      <c r="C1409" s="83">
        <v>70</v>
      </c>
      <c r="D1409" s="82" t="s">
        <v>16</v>
      </c>
      <c r="E1409" s="83" t="b">
        <v>1</v>
      </c>
      <c r="F1409" s="83" t="b">
        <v>1</v>
      </c>
      <c r="G1409" s="83">
        <v>0.75929999999999997</v>
      </c>
      <c r="H1409" s="83">
        <v>0.75292999999999999</v>
      </c>
      <c r="I1409" s="84">
        <v>42563</v>
      </c>
      <c r="J1409" s="85">
        <v>0.25</v>
      </c>
      <c r="K1409" s="83">
        <v>0.76182000000000005</v>
      </c>
      <c r="L1409" s="84">
        <v>42565</v>
      </c>
      <c r="M1409" s="85">
        <v>0.95833333333333337</v>
      </c>
      <c r="N1409" s="86">
        <v>2.5000000000000001E-3</v>
      </c>
      <c r="O1409" s="83">
        <v>120.4</v>
      </c>
      <c r="P1409" s="83">
        <v>-501.9</v>
      </c>
      <c r="Q1409" s="83">
        <v>0.24</v>
      </c>
      <c r="R1409" s="83">
        <v>3</v>
      </c>
      <c r="T1409" s="6">
        <f t="shared" si="251"/>
        <v>19</v>
      </c>
      <c r="U1409">
        <f t="shared" si="242"/>
        <v>1</v>
      </c>
      <c r="V1409">
        <f t="shared" si="243"/>
        <v>1</v>
      </c>
      <c r="W1409">
        <f t="shared" si="244"/>
        <v>0</v>
      </c>
      <c r="X1409">
        <f t="shared" si="245"/>
        <v>0</v>
      </c>
      <c r="Y1409">
        <f t="shared" si="246"/>
        <v>1</v>
      </c>
      <c r="Z1409">
        <f t="shared" si="247"/>
        <v>1</v>
      </c>
      <c r="AA1409">
        <f t="shared" si="248"/>
        <v>0</v>
      </c>
      <c r="AB1409" s="4">
        <f t="shared" si="249"/>
        <v>120.4</v>
      </c>
      <c r="AC1409" s="4" t="str">
        <f t="shared" si="241"/>
        <v>AUDUSD</v>
      </c>
      <c r="AD1409" s="4">
        <f t="shared" si="250"/>
        <v>0</v>
      </c>
    </row>
    <row r="1410" spans="1:30" x14ac:dyDescent="0.25">
      <c r="A1410" s="82" t="s">
        <v>56</v>
      </c>
      <c r="B1410" s="83">
        <v>0.01</v>
      </c>
      <c r="C1410" s="83">
        <v>65</v>
      </c>
      <c r="D1410" s="82" t="s">
        <v>16</v>
      </c>
      <c r="E1410" s="83" t="b">
        <v>1</v>
      </c>
      <c r="F1410" s="83" t="b">
        <v>0</v>
      </c>
      <c r="G1410" s="83">
        <v>6675.4</v>
      </c>
      <c r="H1410" s="83">
        <v>6602</v>
      </c>
      <c r="I1410" s="84">
        <v>42565</v>
      </c>
      <c r="J1410" s="85">
        <v>0.29166666666666669</v>
      </c>
      <c r="K1410" s="83">
        <v>6608.8</v>
      </c>
      <c r="L1410" s="84">
        <v>42565</v>
      </c>
      <c r="M1410" s="85">
        <v>0.45833333333333331</v>
      </c>
      <c r="N1410" s="86">
        <v>2.5000000000000001E-3</v>
      </c>
      <c r="O1410" s="83">
        <v>-458.9</v>
      </c>
      <c r="P1410" s="83">
        <v>-503.1</v>
      </c>
      <c r="Q1410" s="83">
        <v>-0.91</v>
      </c>
      <c r="R1410" s="83">
        <v>1</v>
      </c>
      <c r="T1410" s="6">
        <f t="shared" si="251"/>
        <v>19</v>
      </c>
      <c r="U1410">
        <f t="shared" si="242"/>
        <v>1</v>
      </c>
      <c r="V1410">
        <f t="shared" si="243"/>
        <v>1</v>
      </c>
      <c r="W1410">
        <f t="shared" si="244"/>
        <v>0</v>
      </c>
      <c r="X1410">
        <f t="shared" si="245"/>
        <v>1</v>
      </c>
      <c r="Y1410">
        <f t="shared" si="246"/>
        <v>0</v>
      </c>
      <c r="Z1410">
        <f t="shared" si="247"/>
        <v>0</v>
      </c>
      <c r="AA1410">
        <f t="shared" si="248"/>
        <v>1</v>
      </c>
      <c r="AB1410" s="4">
        <f t="shared" si="249"/>
        <v>0</v>
      </c>
      <c r="AC1410" s="4" t="str">
        <f t="shared" si="241"/>
        <v>FTSE</v>
      </c>
      <c r="AD1410" s="4">
        <f t="shared" si="250"/>
        <v>-458.9</v>
      </c>
    </row>
    <row r="1411" spans="1:30" x14ac:dyDescent="0.25">
      <c r="A1411" s="82" t="s">
        <v>18</v>
      </c>
      <c r="B1411" s="83">
        <v>0.01</v>
      </c>
      <c r="C1411" s="83">
        <v>4</v>
      </c>
      <c r="D1411" s="82" t="s">
        <v>21</v>
      </c>
      <c r="E1411" s="83" t="b">
        <v>0</v>
      </c>
      <c r="F1411" s="83" t="b">
        <v>0</v>
      </c>
      <c r="G1411" s="83">
        <v>1.7835000000000001</v>
      </c>
      <c r="H1411" s="83">
        <v>1.91</v>
      </c>
      <c r="I1411" s="84">
        <v>42551</v>
      </c>
      <c r="J1411" s="85">
        <v>0.5</v>
      </c>
      <c r="K1411" s="83">
        <v>1.8083</v>
      </c>
      <c r="L1411" s="84">
        <v>42565</v>
      </c>
      <c r="M1411" s="85">
        <v>0.33333333333333331</v>
      </c>
      <c r="N1411" s="86">
        <v>2.5000000000000001E-3</v>
      </c>
      <c r="O1411" s="83">
        <v>-101.2</v>
      </c>
      <c r="P1411" s="83">
        <v>-508</v>
      </c>
      <c r="Q1411" s="83">
        <v>-0.2</v>
      </c>
      <c r="R1411" s="83">
        <v>15</v>
      </c>
      <c r="T1411" s="6">
        <f t="shared" si="251"/>
        <v>19</v>
      </c>
      <c r="U1411">
        <f t="shared" si="242"/>
        <v>1</v>
      </c>
      <c r="V1411">
        <f t="shared" si="243"/>
        <v>0</v>
      </c>
      <c r="W1411">
        <f t="shared" si="244"/>
        <v>1</v>
      </c>
      <c r="X1411">
        <f t="shared" si="245"/>
        <v>1</v>
      </c>
      <c r="Y1411">
        <f t="shared" si="246"/>
        <v>0</v>
      </c>
      <c r="Z1411">
        <f t="shared" si="247"/>
        <v>0</v>
      </c>
      <c r="AA1411">
        <f t="shared" si="248"/>
        <v>1</v>
      </c>
      <c r="AB1411" s="4">
        <f t="shared" si="249"/>
        <v>0</v>
      </c>
      <c r="AC1411" s="4" t="str">
        <f t="shared" si="241"/>
        <v>GBPSGD</v>
      </c>
      <c r="AD1411" s="4">
        <f t="shared" si="250"/>
        <v>-101.2</v>
      </c>
    </row>
    <row r="1412" spans="1:30" x14ac:dyDescent="0.25">
      <c r="A1412" s="82" t="s">
        <v>25</v>
      </c>
      <c r="B1412" s="83">
        <v>0.01</v>
      </c>
      <c r="C1412" s="83">
        <v>40</v>
      </c>
      <c r="D1412" s="82" t="s">
        <v>17</v>
      </c>
      <c r="E1412" s="83" t="b">
        <v>1</v>
      </c>
      <c r="F1412" s="83" t="b">
        <v>1</v>
      </c>
      <c r="G1412" s="83">
        <v>74.316000000000003</v>
      </c>
      <c r="H1412" s="83">
        <v>73.209000000000003</v>
      </c>
      <c r="I1412" s="84">
        <v>42562</v>
      </c>
      <c r="J1412" s="85">
        <v>0.5</v>
      </c>
      <c r="K1412" s="83">
        <v>75.510000000000005</v>
      </c>
      <c r="L1412" s="84">
        <v>42565</v>
      </c>
      <c r="M1412" s="85">
        <v>0.16666666666666666</v>
      </c>
      <c r="N1412" s="86">
        <v>2.5000000000000001E-3</v>
      </c>
      <c r="O1412" s="83">
        <v>421.6</v>
      </c>
      <c r="P1412" s="83">
        <v>-498.8</v>
      </c>
      <c r="Q1412" s="83">
        <v>0.85</v>
      </c>
      <c r="R1412" s="83">
        <v>4</v>
      </c>
      <c r="T1412" s="6">
        <f t="shared" si="251"/>
        <v>19</v>
      </c>
      <c r="U1412">
        <f t="shared" si="242"/>
        <v>1</v>
      </c>
      <c r="V1412">
        <f t="shared" si="243"/>
        <v>1</v>
      </c>
      <c r="W1412">
        <f t="shared" si="244"/>
        <v>0</v>
      </c>
      <c r="X1412">
        <f t="shared" si="245"/>
        <v>0</v>
      </c>
      <c r="Y1412">
        <f t="shared" si="246"/>
        <v>1</v>
      </c>
      <c r="Z1412">
        <f t="shared" si="247"/>
        <v>1</v>
      </c>
      <c r="AA1412">
        <f t="shared" si="248"/>
        <v>0</v>
      </c>
      <c r="AB1412" s="4">
        <f t="shared" si="249"/>
        <v>421.6</v>
      </c>
      <c r="AC1412" s="4" t="str">
        <f t="shared" ref="AC1412:AC1475" si="252">A1412</f>
        <v>NZDJPY</v>
      </c>
      <c r="AD1412" s="4">
        <f t="shared" si="250"/>
        <v>0</v>
      </c>
    </row>
    <row r="1413" spans="1:30" x14ac:dyDescent="0.25">
      <c r="A1413" s="82" t="s">
        <v>29</v>
      </c>
      <c r="B1413" s="83">
        <v>0.01</v>
      </c>
      <c r="C1413" s="83">
        <v>32</v>
      </c>
      <c r="D1413" s="82" t="s">
        <v>21</v>
      </c>
      <c r="E1413" s="83" t="b">
        <v>1</v>
      </c>
      <c r="F1413" s="83" t="b">
        <v>0</v>
      </c>
      <c r="G1413" s="83">
        <v>0.72955000000000003</v>
      </c>
      <c r="H1413" s="83">
        <v>0.71504000000000001</v>
      </c>
      <c r="I1413" s="84">
        <v>42559</v>
      </c>
      <c r="J1413" s="85">
        <v>0.5</v>
      </c>
      <c r="K1413" s="83">
        <v>0.72184999999999999</v>
      </c>
      <c r="L1413" s="84">
        <v>42565</v>
      </c>
      <c r="M1413" s="85">
        <v>0.16666666666666666</v>
      </c>
      <c r="N1413" s="86">
        <v>2.5000000000000001E-3</v>
      </c>
      <c r="O1413" s="83">
        <v>-278.39999999999998</v>
      </c>
      <c r="P1413" s="83">
        <v>-496.32</v>
      </c>
      <c r="Q1413" s="83">
        <v>-0.56000000000000005</v>
      </c>
      <c r="R1413" s="83">
        <v>7</v>
      </c>
      <c r="T1413" s="6">
        <f t="shared" si="251"/>
        <v>19</v>
      </c>
      <c r="U1413">
        <f t="shared" si="242"/>
        <v>1</v>
      </c>
      <c r="V1413">
        <f t="shared" si="243"/>
        <v>1</v>
      </c>
      <c r="W1413">
        <f t="shared" si="244"/>
        <v>0</v>
      </c>
      <c r="X1413">
        <f t="shared" si="245"/>
        <v>1</v>
      </c>
      <c r="Y1413">
        <f t="shared" si="246"/>
        <v>0</v>
      </c>
      <c r="Z1413">
        <f t="shared" si="247"/>
        <v>0</v>
      </c>
      <c r="AA1413">
        <f t="shared" si="248"/>
        <v>1</v>
      </c>
      <c r="AB1413" s="4">
        <f t="shared" si="249"/>
        <v>0</v>
      </c>
      <c r="AC1413" s="4" t="str">
        <f t="shared" si="252"/>
        <v>NZDUSD</v>
      </c>
      <c r="AD1413" s="4">
        <f t="shared" si="250"/>
        <v>-278.39999999999998</v>
      </c>
    </row>
    <row r="1414" spans="1:30" x14ac:dyDescent="0.25">
      <c r="A1414" s="82" t="s">
        <v>23</v>
      </c>
      <c r="B1414" s="83">
        <v>0.01</v>
      </c>
      <c r="C1414" s="83">
        <v>97</v>
      </c>
      <c r="D1414" s="82" t="s">
        <v>16</v>
      </c>
      <c r="E1414" s="83" t="b">
        <v>1</v>
      </c>
      <c r="F1414" s="83" t="b">
        <v>0</v>
      </c>
      <c r="G1414" s="83">
        <v>5397</v>
      </c>
      <c r="H1414" s="83">
        <v>5346</v>
      </c>
      <c r="I1414" s="84">
        <v>42565</v>
      </c>
      <c r="J1414" s="85">
        <v>0.58333333333333337</v>
      </c>
      <c r="K1414" s="83">
        <v>5388</v>
      </c>
      <c r="L1414" s="84">
        <v>42566</v>
      </c>
      <c r="M1414" s="85">
        <v>0.83333333333333337</v>
      </c>
      <c r="N1414" s="86">
        <v>2.5000000000000001E-3</v>
      </c>
      <c r="O1414" s="83">
        <v>-93.12</v>
      </c>
      <c r="P1414" s="83">
        <v>-500.52000000000004</v>
      </c>
      <c r="Q1414" s="83">
        <v>-0.19</v>
      </c>
      <c r="R1414" s="83">
        <v>2</v>
      </c>
      <c r="T1414" s="6">
        <f t="shared" si="251"/>
        <v>19</v>
      </c>
      <c r="U1414">
        <f t="shared" si="242"/>
        <v>1</v>
      </c>
      <c r="V1414">
        <f t="shared" si="243"/>
        <v>1</v>
      </c>
      <c r="W1414">
        <f t="shared" si="244"/>
        <v>0</v>
      </c>
      <c r="X1414">
        <f t="shared" si="245"/>
        <v>1</v>
      </c>
      <c r="Y1414">
        <f t="shared" si="246"/>
        <v>0</v>
      </c>
      <c r="Z1414">
        <f t="shared" si="247"/>
        <v>0</v>
      </c>
      <c r="AA1414">
        <f t="shared" si="248"/>
        <v>1</v>
      </c>
      <c r="AB1414" s="4">
        <f t="shared" si="249"/>
        <v>0</v>
      </c>
      <c r="AC1414" s="4" t="str">
        <f t="shared" si="252"/>
        <v>ASX</v>
      </c>
      <c r="AD1414" s="4">
        <f t="shared" si="250"/>
        <v>-93.12</v>
      </c>
    </row>
    <row r="1415" spans="1:30" x14ac:dyDescent="0.25">
      <c r="A1415" s="82" t="s">
        <v>47</v>
      </c>
      <c r="B1415" s="83">
        <v>0.01</v>
      </c>
      <c r="C1415" s="83">
        <v>38</v>
      </c>
      <c r="D1415" s="82" t="s">
        <v>17</v>
      </c>
      <c r="E1415" s="83" t="b">
        <v>1</v>
      </c>
      <c r="F1415" s="83" t="b">
        <v>0</v>
      </c>
      <c r="G1415" s="83">
        <v>0.97946999999999995</v>
      </c>
      <c r="H1415" s="83">
        <v>0.96799000000000002</v>
      </c>
      <c r="I1415" s="84">
        <v>42559</v>
      </c>
      <c r="J1415" s="85">
        <v>0.5</v>
      </c>
      <c r="K1415" s="83">
        <v>0.98207</v>
      </c>
      <c r="L1415" s="84">
        <v>42566</v>
      </c>
      <c r="M1415" s="85">
        <v>0.54166666666666663</v>
      </c>
      <c r="N1415" s="86">
        <v>2.5000000000000001E-3</v>
      </c>
      <c r="O1415" s="83">
        <v>38</v>
      </c>
      <c r="P1415" s="83">
        <v>-497.04</v>
      </c>
      <c r="Q1415" s="83">
        <v>0.08</v>
      </c>
      <c r="R1415" s="83">
        <v>8</v>
      </c>
      <c r="T1415" s="6">
        <f t="shared" si="251"/>
        <v>19</v>
      </c>
      <c r="U1415">
        <f t="shared" si="242"/>
        <v>1</v>
      </c>
      <c r="V1415">
        <f t="shared" si="243"/>
        <v>1</v>
      </c>
      <c r="W1415">
        <f t="shared" si="244"/>
        <v>0</v>
      </c>
      <c r="X1415">
        <f t="shared" si="245"/>
        <v>1</v>
      </c>
      <c r="Y1415">
        <f t="shared" si="246"/>
        <v>0</v>
      </c>
      <c r="Z1415">
        <f t="shared" si="247"/>
        <v>1</v>
      </c>
      <c r="AA1415">
        <f t="shared" si="248"/>
        <v>0</v>
      </c>
      <c r="AB1415" s="4">
        <f t="shared" si="249"/>
        <v>38</v>
      </c>
      <c r="AC1415" s="4" t="str">
        <f t="shared" si="252"/>
        <v>AUDCAD</v>
      </c>
      <c r="AD1415" s="4">
        <f t="shared" si="250"/>
        <v>0</v>
      </c>
    </row>
    <row r="1416" spans="1:30" x14ac:dyDescent="0.25">
      <c r="A1416" s="82" t="s">
        <v>26</v>
      </c>
      <c r="B1416" s="83">
        <v>0.01</v>
      </c>
      <c r="C1416" s="83">
        <v>23</v>
      </c>
      <c r="D1416" s="82" t="s">
        <v>17</v>
      </c>
      <c r="E1416" s="83" t="b">
        <v>1</v>
      </c>
      <c r="F1416" s="83" t="b">
        <v>1</v>
      </c>
      <c r="G1416" s="83">
        <v>78.515000000000001</v>
      </c>
      <c r="H1416" s="83">
        <v>76.429000000000002</v>
      </c>
      <c r="I1416" s="84">
        <v>42563</v>
      </c>
      <c r="J1416" s="85">
        <v>0.25</v>
      </c>
      <c r="K1416" s="83">
        <v>79.492999999999995</v>
      </c>
      <c r="L1416" s="84">
        <v>42566</v>
      </c>
      <c r="M1416" s="85">
        <v>0.83333333333333337</v>
      </c>
      <c r="N1416" s="86">
        <v>2.5000000000000001E-3</v>
      </c>
      <c r="O1416" s="83">
        <v>201.94</v>
      </c>
      <c r="P1416" s="83">
        <v>-502.78</v>
      </c>
      <c r="Q1416" s="83">
        <v>0.4</v>
      </c>
      <c r="R1416" s="83">
        <v>4</v>
      </c>
      <c r="T1416" s="6">
        <f t="shared" si="251"/>
        <v>19</v>
      </c>
      <c r="U1416">
        <f t="shared" si="242"/>
        <v>1</v>
      </c>
      <c r="V1416">
        <f t="shared" si="243"/>
        <v>1</v>
      </c>
      <c r="W1416">
        <f t="shared" si="244"/>
        <v>0</v>
      </c>
      <c r="X1416">
        <f t="shared" si="245"/>
        <v>0</v>
      </c>
      <c r="Y1416">
        <f t="shared" si="246"/>
        <v>1</v>
      </c>
      <c r="Z1416">
        <f t="shared" si="247"/>
        <v>1</v>
      </c>
      <c r="AA1416">
        <f t="shared" si="248"/>
        <v>0</v>
      </c>
      <c r="AB1416" s="4">
        <f t="shared" si="249"/>
        <v>201.94</v>
      </c>
      <c r="AC1416" s="4" t="str">
        <f t="shared" si="252"/>
        <v>AUDJPY</v>
      </c>
      <c r="AD1416" s="4">
        <f t="shared" si="250"/>
        <v>0</v>
      </c>
    </row>
    <row r="1417" spans="1:30" x14ac:dyDescent="0.25">
      <c r="A1417" s="82" t="s">
        <v>26</v>
      </c>
      <c r="B1417" s="83">
        <v>0.01</v>
      </c>
      <c r="C1417" s="83">
        <v>28</v>
      </c>
      <c r="D1417" s="82" t="s">
        <v>16</v>
      </c>
      <c r="E1417" s="83" t="b">
        <v>1</v>
      </c>
      <c r="F1417" s="83" t="b">
        <v>1</v>
      </c>
      <c r="G1417" s="83">
        <v>80.745999999999995</v>
      </c>
      <c r="H1417" s="83">
        <v>79.058999999999997</v>
      </c>
      <c r="I1417" s="84">
        <v>42565</v>
      </c>
      <c r="J1417" s="85">
        <v>0.39583333333333331</v>
      </c>
      <c r="K1417" s="83">
        <v>80.123999999999995</v>
      </c>
      <c r="L1417" s="84">
        <v>42566</v>
      </c>
      <c r="M1417" s="85">
        <v>0.625</v>
      </c>
      <c r="N1417" s="86">
        <v>2.5000000000000001E-3</v>
      </c>
      <c r="O1417" s="83">
        <v>-202.16</v>
      </c>
      <c r="P1417" s="83">
        <v>-500.36</v>
      </c>
      <c r="Q1417" s="83">
        <v>-0.4</v>
      </c>
      <c r="R1417" s="83">
        <v>2</v>
      </c>
      <c r="T1417" s="6">
        <f t="shared" si="251"/>
        <v>19</v>
      </c>
      <c r="U1417">
        <f t="shared" si="242"/>
        <v>1</v>
      </c>
      <c r="V1417">
        <f t="shared" si="243"/>
        <v>1</v>
      </c>
      <c r="W1417">
        <f t="shared" si="244"/>
        <v>0</v>
      </c>
      <c r="X1417">
        <f t="shared" si="245"/>
        <v>0</v>
      </c>
      <c r="Y1417">
        <f t="shared" si="246"/>
        <v>1</v>
      </c>
      <c r="Z1417">
        <f t="shared" si="247"/>
        <v>0</v>
      </c>
      <c r="AA1417">
        <f t="shared" si="248"/>
        <v>1</v>
      </c>
      <c r="AB1417" s="4">
        <f t="shared" si="249"/>
        <v>0</v>
      </c>
      <c r="AC1417" s="4" t="str">
        <f t="shared" si="252"/>
        <v>AUDJPY</v>
      </c>
      <c r="AD1417" s="4">
        <f t="shared" si="250"/>
        <v>-202.16</v>
      </c>
    </row>
    <row r="1418" spans="1:30" x14ac:dyDescent="0.25">
      <c r="A1418" s="82" t="s">
        <v>27</v>
      </c>
      <c r="B1418" s="83">
        <v>0.01</v>
      </c>
      <c r="C1418" s="83">
        <v>34</v>
      </c>
      <c r="D1418" s="82" t="s">
        <v>17</v>
      </c>
      <c r="E1418" s="83" t="b">
        <v>1</v>
      </c>
      <c r="F1418" s="83" t="b">
        <v>0</v>
      </c>
      <c r="G1418" s="83">
        <v>81.183999999999997</v>
      </c>
      <c r="H1418" s="83">
        <v>79.837999999999994</v>
      </c>
      <c r="I1418" s="84">
        <v>42565</v>
      </c>
      <c r="J1418" s="85">
        <v>0.20833333333333334</v>
      </c>
      <c r="K1418" s="83">
        <v>81.254000000000005</v>
      </c>
      <c r="L1418" s="84">
        <v>42566</v>
      </c>
      <c r="M1418" s="85">
        <v>0.66666666666666663</v>
      </c>
      <c r="N1418" s="86">
        <v>2.5000000000000001E-3</v>
      </c>
      <c r="O1418" s="83">
        <v>-17</v>
      </c>
      <c r="P1418" s="83">
        <v>-498.44</v>
      </c>
      <c r="Q1418" s="83">
        <v>-0.03</v>
      </c>
      <c r="R1418" s="83">
        <v>2</v>
      </c>
      <c r="T1418" s="6">
        <f t="shared" si="251"/>
        <v>19</v>
      </c>
      <c r="U1418">
        <f t="shared" ref="U1418:U1481" si="253">COUNT(B1418)</f>
        <v>1</v>
      </c>
      <c r="V1418">
        <f t="shared" ref="V1418:V1481" si="254">IF(E1418=TRUE,1,0)</f>
        <v>1</v>
      </c>
      <c r="W1418">
        <f t="shared" ref="W1418:W1481" si="255">U1418-V1418</f>
        <v>0</v>
      </c>
      <c r="X1418">
        <f t="shared" ref="X1418:X1481" si="256">U1418-Y1418</f>
        <v>1</v>
      </c>
      <c r="Y1418">
        <f t="shared" ref="Y1418:Y1481" si="257">IF(F1418=TRUE,1,0)</f>
        <v>0</v>
      </c>
      <c r="Z1418">
        <f t="shared" ref="Z1418:Z1481" si="258">U1418-AA1418</f>
        <v>0</v>
      </c>
      <c r="AA1418">
        <f t="shared" ref="AA1418:AA1481" si="259">IF(O1418&lt;0,1,0)</f>
        <v>1</v>
      </c>
      <c r="AB1418" s="4">
        <f t="shared" ref="AB1418:AB1481" si="260">IF(Z1418=1,O1418,0)</f>
        <v>0</v>
      </c>
      <c r="AC1418" s="4" t="str">
        <f t="shared" si="252"/>
        <v>CADJPY</v>
      </c>
      <c r="AD1418" s="4">
        <f t="shared" ref="AD1418:AD1481" si="261">IF(AA1418=1,O1418,0)</f>
        <v>-17</v>
      </c>
    </row>
    <row r="1419" spans="1:30" x14ac:dyDescent="0.25">
      <c r="A1419" s="82" t="s">
        <v>48</v>
      </c>
      <c r="B1419" s="83">
        <v>0.01</v>
      </c>
      <c r="C1419" s="83">
        <v>24</v>
      </c>
      <c r="D1419" s="82" t="s">
        <v>17</v>
      </c>
      <c r="E1419" s="83" t="b">
        <v>1</v>
      </c>
      <c r="F1419" s="83" t="b">
        <v>1</v>
      </c>
      <c r="G1419" s="83">
        <v>10023.200000000001</v>
      </c>
      <c r="H1419" s="83">
        <v>9823.7999999999993</v>
      </c>
      <c r="I1419" s="84">
        <v>42565</v>
      </c>
      <c r="J1419" s="85">
        <v>0.25</v>
      </c>
      <c r="K1419" s="83">
        <v>9976</v>
      </c>
      <c r="L1419" s="84">
        <v>42566</v>
      </c>
      <c r="M1419" s="85">
        <v>0.41666666666666669</v>
      </c>
      <c r="N1419" s="86">
        <v>2.5000000000000001E-3</v>
      </c>
      <c r="O1419" s="83">
        <v>-127.68</v>
      </c>
      <c r="P1419" s="83">
        <v>-492.96</v>
      </c>
      <c r="Q1419" s="83">
        <v>-0.26</v>
      </c>
      <c r="R1419" s="83">
        <v>2</v>
      </c>
      <c r="T1419" s="6">
        <f t="shared" si="251"/>
        <v>19</v>
      </c>
      <c r="U1419">
        <f t="shared" si="253"/>
        <v>1</v>
      </c>
      <c r="V1419">
        <f t="shared" si="254"/>
        <v>1</v>
      </c>
      <c r="W1419">
        <f t="shared" si="255"/>
        <v>0</v>
      </c>
      <c r="X1419">
        <f t="shared" si="256"/>
        <v>0</v>
      </c>
      <c r="Y1419">
        <f t="shared" si="257"/>
        <v>1</v>
      </c>
      <c r="Z1419">
        <f t="shared" si="258"/>
        <v>0</v>
      </c>
      <c r="AA1419">
        <f t="shared" si="259"/>
        <v>1</v>
      </c>
      <c r="AB1419" s="4">
        <f t="shared" si="260"/>
        <v>0</v>
      </c>
      <c r="AC1419" s="4" t="str">
        <f t="shared" si="252"/>
        <v>DAX</v>
      </c>
      <c r="AD1419" s="4">
        <f t="shared" si="261"/>
        <v>-127.68</v>
      </c>
    </row>
    <row r="1420" spans="1:30" x14ac:dyDescent="0.25">
      <c r="A1420" s="82" t="s">
        <v>20</v>
      </c>
      <c r="B1420" s="83">
        <v>0.01</v>
      </c>
      <c r="C1420" s="83">
        <v>31</v>
      </c>
      <c r="D1420" s="82" t="s">
        <v>16</v>
      </c>
      <c r="E1420" s="83" t="b">
        <v>1</v>
      </c>
      <c r="F1420" s="83" t="b">
        <v>1</v>
      </c>
      <c r="G1420" s="83">
        <v>116.818</v>
      </c>
      <c r="H1420" s="83">
        <v>115.267</v>
      </c>
      <c r="I1420" s="84">
        <v>42565</v>
      </c>
      <c r="J1420" s="85">
        <v>0.20833333333333334</v>
      </c>
      <c r="K1420" s="83">
        <v>116.87</v>
      </c>
      <c r="L1420" s="84">
        <v>42566</v>
      </c>
      <c r="M1420" s="85">
        <v>0.64583333333333337</v>
      </c>
      <c r="N1420" s="86">
        <v>2.5000000000000001E-3</v>
      </c>
      <c r="O1420" s="83">
        <v>-8.68</v>
      </c>
      <c r="P1420" s="83">
        <v>-505.60999999999996</v>
      </c>
      <c r="Q1420" s="83">
        <v>-0.02</v>
      </c>
      <c r="R1420" s="83">
        <v>2</v>
      </c>
      <c r="T1420" s="6">
        <f t="shared" si="251"/>
        <v>19</v>
      </c>
      <c r="U1420">
        <f t="shared" si="253"/>
        <v>1</v>
      </c>
      <c r="V1420">
        <f t="shared" si="254"/>
        <v>1</v>
      </c>
      <c r="W1420">
        <f t="shared" si="255"/>
        <v>0</v>
      </c>
      <c r="X1420">
        <f t="shared" si="256"/>
        <v>0</v>
      </c>
      <c r="Y1420">
        <f t="shared" si="257"/>
        <v>1</v>
      </c>
      <c r="Z1420">
        <f t="shared" si="258"/>
        <v>0</v>
      </c>
      <c r="AA1420">
        <f t="shared" si="259"/>
        <v>1</v>
      </c>
      <c r="AB1420" s="4">
        <f t="shared" si="260"/>
        <v>0</v>
      </c>
      <c r="AC1420" s="4" t="str">
        <f t="shared" si="252"/>
        <v>EURJPY</v>
      </c>
      <c r="AD1420" s="4">
        <f t="shared" si="261"/>
        <v>-8.68</v>
      </c>
    </row>
    <row r="1421" spans="1:30" x14ac:dyDescent="0.25">
      <c r="A1421" s="82" t="s">
        <v>51</v>
      </c>
      <c r="B1421" s="83">
        <v>0.01</v>
      </c>
      <c r="C1421" s="83">
        <v>39</v>
      </c>
      <c r="D1421" s="82" t="s">
        <v>16</v>
      </c>
      <c r="E1421" s="83" t="b">
        <v>1</v>
      </c>
      <c r="F1421" s="83" t="b">
        <v>1</v>
      </c>
      <c r="G1421" s="83">
        <v>105.18600000000001</v>
      </c>
      <c r="H1421" s="83">
        <v>103.96899999999999</v>
      </c>
      <c r="I1421" s="84">
        <v>42565</v>
      </c>
      <c r="J1421" s="85">
        <v>0.22916666666666666</v>
      </c>
      <c r="K1421" s="83">
        <v>105.223</v>
      </c>
      <c r="L1421" s="84">
        <v>42566</v>
      </c>
      <c r="M1421" s="85">
        <v>0.6875</v>
      </c>
      <c r="N1421" s="86">
        <v>2.5000000000000001E-3</v>
      </c>
      <c r="O1421" s="83">
        <v>-8.9700000000000006</v>
      </c>
      <c r="P1421" s="83">
        <v>-498.03</v>
      </c>
      <c r="Q1421" s="83">
        <v>-0.02</v>
      </c>
      <c r="R1421" s="83">
        <v>2</v>
      </c>
      <c r="T1421" s="6">
        <f t="shared" si="251"/>
        <v>19</v>
      </c>
      <c r="U1421">
        <f t="shared" si="253"/>
        <v>1</v>
      </c>
      <c r="V1421">
        <f t="shared" si="254"/>
        <v>1</v>
      </c>
      <c r="W1421">
        <f t="shared" si="255"/>
        <v>0</v>
      </c>
      <c r="X1421">
        <f t="shared" si="256"/>
        <v>0</v>
      </c>
      <c r="Y1421">
        <f t="shared" si="257"/>
        <v>1</v>
      </c>
      <c r="Z1421">
        <f t="shared" si="258"/>
        <v>0</v>
      </c>
      <c r="AA1421">
        <f t="shared" si="259"/>
        <v>1</v>
      </c>
      <c r="AB1421" s="4">
        <f t="shared" si="260"/>
        <v>0</v>
      </c>
      <c r="AC1421" s="4" t="str">
        <f t="shared" si="252"/>
        <v>USDJPY</v>
      </c>
      <c r="AD1421" s="4">
        <f t="shared" si="261"/>
        <v>-8.9700000000000006</v>
      </c>
    </row>
    <row r="1422" spans="1:30" x14ac:dyDescent="0.25">
      <c r="A1422" s="82" t="s">
        <v>50</v>
      </c>
      <c r="B1422" s="83">
        <v>0.01</v>
      </c>
      <c r="C1422" s="83">
        <v>19</v>
      </c>
      <c r="D1422" s="82" t="s">
        <v>21</v>
      </c>
      <c r="E1422" s="83" t="b">
        <v>1</v>
      </c>
      <c r="F1422" s="83" t="b">
        <v>0</v>
      </c>
      <c r="G1422" s="83">
        <v>0.93122000000000005</v>
      </c>
      <c r="H1422" s="83">
        <v>0.90598000000000001</v>
      </c>
      <c r="I1422" s="84">
        <v>42558</v>
      </c>
      <c r="J1422" s="85">
        <v>0.16666666666666666</v>
      </c>
      <c r="K1422" s="83">
        <v>0.91622999999999999</v>
      </c>
      <c r="L1422" s="84">
        <v>42568</v>
      </c>
      <c r="M1422" s="85">
        <v>0.83333333333333337</v>
      </c>
      <c r="N1422" s="86">
        <v>2.5000000000000001E-3</v>
      </c>
      <c r="O1422" s="83">
        <v>-315.20999999999998</v>
      </c>
      <c r="P1422" s="83">
        <v>-509.96</v>
      </c>
      <c r="Q1422" s="83">
        <v>-0.62</v>
      </c>
      <c r="R1422" s="83">
        <v>11</v>
      </c>
      <c r="T1422" s="6">
        <f t="shared" si="251"/>
        <v>19</v>
      </c>
      <c r="U1422">
        <f t="shared" si="253"/>
        <v>1</v>
      </c>
      <c r="V1422">
        <f t="shared" si="254"/>
        <v>1</v>
      </c>
      <c r="W1422">
        <f t="shared" si="255"/>
        <v>0</v>
      </c>
      <c r="X1422">
        <f t="shared" si="256"/>
        <v>1</v>
      </c>
      <c r="Y1422">
        <f t="shared" si="257"/>
        <v>0</v>
      </c>
      <c r="Z1422">
        <f t="shared" si="258"/>
        <v>0</v>
      </c>
      <c r="AA1422">
        <f t="shared" si="259"/>
        <v>1</v>
      </c>
      <c r="AB1422" s="4">
        <f t="shared" si="260"/>
        <v>0</v>
      </c>
      <c r="AC1422" s="4" t="str">
        <f t="shared" si="252"/>
        <v>NZDCAD</v>
      </c>
      <c r="AD1422" s="4">
        <f t="shared" si="261"/>
        <v>-315.20999999999998</v>
      </c>
    </row>
    <row r="1423" spans="1:30" x14ac:dyDescent="0.25">
      <c r="A1423" s="82" t="s">
        <v>50</v>
      </c>
      <c r="B1423" s="83">
        <v>0.01</v>
      </c>
      <c r="C1423" s="83">
        <v>34</v>
      </c>
      <c r="D1423" s="82" t="s">
        <v>24</v>
      </c>
      <c r="E1423" s="83" t="b">
        <v>1</v>
      </c>
      <c r="F1423" s="83" t="b">
        <v>0</v>
      </c>
      <c r="G1423" s="83">
        <v>0.93252999999999997</v>
      </c>
      <c r="H1423" s="83">
        <v>0.90493000000000001</v>
      </c>
      <c r="I1423" s="84">
        <v>42558</v>
      </c>
      <c r="J1423" s="85">
        <v>0</v>
      </c>
      <c r="K1423" s="83">
        <v>0.91600999999999999</v>
      </c>
      <c r="L1423" s="84">
        <v>42569</v>
      </c>
      <c r="M1423" s="85">
        <v>0</v>
      </c>
      <c r="N1423" s="86">
        <v>5.0000000000000001E-3</v>
      </c>
      <c r="O1423" s="83">
        <v>-616.08000000000004</v>
      </c>
      <c r="P1423" s="83">
        <v>-992.8</v>
      </c>
      <c r="Q1423" s="83">
        <v>-0.62</v>
      </c>
      <c r="R1423" s="83">
        <v>12</v>
      </c>
      <c r="T1423" s="6">
        <f t="shared" si="251"/>
        <v>19</v>
      </c>
      <c r="U1423">
        <f t="shared" si="253"/>
        <v>1</v>
      </c>
      <c r="V1423">
        <f t="shared" si="254"/>
        <v>1</v>
      </c>
      <c r="W1423">
        <f t="shared" si="255"/>
        <v>0</v>
      </c>
      <c r="X1423">
        <f t="shared" si="256"/>
        <v>1</v>
      </c>
      <c r="Y1423">
        <f t="shared" si="257"/>
        <v>0</v>
      </c>
      <c r="Z1423">
        <f t="shared" si="258"/>
        <v>0</v>
      </c>
      <c r="AA1423">
        <f t="shared" si="259"/>
        <v>1</v>
      </c>
      <c r="AB1423" s="4">
        <f t="shared" si="260"/>
        <v>0</v>
      </c>
      <c r="AC1423" s="4" t="str">
        <f t="shared" si="252"/>
        <v>NZDCAD</v>
      </c>
      <c r="AD1423" s="4">
        <f t="shared" si="261"/>
        <v>-616.08000000000004</v>
      </c>
    </row>
    <row r="1424" spans="1:30" x14ac:dyDescent="0.25">
      <c r="A1424" s="82" t="s">
        <v>50</v>
      </c>
      <c r="B1424" s="83">
        <v>0.01</v>
      </c>
      <c r="C1424" s="83">
        <v>48</v>
      </c>
      <c r="D1424" s="82" t="s">
        <v>16</v>
      </c>
      <c r="E1424" s="83" t="b">
        <v>0</v>
      </c>
      <c r="F1424" s="83" t="b">
        <v>1</v>
      </c>
      <c r="G1424" s="83">
        <v>0.91752</v>
      </c>
      <c r="H1424" s="83">
        <v>0.92632000000000003</v>
      </c>
      <c r="I1424" s="84">
        <v>42568</v>
      </c>
      <c r="J1424" s="85">
        <v>0.9375</v>
      </c>
      <c r="K1424" s="83">
        <v>0.91964999999999997</v>
      </c>
      <c r="L1424" s="84">
        <v>42569</v>
      </c>
      <c r="M1424" s="85">
        <v>0.47916666666666669</v>
      </c>
      <c r="N1424" s="86">
        <v>2.5000000000000001E-3</v>
      </c>
      <c r="O1424" s="83">
        <v>-179.04</v>
      </c>
      <c r="P1424" s="83">
        <v>-499.20000000000005</v>
      </c>
      <c r="Q1424" s="83">
        <v>-0.36</v>
      </c>
      <c r="R1424" s="83">
        <v>2</v>
      </c>
      <c r="T1424" s="6">
        <f t="shared" si="251"/>
        <v>19</v>
      </c>
      <c r="U1424">
        <f t="shared" si="253"/>
        <v>1</v>
      </c>
      <c r="V1424">
        <f t="shared" si="254"/>
        <v>0</v>
      </c>
      <c r="W1424">
        <f t="shared" si="255"/>
        <v>1</v>
      </c>
      <c r="X1424">
        <f t="shared" si="256"/>
        <v>0</v>
      </c>
      <c r="Y1424">
        <f t="shared" si="257"/>
        <v>1</v>
      </c>
      <c r="Z1424">
        <f t="shared" si="258"/>
        <v>0</v>
      </c>
      <c r="AA1424">
        <f t="shared" si="259"/>
        <v>1</v>
      </c>
      <c r="AB1424" s="4">
        <f t="shared" si="260"/>
        <v>0</v>
      </c>
      <c r="AC1424" s="4" t="str">
        <f t="shared" si="252"/>
        <v>NZDCAD</v>
      </c>
      <c r="AD1424" s="4">
        <f t="shared" si="261"/>
        <v>-179.04</v>
      </c>
    </row>
    <row r="1425" spans="1:30" x14ac:dyDescent="0.25">
      <c r="A1425" s="82" t="s">
        <v>23</v>
      </c>
      <c r="B1425" s="83">
        <v>0.01</v>
      </c>
      <c r="C1425" s="83">
        <v>56</v>
      </c>
      <c r="D1425" s="82" t="s">
        <v>17</v>
      </c>
      <c r="E1425" s="83" t="b">
        <v>1</v>
      </c>
      <c r="F1425" s="83" t="b">
        <v>0</v>
      </c>
      <c r="G1425" s="83">
        <v>5289</v>
      </c>
      <c r="H1425" s="83">
        <v>5201</v>
      </c>
      <c r="I1425" s="84">
        <v>42562</v>
      </c>
      <c r="J1425" s="85">
        <v>8.3333333333333329E-2</v>
      </c>
      <c r="K1425" s="83">
        <v>5405</v>
      </c>
      <c r="L1425" s="84">
        <v>42570</v>
      </c>
      <c r="M1425" s="85">
        <v>0.625</v>
      </c>
      <c r="N1425" s="86">
        <v>2.5000000000000001E-3</v>
      </c>
      <c r="O1425" s="83">
        <v>646.24</v>
      </c>
      <c r="P1425" s="83">
        <v>-496.15999999999997</v>
      </c>
      <c r="Q1425" s="83">
        <v>1.3</v>
      </c>
      <c r="R1425" s="83">
        <v>9</v>
      </c>
      <c r="T1425" s="6">
        <f t="shared" si="251"/>
        <v>19</v>
      </c>
      <c r="U1425">
        <f t="shared" si="253"/>
        <v>1</v>
      </c>
      <c r="V1425">
        <f t="shared" si="254"/>
        <v>1</v>
      </c>
      <c r="W1425">
        <f t="shared" si="255"/>
        <v>0</v>
      </c>
      <c r="X1425">
        <f t="shared" si="256"/>
        <v>1</v>
      </c>
      <c r="Y1425">
        <f t="shared" si="257"/>
        <v>0</v>
      </c>
      <c r="Z1425">
        <f t="shared" si="258"/>
        <v>1</v>
      </c>
      <c r="AA1425">
        <f t="shared" si="259"/>
        <v>0</v>
      </c>
      <c r="AB1425" s="4">
        <f t="shared" si="260"/>
        <v>646.24</v>
      </c>
      <c r="AC1425" s="4" t="str">
        <f t="shared" si="252"/>
        <v>ASX</v>
      </c>
      <c r="AD1425" s="4">
        <f t="shared" si="261"/>
        <v>0</v>
      </c>
    </row>
    <row r="1426" spans="1:30" x14ac:dyDescent="0.25">
      <c r="A1426" s="82" t="s">
        <v>31</v>
      </c>
      <c r="B1426" s="83">
        <v>0.01</v>
      </c>
      <c r="C1426" s="83">
        <v>30</v>
      </c>
      <c r="D1426" s="82" t="s">
        <v>16</v>
      </c>
      <c r="E1426" s="83" t="b">
        <v>1</v>
      </c>
      <c r="F1426" s="83" t="b">
        <v>0</v>
      </c>
      <c r="G1426" s="83">
        <v>18343</v>
      </c>
      <c r="H1426" s="83">
        <v>18179</v>
      </c>
      <c r="I1426" s="84">
        <v>42565</v>
      </c>
      <c r="J1426" s="85">
        <v>0.25</v>
      </c>
      <c r="K1426" s="83">
        <v>18412</v>
      </c>
      <c r="L1426" s="84">
        <v>42570</v>
      </c>
      <c r="M1426" s="85">
        <v>0.33333333333333331</v>
      </c>
      <c r="N1426" s="86">
        <v>2.5000000000000001E-3</v>
      </c>
      <c r="O1426" s="83">
        <v>204.6</v>
      </c>
      <c r="P1426" s="83">
        <v>-494.40000000000003</v>
      </c>
      <c r="Q1426" s="83">
        <v>0.41</v>
      </c>
      <c r="R1426" s="83">
        <v>6</v>
      </c>
      <c r="T1426" s="6">
        <f t="shared" si="251"/>
        <v>19</v>
      </c>
      <c r="U1426">
        <f t="shared" si="253"/>
        <v>1</v>
      </c>
      <c r="V1426">
        <f t="shared" si="254"/>
        <v>1</v>
      </c>
      <c r="W1426">
        <f t="shared" si="255"/>
        <v>0</v>
      </c>
      <c r="X1426">
        <f t="shared" si="256"/>
        <v>1</v>
      </c>
      <c r="Y1426">
        <f t="shared" si="257"/>
        <v>0</v>
      </c>
      <c r="Z1426">
        <f t="shared" si="258"/>
        <v>1</v>
      </c>
      <c r="AA1426">
        <f t="shared" si="259"/>
        <v>0</v>
      </c>
      <c r="AB1426" s="4">
        <f t="shared" si="260"/>
        <v>204.6</v>
      </c>
      <c r="AC1426" s="4" t="str">
        <f t="shared" si="252"/>
        <v>DJI</v>
      </c>
      <c r="AD1426" s="4">
        <f t="shared" si="261"/>
        <v>0</v>
      </c>
    </row>
    <row r="1427" spans="1:30" x14ac:dyDescent="0.25">
      <c r="A1427" s="82" t="s">
        <v>56</v>
      </c>
      <c r="B1427" s="83">
        <v>0.01</v>
      </c>
      <c r="C1427" s="83">
        <v>53</v>
      </c>
      <c r="D1427" s="82" t="s">
        <v>24</v>
      </c>
      <c r="E1427" s="83" t="b">
        <v>1</v>
      </c>
      <c r="F1427" s="83" t="b">
        <v>0</v>
      </c>
      <c r="G1427" s="83">
        <v>6657</v>
      </c>
      <c r="H1427" s="83">
        <v>6476.6</v>
      </c>
      <c r="I1427" s="84">
        <v>42564</v>
      </c>
      <c r="J1427" s="85">
        <v>0</v>
      </c>
      <c r="K1427" s="83">
        <v>6637.5</v>
      </c>
      <c r="L1427" s="84">
        <v>42570</v>
      </c>
      <c r="M1427" s="85">
        <v>0</v>
      </c>
      <c r="N1427" s="86">
        <v>5.0000000000000001E-3</v>
      </c>
      <c r="O1427" s="83">
        <v>-145.75</v>
      </c>
      <c r="P1427" s="83">
        <v>-998.52</v>
      </c>
      <c r="Q1427" s="83">
        <v>-0.15</v>
      </c>
      <c r="R1427" s="83">
        <v>7</v>
      </c>
      <c r="T1427" s="6">
        <f t="shared" si="251"/>
        <v>19</v>
      </c>
      <c r="U1427">
        <f t="shared" si="253"/>
        <v>1</v>
      </c>
      <c r="V1427">
        <f t="shared" si="254"/>
        <v>1</v>
      </c>
      <c r="W1427">
        <f t="shared" si="255"/>
        <v>0</v>
      </c>
      <c r="X1427">
        <f t="shared" si="256"/>
        <v>1</v>
      </c>
      <c r="Y1427">
        <f t="shared" si="257"/>
        <v>0</v>
      </c>
      <c r="Z1427">
        <f t="shared" si="258"/>
        <v>0</v>
      </c>
      <c r="AA1427">
        <f t="shared" si="259"/>
        <v>1</v>
      </c>
      <c r="AB1427" s="4">
        <f t="shared" si="260"/>
        <v>0</v>
      </c>
      <c r="AC1427" s="4" t="str">
        <f t="shared" si="252"/>
        <v>FTSE</v>
      </c>
      <c r="AD1427" s="4">
        <f t="shared" si="261"/>
        <v>-145.75</v>
      </c>
    </row>
    <row r="1428" spans="1:30" x14ac:dyDescent="0.25">
      <c r="A1428" s="82" t="s">
        <v>47</v>
      </c>
      <c r="B1428" s="83">
        <v>0.01</v>
      </c>
      <c r="C1428" s="83">
        <v>37</v>
      </c>
      <c r="D1428" s="82" t="s">
        <v>24</v>
      </c>
      <c r="E1428" s="83" t="b">
        <v>1</v>
      </c>
      <c r="F1428" s="83" t="b">
        <v>0</v>
      </c>
      <c r="G1428" s="83">
        <v>0.98580000000000001</v>
      </c>
      <c r="H1428" s="83">
        <v>0.96047000000000005</v>
      </c>
      <c r="I1428" s="84">
        <v>42559</v>
      </c>
      <c r="J1428" s="85">
        <v>0</v>
      </c>
      <c r="K1428" s="83">
        <v>0.97411000000000003</v>
      </c>
      <c r="L1428" s="84">
        <v>42571</v>
      </c>
      <c r="M1428" s="85">
        <v>0</v>
      </c>
      <c r="N1428" s="86">
        <v>5.0000000000000001E-3</v>
      </c>
      <c r="O1428" s="83">
        <v>-491.73</v>
      </c>
      <c r="P1428" s="83">
        <v>-996.41</v>
      </c>
      <c r="Q1428" s="83">
        <v>-0.49</v>
      </c>
      <c r="R1428" s="83">
        <v>13</v>
      </c>
      <c r="T1428" s="6">
        <f t="shared" ref="T1428:T1491" si="262">IF(L1428=0," ",MONTH(L1428)+12)</f>
        <v>19</v>
      </c>
      <c r="U1428">
        <f t="shared" si="253"/>
        <v>1</v>
      </c>
      <c r="V1428">
        <f t="shared" si="254"/>
        <v>1</v>
      </c>
      <c r="W1428">
        <f t="shared" si="255"/>
        <v>0</v>
      </c>
      <c r="X1428">
        <f t="shared" si="256"/>
        <v>1</v>
      </c>
      <c r="Y1428">
        <f t="shared" si="257"/>
        <v>0</v>
      </c>
      <c r="Z1428">
        <f t="shared" si="258"/>
        <v>0</v>
      </c>
      <c r="AA1428">
        <f t="shared" si="259"/>
        <v>1</v>
      </c>
      <c r="AB1428" s="4">
        <f t="shared" si="260"/>
        <v>0</v>
      </c>
      <c r="AC1428" s="4" t="str">
        <f t="shared" si="252"/>
        <v>AUDCAD</v>
      </c>
      <c r="AD1428" s="4">
        <f t="shared" si="261"/>
        <v>-491.73</v>
      </c>
    </row>
    <row r="1429" spans="1:30" x14ac:dyDescent="0.25">
      <c r="A1429" s="82" t="s">
        <v>29</v>
      </c>
      <c r="B1429" s="83">
        <v>0.01</v>
      </c>
      <c r="C1429" s="83">
        <v>44</v>
      </c>
      <c r="D1429" s="82" t="s">
        <v>16</v>
      </c>
      <c r="E1429" s="83" t="b">
        <v>0</v>
      </c>
      <c r="F1429" s="83" t="b">
        <v>1</v>
      </c>
      <c r="G1429" s="83">
        <v>0.70438000000000001</v>
      </c>
      <c r="H1429" s="83">
        <v>0.71462999999999999</v>
      </c>
      <c r="I1429" s="84">
        <v>42569</v>
      </c>
      <c r="J1429" s="85">
        <v>0.89583333333333337</v>
      </c>
      <c r="K1429" s="83">
        <v>0.70645000000000002</v>
      </c>
      <c r="L1429" s="84">
        <v>42571</v>
      </c>
      <c r="M1429" s="85">
        <v>0.27083333333333331</v>
      </c>
      <c r="N1429" s="86">
        <v>2.5000000000000001E-3</v>
      </c>
      <c r="O1429" s="83">
        <v>-135.08000000000001</v>
      </c>
      <c r="P1429" s="83">
        <v>-495</v>
      </c>
      <c r="Q1429" s="83">
        <v>-0.27</v>
      </c>
      <c r="R1429" s="83">
        <v>3</v>
      </c>
      <c r="T1429" s="6">
        <f t="shared" si="262"/>
        <v>19</v>
      </c>
      <c r="U1429">
        <f t="shared" si="253"/>
        <v>1</v>
      </c>
      <c r="V1429">
        <f t="shared" si="254"/>
        <v>0</v>
      </c>
      <c r="W1429">
        <f t="shared" si="255"/>
        <v>1</v>
      </c>
      <c r="X1429">
        <f t="shared" si="256"/>
        <v>0</v>
      </c>
      <c r="Y1429">
        <f t="shared" si="257"/>
        <v>1</v>
      </c>
      <c r="Z1429">
        <f t="shared" si="258"/>
        <v>0</v>
      </c>
      <c r="AA1429">
        <f t="shared" si="259"/>
        <v>1</v>
      </c>
      <c r="AB1429" s="4">
        <f t="shared" si="260"/>
        <v>0</v>
      </c>
      <c r="AC1429" s="4" t="str">
        <f t="shared" si="252"/>
        <v>NZDUSD</v>
      </c>
      <c r="AD1429" s="4">
        <f t="shared" si="261"/>
        <v>-135.08000000000001</v>
      </c>
    </row>
    <row r="1430" spans="1:30" x14ac:dyDescent="0.25">
      <c r="A1430" s="82" t="s">
        <v>53</v>
      </c>
      <c r="B1430" s="83">
        <v>0.01</v>
      </c>
      <c r="C1430" s="83">
        <v>55</v>
      </c>
      <c r="D1430" s="82" t="s">
        <v>16</v>
      </c>
      <c r="E1430" s="83" t="b">
        <v>0</v>
      </c>
      <c r="F1430" s="83" t="b">
        <v>0</v>
      </c>
      <c r="G1430" s="83">
        <v>0.74938000000000005</v>
      </c>
      <c r="H1430" s="83">
        <v>0.75763999999999998</v>
      </c>
      <c r="I1430" s="84">
        <v>42570</v>
      </c>
      <c r="J1430" s="85">
        <v>0.3125</v>
      </c>
      <c r="K1430" s="83">
        <v>0.74944</v>
      </c>
      <c r="L1430" s="84">
        <v>42572</v>
      </c>
      <c r="M1430" s="85">
        <v>0.27083333333333331</v>
      </c>
      <c r="N1430" s="86">
        <v>2.5000000000000001E-3</v>
      </c>
      <c r="O1430" s="83">
        <v>-47.3</v>
      </c>
      <c r="P1430" s="83">
        <v>-498.3</v>
      </c>
      <c r="Q1430" s="83">
        <v>-0.09</v>
      </c>
      <c r="R1430" s="83">
        <v>3</v>
      </c>
      <c r="T1430" s="6">
        <f t="shared" si="262"/>
        <v>19</v>
      </c>
      <c r="U1430">
        <f t="shared" si="253"/>
        <v>1</v>
      </c>
      <c r="V1430">
        <f t="shared" si="254"/>
        <v>0</v>
      </c>
      <c r="W1430">
        <f t="shared" si="255"/>
        <v>1</v>
      </c>
      <c r="X1430">
        <f t="shared" si="256"/>
        <v>1</v>
      </c>
      <c r="Y1430">
        <f t="shared" si="257"/>
        <v>0</v>
      </c>
      <c r="Z1430">
        <f t="shared" si="258"/>
        <v>0</v>
      </c>
      <c r="AA1430">
        <f t="shared" si="259"/>
        <v>1</v>
      </c>
      <c r="AB1430" s="4">
        <f t="shared" si="260"/>
        <v>0</v>
      </c>
      <c r="AC1430" s="4" t="str">
        <f t="shared" si="252"/>
        <v>AUDUSD</v>
      </c>
      <c r="AD1430" s="4">
        <f t="shared" si="261"/>
        <v>-47.3</v>
      </c>
    </row>
    <row r="1431" spans="1:30" x14ac:dyDescent="0.25">
      <c r="A1431" s="82" t="s">
        <v>31</v>
      </c>
      <c r="B1431" s="83">
        <v>0.01</v>
      </c>
      <c r="C1431" s="83">
        <v>29</v>
      </c>
      <c r="D1431" s="82" t="s">
        <v>17</v>
      </c>
      <c r="E1431" s="83" t="b">
        <v>1</v>
      </c>
      <c r="F1431" s="83" t="b">
        <v>0</v>
      </c>
      <c r="G1431" s="83">
        <v>18537</v>
      </c>
      <c r="H1431" s="83">
        <v>18364</v>
      </c>
      <c r="I1431" s="84">
        <v>42571</v>
      </c>
      <c r="J1431" s="85">
        <v>0.33333333333333331</v>
      </c>
      <c r="K1431" s="83">
        <v>18469</v>
      </c>
      <c r="L1431" s="84">
        <v>42572</v>
      </c>
      <c r="M1431" s="85">
        <v>0.625</v>
      </c>
      <c r="N1431" s="86">
        <v>2.5000000000000001E-3</v>
      </c>
      <c r="O1431" s="83">
        <v>-199.52</v>
      </c>
      <c r="P1431" s="83">
        <v>-504.02</v>
      </c>
      <c r="Q1431" s="83">
        <v>-0.4</v>
      </c>
      <c r="R1431" s="83">
        <v>2</v>
      </c>
      <c r="T1431" s="6">
        <f t="shared" si="262"/>
        <v>19</v>
      </c>
      <c r="U1431">
        <f t="shared" si="253"/>
        <v>1</v>
      </c>
      <c r="V1431">
        <f t="shared" si="254"/>
        <v>1</v>
      </c>
      <c r="W1431">
        <f t="shared" si="255"/>
        <v>0</v>
      </c>
      <c r="X1431">
        <f t="shared" si="256"/>
        <v>1</v>
      </c>
      <c r="Y1431">
        <f t="shared" si="257"/>
        <v>0</v>
      </c>
      <c r="Z1431">
        <f t="shared" si="258"/>
        <v>0</v>
      </c>
      <c r="AA1431">
        <f t="shared" si="259"/>
        <v>1</v>
      </c>
      <c r="AB1431" s="4">
        <f t="shared" si="260"/>
        <v>0</v>
      </c>
      <c r="AC1431" s="4" t="str">
        <f t="shared" si="252"/>
        <v>DJI</v>
      </c>
      <c r="AD1431" s="4">
        <f t="shared" si="261"/>
        <v>-199.52</v>
      </c>
    </row>
    <row r="1432" spans="1:30" x14ac:dyDescent="0.25">
      <c r="A1432" s="82" t="s">
        <v>51</v>
      </c>
      <c r="B1432" s="83">
        <v>0.01</v>
      </c>
      <c r="C1432" s="83">
        <v>33</v>
      </c>
      <c r="D1432" s="82" t="s">
        <v>21</v>
      </c>
      <c r="E1432" s="83" t="b">
        <v>1</v>
      </c>
      <c r="F1432" s="83" t="b">
        <v>1</v>
      </c>
      <c r="G1432" s="83">
        <v>106.758</v>
      </c>
      <c r="H1432" s="83">
        <v>105.318</v>
      </c>
      <c r="I1432" s="84">
        <v>42571</v>
      </c>
      <c r="J1432" s="85">
        <v>0.5</v>
      </c>
      <c r="K1432" s="83">
        <v>105.83</v>
      </c>
      <c r="L1432" s="84">
        <v>42572</v>
      </c>
      <c r="M1432" s="85">
        <v>0.33333333333333331</v>
      </c>
      <c r="N1432" s="86">
        <v>2.5000000000000001E-3</v>
      </c>
      <c r="O1432" s="83">
        <v>-326.04000000000002</v>
      </c>
      <c r="P1432" s="83">
        <v>-495</v>
      </c>
      <c r="Q1432" s="83">
        <v>-0.66</v>
      </c>
      <c r="R1432" s="83">
        <v>2</v>
      </c>
      <c r="T1432" s="6">
        <f t="shared" si="262"/>
        <v>19</v>
      </c>
      <c r="U1432">
        <f t="shared" si="253"/>
        <v>1</v>
      </c>
      <c r="V1432">
        <f t="shared" si="254"/>
        <v>1</v>
      </c>
      <c r="W1432">
        <f t="shared" si="255"/>
        <v>0</v>
      </c>
      <c r="X1432">
        <f t="shared" si="256"/>
        <v>0</v>
      </c>
      <c r="Y1432">
        <f t="shared" si="257"/>
        <v>1</v>
      </c>
      <c r="Z1432">
        <f t="shared" si="258"/>
        <v>0</v>
      </c>
      <c r="AA1432">
        <f t="shared" si="259"/>
        <v>1</v>
      </c>
      <c r="AB1432" s="4">
        <f t="shared" si="260"/>
        <v>0</v>
      </c>
      <c r="AC1432" s="4" t="str">
        <f t="shared" si="252"/>
        <v>USDJPY</v>
      </c>
      <c r="AD1432" s="4">
        <f t="shared" si="261"/>
        <v>-326.04000000000002</v>
      </c>
    </row>
    <row r="1433" spans="1:30" x14ac:dyDescent="0.25">
      <c r="A1433" s="82" t="s">
        <v>28</v>
      </c>
      <c r="B1433" s="83">
        <v>0.01</v>
      </c>
      <c r="C1433" s="83">
        <v>77</v>
      </c>
      <c r="D1433" s="82" t="s">
        <v>16</v>
      </c>
      <c r="E1433" s="83" t="b">
        <v>1</v>
      </c>
      <c r="F1433" s="83" t="b">
        <v>0</v>
      </c>
      <c r="G1433" s="83">
        <v>1.355</v>
      </c>
      <c r="H1433" s="83">
        <v>1.3500799999999999</v>
      </c>
      <c r="I1433" s="84">
        <v>42571</v>
      </c>
      <c r="J1433" s="85">
        <v>2.0833333333333332E-2</v>
      </c>
      <c r="K1433" s="83">
        <v>1.3552599999999999</v>
      </c>
      <c r="L1433" s="84">
        <v>42572</v>
      </c>
      <c r="M1433" s="85">
        <v>0.35416666666666669</v>
      </c>
      <c r="N1433" s="86">
        <v>2.5000000000000001E-3</v>
      </c>
      <c r="O1433" s="83">
        <v>-103.18</v>
      </c>
      <c r="P1433" s="83">
        <v>-502.04</v>
      </c>
      <c r="Q1433" s="83">
        <v>-0.21</v>
      </c>
      <c r="R1433" s="83">
        <v>2</v>
      </c>
      <c r="T1433" s="6">
        <f t="shared" si="262"/>
        <v>19</v>
      </c>
      <c r="U1433">
        <f t="shared" si="253"/>
        <v>1</v>
      </c>
      <c r="V1433">
        <f t="shared" si="254"/>
        <v>1</v>
      </c>
      <c r="W1433">
        <f t="shared" si="255"/>
        <v>0</v>
      </c>
      <c r="X1433">
        <f t="shared" si="256"/>
        <v>1</v>
      </c>
      <c r="Y1433">
        <f t="shared" si="257"/>
        <v>0</v>
      </c>
      <c r="Z1433">
        <f t="shared" si="258"/>
        <v>0</v>
      </c>
      <c r="AA1433">
        <f t="shared" si="259"/>
        <v>1</v>
      </c>
      <c r="AB1433" s="4">
        <f t="shared" si="260"/>
        <v>0</v>
      </c>
      <c r="AC1433" s="4" t="str">
        <f t="shared" si="252"/>
        <v>USDSGD</v>
      </c>
      <c r="AD1433" s="4">
        <f t="shared" si="261"/>
        <v>-103.18</v>
      </c>
    </row>
    <row r="1434" spans="1:30" x14ac:dyDescent="0.25">
      <c r="A1434" s="82" t="s">
        <v>52</v>
      </c>
      <c r="B1434" s="83">
        <v>0.01</v>
      </c>
      <c r="C1434" s="83">
        <v>231</v>
      </c>
      <c r="D1434" s="82" t="s">
        <v>16</v>
      </c>
      <c r="E1434" s="83" t="b">
        <v>0</v>
      </c>
      <c r="F1434" s="83" t="b">
        <v>1</v>
      </c>
      <c r="G1434" s="83">
        <v>1315.15</v>
      </c>
      <c r="H1434" s="83">
        <v>1335.54</v>
      </c>
      <c r="I1434" s="84">
        <v>42571</v>
      </c>
      <c r="J1434" s="85">
        <v>0.54166666666666663</v>
      </c>
      <c r="K1434" s="83">
        <v>1330.2</v>
      </c>
      <c r="L1434" s="84">
        <v>42572</v>
      </c>
      <c r="M1434" s="85">
        <v>0.64583333333333337</v>
      </c>
      <c r="N1434" s="86">
        <v>2.5000000000000001E-3</v>
      </c>
      <c r="O1434" s="83">
        <v>-375.37</v>
      </c>
      <c r="P1434" s="83">
        <v>-498.96000000000004</v>
      </c>
      <c r="Q1434" s="83">
        <v>-0.75</v>
      </c>
      <c r="R1434" s="83">
        <v>2</v>
      </c>
      <c r="T1434" s="6">
        <f t="shared" si="262"/>
        <v>19</v>
      </c>
      <c r="U1434">
        <f t="shared" si="253"/>
        <v>1</v>
      </c>
      <c r="V1434">
        <f t="shared" si="254"/>
        <v>0</v>
      </c>
      <c r="W1434">
        <f t="shared" si="255"/>
        <v>1</v>
      </c>
      <c r="X1434">
        <f t="shared" si="256"/>
        <v>0</v>
      </c>
      <c r="Y1434">
        <f t="shared" si="257"/>
        <v>1</v>
      </c>
      <c r="Z1434">
        <f t="shared" si="258"/>
        <v>0</v>
      </c>
      <c r="AA1434">
        <f t="shared" si="259"/>
        <v>1</v>
      </c>
      <c r="AB1434" s="4">
        <f t="shared" si="260"/>
        <v>0</v>
      </c>
      <c r="AC1434" s="4" t="str">
        <f t="shared" si="252"/>
        <v>XAUUSD</v>
      </c>
      <c r="AD1434" s="4">
        <f t="shared" si="261"/>
        <v>-375.37</v>
      </c>
    </row>
    <row r="1435" spans="1:30" x14ac:dyDescent="0.25">
      <c r="A1435" s="82" t="s">
        <v>30</v>
      </c>
      <c r="B1435" s="83">
        <v>0.01</v>
      </c>
      <c r="C1435" s="83">
        <v>15</v>
      </c>
      <c r="D1435" s="82" t="s">
        <v>21</v>
      </c>
      <c r="E1435" s="83" t="b">
        <v>0</v>
      </c>
      <c r="F1435" s="83" t="b">
        <v>0</v>
      </c>
      <c r="G1435" s="83">
        <v>1.47739</v>
      </c>
      <c r="H1435" s="83">
        <v>1.5085999999999999</v>
      </c>
      <c r="I1435" s="84">
        <v>42555</v>
      </c>
      <c r="J1435" s="85">
        <v>0.33333333333333331</v>
      </c>
      <c r="K1435" s="83">
        <v>1.4760800000000001</v>
      </c>
      <c r="L1435" s="84">
        <v>42573</v>
      </c>
      <c r="M1435" s="85">
        <v>0</v>
      </c>
      <c r="N1435" s="86">
        <v>2.5000000000000001E-3</v>
      </c>
      <c r="O1435" s="83">
        <v>-4.3499999999999996</v>
      </c>
      <c r="P1435" s="83">
        <v>-492.15000000000003</v>
      </c>
      <c r="Q1435" s="83">
        <v>-0.01</v>
      </c>
      <c r="R1435" s="83">
        <v>19</v>
      </c>
      <c r="T1435" s="6">
        <f t="shared" si="262"/>
        <v>19</v>
      </c>
      <c r="U1435">
        <f t="shared" si="253"/>
        <v>1</v>
      </c>
      <c r="V1435">
        <f t="shared" si="254"/>
        <v>0</v>
      </c>
      <c r="W1435">
        <f t="shared" si="255"/>
        <v>1</v>
      </c>
      <c r="X1435">
        <f t="shared" si="256"/>
        <v>1</v>
      </c>
      <c r="Y1435">
        <f t="shared" si="257"/>
        <v>0</v>
      </c>
      <c r="Z1435">
        <f t="shared" si="258"/>
        <v>0</v>
      </c>
      <c r="AA1435">
        <f t="shared" si="259"/>
        <v>1</v>
      </c>
      <c r="AB1435" s="4">
        <f t="shared" si="260"/>
        <v>0</v>
      </c>
      <c r="AC1435" s="4" t="str">
        <f t="shared" si="252"/>
        <v>EURAUD</v>
      </c>
      <c r="AD1435" s="4">
        <f t="shared" si="261"/>
        <v>-4.3499999999999996</v>
      </c>
    </row>
    <row r="1436" spans="1:30" x14ac:dyDescent="0.25">
      <c r="A1436" s="82" t="s">
        <v>29</v>
      </c>
      <c r="B1436" s="83">
        <v>0.01</v>
      </c>
      <c r="C1436" s="83">
        <v>42</v>
      </c>
      <c r="D1436" s="82" t="s">
        <v>21</v>
      </c>
      <c r="E1436" s="83" t="b">
        <v>0</v>
      </c>
      <c r="F1436" s="83" t="b">
        <v>1</v>
      </c>
      <c r="G1436" s="83">
        <v>0.69713000000000003</v>
      </c>
      <c r="H1436" s="83">
        <v>0.70813000000000004</v>
      </c>
      <c r="I1436" s="84">
        <v>42571</v>
      </c>
      <c r="J1436" s="85">
        <v>0.83333333333333337</v>
      </c>
      <c r="K1436" s="83">
        <v>0.70145000000000002</v>
      </c>
      <c r="L1436" s="84">
        <v>42573</v>
      </c>
      <c r="M1436" s="85">
        <v>0.16666666666666666</v>
      </c>
      <c r="N1436" s="86">
        <v>2.5000000000000001E-3</v>
      </c>
      <c r="O1436" s="83">
        <v>-223.44</v>
      </c>
      <c r="P1436" s="83">
        <v>-504</v>
      </c>
      <c r="Q1436" s="83">
        <v>-0.44</v>
      </c>
      <c r="R1436" s="83">
        <v>3</v>
      </c>
      <c r="T1436" s="6">
        <f t="shared" si="262"/>
        <v>19</v>
      </c>
      <c r="U1436">
        <f t="shared" si="253"/>
        <v>1</v>
      </c>
      <c r="V1436">
        <f t="shared" si="254"/>
        <v>0</v>
      </c>
      <c r="W1436">
        <f t="shared" si="255"/>
        <v>1</v>
      </c>
      <c r="X1436">
        <f t="shared" si="256"/>
        <v>0</v>
      </c>
      <c r="Y1436">
        <f t="shared" si="257"/>
        <v>1</v>
      </c>
      <c r="Z1436">
        <f t="shared" si="258"/>
        <v>0</v>
      </c>
      <c r="AA1436">
        <f t="shared" si="259"/>
        <v>1</v>
      </c>
      <c r="AB1436" s="4">
        <f t="shared" si="260"/>
        <v>0</v>
      </c>
      <c r="AC1436" s="4" t="str">
        <f t="shared" si="252"/>
        <v>NZDUSD</v>
      </c>
      <c r="AD1436" s="4">
        <f t="shared" si="261"/>
        <v>-223.44</v>
      </c>
    </row>
    <row r="1437" spans="1:30" x14ac:dyDescent="0.25">
      <c r="A1437" s="82" t="s">
        <v>31</v>
      </c>
      <c r="B1437" s="83">
        <v>0.01</v>
      </c>
      <c r="C1437" s="83">
        <v>17</v>
      </c>
      <c r="D1437" s="82" t="s">
        <v>21</v>
      </c>
      <c r="E1437" s="83" t="b">
        <v>1</v>
      </c>
      <c r="F1437" s="83" t="b">
        <v>0</v>
      </c>
      <c r="G1437" s="83">
        <v>18033</v>
      </c>
      <c r="H1437" s="83">
        <v>17744</v>
      </c>
      <c r="I1437" s="84">
        <v>42559</v>
      </c>
      <c r="J1437" s="85">
        <v>0.66666666666666663</v>
      </c>
      <c r="K1437" s="83">
        <v>18470</v>
      </c>
      <c r="L1437" s="84">
        <v>42576</v>
      </c>
      <c r="M1437" s="85">
        <v>0.5</v>
      </c>
      <c r="N1437" s="86">
        <v>2.5000000000000001E-3</v>
      </c>
      <c r="O1437" s="83">
        <v>741.54</v>
      </c>
      <c r="P1437" s="83">
        <v>-492.66</v>
      </c>
      <c r="Q1437" s="83">
        <v>1.51</v>
      </c>
      <c r="R1437" s="83">
        <v>18</v>
      </c>
      <c r="T1437" s="6">
        <f t="shared" si="262"/>
        <v>19</v>
      </c>
      <c r="U1437">
        <f t="shared" si="253"/>
        <v>1</v>
      </c>
      <c r="V1437">
        <f t="shared" si="254"/>
        <v>1</v>
      </c>
      <c r="W1437">
        <f t="shared" si="255"/>
        <v>0</v>
      </c>
      <c r="X1437">
        <f t="shared" si="256"/>
        <v>1</v>
      </c>
      <c r="Y1437">
        <f t="shared" si="257"/>
        <v>0</v>
      </c>
      <c r="Z1437">
        <f t="shared" si="258"/>
        <v>1</v>
      </c>
      <c r="AA1437">
        <f t="shared" si="259"/>
        <v>0</v>
      </c>
      <c r="AB1437" s="4">
        <f t="shared" si="260"/>
        <v>741.54</v>
      </c>
      <c r="AC1437" s="4" t="str">
        <f t="shared" si="252"/>
        <v>DJI</v>
      </c>
      <c r="AD1437" s="4">
        <f t="shared" si="261"/>
        <v>0</v>
      </c>
    </row>
    <row r="1438" spans="1:30" x14ac:dyDescent="0.25">
      <c r="A1438" s="82" t="s">
        <v>31</v>
      </c>
      <c r="B1438" s="83">
        <v>0.01</v>
      </c>
      <c r="C1438" s="83">
        <v>29</v>
      </c>
      <c r="D1438" s="82" t="s">
        <v>24</v>
      </c>
      <c r="E1438" s="83" t="b">
        <v>1</v>
      </c>
      <c r="F1438" s="83" t="b">
        <v>0</v>
      </c>
      <c r="G1438" s="83">
        <v>18202</v>
      </c>
      <c r="H1438" s="83">
        <v>17858</v>
      </c>
      <c r="I1438" s="84">
        <v>42563</v>
      </c>
      <c r="J1438" s="85">
        <v>0</v>
      </c>
      <c r="K1438" s="83">
        <v>18451</v>
      </c>
      <c r="L1438" s="84">
        <v>42576</v>
      </c>
      <c r="M1438" s="85">
        <v>0</v>
      </c>
      <c r="N1438" s="86">
        <v>5.0000000000000001E-3</v>
      </c>
      <c r="O1438" s="83">
        <v>719.78</v>
      </c>
      <c r="P1438" s="83">
        <v>-999.92000000000007</v>
      </c>
      <c r="Q1438" s="83">
        <v>0.72</v>
      </c>
      <c r="R1438" s="83">
        <v>14</v>
      </c>
      <c r="T1438" s="6">
        <f t="shared" si="262"/>
        <v>19</v>
      </c>
      <c r="U1438">
        <f t="shared" si="253"/>
        <v>1</v>
      </c>
      <c r="V1438">
        <f t="shared" si="254"/>
        <v>1</v>
      </c>
      <c r="W1438">
        <f t="shared" si="255"/>
        <v>0</v>
      </c>
      <c r="X1438">
        <f t="shared" si="256"/>
        <v>1</v>
      </c>
      <c r="Y1438">
        <f t="shared" si="257"/>
        <v>0</v>
      </c>
      <c r="Z1438">
        <f t="shared" si="258"/>
        <v>1</v>
      </c>
      <c r="AA1438">
        <f t="shared" si="259"/>
        <v>0</v>
      </c>
      <c r="AB1438" s="4">
        <f t="shared" si="260"/>
        <v>719.78</v>
      </c>
      <c r="AC1438" s="4" t="str">
        <f t="shared" si="252"/>
        <v>DJI</v>
      </c>
      <c r="AD1438" s="4">
        <f t="shared" si="261"/>
        <v>0</v>
      </c>
    </row>
    <row r="1439" spans="1:30" x14ac:dyDescent="0.25">
      <c r="A1439" s="82" t="s">
        <v>39</v>
      </c>
      <c r="B1439" s="83">
        <v>0.01</v>
      </c>
      <c r="C1439" s="83">
        <v>6</v>
      </c>
      <c r="D1439" s="82" t="s">
        <v>21</v>
      </c>
      <c r="E1439" s="83" t="b">
        <v>1</v>
      </c>
      <c r="F1439" s="83" t="b">
        <v>1</v>
      </c>
      <c r="G1439" s="83">
        <v>16626</v>
      </c>
      <c r="H1439" s="83">
        <v>15848</v>
      </c>
      <c r="I1439" s="84">
        <v>42569</v>
      </c>
      <c r="J1439" s="85">
        <v>0.16666666666666666</v>
      </c>
      <c r="K1439" s="83">
        <v>16372</v>
      </c>
      <c r="L1439" s="84">
        <v>42577</v>
      </c>
      <c r="M1439" s="85">
        <v>0</v>
      </c>
      <c r="N1439" s="86">
        <v>2.5000000000000001E-3</v>
      </c>
      <c r="O1439" s="83">
        <v>-154.80000000000001</v>
      </c>
      <c r="P1439" s="83">
        <v>-469.20000000000005</v>
      </c>
      <c r="Q1439" s="83">
        <v>-0.33</v>
      </c>
      <c r="R1439" s="83">
        <v>9</v>
      </c>
      <c r="T1439" s="6">
        <f t="shared" si="262"/>
        <v>19</v>
      </c>
      <c r="U1439">
        <f t="shared" si="253"/>
        <v>1</v>
      </c>
      <c r="V1439">
        <f t="shared" si="254"/>
        <v>1</v>
      </c>
      <c r="W1439">
        <f t="shared" si="255"/>
        <v>0</v>
      </c>
      <c r="X1439">
        <f t="shared" si="256"/>
        <v>0</v>
      </c>
      <c r="Y1439">
        <f t="shared" si="257"/>
        <v>1</v>
      </c>
      <c r="Z1439">
        <f t="shared" si="258"/>
        <v>0</v>
      </c>
      <c r="AA1439">
        <f t="shared" si="259"/>
        <v>1</v>
      </c>
      <c r="AB1439" s="4">
        <f t="shared" si="260"/>
        <v>0</v>
      </c>
      <c r="AC1439" s="4" t="str">
        <f t="shared" si="252"/>
        <v>NIK</v>
      </c>
      <c r="AD1439" s="4">
        <f t="shared" si="261"/>
        <v>-154.80000000000001</v>
      </c>
    </row>
    <row r="1440" spans="1:30" x14ac:dyDescent="0.25">
      <c r="A1440" s="82" t="s">
        <v>39</v>
      </c>
      <c r="B1440" s="83">
        <v>0.01</v>
      </c>
      <c r="C1440" s="83">
        <v>16</v>
      </c>
      <c r="D1440" s="82" t="s">
        <v>16</v>
      </c>
      <c r="E1440" s="83" t="b">
        <v>0</v>
      </c>
      <c r="F1440" s="83" t="b">
        <v>0</v>
      </c>
      <c r="G1440" s="83">
        <v>16300</v>
      </c>
      <c r="H1440" s="83">
        <v>16610</v>
      </c>
      <c r="I1440" s="84">
        <v>42577</v>
      </c>
      <c r="J1440" s="85">
        <v>0.16666666666666666</v>
      </c>
      <c r="K1440" s="83">
        <v>16586</v>
      </c>
      <c r="L1440" s="84">
        <v>42577</v>
      </c>
      <c r="M1440" s="85">
        <v>0.97916666666666663</v>
      </c>
      <c r="N1440" s="86">
        <v>2.5000000000000001E-3</v>
      </c>
      <c r="O1440" s="83">
        <v>-464</v>
      </c>
      <c r="P1440" s="83">
        <v>-502.40000000000003</v>
      </c>
      <c r="Q1440" s="83">
        <v>-0.92</v>
      </c>
      <c r="R1440" s="83">
        <v>1</v>
      </c>
      <c r="T1440" s="6">
        <f t="shared" si="262"/>
        <v>19</v>
      </c>
      <c r="U1440">
        <f t="shared" si="253"/>
        <v>1</v>
      </c>
      <c r="V1440">
        <f t="shared" si="254"/>
        <v>0</v>
      </c>
      <c r="W1440">
        <f t="shared" si="255"/>
        <v>1</v>
      </c>
      <c r="X1440">
        <f t="shared" si="256"/>
        <v>1</v>
      </c>
      <c r="Y1440">
        <f t="shared" si="257"/>
        <v>0</v>
      </c>
      <c r="Z1440">
        <f t="shared" si="258"/>
        <v>0</v>
      </c>
      <c r="AA1440">
        <f t="shared" si="259"/>
        <v>1</v>
      </c>
      <c r="AB1440" s="4">
        <f t="shared" si="260"/>
        <v>0</v>
      </c>
      <c r="AC1440" s="4" t="str">
        <f t="shared" si="252"/>
        <v>NIK</v>
      </c>
      <c r="AD1440" s="4">
        <f t="shared" si="261"/>
        <v>-464</v>
      </c>
    </row>
    <row r="1441" spans="1:30" x14ac:dyDescent="0.25">
      <c r="A1441" s="82" t="s">
        <v>28</v>
      </c>
      <c r="B1441" s="83">
        <v>0.01</v>
      </c>
      <c r="C1441" s="83">
        <v>66</v>
      </c>
      <c r="D1441" s="82" t="s">
        <v>16</v>
      </c>
      <c r="E1441" s="83" t="b">
        <v>1</v>
      </c>
      <c r="F1441" s="83" t="b">
        <v>0</v>
      </c>
      <c r="G1441" s="83">
        <v>1.3607100000000001</v>
      </c>
      <c r="H1441" s="83">
        <v>1.35477</v>
      </c>
      <c r="I1441" s="84">
        <v>42576</v>
      </c>
      <c r="J1441" s="85">
        <v>2.0833333333333332E-2</v>
      </c>
      <c r="K1441" s="83">
        <v>1.35734</v>
      </c>
      <c r="L1441" s="84">
        <v>42577</v>
      </c>
      <c r="M1441" s="85">
        <v>0.22916666666666666</v>
      </c>
      <c r="N1441" s="86">
        <v>2.5000000000000001E-3</v>
      </c>
      <c r="O1441" s="83">
        <v>-328.02</v>
      </c>
      <c r="P1441" s="83">
        <v>-497.64</v>
      </c>
      <c r="Q1441" s="83">
        <v>-0.66</v>
      </c>
      <c r="R1441" s="83">
        <v>2</v>
      </c>
      <c r="T1441" s="6">
        <f t="shared" si="262"/>
        <v>19</v>
      </c>
      <c r="U1441">
        <f t="shared" si="253"/>
        <v>1</v>
      </c>
      <c r="V1441">
        <f t="shared" si="254"/>
        <v>1</v>
      </c>
      <c r="W1441">
        <f t="shared" si="255"/>
        <v>0</v>
      </c>
      <c r="X1441">
        <f t="shared" si="256"/>
        <v>1</v>
      </c>
      <c r="Y1441">
        <f t="shared" si="257"/>
        <v>0</v>
      </c>
      <c r="Z1441">
        <f t="shared" si="258"/>
        <v>0</v>
      </c>
      <c r="AA1441">
        <f t="shared" si="259"/>
        <v>1</v>
      </c>
      <c r="AB1441" s="4">
        <f t="shared" si="260"/>
        <v>0</v>
      </c>
      <c r="AC1441" s="4" t="str">
        <f t="shared" si="252"/>
        <v>USDSGD</v>
      </c>
      <c r="AD1441" s="4">
        <f t="shared" si="261"/>
        <v>-328.02</v>
      </c>
    </row>
    <row r="1442" spans="1:30" x14ac:dyDescent="0.25">
      <c r="A1442" s="82" t="s">
        <v>47</v>
      </c>
      <c r="B1442" s="83">
        <v>0.01</v>
      </c>
      <c r="C1442" s="83">
        <v>43</v>
      </c>
      <c r="D1442" s="82" t="s">
        <v>16</v>
      </c>
      <c r="E1442" s="83" t="b">
        <v>1</v>
      </c>
      <c r="F1442" s="83" t="b">
        <v>0</v>
      </c>
      <c r="G1442" s="83">
        <v>0.99360000000000004</v>
      </c>
      <c r="H1442" s="83">
        <v>0.98345000000000005</v>
      </c>
      <c r="I1442" s="84">
        <v>42577</v>
      </c>
      <c r="J1442" s="85">
        <v>0.16666666666666666</v>
      </c>
      <c r="K1442" s="83">
        <v>0.98816000000000004</v>
      </c>
      <c r="L1442" s="84">
        <v>42578</v>
      </c>
      <c r="M1442" s="85">
        <v>8.3333333333333329E-2</v>
      </c>
      <c r="N1442" s="86">
        <v>2.5000000000000001E-3</v>
      </c>
      <c r="O1442" s="83">
        <v>-302.72000000000003</v>
      </c>
      <c r="P1442" s="83">
        <v>-505.25</v>
      </c>
      <c r="Q1442" s="83">
        <v>-0.6</v>
      </c>
      <c r="R1442" s="83">
        <v>2</v>
      </c>
      <c r="T1442" s="6">
        <f t="shared" si="262"/>
        <v>19</v>
      </c>
      <c r="U1442">
        <f t="shared" si="253"/>
        <v>1</v>
      </c>
      <c r="V1442">
        <f t="shared" si="254"/>
        <v>1</v>
      </c>
      <c r="W1442">
        <f t="shared" si="255"/>
        <v>0</v>
      </c>
      <c r="X1442">
        <f t="shared" si="256"/>
        <v>1</v>
      </c>
      <c r="Y1442">
        <f t="shared" si="257"/>
        <v>0</v>
      </c>
      <c r="Z1442">
        <f t="shared" si="258"/>
        <v>0</v>
      </c>
      <c r="AA1442">
        <f t="shared" si="259"/>
        <v>1</v>
      </c>
      <c r="AB1442" s="4">
        <f t="shared" si="260"/>
        <v>0</v>
      </c>
      <c r="AC1442" s="4" t="str">
        <f t="shared" si="252"/>
        <v>AUDCAD</v>
      </c>
      <c r="AD1442" s="4">
        <f t="shared" si="261"/>
        <v>-302.72000000000003</v>
      </c>
    </row>
    <row r="1443" spans="1:30" x14ac:dyDescent="0.25">
      <c r="A1443" s="82" t="s">
        <v>30</v>
      </c>
      <c r="B1443" s="83">
        <v>0.01</v>
      </c>
      <c r="C1443" s="83">
        <v>23</v>
      </c>
      <c r="D1443" s="82" t="s">
        <v>24</v>
      </c>
      <c r="E1443" s="83" t="b">
        <v>0</v>
      </c>
      <c r="F1443" s="83" t="b">
        <v>0</v>
      </c>
      <c r="G1443" s="83">
        <v>1.4662299999999999</v>
      </c>
      <c r="H1443" s="83">
        <v>1.5084</v>
      </c>
      <c r="I1443" s="84">
        <v>42559</v>
      </c>
      <c r="J1443" s="85">
        <v>0</v>
      </c>
      <c r="K1443" s="83">
        <v>1.4774</v>
      </c>
      <c r="L1443" s="84">
        <v>42578</v>
      </c>
      <c r="M1443" s="85">
        <v>0</v>
      </c>
      <c r="N1443" s="86">
        <v>5.0000000000000001E-3</v>
      </c>
      <c r="O1443" s="83">
        <v>-293.70999999999998</v>
      </c>
      <c r="P1443" s="83">
        <v>-1006.71</v>
      </c>
      <c r="Q1443" s="83">
        <v>-0.28999999999999998</v>
      </c>
      <c r="R1443" s="83">
        <v>20</v>
      </c>
      <c r="T1443" s="6">
        <f t="shared" si="262"/>
        <v>19</v>
      </c>
      <c r="U1443">
        <f t="shared" si="253"/>
        <v>1</v>
      </c>
      <c r="V1443">
        <f t="shared" si="254"/>
        <v>0</v>
      </c>
      <c r="W1443">
        <f t="shared" si="255"/>
        <v>1</v>
      </c>
      <c r="X1443">
        <f t="shared" si="256"/>
        <v>1</v>
      </c>
      <c r="Y1443">
        <f t="shared" si="257"/>
        <v>0</v>
      </c>
      <c r="Z1443">
        <f t="shared" si="258"/>
        <v>0</v>
      </c>
      <c r="AA1443">
        <f t="shared" si="259"/>
        <v>1</v>
      </c>
      <c r="AB1443" s="4">
        <f t="shared" si="260"/>
        <v>0</v>
      </c>
      <c r="AC1443" s="4" t="str">
        <f t="shared" si="252"/>
        <v>EURAUD</v>
      </c>
      <c r="AD1443" s="4">
        <f t="shared" si="261"/>
        <v>-293.70999999999998</v>
      </c>
    </row>
    <row r="1444" spans="1:30" x14ac:dyDescent="0.25">
      <c r="A1444" s="82" t="s">
        <v>20</v>
      </c>
      <c r="B1444" s="83">
        <v>0.01</v>
      </c>
      <c r="C1444" s="83">
        <v>31</v>
      </c>
      <c r="D1444" s="82" t="s">
        <v>16</v>
      </c>
      <c r="E1444" s="83" t="b">
        <v>0</v>
      </c>
      <c r="F1444" s="83" t="b">
        <v>0</v>
      </c>
      <c r="G1444" s="83">
        <v>115.092</v>
      </c>
      <c r="H1444" s="83">
        <v>116.621</v>
      </c>
      <c r="I1444" s="84">
        <v>42577</v>
      </c>
      <c r="J1444" s="85">
        <v>4.1666666666666664E-2</v>
      </c>
      <c r="K1444" s="83">
        <v>115.94</v>
      </c>
      <c r="L1444" s="84">
        <v>42578</v>
      </c>
      <c r="M1444" s="85">
        <v>0.10416666666666667</v>
      </c>
      <c r="N1444" s="86">
        <v>2.5000000000000001E-3</v>
      </c>
      <c r="O1444" s="83">
        <v>-287.68</v>
      </c>
      <c r="P1444" s="83">
        <v>-498.79</v>
      </c>
      <c r="Q1444" s="83">
        <v>-0.57999999999999996</v>
      </c>
      <c r="R1444" s="83">
        <v>2</v>
      </c>
      <c r="T1444" s="6">
        <f t="shared" si="262"/>
        <v>19</v>
      </c>
      <c r="U1444">
        <f t="shared" si="253"/>
        <v>1</v>
      </c>
      <c r="V1444">
        <f t="shared" si="254"/>
        <v>0</v>
      </c>
      <c r="W1444">
        <f t="shared" si="255"/>
        <v>1</v>
      </c>
      <c r="X1444">
        <f t="shared" si="256"/>
        <v>1</v>
      </c>
      <c r="Y1444">
        <f t="shared" si="257"/>
        <v>0</v>
      </c>
      <c r="Z1444">
        <f t="shared" si="258"/>
        <v>0</v>
      </c>
      <c r="AA1444">
        <f t="shared" si="259"/>
        <v>1</v>
      </c>
      <c r="AB1444" s="4">
        <f t="shared" si="260"/>
        <v>0</v>
      </c>
      <c r="AC1444" s="4" t="str">
        <f t="shared" si="252"/>
        <v>EURJPY</v>
      </c>
      <c r="AD1444" s="4">
        <f t="shared" si="261"/>
        <v>-287.68</v>
      </c>
    </row>
    <row r="1445" spans="1:30" x14ac:dyDescent="0.25">
      <c r="A1445" s="82" t="s">
        <v>50</v>
      </c>
      <c r="B1445" s="83">
        <v>0.01</v>
      </c>
      <c r="C1445" s="83">
        <v>47</v>
      </c>
      <c r="D1445" s="82" t="s">
        <v>16</v>
      </c>
      <c r="E1445" s="83" t="b">
        <v>1</v>
      </c>
      <c r="F1445" s="83" t="b">
        <v>0</v>
      </c>
      <c r="G1445" s="83">
        <v>0.92883000000000004</v>
      </c>
      <c r="H1445" s="83">
        <v>0.91981999999999997</v>
      </c>
      <c r="I1445" s="84">
        <v>42577</v>
      </c>
      <c r="J1445" s="85">
        <v>0.16666666666666666</v>
      </c>
      <c r="K1445" s="83">
        <v>0.92554000000000003</v>
      </c>
      <c r="L1445" s="84">
        <v>42578</v>
      </c>
      <c r="M1445" s="85">
        <v>8.3333333333333329E-2</v>
      </c>
      <c r="N1445" s="86">
        <v>2.5000000000000001E-3</v>
      </c>
      <c r="O1445" s="83">
        <v>-229.83</v>
      </c>
      <c r="P1445" s="83">
        <v>-498.66999999999996</v>
      </c>
      <c r="Q1445" s="83">
        <v>-0.46</v>
      </c>
      <c r="R1445" s="83">
        <v>2</v>
      </c>
      <c r="T1445" s="6">
        <f t="shared" si="262"/>
        <v>19</v>
      </c>
      <c r="U1445">
        <f t="shared" si="253"/>
        <v>1</v>
      </c>
      <c r="V1445">
        <f t="shared" si="254"/>
        <v>1</v>
      </c>
      <c r="W1445">
        <f t="shared" si="255"/>
        <v>0</v>
      </c>
      <c r="X1445">
        <f t="shared" si="256"/>
        <v>1</v>
      </c>
      <c r="Y1445">
        <f t="shared" si="257"/>
        <v>0</v>
      </c>
      <c r="Z1445">
        <f t="shared" si="258"/>
        <v>0</v>
      </c>
      <c r="AA1445">
        <f t="shared" si="259"/>
        <v>1</v>
      </c>
      <c r="AB1445" s="4">
        <f t="shared" si="260"/>
        <v>0</v>
      </c>
      <c r="AC1445" s="4" t="str">
        <f t="shared" si="252"/>
        <v>NZDCAD</v>
      </c>
      <c r="AD1445" s="4">
        <f t="shared" si="261"/>
        <v>-229.83</v>
      </c>
    </row>
    <row r="1446" spans="1:30" x14ac:dyDescent="0.25">
      <c r="A1446" s="82" t="s">
        <v>19</v>
      </c>
      <c r="B1446" s="83">
        <v>0.01</v>
      </c>
      <c r="C1446" s="83">
        <v>48</v>
      </c>
      <c r="D1446" s="82" t="s">
        <v>17</v>
      </c>
      <c r="E1446" s="83" t="b">
        <v>1</v>
      </c>
      <c r="F1446" s="83" t="b">
        <v>0</v>
      </c>
      <c r="G1446" s="83">
        <v>1.31409</v>
      </c>
      <c r="H1446" s="83">
        <v>1.3045599999999999</v>
      </c>
      <c r="I1446" s="84">
        <v>42573</v>
      </c>
      <c r="J1446" s="85">
        <v>0.58333333333333337</v>
      </c>
      <c r="K1446" s="83">
        <v>1.3163400000000001</v>
      </c>
      <c r="L1446" s="84">
        <v>42578</v>
      </c>
      <c r="M1446" s="85">
        <v>0.58333333333333337</v>
      </c>
      <c r="N1446" s="86">
        <v>2.5000000000000001E-3</v>
      </c>
      <c r="O1446" s="83">
        <v>69.599999999999994</v>
      </c>
      <c r="P1446" s="83">
        <v>-495.84000000000003</v>
      </c>
      <c r="Q1446" s="83">
        <v>0.14000000000000001</v>
      </c>
      <c r="R1446" s="83">
        <v>6</v>
      </c>
      <c r="T1446" s="6">
        <f t="shared" si="262"/>
        <v>19</v>
      </c>
      <c r="U1446">
        <f t="shared" si="253"/>
        <v>1</v>
      </c>
      <c r="V1446">
        <f t="shared" si="254"/>
        <v>1</v>
      </c>
      <c r="W1446">
        <f t="shared" si="255"/>
        <v>0</v>
      </c>
      <c r="X1446">
        <f t="shared" si="256"/>
        <v>1</v>
      </c>
      <c r="Y1446">
        <f t="shared" si="257"/>
        <v>0</v>
      </c>
      <c r="Z1446">
        <f t="shared" si="258"/>
        <v>1</v>
      </c>
      <c r="AA1446">
        <f t="shared" si="259"/>
        <v>0</v>
      </c>
      <c r="AB1446" s="4">
        <f t="shared" si="260"/>
        <v>69.599999999999994</v>
      </c>
      <c r="AC1446" s="4" t="str">
        <f t="shared" si="252"/>
        <v>USDCAD</v>
      </c>
      <c r="AD1446" s="4">
        <f t="shared" si="261"/>
        <v>0</v>
      </c>
    </row>
    <row r="1447" spans="1:30" x14ac:dyDescent="0.25">
      <c r="A1447" s="82" t="s">
        <v>51</v>
      </c>
      <c r="B1447" s="83">
        <v>0.01</v>
      </c>
      <c r="C1447" s="83">
        <v>28</v>
      </c>
      <c r="D1447" s="82" t="s">
        <v>16</v>
      </c>
      <c r="E1447" s="83" t="b">
        <v>0</v>
      </c>
      <c r="F1447" s="83" t="b">
        <v>0</v>
      </c>
      <c r="G1447" s="83">
        <v>104.399</v>
      </c>
      <c r="H1447" s="83">
        <v>106.128</v>
      </c>
      <c r="I1447" s="84">
        <v>42577</v>
      </c>
      <c r="J1447" s="85">
        <v>0.16666666666666666</v>
      </c>
      <c r="K1447" s="83">
        <v>105.642</v>
      </c>
      <c r="L1447" s="84">
        <v>42578</v>
      </c>
      <c r="M1447" s="85">
        <v>0.125</v>
      </c>
      <c r="N1447" s="86">
        <v>2.5000000000000001E-3</v>
      </c>
      <c r="O1447" s="83">
        <v>-364.84</v>
      </c>
      <c r="P1447" s="83">
        <v>-500.92</v>
      </c>
      <c r="Q1447" s="83">
        <v>-0.73</v>
      </c>
      <c r="R1447" s="83">
        <v>2</v>
      </c>
      <c r="T1447" s="6">
        <f t="shared" si="262"/>
        <v>19</v>
      </c>
      <c r="U1447">
        <f t="shared" si="253"/>
        <v>1</v>
      </c>
      <c r="V1447">
        <f t="shared" si="254"/>
        <v>0</v>
      </c>
      <c r="W1447">
        <f t="shared" si="255"/>
        <v>1</v>
      </c>
      <c r="X1447">
        <f t="shared" si="256"/>
        <v>1</v>
      </c>
      <c r="Y1447">
        <f t="shared" si="257"/>
        <v>0</v>
      </c>
      <c r="Z1447">
        <f t="shared" si="258"/>
        <v>0</v>
      </c>
      <c r="AA1447">
        <f t="shared" si="259"/>
        <v>1</v>
      </c>
      <c r="AB1447" s="4">
        <f t="shared" si="260"/>
        <v>0</v>
      </c>
      <c r="AC1447" s="4" t="str">
        <f t="shared" si="252"/>
        <v>USDJPY</v>
      </c>
      <c r="AD1447" s="4">
        <f t="shared" si="261"/>
        <v>-364.84</v>
      </c>
    </row>
    <row r="1448" spans="1:30" x14ac:dyDescent="0.25">
      <c r="A1448" s="82" t="s">
        <v>55</v>
      </c>
      <c r="B1448" s="83">
        <v>0.01</v>
      </c>
      <c r="C1448" s="83">
        <v>49</v>
      </c>
      <c r="D1448" s="82" t="s">
        <v>17</v>
      </c>
      <c r="E1448" s="83" t="b">
        <v>1</v>
      </c>
      <c r="F1448" s="83" t="b">
        <v>0</v>
      </c>
      <c r="G1448" s="83">
        <v>0.99148000000000003</v>
      </c>
      <c r="H1448" s="83">
        <v>0.98209000000000002</v>
      </c>
      <c r="I1448" s="84">
        <v>42577</v>
      </c>
      <c r="J1448" s="85">
        <v>0.54166666666666663</v>
      </c>
      <c r="K1448" s="83">
        <v>0.98360000000000003</v>
      </c>
      <c r="L1448" s="84">
        <v>42579</v>
      </c>
      <c r="M1448" s="85">
        <v>0.29166666666666669</v>
      </c>
      <c r="N1448" s="86">
        <v>2.5000000000000001E-3</v>
      </c>
      <c r="O1448" s="83">
        <v>-425.32</v>
      </c>
      <c r="P1448" s="83">
        <v>-499.31</v>
      </c>
      <c r="Q1448" s="83">
        <v>-0.85</v>
      </c>
      <c r="R1448" s="83">
        <v>3</v>
      </c>
      <c r="T1448" s="6">
        <f t="shared" si="262"/>
        <v>19</v>
      </c>
      <c r="U1448">
        <f t="shared" si="253"/>
        <v>1</v>
      </c>
      <c r="V1448">
        <f t="shared" si="254"/>
        <v>1</v>
      </c>
      <c r="W1448">
        <f t="shared" si="255"/>
        <v>0</v>
      </c>
      <c r="X1448">
        <f t="shared" si="256"/>
        <v>1</v>
      </c>
      <c r="Y1448">
        <f t="shared" si="257"/>
        <v>0</v>
      </c>
      <c r="Z1448">
        <f t="shared" si="258"/>
        <v>0</v>
      </c>
      <c r="AA1448">
        <f t="shared" si="259"/>
        <v>1</v>
      </c>
      <c r="AB1448" s="4">
        <f t="shared" si="260"/>
        <v>0</v>
      </c>
      <c r="AC1448" s="4" t="str">
        <f t="shared" si="252"/>
        <v>USDCHF</v>
      </c>
      <c r="AD1448" s="4">
        <f t="shared" si="261"/>
        <v>-425.32</v>
      </c>
    </row>
    <row r="1449" spans="1:30" x14ac:dyDescent="0.25">
      <c r="A1449" s="82" t="s">
        <v>51</v>
      </c>
      <c r="B1449" s="83">
        <v>0.01</v>
      </c>
      <c r="C1449" s="83">
        <v>31</v>
      </c>
      <c r="D1449" s="82" t="s">
        <v>16</v>
      </c>
      <c r="E1449" s="83" t="b">
        <v>0</v>
      </c>
      <c r="F1449" s="83" t="b">
        <v>0</v>
      </c>
      <c r="G1449" s="83">
        <v>103.873</v>
      </c>
      <c r="H1449" s="83">
        <v>105.42</v>
      </c>
      <c r="I1449" s="84">
        <v>42579</v>
      </c>
      <c r="J1449" s="85">
        <v>0.9375</v>
      </c>
      <c r="K1449" s="83">
        <v>105.37</v>
      </c>
      <c r="L1449" s="84">
        <v>42580</v>
      </c>
      <c r="M1449" s="85">
        <v>0.14583333333333334</v>
      </c>
      <c r="N1449" s="86">
        <v>2.5000000000000001E-3</v>
      </c>
      <c r="O1449" s="83">
        <v>-482.67</v>
      </c>
      <c r="P1449" s="83">
        <v>-498.17</v>
      </c>
      <c r="Q1449" s="83">
        <v>-0.97</v>
      </c>
      <c r="R1449" s="83">
        <v>2</v>
      </c>
      <c r="T1449" s="6">
        <f t="shared" si="262"/>
        <v>19</v>
      </c>
      <c r="U1449">
        <f t="shared" si="253"/>
        <v>1</v>
      </c>
      <c r="V1449">
        <f t="shared" si="254"/>
        <v>0</v>
      </c>
      <c r="W1449">
        <f t="shared" si="255"/>
        <v>1</v>
      </c>
      <c r="X1449">
        <f t="shared" si="256"/>
        <v>1</v>
      </c>
      <c r="Y1449">
        <f t="shared" si="257"/>
        <v>0</v>
      </c>
      <c r="Z1449">
        <f t="shared" si="258"/>
        <v>0</v>
      </c>
      <c r="AA1449">
        <f t="shared" si="259"/>
        <v>1</v>
      </c>
      <c r="AB1449" s="4">
        <f t="shared" si="260"/>
        <v>0</v>
      </c>
      <c r="AC1449" s="4" t="str">
        <f t="shared" si="252"/>
        <v>USDJPY</v>
      </c>
      <c r="AD1449" s="4">
        <f t="shared" si="261"/>
        <v>-482.67</v>
      </c>
    </row>
    <row r="1450" spans="1:30" x14ac:dyDescent="0.25">
      <c r="A1450" s="82" t="s">
        <v>19</v>
      </c>
      <c r="B1450" s="83">
        <v>0.01</v>
      </c>
      <c r="C1450" s="83">
        <v>29</v>
      </c>
      <c r="D1450" s="82" t="s">
        <v>17</v>
      </c>
      <c r="E1450" s="83" t="b">
        <v>0</v>
      </c>
      <c r="F1450" s="83" t="b">
        <v>1</v>
      </c>
      <c r="G1450" s="83">
        <v>1.3001499999999999</v>
      </c>
      <c r="H1450" s="83">
        <v>1.3165500000000001</v>
      </c>
      <c r="I1450" s="84">
        <v>42580</v>
      </c>
      <c r="J1450" s="85">
        <v>0.625</v>
      </c>
      <c r="K1450" s="83">
        <v>1.3104899999999999</v>
      </c>
      <c r="L1450" s="84">
        <v>42583</v>
      </c>
      <c r="M1450" s="85">
        <v>0.79166666666666663</v>
      </c>
      <c r="N1450" s="86">
        <v>2.5000000000000001E-3</v>
      </c>
      <c r="O1450" s="83">
        <v>-323.06</v>
      </c>
      <c r="P1450" s="83">
        <v>-498.79999999999995</v>
      </c>
      <c r="Q1450" s="83">
        <v>-0.65</v>
      </c>
      <c r="R1450" s="83">
        <v>4</v>
      </c>
      <c r="T1450" s="6">
        <f t="shared" si="262"/>
        <v>20</v>
      </c>
      <c r="U1450">
        <f t="shared" si="253"/>
        <v>1</v>
      </c>
      <c r="V1450">
        <f t="shared" si="254"/>
        <v>0</v>
      </c>
      <c r="W1450">
        <f t="shared" si="255"/>
        <v>1</v>
      </c>
      <c r="X1450">
        <f t="shared" si="256"/>
        <v>0</v>
      </c>
      <c r="Y1450">
        <f t="shared" si="257"/>
        <v>1</v>
      </c>
      <c r="Z1450">
        <f t="shared" si="258"/>
        <v>0</v>
      </c>
      <c r="AA1450">
        <f t="shared" si="259"/>
        <v>1</v>
      </c>
      <c r="AB1450" s="4">
        <f t="shared" si="260"/>
        <v>0</v>
      </c>
      <c r="AC1450" s="4" t="str">
        <f t="shared" si="252"/>
        <v>USDCAD</v>
      </c>
      <c r="AD1450" s="4">
        <f t="shared" si="261"/>
        <v>-323.06</v>
      </c>
    </row>
    <row r="1451" spans="1:30" x14ac:dyDescent="0.25">
      <c r="A1451" s="82" t="s">
        <v>55</v>
      </c>
      <c r="B1451" s="83">
        <v>0.01</v>
      </c>
      <c r="C1451" s="83">
        <v>75</v>
      </c>
      <c r="D1451" s="82" t="s">
        <v>16</v>
      </c>
      <c r="E1451" s="83" t="b">
        <v>0</v>
      </c>
      <c r="F1451" s="83" t="b">
        <v>1</v>
      </c>
      <c r="G1451" s="83">
        <v>0.97516999999999998</v>
      </c>
      <c r="H1451" s="83">
        <v>0.98102</v>
      </c>
      <c r="I1451" s="84">
        <v>42580</v>
      </c>
      <c r="J1451" s="85">
        <v>0.41666666666666669</v>
      </c>
      <c r="K1451" s="83">
        <v>0.96835000000000004</v>
      </c>
      <c r="L1451" s="84">
        <v>42583</v>
      </c>
      <c r="M1451" s="85">
        <v>0.8125</v>
      </c>
      <c r="N1451" s="86">
        <v>2.5000000000000001E-3</v>
      </c>
      <c r="O1451" s="83">
        <v>451.5</v>
      </c>
      <c r="P1451" s="83">
        <v>-498.75</v>
      </c>
      <c r="Q1451" s="83">
        <v>0.91</v>
      </c>
      <c r="R1451" s="83">
        <v>4</v>
      </c>
      <c r="T1451" s="6">
        <f t="shared" si="262"/>
        <v>20</v>
      </c>
      <c r="U1451">
        <f t="shared" si="253"/>
        <v>1</v>
      </c>
      <c r="V1451">
        <f t="shared" si="254"/>
        <v>0</v>
      </c>
      <c r="W1451">
        <f t="shared" si="255"/>
        <v>1</v>
      </c>
      <c r="X1451">
        <f t="shared" si="256"/>
        <v>0</v>
      </c>
      <c r="Y1451">
        <f t="shared" si="257"/>
        <v>1</v>
      </c>
      <c r="Z1451">
        <f t="shared" si="258"/>
        <v>1</v>
      </c>
      <c r="AA1451">
        <f t="shared" si="259"/>
        <v>0</v>
      </c>
      <c r="AB1451" s="4">
        <f t="shared" si="260"/>
        <v>451.5</v>
      </c>
      <c r="AC1451" s="4" t="str">
        <f t="shared" si="252"/>
        <v>USDCHF</v>
      </c>
      <c r="AD1451" s="4">
        <f t="shared" si="261"/>
        <v>0</v>
      </c>
    </row>
    <row r="1452" spans="1:30" x14ac:dyDescent="0.25">
      <c r="A1452" s="82" t="s">
        <v>23</v>
      </c>
      <c r="B1452" s="83">
        <v>0.01</v>
      </c>
      <c r="C1452" s="83">
        <v>59</v>
      </c>
      <c r="D1452" s="82" t="s">
        <v>17</v>
      </c>
      <c r="E1452" s="83" t="b">
        <v>1</v>
      </c>
      <c r="F1452" s="83" t="b">
        <v>0</v>
      </c>
      <c r="G1452" s="83">
        <v>5516</v>
      </c>
      <c r="H1452" s="83">
        <v>5432</v>
      </c>
      <c r="I1452" s="84">
        <v>42577</v>
      </c>
      <c r="J1452" s="85">
        <v>0.95833333333333337</v>
      </c>
      <c r="K1452" s="83">
        <v>5487</v>
      </c>
      <c r="L1452" s="84">
        <v>42584</v>
      </c>
      <c r="M1452" s="85">
        <v>0.25</v>
      </c>
      <c r="N1452" s="86">
        <v>2.5000000000000001E-3</v>
      </c>
      <c r="O1452" s="83">
        <v>-174.64</v>
      </c>
      <c r="P1452" s="83">
        <v>-499.14000000000004</v>
      </c>
      <c r="Q1452" s="83">
        <v>-0.35</v>
      </c>
      <c r="R1452" s="83">
        <v>8</v>
      </c>
      <c r="T1452" s="6">
        <f t="shared" si="262"/>
        <v>20</v>
      </c>
      <c r="U1452">
        <f t="shared" si="253"/>
        <v>1</v>
      </c>
      <c r="V1452">
        <f t="shared" si="254"/>
        <v>1</v>
      </c>
      <c r="W1452">
        <f t="shared" si="255"/>
        <v>0</v>
      </c>
      <c r="X1452">
        <f t="shared" si="256"/>
        <v>1</v>
      </c>
      <c r="Y1452">
        <f t="shared" si="257"/>
        <v>0</v>
      </c>
      <c r="Z1452">
        <f t="shared" si="258"/>
        <v>0</v>
      </c>
      <c r="AA1452">
        <f t="shared" si="259"/>
        <v>1</v>
      </c>
      <c r="AB1452" s="4">
        <f t="shared" si="260"/>
        <v>0</v>
      </c>
      <c r="AC1452" s="4" t="str">
        <f t="shared" si="252"/>
        <v>ASX</v>
      </c>
      <c r="AD1452" s="4">
        <f t="shared" si="261"/>
        <v>-174.64</v>
      </c>
    </row>
    <row r="1453" spans="1:30" x14ac:dyDescent="0.25">
      <c r="A1453" s="82" t="s">
        <v>23</v>
      </c>
      <c r="B1453" s="83">
        <v>0.01</v>
      </c>
      <c r="C1453" s="83">
        <v>93</v>
      </c>
      <c r="D1453" s="82" t="s">
        <v>16</v>
      </c>
      <c r="E1453" s="83" t="b">
        <v>1</v>
      </c>
      <c r="F1453" s="83" t="b">
        <v>0</v>
      </c>
      <c r="G1453" s="83">
        <v>5438</v>
      </c>
      <c r="H1453" s="83">
        <v>5385</v>
      </c>
      <c r="I1453" s="84">
        <v>42571</v>
      </c>
      <c r="J1453" s="85">
        <v>0.10416666666666667</v>
      </c>
      <c r="K1453" s="83">
        <v>5490</v>
      </c>
      <c r="L1453" s="84">
        <v>42584</v>
      </c>
      <c r="M1453" s="85">
        <v>0.25</v>
      </c>
      <c r="N1453" s="86">
        <v>2.5000000000000001E-3</v>
      </c>
      <c r="O1453" s="83">
        <v>478.02</v>
      </c>
      <c r="P1453" s="83">
        <v>-498.48</v>
      </c>
      <c r="Q1453" s="83">
        <v>0.96</v>
      </c>
      <c r="R1453" s="83">
        <v>14</v>
      </c>
      <c r="T1453" s="6">
        <f t="shared" si="262"/>
        <v>20</v>
      </c>
      <c r="U1453">
        <f t="shared" si="253"/>
        <v>1</v>
      </c>
      <c r="V1453">
        <f t="shared" si="254"/>
        <v>1</v>
      </c>
      <c r="W1453">
        <f t="shared" si="255"/>
        <v>0</v>
      </c>
      <c r="X1453">
        <f t="shared" si="256"/>
        <v>1</v>
      </c>
      <c r="Y1453">
        <f t="shared" si="257"/>
        <v>0</v>
      </c>
      <c r="Z1453">
        <f t="shared" si="258"/>
        <v>1</v>
      </c>
      <c r="AA1453">
        <f t="shared" si="259"/>
        <v>0</v>
      </c>
      <c r="AB1453" s="4">
        <f t="shared" si="260"/>
        <v>478.02</v>
      </c>
      <c r="AC1453" s="4" t="str">
        <f t="shared" si="252"/>
        <v>ASX</v>
      </c>
      <c r="AD1453" s="4">
        <f t="shared" si="261"/>
        <v>0</v>
      </c>
    </row>
    <row r="1454" spans="1:30" x14ac:dyDescent="0.25">
      <c r="A1454" s="82" t="s">
        <v>23</v>
      </c>
      <c r="B1454" s="83">
        <v>0.01</v>
      </c>
      <c r="C1454" s="83">
        <v>65</v>
      </c>
      <c r="D1454" s="82" t="s">
        <v>24</v>
      </c>
      <c r="E1454" s="83" t="b">
        <v>1</v>
      </c>
      <c r="F1454" s="83" t="b">
        <v>0</v>
      </c>
      <c r="G1454" s="83">
        <v>5337</v>
      </c>
      <c r="H1454" s="83">
        <v>5184</v>
      </c>
      <c r="I1454" s="84">
        <v>42562</v>
      </c>
      <c r="J1454" s="85">
        <v>0</v>
      </c>
      <c r="K1454" s="83">
        <v>5446</v>
      </c>
      <c r="L1454" s="84">
        <v>42584</v>
      </c>
      <c r="M1454" s="85">
        <v>0</v>
      </c>
      <c r="N1454" s="86">
        <v>5.0000000000000001E-3</v>
      </c>
      <c r="O1454" s="83">
        <v>704.6</v>
      </c>
      <c r="P1454" s="83">
        <v>-998.4</v>
      </c>
      <c r="Q1454" s="83">
        <v>0.71</v>
      </c>
      <c r="R1454" s="83">
        <v>23</v>
      </c>
      <c r="T1454" s="6">
        <f t="shared" si="262"/>
        <v>20</v>
      </c>
      <c r="U1454">
        <f t="shared" si="253"/>
        <v>1</v>
      </c>
      <c r="V1454">
        <f t="shared" si="254"/>
        <v>1</v>
      </c>
      <c r="W1454">
        <f t="shared" si="255"/>
        <v>0</v>
      </c>
      <c r="X1454">
        <f t="shared" si="256"/>
        <v>1</v>
      </c>
      <c r="Y1454">
        <f t="shared" si="257"/>
        <v>0</v>
      </c>
      <c r="Z1454">
        <f t="shared" si="258"/>
        <v>1</v>
      </c>
      <c r="AA1454">
        <f t="shared" si="259"/>
        <v>0</v>
      </c>
      <c r="AB1454" s="4">
        <f t="shared" si="260"/>
        <v>704.6</v>
      </c>
      <c r="AC1454" s="4" t="str">
        <f t="shared" si="252"/>
        <v>ASX</v>
      </c>
      <c r="AD1454" s="4">
        <f t="shared" si="261"/>
        <v>0</v>
      </c>
    </row>
    <row r="1455" spans="1:30" x14ac:dyDescent="0.25">
      <c r="A1455" s="82" t="s">
        <v>48</v>
      </c>
      <c r="B1455" s="83">
        <v>0.01</v>
      </c>
      <c r="C1455" s="83">
        <v>31</v>
      </c>
      <c r="D1455" s="82" t="s">
        <v>16</v>
      </c>
      <c r="E1455" s="83" t="b">
        <v>1</v>
      </c>
      <c r="F1455" s="83" t="b">
        <v>0</v>
      </c>
      <c r="G1455" s="83">
        <v>10199.1</v>
      </c>
      <c r="H1455" s="83">
        <v>10042.5</v>
      </c>
      <c r="I1455" s="84">
        <v>42576</v>
      </c>
      <c r="J1455" s="85">
        <v>0.33333333333333331</v>
      </c>
      <c r="K1455" s="83">
        <v>10227.9</v>
      </c>
      <c r="L1455" s="84">
        <v>42584</v>
      </c>
      <c r="M1455" s="85">
        <v>0.3125</v>
      </c>
      <c r="N1455" s="86">
        <v>2.5000000000000001E-3</v>
      </c>
      <c r="O1455" s="83">
        <v>73.78</v>
      </c>
      <c r="P1455" s="83">
        <v>-500.96</v>
      </c>
      <c r="Q1455" s="83">
        <v>0.15</v>
      </c>
      <c r="R1455" s="83">
        <v>9</v>
      </c>
      <c r="T1455" s="6">
        <f t="shared" si="262"/>
        <v>20</v>
      </c>
      <c r="U1455">
        <f t="shared" si="253"/>
        <v>1</v>
      </c>
      <c r="V1455">
        <f t="shared" si="254"/>
        <v>1</v>
      </c>
      <c r="W1455">
        <f t="shared" si="255"/>
        <v>0</v>
      </c>
      <c r="X1455">
        <f t="shared" si="256"/>
        <v>1</v>
      </c>
      <c r="Y1455">
        <f t="shared" si="257"/>
        <v>0</v>
      </c>
      <c r="Z1455">
        <f t="shared" si="258"/>
        <v>1</v>
      </c>
      <c r="AA1455">
        <f t="shared" si="259"/>
        <v>0</v>
      </c>
      <c r="AB1455" s="4">
        <f t="shared" si="260"/>
        <v>73.78</v>
      </c>
      <c r="AC1455" s="4" t="str">
        <f t="shared" si="252"/>
        <v>DAX</v>
      </c>
      <c r="AD1455" s="4">
        <f t="shared" si="261"/>
        <v>0</v>
      </c>
    </row>
    <row r="1456" spans="1:30" x14ac:dyDescent="0.25">
      <c r="A1456" s="82" t="s">
        <v>48</v>
      </c>
      <c r="B1456" s="83">
        <v>0.01</v>
      </c>
      <c r="C1456" s="83">
        <v>18</v>
      </c>
      <c r="D1456" s="82" t="s">
        <v>17</v>
      </c>
      <c r="E1456" s="83" t="b">
        <v>1</v>
      </c>
      <c r="F1456" s="83" t="b">
        <v>0</v>
      </c>
      <c r="G1456" s="83">
        <v>10425</v>
      </c>
      <c r="H1456" s="83">
        <v>10157.299999999999</v>
      </c>
      <c r="I1456" s="84">
        <v>42583</v>
      </c>
      <c r="J1456" s="85">
        <v>0.25</v>
      </c>
      <c r="K1456" s="83">
        <v>10210.700000000001</v>
      </c>
      <c r="L1456" s="84">
        <v>42584</v>
      </c>
      <c r="M1456" s="85">
        <v>0.29166666666666669</v>
      </c>
      <c r="N1456" s="86">
        <v>2.5000000000000001E-3</v>
      </c>
      <c r="O1456" s="83">
        <v>-394.74</v>
      </c>
      <c r="P1456" s="83">
        <v>-490.86</v>
      </c>
      <c r="Q1456" s="83">
        <v>-0.8</v>
      </c>
      <c r="R1456" s="83">
        <v>2</v>
      </c>
      <c r="T1456" s="6">
        <f t="shared" si="262"/>
        <v>20</v>
      </c>
      <c r="U1456">
        <f t="shared" si="253"/>
        <v>1</v>
      </c>
      <c r="V1456">
        <f t="shared" si="254"/>
        <v>1</v>
      </c>
      <c r="W1456">
        <f t="shared" si="255"/>
        <v>0</v>
      </c>
      <c r="X1456">
        <f t="shared" si="256"/>
        <v>1</v>
      </c>
      <c r="Y1456">
        <f t="shared" si="257"/>
        <v>0</v>
      </c>
      <c r="Z1456">
        <f t="shared" si="258"/>
        <v>0</v>
      </c>
      <c r="AA1456">
        <f t="shared" si="259"/>
        <v>1</v>
      </c>
      <c r="AB1456" s="4">
        <f t="shared" si="260"/>
        <v>0</v>
      </c>
      <c r="AC1456" s="4" t="str">
        <f t="shared" si="252"/>
        <v>DAX</v>
      </c>
      <c r="AD1456" s="4">
        <f t="shared" si="261"/>
        <v>-394.74</v>
      </c>
    </row>
    <row r="1457" spans="1:30" x14ac:dyDescent="0.25">
      <c r="A1457" s="82" t="s">
        <v>18</v>
      </c>
      <c r="B1457" s="83">
        <v>0.01</v>
      </c>
      <c r="C1457" s="83">
        <v>39</v>
      </c>
      <c r="D1457" s="82" t="s">
        <v>16</v>
      </c>
      <c r="E1457" s="83" t="b">
        <v>0</v>
      </c>
      <c r="F1457" s="83" t="b">
        <v>0</v>
      </c>
      <c r="G1457" s="83">
        <v>1.7639</v>
      </c>
      <c r="H1457" s="83">
        <v>1.7763</v>
      </c>
      <c r="I1457" s="84">
        <v>42583</v>
      </c>
      <c r="J1457" s="85">
        <v>0.375</v>
      </c>
      <c r="K1457" s="83">
        <v>1.7715000000000001</v>
      </c>
      <c r="L1457" s="84">
        <v>42584</v>
      </c>
      <c r="M1457" s="85">
        <v>0.1875</v>
      </c>
      <c r="N1457" s="86">
        <v>2.5000000000000001E-3</v>
      </c>
      <c r="O1457" s="83">
        <v>-315.89999999999998</v>
      </c>
      <c r="P1457" s="83">
        <v>-503.1</v>
      </c>
      <c r="Q1457" s="83">
        <v>-0.63</v>
      </c>
      <c r="R1457" s="83">
        <v>2</v>
      </c>
      <c r="T1457" s="6">
        <f t="shared" si="262"/>
        <v>20</v>
      </c>
      <c r="U1457">
        <f t="shared" si="253"/>
        <v>1</v>
      </c>
      <c r="V1457">
        <f t="shared" si="254"/>
        <v>0</v>
      </c>
      <c r="W1457">
        <f t="shared" si="255"/>
        <v>1</v>
      </c>
      <c r="X1457">
        <f t="shared" si="256"/>
        <v>1</v>
      </c>
      <c r="Y1457">
        <f t="shared" si="257"/>
        <v>0</v>
      </c>
      <c r="Z1457">
        <f t="shared" si="258"/>
        <v>0</v>
      </c>
      <c r="AA1457">
        <f t="shared" si="259"/>
        <v>1</v>
      </c>
      <c r="AB1457" s="4">
        <f t="shared" si="260"/>
        <v>0</v>
      </c>
      <c r="AC1457" s="4" t="str">
        <f t="shared" si="252"/>
        <v>GBPSGD</v>
      </c>
      <c r="AD1457" s="4">
        <f t="shared" si="261"/>
        <v>-315.89999999999998</v>
      </c>
    </row>
    <row r="1458" spans="1:30" x14ac:dyDescent="0.25">
      <c r="A1458" s="82" t="s">
        <v>49</v>
      </c>
      <c r="B1458" s="83">
        <v>0.01</v>
      </c>
      <c r="C1458" s="83">
        <v>33</v>
      </c>
      <c r="D1458" s="82" t="s">
        <v>17</v>
      </c>
      <c r="E1458" s="83" t="b">
        <v>1</v>
      </c>
      <c r="F1458" s="83" t="b">
        <v>1</v>
      </c>
      <c r="G1458" s="83">
        <v>1.4591700000000001</v>
      </c>
      <c r="H1458" s="83">
        <v>1.4459299999999999</v>
      </c>
      <c r="I1458" s="84">
        <v>42578</v>
      </c>
      <c r="J1458" s="85">
        <v>0.875</v>
      </c>
      <c r="K1458" s="83">
        <v>1.4579200000000001</v>
      </c>
      <c r="L1458" s="84">
        <v>42585</v>
      </c>
      <c r="M1458" s="85">
        <v>0.75</v>
      </c>
      <c r="N1458" s="86">
        <v>2.5000000000000001E-3</v>
      </c>
      <c r="O1458" s="83">
        <v>-100.65</v>
      </c>
      <c r="P1458" s="83">
        <v>-496.32000000000005</v>
      </c>
      <c r="Q1458" s="83">
        <v>-0.2</v>
      </c>
      <c r="R1458" s="83">
        <v>8</v>
      </c>
      <c r="T1458" s="6">
        <f t="shared" si="262"/>
        <v>20</v>
      </c>
      <c r="U1458">
        <f t="shared" si="253"/>
        <v>1</v>
      </c>
      <c r="V1458">
        <f t="shared" si="254"/>
        <v>1</v>
      </c>
      <c r="W1458">
        <f t="shared" si="255"/>
        <v>0</v>
      </c>
      <c r="X1458">
        <f t="shared" si="256"/>
        <v>0</v>
      </c>
      <c r="Y1458">
        <f t="shared" si="257"/>
        <v>1</v>
      </c>
      <c r="Z1458">
        <f t="shared" si="258"/>
        <v>0</v>
      </c>
      <c r="AA1458">
        <f t="shared" si="259"/>
        <v>1</v>
      </c>
      <c r="AB1458" s="4">
        <f t="shared" si="260"/>
        <v>0</v>
      </c>
      <c r="AC1458" s="4" t="str">
        <f t="shared" si="252"/>
        <v>EURCAD</v>
      </c>
      <c r="AD1458" s="4">
        <f t="shared" si="261"/>
        <v>-100.65</v>
      </c>
    </row>
    <row r="1459" spans="1:30" x14ac:dyDescent="0.25">
      <c r="A1459" s="82" t="s">
        <v>22</v>
      </c>
      <c r="B1459" s="83">
        <v>0.01</v>
      </c>
      <c r="C1459" s="83">
        <v>51</v>
      </c>
      <c r="D1459" s="82" t="s">
        <v>16</v>
      </c>
      <c r="E1459" s="83" t="b">
        <v>1</v>
      </c>
      <c r="F1459" s="83" t="b">
        <v>1</v>
      </c>
      <c r="G1459" s="83">
        <v>1.1204499999999999</v>
      </c>
      <c r="H1459" s="83">
        <v>1.1112500000000001</v>
      </c>
      <c r="I1459" s="84">
        <v>42584</v>
      </c>
      <c r="J1459" s="85">
        <v>0.29166666666666669</v>
      </c>
      <c r="K1459" s="83">
        <v>1.11609</v>
      </c>
      <c r="L1459" s="84">
        <v>42585</v>
      </c>
      <c r="M1459" s="85">
        <v>0.58333333333333337</v>
      </c>
      <c r="N1459" s="86">
        <v>2.5000000000000001E-3</v>
      </c>
      <c r="O1459" s="83">
        <v>-252.96</v>
      </c>
      <c r="P1459" s="83">
        <v>-499.8</v>
      </c>
      <c r="Q1459" s="83">
        <v>-0.51</v>
      </c>
      <c r="R1459" s="83">
        <v>2</v>
      </c>
      <c r="T1459" s="6">
        <f t="shared" si="262"/>
        <v>20</v>
      </c>
      <c r="U1459">
        <f t="shared" si="253"/>
        <v>1</v>
      </c>
      <c r="V1459">
        <f t="shared" si="254"/>
        <v>1</v>
      </c>
      <c r="W1459">
        <f t="shared" si="255"/>
        <v>0</v>
      </c>
      <c r="X1459">
        <f t="shared" si="256"/>
        <v>0</v>
      </c>
      <c r="Y1459">
        <f t="shared" si="257"/>
        <v>1</v>
      </c>
      <c r="Z1459">
        <f t="shared" si="258"/>
        <v>0</v>
      </c>
      <c r="AA1459">
        <f t="shared" si="259"/>
        <v>1</v>
      </c>
      <c r="AB1459" s="4">
        <f t="shared" si="260"/>
        <v>0</v>
      </c>
      <c r="AC1459" s="4" t="str">
        <f t="shared" si="252"/>
        <v>EURUSD</v>
      </c>
      <c r="AD1459" s="4">
        <f t="shared" si="261"/>
        <v>-252.96</v>
      </c>
    </row>
    <row r="1460" spans="1:30" x14ac:dyDescent="0.25">
      <c r="A1460" s="82" t="s">
        <v>18</v>
      </c>
      <c r="B1460" s="83">
        <v>0.01</v>
      </c>
      <c r="C1460" s="83">
        <v>37</v>
      </c>
      <c r="D1460" s="82" t="s">
        <v>16</v>
      </c>
      <c r="E1460" s="83" t="b">
        <v>1</v>
      </c>
      <c r="F1460" s="83" t="b">
        <v>1</v>
      </c>
      <c r="G1460" s="83">
        <v>1.7862</v>
      </c>
      <c r="H1460" s="83">
        <v>1.7730999999999999</v>
      </c>
      <c r="I1460" s="84">
        <v>42584</v>
      </c>
      <c r="J1460" s="85">
        <v>0.75</v>
      </c>
      <c r="K1460" s="83">
        <v>1.7862</v>
      </c>
      <c r="L1460" s="84">
        <v>42585</v>
      </c>
      <c r="M1460" s="85">
        <v>0.79166666666666663</v>
      </c>
      <c r="N1460" s="86">
        <v>2.5000000000000001E-3</v>
      </c>
      <c r="O1460" s="83">
        <v>-18.5</v>
      </c>
      <c r="P1460" s="83">
        <v>-503.2</v>
      </c>
      <c r="Q1460" s="83">
        <v>-0.04</v>
      </c>
      <c r="R1460" s="83">
        <v>2</v>
      </c>
      <c r="T1460" s="6">
        <f t="shared" si="262"/>
        <v>20</v>
      </c>
      <c r="U1460">
        <f t="shared" si="253"/>
        <v>1</v>
      </c>
      <c r="V1460">
        <f t="shared" si="254"/>
        <v>1</v>
      </c>
      <c r="W1460">
        <f t="shared" si="255"/>
        <v>0</v>
      </c>
      <c r="X1460">
        <f t="shared" si="256"/>
        <v>0</v>
      </c>
      <c r="Y1460">
        <f t="shared" si="257"/>
        <v>1</v>
      </c>
      <c r="Z1460">
        <f t="shared" si="258"/>
        <v>0</v>
      </c>
      <c r="AA1460">
        <f t="shared" si="259"/>
        <v>1</v>
      </c>
      <c r="AB1460" s="4">
        <f t="shared" si="260"/>
        <v>0</v>
      </c>
      <c r="AC1460" s="4" t="str">
        <f t="shared" si="252"/>
        <v>GBPSGD</v>
      </c>
      <c r="AD1460" s="4">
        <f t="shared" si="261"/>
        <v>-18.5</v>
      </c>
    </row>
    <row r="1461" spans="1:30" x14ac:dyDescent="0.25">
      <c r="A1461" s="82" t="s">
        <v>50</v>
      </c>
      <c r="B1461" s="83">
        <v>0.01</v>
      </c>
      <c r="C1461" s="83">
        <v>50</v>
      </c>
      <c r="D1461" s="82" t="s">
        <v>16</v>
      </c>
      <c r="E1461" s="83" t="b">
        <v>1</v>
      </c>
      <c r="F1461" s="83" t="b">
        <v>0</v>
      </c>
      <c r="G1461" s="83">
        <v>0.93691000000000002</v>
      </c>
      <c r="H1461" s="83">
        <v>0.92844000000000004</v>
      </c>
      <c r="I1461" s="84">
        <v>42580</v>
      </c>
      <c r="J1461" s="85">
        <v>0.14583333333333334</v>
      </c>
      <c r="K1461" s="83">
        <v>0.93881000000000003</v>
      </c>
      <c r="L1461" s="84">
        <v>42585</v>
      </c>
      <c r="M1461" s="85">
        <v>0.5625</v>
      </c>
      <c r="N1461" s="86">
        <v>2.5000000000000001E-3</v>
      </c>
      <c r="O1461" s="83">
        <v>15</v>
      </c>
      <c r="P1461" s="83">
        <v>-503.5</v>
      </c>
      <c r="Q1461" s="83">
        <v>0.03</v>
      </c>
      <c r="R1461" s="83">
        <v>6</v>
      </c>
      <c r="T1461" s="6">
        <f t="shared" si="262"/>
        <v>20</v>
      </c>
      <c r="U1461">
        <f t="shared" si="253"/>
        <v>1</v>
      </c>
      <c r="V1461">
        <f t="shared" si="254"/>
        <v>1</v>
      </c>
      <c r="W1461">
        <f t="shared" si="255"/>
        <v>0</v>
      </c>
      <c r="X1461">
        <f t="shared" si="256"/>
        <v>1</v>
      </c>
      <c r="Y1461">
        <f t="shared" si="257"/>
        <v>0</v>
      </c>
      <c r="Z1461">
        <f t="shared" si="258"/>
        <v>1</v>
      </c>
      <c r="AA1461">
        <f t="shared" si="259"/>
        <v>0</v>
      </c>
      <c r="AB1461" s="4">
        <f t="shared" si="260"/>
        <v>15</v>
      </c>
      <c r="AC1461" s="4" t="str">
        <f t="shared" si="252"/>
        <v>NZDCAD</v>
      </c>
      <c r="AD1461" s="4">
        <f t="shared" si="261"/>
        <v>0</v>
      </c>
    </row>
    <row r="1462" spans="1:30" x14ac:dyDescent="0.25">
      <c r="A1462" s="82" t="s">
        <v>29</v>
      </c>
      <c r="B1462" s="83">
        <v>0.01</v>
      </c>
      <c r="C1462" s="83">
        <v>34</v>
      </c>
      <c r="D1462" s="82" t="s">
        <v>21</v>
      </c>
      <c r="E1462" s="83" t="b">
        <v>1</v>
      </c>
      <c r="F1462" s="83" t="b">
        <v>0</v>
      </c>
      <c r="G1462" s="83">
        <v>0.72524999999999995</v>
      </c>
      <c r="H1462" s="83">
        <v>0.71158999999999994</v>
      </c>
      <c r="I1462" s="84">
        <v>42584</v>
      </c>
      <c r="J1462" s="85">
        <v>0.5</v>
      </c>
      <c r="K1462" s="83">
        <v>0.71513000000000004</v>
      </c>
      <c r="L1462" s="84">
        <v>42585</v>
      </c>
      <c r="M1462" s="85">
        <v>0.5</v>
      </c>
      <c r="N1462" s="86">
        <v>2.5000000000000001E-3</v>
      </c>
      <c r="O1462" s="83">
        <v>-378.08</v>
      </c>
      <c r="P1462" s="83">
        <v>-498.44</v>
      </c>
      <c r="Q1462" s="83">
        <v>-0.76</v>
      </c>
      <c r="R1462" s="83">
        <v>2</v>
      </c>
      <c r="T1462" s="6">
        <f t="shared" si="262"/>
        <v>20</v>
      </c>
      <c r="U1462">
        <f t="shared" si="253"/>
        <v>1</v>
      </c>
      <c r="V1462">
        <f t="shared" si="254"/>
        <v>1</v>
      </c>
      <c r="W1462">
        <f t="shared" si="255"/>
        <v>0</v>
      </c>
      <c r="X1462">
        <f t="shared" si="256"/>
        <v>1</v>
      </c>
      <c r="Y1462">
        <f t="shared" si="257"/>
        <v>0</v>
      </c>
      <c r="Z1462">
        <f t="shared" si="258"/>
        <v>0</v>
      </c>
      <c r="AA1462">
        <f t="shared" si="259"/>
        <v>1</v>
      </c>
      <c r="AB1462" s="4">
        <f t="shared" si="260"/>
        <v>0</v>
      </c>
      <c r="AC1462" s="4" t="str">
        <f t="shared" si="252"/>
        <v>NZDUSD</v>
      </c>
      <c r="AD1462" s="4">
        <f t="shared" si="261"/>
        <v>-378.08</v>
      </c>
    </row>
    <row r="1463" spans="1:30" x14ac:dyDescent="0.25">
      <c r="A1463" s="82" t="s">
        <v>28</v>
      </c>
      <c r="B1463" s="83">
        <v>0.01</v>
      </c>
      <c r="C1463" s="83">
        <v>36</v>
      </c>
      <c r="D1463" s="82" t="s">
        <v>17</v>
      </c>
      <c r="E1463" s="83" t="b">
        <v>0</v>
      </c>
      <c r="F1463" s="83" t="b">
        <v>1</v>
      </c>
      <c r="G1463" s="83">
        <v>1.3391500000000001</v>
      </c>
      <c r="H1463" s="83">
        <v>1.3514900000000001</v>
      </c>
      <c r="I1463" s="84">
        <v>42580</v>
      </c>
      <c r="J1463" s="85">
        <v>0.75</v>
      </c>
      <c r="K1463" s="83">
        <v>1.34155</v>
      </c>
      <c r="L1463" s="84">
        <v>42585</v>
      </c>
      <c r="M1463" s="85">
        <v>0.25</v>
      </c>
      <c r="N1463" s="86">
        <v>2.5000000000000001E-3</v>
      </c>
      <c r="O1463" s="83">
        <v>-144</v>
      </c>
      <c r="P1463" s="83">
        <v>-501.84</v>
      </c>
      <c r="Q1463" s="83">
        <v>-0.28999999999999998</v>
      </c>
      <c r="R1463" s="83">
        <v>6</v>
      </c>
      <c r="T1463" s="6">
        <f t="shared" si="262"/>
        <v>20</v>
      </c>
      <c r="U1463">
        <f t="shared" si="253"/>
        <v>1</v>
      </c>
      <c r="V1463">
        <f t="shared" si="254"/>
        <v>0</v>
      </c>
      <c r="W1463">
        <f t="shared" si="255"/>
        <v>1</v>
      </c>
      <c r="X1463">
        <f t="shared" si="256"/>
        <v>0</v>
      </c>
      <c r="Y1463">
        <f t="shared" si="257"/>
        <v>1</v>
      </c>
      <c r="Z1463">
        <f t="shared" si="258"/>
        <v>0</v>
      </c>
      <c r="AA1463">
        <f t="shared" si="259"/>
        <v>1</v>
      </c>
      <c r="AB1463" s="4">
        <f t="shared" si="260"/>
        <v>0</v>
      </c>
      <c r="AC1463" s="4" t="str">
        <f t="shared" si="252"/>
        <v>USDSGD</v>
      </c>
      <c r="AD1463" s="4">
        <f t="shared" si="261"/>
        <v>-144</v>
      </c>
    </row>
    <row r="1464" spans="1:30" x14ac:dyDescent="0.25">
      <c r="A1464" s="82" t="s">
        <v>28</v>
      </c>
      <c r="B1464" s="83">
        <v>0.01</v>
      </c>
      <c r="C1464" s="83">
        <v>67</v>
      </c>
      <c r="D1464" s="82" t="s">
        <v>16</v>
      </c>
      <c r="E1464" s="83" t="b">
        <v>0</v>
      </c>
      <c r="F1464" s="83" t="b">
        <v>1</v>
      </c>
      <c r="G1464" s="83">
        <v>1.35189</v>
      </c>
      <c r="H1464" s="83">
        <v>1.3577900000000001</v>
      </c>
      <c r="I1464" s="84">
        <v>42578</v>
      </c>
      <c r="J1464" s="85">
        <v>0.875</v>
      </c>
      <c r="K1464" s="83">
        <v>1.3418699999999999</v>
      </c>
      <c r="L1464" s="84">
        <v>42585</v>
      </c>
      <c r="M1464" s="85">
        <v>0.25</v>
      </c>
      <c r="N1464" s="86">
        <v>2.5000000000000001E-3</v>
      </c>
      <c r="O1464" s="83">
        <v>564.14</v>
      </c>
      <c r="P1464" s="83">
        <v>-502.5</v>
      </c>
      <c r="Q1464" s="83">
        <v>1.1200000000000001</v>
      </c>
      <c r="R1464" s="83">
        <v>8</v>
      </c>
      <c r="T1464" s="6">
        <f t="shared" si="262"/>
        <v>20</v>
      </c>
      <c r="U1464">
        <f t="shared" si="253"/>
        <v>1</v>
      </c>
      <c r="V1464">
        <f t="shared" si="254"/>
        <v>0</v>
      </c>
      <c r="W1464">
        <f t="shared" si="255"/>
        <v>1</v>
      </c>
      <c r="X1464">
        <f t="shared" si="256"/>
        <v>0</v>
      </c>
      <c r="Y1464">
        <f t="shared" si="257"/>
        <v>1</v>
      </c>
      <c r="Z1464">
        <f t="shared" si="258"/>
        <v>1</v>
      </c>
      <c r="AA1464">
        <f t="shared" si="259"/>
        <v>0</v>
      </c>
      <c r="AB1464" s="4">
        <f t="shared" si="260"/>
        <v>564.14</v>
      </c>
      <c r="AC1464" s="4" t="str">
        <f t="shared" si="252"/>
        <v>USDSGD</v>
      </c>
      <c r="AD1464" s="4">
        <f t="shared" si="261"/>
        <v>0</v>
      </c>
    </row>
    <row r="1465" spans="1:30" x14ac:dyDescent="0.25">
      <c r="A1465" s="82" t="s">
        <v>26</v>
      </c>
      <c r="B1465" s="83">
        <v>0.01</v>
      </c>
      <c r="C1465" s="83">
        <v>34</v>
      </c>
      <c r="D1465" s="82" t="s">
        <v>16</v>
      </c>
      <c r="E1465" s="83" t="b">
        <v>0</v>
      </c>
      <c r="F1465" s="83" t="b">
        <v>0</v>
      </c>
      <c r="G1465" s="83">
        <v>77.28</v>
      </c>
      <c r="H1465" s="83">
        <v>78.668999999999997</v>
      </c>
      <c r="I1465" s="84">
        <v>42583</v>
      </c>
      <c r="J1465" s="85">
        <v>0.66666666666666663</v>
      </c>
      <c r="K1465" s="83">
        <v>77.644999999999996</v>
      </c>
      <c r="L1465" s="84">
        <v>42587</v>
      </c>
      <c r="M1465" s="85">
        <v>0.58333333333333337</v>
      </c>
      <c r="N1465" s="86">
        <v>2.5000000000000001E-3</v>
      </c>
      <c r="O1465" s="83">
        <v>-158.1</v>
      </c>
      <c r="P1465" s="83">
        <v>-506.26</v>
      </c>
      <c r="Q1465" s="83">
        <v>-0.31</v>
      </c>
      <c r="R1465" s="83">
        <v>5</v>
      </c>
      <c r="T1465" s="6">
        <f t="shared" si="262"/>
        <v>20</v>
      </c>
      <c r="U1465">
        <f t="shared" si="253"/>
        <v>1</v>
      </c>
      <c r="V1465">
        <f t="shared" si="254"/>
        <v>0</v>
      </c>
      <c r="W1465">
        <f t="shared" si="255"/>
        <v>1</v>
      </c>
      <c r="X1465">
        <f t="shared" si="256"/>
        <v>1</v>
      </c>
      <c r="Y1465">
        <f t="shared" si="257"/>
        <v>0</v>
      </c>
      <c r="Z1465">
        <f t="shared" si="258"/>
        <v>0</v>
      </c>
      <c r="AA1465">
        <f t="shared" si="259"/>
        <v>1</v>
      </c>
      <c r="AB1465" s="4">
        <f t="shared" si="260"/>
        <v>0</v>
      </c>
      <c r="AC1465" s="4" t="str">
        <f t="shared" si="252"/>
        <v>AUDJPY</v>
      </c>
      <c r="AD1465" s="4">
        <f t="shared" si="261"/>
        <v>-158.1</v>
      </c>
    </row>
    <row r="1466" spans="1:30" x14ac:dyDescent="0.25">
      <c r="A1466" s="82" t="s">
        <v>31</v>
      </c>
      <c r="B1466" s="83">
        <v>0.01</v>
      </c>
      <c r="C1466" s="83">
        <v>29</v>
      </c>
      <c r="D1466" s="82" t="s">
        <v>16</v>
      </c>
      <c r="E1466" s="83" t="b">
        <v>0</v>
      </c>
      <c r="F1466" s="83" t="b">
        <v>1</v>
      </c>
      <c r="G1466" s="83">
        <v>18217</v>
      </c>
      <c r="H1466" s="83">
        <v>18390</v>
      </c>
      <c r="I1466" s="84">
        <v>42584</v>
      </c>
      <c r="J1466" s="85">
        <v>0.60416666666666663</v>
      </c>
      <c r="K1466" s="83">
        <v>18327</v>
      </c>
      <c r="L1466" s="84">
        <v>42587</v>
      </c>
      <c r="M1466" s="85">
        <v>0.52083333333333337</v>
      </c>
      <c r="N1466" s="86">
        <v>2.5000000000000001E-3</v>
      </c>
      <c r="O1466" s="83">
        <v>-321.61</v>
      </c>
      <c r="P1466" s="83">
        <v>-504.31</v>
      </c>
      <c r="Q1466" s="83">
        <v>-0.64</v>
      </c>
      <c r="R1466" s="83">
        <v>4</v>
      </c>
      <c r="T1466" s="6">
        <f t="shared" si="262"/>
        <v>20</v>
      </c>
      <c r="U1466">
        <f t="shared" si="253"/>
        <v>1</v>
      </c>
      <c r="V1466">
        <f t="shared" si="254"/>
        <v>0</v>
      </c>
      <c r="W1466">
        <f t="shared" si="255"/>
        <v>1</v>
      </c>
      <c r="X1466">
        <f t="shared" si="256"/>
        <v>0</v>
      </c>
      <c r="Y1466">
        <f t="shared" si="257"/>
        <v>1</v>
      </c>
      <c r="Z1466">
        <f t="shared" si="258"/>
        <v>0</v>
      </c>
      <c r="AA1466">
        <f t="shared" si="259"/>
        <v>1</v>
      </c>
      <c r="AB1466" s="4">
        <f t="shared" si="260"/>
        <v>0</v>
      </c>
      <c r="AC1466" s="4" t="str">
        <f t="shared" si="252"/>
        <v>DJI</v>
      </c>
      <c r="AD1466" s="4">
        <f t="shared" si="261"/>
        <v>-321.61</v>
      </c>
    </row>
    <row r="1467" spans="1:30" x14ac:dyDescent="0.25">
      <c r="A1467" s="82" t="s">
        <v>18</v>
      </c>
      <c r="B1467" s="83">
        <v>0.01</v>
      </c>
      <c r="C1467" s="83">
        <v>24</v>
      </c>
      <c r="D1467" s="82" t="s">
        <v>16</v>
      </c>
      <c r="E1467" s="83" t="b">
        <v>0</v>
      </c>
      <c r="F1467" s="83" t="b">
        <v>0</v>
      </c>
      <c r="G1467" s="83">
        <v>1.7584</v>
      </c>
      <c r="H1467" s="83">
        <v>1.7789999999999999</v>
      </c>
      <c r="I1467" s="84">
        <v>42586</v>
      </c>
      <c r="J1467" s="85">
        <v>0.70833333333333337</v>
      </c>
      <c r="K1467" s="83">
        <v>1.7625999999999999</v>
      </c>
      <c r="L1467" s="84">
        <v>42587</v>
      </c>
      <c r="M1467" s="85">
        <v>0.33333333333333331</v>
      </c>
      <c r="N1467" s="86">
        <v>2.5000000000000001E-3</v>
      </c>
      <c r="O1467" s="83">
        <v>-112.8</v>
      </c>
      <c r="P1467" s="83">
        <v>-506.40000000000003</v>
      </c>
      <c r="Q1467" s="83">
        <v>-0.22</v>
      </c>
      <c r="R1467" s="83">
        <v>2</v>
      </c>
      <c r="T1467" s="6">
        <f t="shared" si="262"/>
        <v>20</v>
      </c>
      <c r="U1467">
        <f t="shared" si="253"/>
        <v>1</v>
      </c>
      <c r="V1467">
        <f t="shared" si="254"/>
        <v>0</v>
      </c>
      <c r="W1467">
        <f t="shared" si="255"/>
        <v>1</v>
      </c>
      <c r="X1467">
        <f t="shared" si="256"/>
        <v>1</v>
      </c>
      <c r="Y1467">
        <f t="shared" si="257"/>
        <v>0</v>
      </c>
      <c r="Z1467">
        <f t="shared" si="258"/>
        <v>0</v>
      </c>
      <c r="AA1467">
        <f t="shared" si="259"/>
        <v>1</v>
      </c>
      <c r="AB1467" s="4">
        <f t="shared" si="260"/>
        <v>0</v>
      </c>
      <c r="AC1467" s="4" t="str">
        <f t="shared" si="252"/>
        <v>GBPSGD</v>
      </c>
      <c r="AD1467" s="4">
        <f t="shared" si="261"/>
        <v>-112.8</v>
      </c>
    </row>
    <row r="1468" spans="1:30" x14ac:dyDescent="0.25">
      <c r="A1468" s="82" t="s">
        <v>51</v>
      </c>
      <c r="B1468" s="83">
        <v>0.01</v>
      </c>
      <c r="C1468" s="83">
        <v>20</v>
      </c>
      <c r="D1468" s="82" t="s">
        <v>16</v>
      </c>
      <c r="E1468" s="83" t="b">
        <v>0</v>
      </c>
      <c r="F1468" s="83" t="b">
        <v>0</v>
      </c>
      <c r="G1468" s="83">
        <v>102.649</v>
      </c>
      <c r="H1468" s="83">
        <v>105.107</v>
      </c>
      <c r="I1468" s="84">
        <v>42580</v>
      </c>
      <c r="J1468" s="85">
        <v>0.54166666666666663</v>
      </c>
      <c r="K1468" s="83">
        <v>101.99299999999999</v>
      </c>
      <c r="L1468" s="84">
        <v>42587</v>
      </c>
      <c r="M1468" s="85">
        <v>0.58333333333333337</v>
      </c>
      <c r="N1468" s="86">
        <v>2.5000000000000001E-3</v>
      </c>
      <c r="O1468" s="83">
        <v>119.2</v>
      </c>
      <c r="P1468" s="83">
        <v>-503.6</v>
      </c>
      <c r="Q1468" s="83">
        <v>0.24</v>
      </c>
      <c r="R1468" s="83">
        <v>8</v>
      </c>
      <c r="T1468" s="6">
        <f t="shared" si="262"/>
        <v>20</v>
      </c>
      <c r="U1468">
        <f t="shared" si="253"/>
        <v>1</v>
      </c>
      <c r="V1468">
        <f t="shared" si="254"/>
        <v>0</v>
      </c>
      <c r="W1468">
        <f t="shared" si="255"/>
        <v>1</v>
      </c>
      <c r="X1468">
        <f t="shared" si="256"/>
        <v>1</v>
      </c>
      <c r="Y1468">
        <f t="shared" si="257"/>
        <v>0</v>
      </c>
      <c r="Z1468">
        <f t="shared" si="258"/>
        <v>1</v>
      </c>
      <c r="AA1468">
        <f t="shared" si="259"/>
        <v>0</v>
      </c>
      <c r="AB1468" s="4">
        <f t="shared" si="260"/>
        <v>119.2</v>
      </c>
      <c r="AC1468" s="4" t="str">
        <f t="shared" si="252"/>
        <v>USDJPY</v>
      </c>
      <c r="AD1468" s="4">
        <f t="shared" si="261"/>
        <v>0</v>
      </c>
    </row>
    <row r="1469" spans="1:30" x14ac:dyDescent="0.25">
      <c r="A1469" s="82" t="s">
        <v>52</v>
      </c>
      <c r="B1469" s="83">
        <v>0.01</v>
      </c>
      <c r="C1469" s="83">
        <v>200</v>
      </c>
      <c r="D1469" s="82" t="s">
        <v>16</v>
      </c>
      <c r="E1469" s="83" t="b">
        <v>1</v>
      </c>
      <c r="F1469" s="83" t="b">
        <v>0</v>
      </c>
      <c r="G1469" s="83">
        <v>1350.25</v>
      </c>
      <c r="H1469" s="83">
        <v>1326.42</v>
      </c>
      <c r="I1469" s="84">
        <v>42580</v>
      </c>
      <c r="J1469" s="85">
        <v>0.66666666666666663</v>
      </c>
      <c r="K1469" s="83">
        <v>1351.61</v>
      </c>
      <c r="L1469" s="84">
        <v>42587</v>
      </c>
      <c r="M1469" s="85">
        <v>0.52083333333333337</v>
      </c>
      <c r="N1469" s="86">
        <v>2.5000000000000001E-3</v>
      </c>
      <c r="O1469" s="83">
        <v>3.2</v>
      </c>
      <c r="P1469" s="83">
        <v>-500</v>
      </c>
      <c r="Q1469" s="83">
        <v>0.01</v>
      </c>
      <c r="R1469" s="83">
        <v>8</v>
      </c>
      <c r="T1469" s="6">
        <f t="shared" si="262"/>
        <v>20</v>
      </c>
      <c r="U1469">
        <f t="shared" si="253"/>
        <v>1</v>
      </c>
      <c r="V1469">
        <f t="shared" si="254"/>
        <v>1</v>
      </c>
      <c r="W1469">
        <f t="shared" si="255"/>
        <v>0</v>
      </c>
      <c r="X1469">
        <f t="shared" si="256"/>
        <v>1</v>
      </c>
      <c r="Y1469">
        <f t="shared" si="257"/>
        <v>0</v>
      </c>
      <c r="Z1469">
        <f t="shared" si="258"/>
        <v>1</v>
      </c>
      <c r="AA1469">
        <f t="shared" si="259"/>
        <v>0</v>
      </c>
      <c r="AB1469" s="4">
        <f t="shared" si="260"/>
        <v>3.2</v>
      </c>
      <c r="AC1469" s="4" t="str">
        <f t="shared" si="252"/>
        <v>XAUUSD</v>
      </c>
      <c r="AD1469" s="4">
        <f t="shared" si="261"/>
        <v>0</v>
      </c>
    </row>
    <row r="1470" spans="1:30" x14ac:dyDescent="0.25">
      <c r="A1470" s="82" t="s">
        <v>27</v>
      </c>
      <c r="B1470" s="83">
        <v>0.01</v>
      </c>
      <c r="C1470" s="83">
        <v>22</v>
      </c>
      <c r="D1470" s="82" t="s">
        <v>16</v>
      </c>
      <c r="E1470" s="83" t="b">
        <v>0</v>
      </c>
      <c r="F1470" s="83" t="b">
        <v>0</v>
      </c>
      <c r="G1470" s="83">
        <v>78.144000000000005</v>
      </c>
      <c r="H1470" s="83">
        <v>80.304000000000002</v>
      </c>
      <c r="I1470" s="84">
        <v>42580</v>
      </c>
      <c r="J1470" s="85">
        <v>0.14583333333333334</v>
      </c>
      <c r="K1470" s="83">
        <v>77.968000000000004</v>
      </c>
      <c r="L1470" s="84">
        <v>42590</v>
      </c>
      <c r="M1470" s="85">
        <v>0.5625</v>
      </c>
      <c r="N1470" s="86">
        <v>2.5000000000000001E-3</v>
      </c>
      <c r="O1470" s="83">
        <v>12.32</v>
      </c>
      <c r="P1470" s="83">
        <v>-501.6</v>
      </c>
      <c r="Q1470" s="83">
        <v>0.02</v>
      </c>
      <c r="R1470" s="83">
        <v>11</v>
      </c>
      <c r="T1470" s="6">
        <f t="shared" si="262"/>
        <v>20</v>
      </c>
      <c r="U1470">
        <f t="shared" si="253"/>
        <v>1</v>
      </c>
      <c r="V1470">
        <f t="shared" si="254"/>
        <v>0</v>
      </c>
      <c r="W1470">
        <f t="shared" si="255"/>
        <v>1</v>
      </c>
      <c r="X1470">
        <f t="shared" si="256"/>
        <v>1</v>
      </c>
      <c r="Y1470">
        <f t="shared" si="257"/>
        <v>0</v>
      </c>
      <c r="Z1470">
        <f t="shared" si="258"/>
        <v>1</v>
      </c>
      <c r="AA1470">
        <f t="shared" si="259"/>
        <v>0</v>
      </c>
      <c r="AB1470" s="4">
        <f t="shared" si="260"/>
        <v>12.32</v>
      </c>
      <c r="AC1470" s="4" t="str">
        <f t="shared" si="252"/>
        <v>CADJPY</v>
      </c>
      <c r="AD1470" s="4">
        <f t="shared" si="261"/>
        <v>0</v>
      </c>
    </row>
    <row r="1471" spans="1:30" x14ac:dyDescent="0.25">
      <c r="A1471" s="82" t="s">
        <v>56</v>
      </c>
      <c r="B1471" s="83">
        <v>0.01</v>
      </c>
      <c r="C1471" s="83">
        <v>83</v>
      </c>
      <c r="D1471" s="82" t="s">
        <v>16</v>
      </c>
      <c r="E1471" s="83" t="b">
        <v>1</v>
      </c>
      <c r="F1471" s="83" t="b">
        <v>0</v>
      </c>
      <c r="G1471" s="83">
        <v>6768.8</v>
      </c>
      <c r="H1471" s="83">
        <v>6712.7</v>
      </c>
      <c r="I1471" s="84">
        <v>42590</v>
      </c>
      <c r="J1471" s="85">
        <v>0.29166666666666669</v>
      </c>
      <c r="K1471" s="83">
        <v>6735.8</v>
      </c>
      <c r="L1471" s="84">
        <v>42590</v>
      </c>
      <c r="M1471" s="85">
        <v>0.54166666666666663</v>
      </c>
      <c r="N1471" s="86">
        <v>2.5000000000000001E-3</v>
      </c>
      <c r="O1471" s="83">
        <v>-307.10000000000002</v>
      </c>
      <c r="P1471" s="83">
        <v>-498.83</v>
      </c>
      <c r="Q1471" s="83">
        <v>-0.62</v>
      </c>
      <c r="R1471" s="83">
        <v>1</v>
      </c>
      <c r="T1471" s="6">
        <f t="shared" si="262"/>
        <v>20</v>
      </c>
      <c r="U1471">
        <f t="shared" si="253"/>
        <v>1</v>
      </c>
      <c r="V1471">
        <f t="shared" si="254"/>
        <v>1</v>
      </c>
      <c r="W1471">
        <f t="shared" si="255"/>
        <v>0</v>
      </c>
      <c r="X1471">
        <f t="shared" si="256"/>
        <v>1</v>
      </c>
      <c r="Y1471">
        <f t="shared" si="257"/>
        <v>0</v>
      </c>
      <c r="Z1471">
        <f t="shared" si="258"/>
        <v>0</v>
      </c>
      <c r="AA1471">
        <f t="shared" si="259"/>
        <v>1</v>
      </c>
      <c r="AB1471" s="4">
        <f t="shared" si="260"/>
        <v>0</v>
      </c>
      <c r="AC1471" s="4" t="str">
        <f t="shared" si="252"/>
        <v>FTSE</v>
      </c>
      <c r="AD1471" s="4">
        <f t="shared" si="261"/>
        <v>-307.10000000000002</v>
      </c>
    </row>
    <row r="1472" spans="1:30" x14ac:dyDescent="0.25">
      <c r="A1472" s="82" t="s">
        <v>25</v>
      </c>
      <c r="B1472" s="83">
        <v>0.01</v>
      </c>
      <c r="C1472" s="83">
        <v>40</v>
      </c>
      <c r="D1472" s="82" t="s">
        <v>17</v>
      </c>
      <c r="E1472" s="83" t="b">
        <v>0</v>
      </c>
      <c r="F1472" s="83" t="b">
        <v>0</v>
      </c>
      <c r="G1472" s="83">
        <v>73.013000000000005</v>
      </c>
      <c r="H1472" s="83">
        <v>74.108000000000004</v>
      </c>
      <c r="I1472" s="84">
        <v>42584</v>
      </c>
      <c r="J1472" s="85">
        <v>0.58333333333333337</v>
      </c>
      <c r="K1472" s="83">
        <v>73.290000000000006</v>
      </c>
      <c r="L1472" s="84">
        <v>42590</v>
      </c>
      <c r="M1472" s="85">
        <v>0.875</v>
      </c>
      <c r="N1472" s="86">
        <v>2.5000000000000001E-3</v>
      </c>
      <c r="O1472" s="83">
        <v>-166.8</v>
      </c>
      <c r="P1472" s="83">
        <v>-494</v>
      </c>
      <c r="Q1472" s="83">
        <v>-0.34</v>
      </c>
      <c r="R1472" s="83">
        <v>7</v>
      </c>
      <c r="T1472" s="6">
        <f t="shared" si="262"/>
        <v>20</v>
      </c>
      <c r="U1472">
        <f t="shared" si="253"/>
        <v>1</v>
      </c>
      <c r="V1472">
        <f t="shared" si="254"/>
        <v>0</v>
      </c>
      <c r="W1472">
        <f t="shared" si="255"/>
        <v>1</v>
      </c>
      <c r="X1472">
        <f t="shared" si="256"/>
        <v>1</v>
      </c>
      <c r="Y1472">
        <f t="shared" si="257"/>
        <v>0</v>
      </c>
      <c r="Z1472">
        <f t="shared" si="258"/>
        <v>0</v>
      </c>
      <c r="AA1472">
        <f t="shared" si="259"/>
        <v>1</v>
      </c>
      <c r="AB1472" s="4">
        <f t="shared" si="260"/>
        <v>0</v>
      </c>
      <c r="AC1472" s="4" t="str">
        <f t="shared" si="252"/>
        <v>NZDJPY</v>
      </c>
      <c r="AD1472" s="4">
        <f t="shared" si="261"/>
        <v>-166.8</v>
      </c>
    </row>
    <row r="1473" spans="1:30" x14ac:dyDescent="0.25">
      <c r="A1473" s="82" t="s">
        <v>30</v>
      </c>
      <c r="B1473" s="83">
        <v>0.01</v>
      </c>
      <c r="C1473" s="83">
        <v>37</v>
      </c>
      <c r="D1473" s="82" t="s">
        <v>16</v>
      </c>
      <c r="E1473" s="83" t="b">
        <v>0</v>
      </c>
      <c r="F1473" s="83" t="b">
        <v>0</v>
      </c>
      <c r="G1473" s="83">
        <v>1.4469099999999999</v>
      </c>
      <c r="H1473" s="83">
        <v>1.45878</v>
      </c>
      <c r="I1473" s="84">
        <v>42590</v>
      </c>
      <c r="J1473" s="85">
        <v>0.5625</v>
      </c>
      <c r="K1473" s="83">
        <v>1.4493</v>
      </c>
      <c r="L1473" s="84">
        <v>42591</v>
      </c>
      <c r="M1473" s="85">
        <v>0.89583333333333337</v>
      </c>
      <c r="N1473" s="86">
        <v>2.5000000000000001E-3</v>
      </c>
      <c r="O1473" s="83">
        <v>-147.63</v>
      </c>
      <c r="P1473" s="83">
        <v>-498.39000000000004</v>
      </c>
      <c r="Q1473" s="83">
        <v>-0.3</v>
      </c>
      <c r="R1473" s="83">
        <v>2</v>
      </c>
      <c r="T1473" s="6">
        <f t="shared" si="262"/>
        <v>20</v>
      </c>
      <c r="U1473">
        <f t="shared" si="253"/>
        <v>1</v>
      </c>
      <c r="V1473">
        <f t="shared" si="254"/>
        <v>0</v>
      </c>
      <c r="W1473">
        <f t="shared" si="255"/>
        <v>1</v>
      </c>
      <c r="X1473">
        <f t="shared" si="256"/>
        <v>1</v>
      </c>
      <c r="Y1473">
        <f t="shared" si="257"/>
        <v>0</v>
      </c>
      <c r="Z1473">
        <f t="shared" si="258"/>
        <v>0</v>
      </c>
      <c r="AA1473">
        <f t="shared" si="259"/>
        <v>1</v>
      </c>
      <c r="AB1473" s="4">
        <f t="shared" si="260"/>
        <v>0</v>
      </c>
      <c r="AC1473" s="4" t="str">
        <f t="shared" si="252"/>
        <v>EURAUD</v>
      </c>
      <c r="AD1473" s="4">
        <f t="shared" si="261"/>
        <v>-147.63</v>
      </c>
    </row>
    <row r="1474" spans="1:30" x14ac:dyDescent="0.25">
      <c r="A1474" s="82" t="s">
        <v>55</v>
      </c>
      <c r="B1474" s="83">
        <v>0.01</v>
      </c>
      <c r="C1474" s="83">
        <v>67</v>
      </c>
      <c r="D1474" s="82" t="s">
        <v>16</v>
      </c>
      <c r="E1474" s="83" t="b">
        <v>1</v>
      </c>
      <c r="F1474" s="83" t="b">
        <v>0</v>
      </c>
      <c r="G1474" s="83">
        <v>0.98319999999999996</v>
      </c>
      <c r="H1474" s="83">
        <v>0.97658999999999996</v>
      </c>
      <c r="I1474" s="84">
        <v>42590</v>
      </c>
      <c r="J1474" s="85">
        <v>0.5625</v>
      </c>
      <c r="K1474" s="83">
        <v>0.98097000000000001</v>
      </c>
      <c r="L1474" s="84">
        <v>42591</v>
      </c>
      <c r="M1474" s="85">
        <v>0.95833333333333337</v>
      </c>
      <c r="N1474" s="86">
        <v>2.5000000000000001E-3</v>
      </c>
      <c r="O1474" s="83">
        <v>-203.01</v>
      </c>
      <c r="P1474" s="83">
        <v>-496.47</v>
      </c>
      <c r="Q1474" s="83">
        <v>-0.41</v>
      </c>
      <c r="R1474" s="83">
        <v>2</v>
      </c>
      <c r="T1474" s="6">
        <f t="shared" si="262"/>
        <v>20</v>
      </c>
      <c r="U1474">
        <f t="shared" si="253"/>
        <v>1</v>
      </c>
      <c r="V1474">
        <f t="shared" si="254"/>
        <v>1</v>
      </c>
      <c r="W1474">
        <f t="shared" si="255"/>
        <v>0</v>
      </c>
      <c r="X1474">
        <f t="shared" si="256"/>
        <v>1</v>
      </c>
      <c r="Y1474">
        <f t="shared" si="257"/>
        <v>0</v>
      </c>
      <c r="Z1474">
        <f t="shared" si="258"/>
        <v>0</v>
      </c>
      <c r="AA1474">
        <f t="shared" si="259"/>
        <v>1</v>
      </c>
      <c r="AB1474" s="4">
        <f t="shared" si="260"/>
        <v>0</v>
      </c>
      <c r="AC1474" s="4" t="str">
        <f t="shared" si="252"/>
        <v>USDCHF</v>
      </c>
      <c r="AD1474" s="4">
        <f t="shared" si="261"/>
        <v>-203.01</v>
      </c>
    </row>
    <row r="1475" spans="1:30" x14ac:dyDescent="0.25">
      <c r="A1475" s="82" t="s">
        <v>26</v>
      </c>
      <c r="B1475" s="83">
        <v>0.01</v>
      </c>
      <c r="C1475" s="83">
        <v>48</v>
      </c>
      <c r="D1475" s="82" t="s">
        <v>16</v>
      </c>
      <c r="E1475" s="83" t="b">
        <v>1</v>
      </c>
      <c r="F1475" s="83" t="b">
        <v>1</v>
      </c>
      <c r="G1475" s="83">
        <v>78.391000000000005</v>
      </c>
      <c r="H1475" s="83">
        <v>77.441999999999993</v>
      </c>
      <c r="I1475" s="84">
        <v>42590</v>
      </c>
      <c r="J1475" s="85">
        <v>0.5625</v>
      </c>
      <c r="K1475" s="83">
        <v>77.988</v>
      </c>
      <c r="L1475" s="84">
        <v>42592</v>
      </c>
      <c r="M1475" s="85">
        <v>0</v>
      </c>
      <c r="N1475" s="86">
        <v>2.5000000000000001E-3</v>
      </c>
      <c r="O1475" s="83">
        <v>-241.44</v>
      </c>
      <c r="P1475" s="83">
        <v>-503.52</v>
      </c>
      <c r="Q1475" s="83">
        <v>-0.48</v>
      </c>
      <c r="R1475" s="83">
        <v>3</v>
      </c>
      <c r="T1475" s="6">
        <f t="shared" si="262"/>
        <v>20</v>
      </c>
      <c r="U1475">
        <f t="shared" si="253"/>
        <v>1</v>
      </c>
      <c r="V1475">
        <f t="shared" si="254"/>
        <v>1</v>
      </c>
      <c r="W1475">
        <f t="shared" si="255"/>
        <v>0</v>
      </c>
      <c r="X1475">
        <f t="shared" si="256"/>
        <v>0</v>
      </c>
      <c r="Y1475">
        <f t="shared" si="257"/>
        <v>1</v>
      </c>
      <c r="Z1475">
        <f t="shared" si="258"/>
        <v>0</v>
      </c>
      <c r="AA1475">
        <f t="shared" si="259"/>
        <v>1</v>
      </c>
      <c r="AB1475" s="4">
        <f t="shared" si="260"/>
        <v>0</v>
      </c>
      <c r="AC1475" s="4" t="str">
        <f t="shared" si="252"/>
        <v>AUDJPY</v>
      </c>
      <c r="AD1475" s="4">
        <f t="shared" si="261"/>
        <v>-241.44</v>
      </c>
    </row>
    <row r="1476" spans="1:30" x14ac:dyDescent="0.25">
      <c r="A1476" s="82" t="s">
        <v>56</v>
      </c>
      <c r="B1476" s="83">
        <v>0.01</v>
      </c>
      <c r="C1476" s="83">
        <v>89</v>
      </c>
      <c r="D1476" s="82" t="s">
        <v>16</v>
      </c>
      <c r="E1476" s="83" t="b">
        <v>1</v>
      </c>
      <c r="F1476" s="83" t="b">
        <v>0</v>
      </c>
      <c r="G1476" s="83">
        <v>6795</v>
      </c>
      <c r="H1476" s="83">
        <v>6743.1</v>
      </c>
      <c r="I1476" s="84">
        <v>42591</v>
      </c>
      <c r="J1476" s="85">
        <v>0.5625</v>
      </c>
      <c r="K1476" s="83">
        <v>6788.8</v>
      </c>
      <c r="L1476" s="84">
        <v>42592</v>
      </c>
      <c r="M1476" s="85">
        <v>0.29166666666666669</v>
      </c>
      <c r="N1476" s="86">
        <v>2.5000000000000001E-3</v>
      </c>
      <c r="O1476" s="83">
        <v>-90.78</v>
      </c>
      <c r="P1476" s="83">
        <v>-497.51</v>
      </c>
      <c r="Q1476" s="83">
        <v>-0.18</v>
      </c>
      <c r="R1476" s="83">
        <v>2</v>
      </c>
      <c r="T1476" s="6">
        <f t="shared" si="262"/>
        <v>20</v>
      </c>
      <c r="U1476">
        <f t="shared" si="253"/>
        <v>1</v>
      </c>
      <c r="V1476">
        <f t="shared" si="254"/>
        <v>1</v>
      </c>
      <c r="W1476">
        <f t="shared" si="255"/>
        <v>0</v>
      </c>
      <c r="X1476">
        <f t="shared" si="256"/>
        <v>1</v>
      </c>
      <c r="Y1476">
        <f t="shared" si="257"/>
        <v>0</v>
      </c>
      <c r="Z1476">
        <f t="shared" si="258"/>
        <v>0</v>
      </c>
      <c r="AA1476">
        <f t="shared" si="259"/>
        <v>1</v>
      </c>
      <c r="AB1476" s="4">
        <f t="shared" si="260"/>
        <v>0</v>
      </c>
      <c r="AC1476" s="4" t="str">
        <f t="shared" ref="AC1476:AC1539" si="263">A1476</f>
        <v>FTSE</v>
      </c>
      <c r="AD1476" s="4">
        <f t="shared" si="261"/>
        <v>-90.78</v>
      </c>
    </row>
    <row r="1477" spans="1:30" x14ac:dyDescent="0.25">
      <c r="A1477" s="82" t="s">
        <v>18</v>
      </c>
      <c r="B1477" s="83">
        <v>0.01</v>
      </c>
      <c r="C1477" s="83">
        <v>36</v>
      </c>
      <c r="D1477" s="82" t="s">
        <v>16</v>
      </c>
      <c r="E1477" s="83" t="b">
        <v>0</v>
      </c>
      <c r="F1477" s="83" t="b">
        <v>0</v>
      </c>
      <c r="G1477" s="83">
        <v>1.7454000000000001</v>
      </c>
      <c r="H1477" s="83">
        <v>1.7585999999999999</v>
      </c>
      <c r="I1477" s="84">
        <v>42591</v>
      </c>
      <c r="J1477" s="85">
        <v>0.54166666666666663</v>
      </c>
      <c r="K1477" s="83">
        <v>1.7509999999999999</v>
      </c>
      <c r="L1477" s="84">
        <v>42592</v>
      </c>
      <c r="M1477" s="85">
        <v>0.45833333333333331</v>
      </c>
      <c r="N1477" s="86">
        <v>2.5000000000000001E-3</v>
      </c>
      <c r="O1477" s="83">
        <v>-219.6</v>
      </c>
      <c r="P1477" s="83">
        <v>-493.20000000000005</v>
      </c>
      <c r="Q1477" s="83">
        <v>-0.45</v>
      </c>
      <c r="R1477" s="83">
        <v>2</v>
      </c>
      <c r="T1477" s="6">
        <f t="shared" si="262"/>
        <v>20</v>
      </c>
      <c r="U1477">
        <f t="shared" si="253"/>
        <v>1</v>
      </c>
      <c r="V1477">
        <f t="shared" si="254"/>
        <v>0</v>
      </c>
      <c r="W1477">
        <f t="shared" si="255"/>
        <v>1</v>
      </c>
      <c r="X1477">
        <f t="shared" si="256"/>
        <v>1</v>
      </c>
      <c r="Y1477">
        <f t="shared" si="257"/>
        <v>0</v>
      </c>
      <c r="Z1477">
        <f t="shared" si="258"/>
        <v>0</v>
      </c>
      <c r="AA1477">
        <f t="shared" si="259"/>
        <v>1</v>
      </c>
      <c r="AB1477" s="4">
        <f t="shared" si="260"/>
        <v>0</v>
      </c>
      <c r="AC1477" s="4" t="str">
        <f t="shared" si="263"/>
        <v>GBPSGD</v>
      </c>
      <c r="AD1477" s="4">
        <f t="shared" si="261"/>
        <v>-219.6</v>
      </c>
    </row>
    <row r="1478" spans="1:30" x14ac:dyDescent="0.25">
      <c r="A1478" s="82" t="s">
        <v>54</v>
      </c>
      <c r="B1478" s="83">
        <v>0.01</v>
      </c>
      <c r="C1478" s="83">
        <v>47</v>
      </c>
      <c r="D1478" s="82" t="s">
        <v>16</v>
      </c>
      <c r="E1478" s="83" t="b">
        <v>0</v>
      </c>
      <c r="F1478" s="83" t="b">
        <v>0</v>
      </c>
      <c r="G1478" s="83">
        <v>1.2996399999999999</v>
      </c>
      <c r="H1478" s="83">
        <v>1.30938</v>
      </c>
      <c r="I1478" s="84">
        <v>42591</v>
      </c>
      <c r="J1478" s="85">
        <v>4.1666666666666664E-2</v>
      </c>
      <c r="K1478" s="83">
        <v>1.30217</v>
      </c>
      <c r="L1478" s="84">
        <v>42592</v>
      </c>
      <c r="M1478" s="85">
        <v>0</v>
      </c>
      <c r="N1478" s="86">
        <v>2.5000000000000001E-3</v>
      </c>
      <c r="O1478" s="83">
        <v>-156.51</v>
      </c>
      <c r="P1478" s="83">
        <v>-495.38000000000005</v>
      </c>
      <c r="Q1478" s="83">
        <v>-0.32</v>
      </c>
      <c r="R1478" s="83">
        <v>2</v>
      </c>
      <c r="T1478" s="6">
        <f t="shared" si="262"/>
        <v>20</v>
      </c>
      <c r="U1478">
        <f t="shared" si="253"/>
        <v>1</v>
      </c>
      <c r="V1478">
        <f t="shared" si="254"/>
        <v>0</v>
      </c>
      <c r="W1478">
        <f t="shared" si="255"/>
        <v>1</v>
      </c>
      <c r="X1478">
        <f t="shared" si="256"/>
        <v>1</v>
      </c>
      <c r="Y1478">
        <f t="shared" si="257"/>
        <v>0</v>
      </c>
      <c r="Z1478">
        <f t="shared" si="258"/>
        <v>0</v>
      </c>
      <c r="AA1478">
        <f t="shared" si="259"/>
        <v>1</v>
      </c>
      <c r="AB1478" s="4">
        <f t="shared" si="260"/>
        <v>0</v>
      </c>
      <c r="AC1478" s="4" t="str">
        <f t="shared" si="263"/>
        <v>GBPUSD</v>
      </c>
      <c r="AD1478" s="4">
        <f t="shared" si="261"/>
        <v>-156.51</v>
      </c>
    </row>
    <row r="1479" spans="1:30" x14ac:dyDescent="0.25">
      <c r="A1479" s="82" t="s">
        <v>29</v>
      </c>
      <c r="B1479" s="83">
        <v>0.01</v>
      </c>
      <c r="C1479" s="83">
        <v>61</v>
      </c>
      <c r="D1479" s="82" t="s">
        <v>16</v>
      </c>
      <c r="E1479" s="83" t="b">
        <v>1</v>
      </c>
      <c r="F1479" s="83" t="b">
        <v>0</v>
      </c>
      <c r="G1479" s="83">
        <v>0.72355000000000003</v>
      </c>
      <c r="H1479" s="83">
        <v>0.71628999999999998</v>
      </c>
      <c r="I1479" s="84">
        <v>42592</v>
      </c>
      <c r="J1479" s="85">
        <v>0.41666666666666669</v>
      </c>
      <c r="K1479" s="83">
        <v>0.71874000000000005</v>
      </c>
      <c r="L1479" s="84">
        <v>42592</v>
      </c>
      <c r="M1479" s="85">
        <v>0.85416666666666663</v>
      </c>
      <c r="N1479" s="86">
        <v>2.5000000000000001E-3</v>
      </c>
      <c r="O1479" s="83">
        <v>-354.41</v>
      </c>
      <c r="P1479" s="83">
        <v>-503.86</v>
      </c>
      <c r="Q1479" s="83">
        <v>-0.7</v>
      </c>
      <c r="R1479" s="83">
        <v>1</v>
      </c>
      <c r="T1479" s="6">
        <f t="shared" si="262"/>
        <v>20</v>
      </c>
      <c r="U1479">
        <f t="shared" si="253"/>
        <v>1</v>
      </c>
      <c r="V1479">
        <f t="shared" si="254"/>
        <v>1</v>
      </c>
      <c r="W1479">
        <f t="shared" si="255"/>
        <v>0</v>
      </c>
      <c r="X1479">
        <f t="shared" si="256"/>
        <v>1</v>
      </c>
      <c r="Y1479">
        <f t="shared" si="257"/>
        <v>0</v>
      </c>
      <c r="Z1479">
        <f t="shared" si="258"/>
        <v>0</v>
      </c>
      <c r="AA1479">
        <f t="shared" si="259"/>
        <v>1</v>
      </c>
      <c r="AB1479" s="4">
        <f t="shared" si="260"/>
        <v>0</v>
      </c>
      <c r="AC1479" s="4" t="str">
        <f t="shared" si="263"/>
        <v>NZDUSD</v>
      </c>
      <c r="AD1479" s="4">
        <f t="shared" si="261"/>
        <v>-354.41</v>
      </c>
    </row>
    <row r="1480" spans="1:30" x14ac:dyDescent="0.25">
      <c r="A1480" s="82" t="s">
        <v>50</v>
      </c>
      <c r="B1480" s="83">
        <v>0.01</v>
      </c>
      <c r="C1480" s="83">
        <v>32</v>
      </c>
      <c r="D1480" s="82" t="s">
        <v>16</v>
      </c>
      <c r="E1480" s="83" t="b">
        <v>1</v>
      </c>
      <c r="F1480" s="83" t="b">
        <v>0</v>
      </c>
      <c r="G1480" s="83">
        <v>0.95094999999999996</v>
      </c>
      <c r="H1480" s="83">
        <v>0.93703000000000003</v>
      </c>
      <c r="I1480" s="84">
        <v>42592</v>
      </c>
      <c r="J1480" s="85">
        <v>0.875</v>
      </c>
      <c r="K1480" s="83">
        <v>0.93855999999999995</v>
      </c>
      <c r="L1480" s="84">
        <v>42593</v>
      </c>
      <c r="M1480" s="85">
        <v>0.66666666666666663</v>
      </c>
      <c r="N1480" s="86">
        <v>2.5000000000000001E-3</v>
      </c>
      <c r="O1480" s="83">
        <v>-447.68</v>
      </c>
      <c r="P1480" s="83">
        <v>-496.64</v>
      </c>
      <c r="Q1480" s="83">
        <v>-0.9</v>
      </c>
      <c r="R1480" s="83">
        <v>2</v>
      </c>
      <c r="T1480" s="6">
        <f t="shared" si="262"/>
        <v>20</v>
      </c>
      <c r="U1480">
        <f t="shared" si="253"/>
        <v>1</v>
      </c>
      <c r="V1480">
        <f t="shared" si="254"/>
        <v>1</v>
      </c>
      <c r="W1480">
        <f t="shared" si="255"/>
        <v>0</v>
      </c>
      <c r="X1480">
        <f t="shared" si="256"/>
        <v>1</v>
      </c>
      <c r="Y1480">
        <f t="shared" si="257"/>
        <v>0</v>
      </c>
      <c r="Z1480">
        <f t="shared" si="258"/>
        <v>0</v>
      </c>
      <c r="AA1480">
        <f t="shared" si="259"/>
        <v>1</v>
      </c>
      <c r="AB1480" s="4">
        <f t="shared" si="260"/>
        <v>0</v>
      </c>
      <c r="AC1480" s="4" t="str">
        <f t="shared" si="263"/>
        <v>NZDCAD</v>
      </c>
      <c r="AD1480" s="4">
        <f t="shared" si="261"/>
        <v>-447.68</v>
      </c>
    </row>
    <row r="1481" spans="1:30" x14ac:dyDescent="0.25">
      <c r="A1481" s="82" t="s">
        <v>29</v>
      </c>
      <c r="B1481" s="83">
        <v>0.01</v>
      </c>
      <c r="C1481" s="83">
        <v>46</v>
      </c>
      <c r="D1481" s="82" t="s">
        <v>16</v>
      </c>
      <c r="E1481" s="83" t="b">
        <v>1</v>
      </c>
      <c r="F1481" s="83" t="b">
        <v>0</v>
      </c>
      <c r="G1481" s="83">
        <v>0.72787000000000002</v>
      </c>
      <c r="H1481" s="83">
        <v>0.71804999999999997</v>
      </c>
      <c r="I1481" s="84">
        <v>42592</v>
      </c>
      <c r="J1481" s="85">
        <v>0.85416666666666663</v>
      </c>
      <c r="K1481" s="83">
        <v>0.72218000000000004</v>
      </c>
      <c r="L1481" s="84">
        <v>42593</v>
      </c>
      <c r="M1481" s="85">
        <v>0.70833333333333337</v>
      </c>
      <c r="N1481" s="86">
        <v>2.5000000000000001E-3</v>
      </c>
      <c r="O1481" s="83">
        <v>-307.74</v>
      </c>
      <c r="P1481" s="83">
        <v>-497.72</v>
      </c>
      <c r="Q1481" s="83">
        <v>-0.62</v>
      </c>
      <c r="R1481" s="83">
        <v>2</v>
      </c>
      <c r="T1481" s="6">
        <f t="shared" si="262"/>
        <v>20</v>
      </c>
      <c r="U1481">
        <f t="shared" si="253"/>
        <v>1</v>
      </c>
      <c r="V1481">
        <f t="shared" si="254"/>
        <v>1</v>
      </c>
      <c r="W1481">
        <f t="shared" si="255"/>
        <v>0</v>
      </c>
      <c r="X1481">
        <f t="shared" si="256"/>
        <v>1</v>
      </c>
      <c r="Y1481">
        <f t="shared" si="257"/>
        <v>0</v>
      </c>
      <c r="Z1481">
        <f t="shared" si="258"/>
        <v>0</v>
      </c>
      <c r="AA1481">
        <f t="shared" si="259"/>
        <v>1</v>
      </c>
      <c r="AB1481" s="4">
        <f t="shared" si="260"/>
        <v>0</v>
      </c>
      <c r="AC1481" s="4" t="str">
        <f t="shared" si="263"/>
        <v>NZDUSD</v>
      </c>
      <c r="AD1481" s="4">
        <f t="shared" si="261"/>
        <v>-307.74</v>
      </c>
    </row>
    <row r="1482" spans="1:30" x14ac:dyDescent="0.25">
      <c r="A1482" s="82" t="s">
        <v>53</v>
      </c>
      <c r="B1482" s="83">
        <v>0.01</v>
      </c>
      <c r="C1482" s="83">
        <v>51</v>
      </c>
      <c r="D1482" s="82" t="s">
        <v>16</v>
      </c>
      <c r="E1482" s="83" t="b">
        <v>1</v>
      </c>
      <c r="F1482" s="83" t="b">
        <v>1</v>
      </c>
      <c r="G1482" s="83">
        <v>0.76204000000000005</v>
      </c>
      <c r="H1482" s="83">
        <v>0.75300999999999996</v>
      </c>
      <c r="I1482" s="84">
        <v>42584</v>
      </c>
      <c r="J1482" s="85">
        <v>0.52083333333333337</v>
      </c>
      <c r="K1482" s="83">
        <v>0.76517000000000002</v>
      </c>
      <c r="L1482" s="84">
        <v>42594</v>
      </c>
      <c r="M1482" s="85">
        <v>0.70833333333333337</v>
      </c>
      <c r="N1482" s="86">
        <v>2.5000000000000001E-3</v>
      </c>
      <c r="O1482" s="83">
        <v>118.83</v>
      </c>
      <c r="P1482" s="83">
        <v>-501.33</v>
      </c>
      <c r="Q1482" s="83">
        <v>0.24</v>
      </c>
      <c r="R1482" s="83">
        <v>11</v>
      </c>
      <c r="T1482" s="6">
        <f t="shared" si="262"/>
        <v>20</v>
      </c>
      <c r="U1482">
        <f t="shared" ref="U1482:U1545" si="264">COUNT(B1482)</f>
        <v>1</v>
      </c>
      <c r="V1482">
        <f t="shared" ref="V1482:V1545" si="265">IF(E1482=TRUE,1,0)</f>
        <v>1</v>
      </c>
      <c r="W1482">
        <f t="shared" ref="W1482:W1545" si="266">U1482-V1482</f>
        <v>0</v>
      </c>
      <c r="X1482">
        <f t="shared" ref="X1482:X1545" si="267">U1482-Y1482</f>
        <v>0</v>
      </c>
      <c r="Y1482">
        <f t="shared" ref="Y1482:Y1545" si="268">IF(F1482=TRUE,1,0)</f>
        <v>1</v>
      </c>
      <c r="Z1482">
        <f t="shared" ref="Z1482:Z1545" si="269">U1482-AA1482</f>
        <v>1</v>
      </c>
      <c r="AA1482">
        <f t="shared" ref="AA1482:AA1545" si="270">IF(O1482&lt;0,1,0)</f>
        <v>0</v>
      </c>
      <c r="AB1482" s="4">
        <f t="shared" ref="AB1482:AB1545" si="271">IF(Z1482=1,O1482,0)</f>
        <v>118.83</v>
      </c>
      <c r="AC1482" s="4" t="str">
        <f t="shared" si="263"/>
        <v>AUDUSD</v>
      </c>
      <c r="AD1482" s="4">
        <f t="shared" ref="AD1482:AD1545" si="272">IF(AA1482=1,O1482,0)</f>
        <v>0</v>
      </c>
    </row>
    <row r="1483" spans="1:30" x14ac:dyDescent="0.25">
      <c r="A1483" s="82" t="s">
        <v>53</v>
      </c>
      <c r="B1483" s="83">
        <v>0.01</v>
      </c>
      <c r="C1483" s="83">
        <v>46</v>
      </c>
      <c r="D1483" s="82" t="s">
        <v>17</v>
      </c>
      <c r="E1483" s="83" t="b">
        <v>1</v>
      </c>
      <c r="F1483" s="83" t="b">
        <v>1</v>
      </c>
      <c r="G1483" s="83">
        <v>0.77097000000000004</v>
      </c>
      <c r="H1483" s="83">
        <v>0.76083999999999996</v>
      </c>
      <c r="I1483" s="84">
        <v>42592</v>
      </c>
      <c r="J1483" s="85">
        <v>0.33333333333333331</v>
      </c>
      <c r="K1483" s="83">
        <v>0.76517000000000002</v>
      </c>
      <c r="L1483" s="84">
        <v>42594</v>
      </c>
      <c r="M1483" s="85">
        <v>0.66666666666666663</v>
      </c>
      <c r="N1483" s="86">
        <v>2.5000000000000001E-3</v>
      </c>
      <c r="O1483" s="83">
        <v>-303.60000000000002</v>
      </c>
      <c r="P1483" s="83">
        <v>-502.78</v>
      </c>
      <c r="Q1483" s="83">
        <v>-0.6</v>
      </c>
      <c r="R1483" s="83">
        <v>3</v>
      </c>
      <c r="T1483" s="6">
        <f t="shared" si="262"/>
        <v>20</v>
      </c>
      <c r="U1483">
        <f t="shared" si="264"/>
        <v>1</v>
      </c>
      <c r="V1483">
        <f t="shared" si="265"/>
        <v>1</v>
      </c>
      <c r="W1483">
        <f t="shared" si="266"/>
        <v>0</v>
      </c>
      <c r="X1483">
        <f t="shared" si="267"/>
        <v>0</v>
      </c>
      <c r="Y1483">
        <f t="shared" si="268"/>
        <v>1</v>
      </c>
      <c r="Z1483">
        <f t="shared" si="269"/>
        <v>0</v>
      </c>
      <c r="AA1483">
        <f t="shared" si="270"/>
        <v>1</v>
      </c>
      <c r="AB1483" s="4">
        <f t="shared" si="271"/>
        <v>0</v>
      </c>
      <c r="AC1483" s="4" t="str">
        <f t="shared" si="263"/>
        <v>AUDUSD</v>
      </c>
      <c r="AD1483" s="4">
        <f t="shared" si="272"/>
        <v>-303.60000000000002</v>
      </c>
    </row>
    <row r="1484" spans="1:30" x14ac:dyDescent="0.25">
      <c r="A1484" s="82" t="s">
        <v>54</v>
      </c>
      <c r="B1484" s="83">
        <v>0.01</v>
      </c>
      <c r="C1484" s="83">
        <v>41</v>
      </c>
      <c r="D1484" s="82" t="s">
        <v>16</v>
      </c>
      <c r="E1484" s="83" t="b">
        <v>0</v>
      </c>
      <c r="F1484" s="83" t="b">
        <v>0</v>
      </c>
      <c r="G1484" s="83">
        <v>1.29348</v>
      </c>
      <c r="H1484" s="83">
        <v>1.30484</v>
      </c>
      <c r="I1484" s="84">
        <v>42593</v>
      </c>
      <c r="J1484" s="85">
        <v>0.33333333333333331</v>
      </c>
      <c r="K1484" s="83">
        <v>1.29837</v>
      </c>
      <c r="L1484" s="84">
        <v>42594</v>
      </c>
      <c r="M1484" s="85">
        <v>0.52083333333333337</v>
      </c>
      <c r="N1484" s="86">
        <v>2.5000000000000001E-3</v>
      </c>
      <c r="O1484" s="83">
        <v>-233.29</v>
      </c>
      <c r="P1484" s="83">
        <v>-498.56</v>
      </c>
      <c r="Q1484" s="83">
        <v>-0.47</v>
      </c>
      <c r="R1484" s="83">
        <v>2</v>
      </c>
      <c r="T1484" s="6">
        <f t="shared" si="262"/>
        <v>20</v>
      </c>
      <c r="U1484">
        <f t="shared" si="264"/>
        <v>1</v>
      </c>
      <c r="V1484">
        <f t="shared" si="265"/>
        <v>0</v>
      </c>
      <c r="W1484">
        <f t="shared" si="266"/>
        <v>1</v>
      </c>
      <c r="X1484">
        <f t="shared" si="267"/>
        <v>1</v>
      </c>
      <c r="Y1484">
        <f t="shared" si="268"/>
        <v>0</v>
      </c>
      <c r="Z1484">
        <f t="shared" si="269"/>
        <v>0</v>
      </c>
      <c r="AA1484">
        <f t="shared" si="270"/>
        <v>1</v>
      </c>
      <c r="AB1484" s="4">
        <f t="shared" si="271"/>
        <v>0</v>
      </c>
      <c r="AC1484" s="4" t="str">
        <f t="shared" si="263"/>
        <v>GBPUSD</v>
      </c>
      <c r="AD1484" s="4">
        <f t="shared" si="272"/>
        <v>-233.29</v>
      </c>
    </row>
    <row r="1485" spans="1:30" x14ac:dyDescent="0.25">
      <c r="A1485" s="82" t="s">
        <v>47</v>
      </c>
      <c r="B1485" s="83">
        <v>0.01</v>
      </c>
      <c r="C1485" s="83">
        <v>29</v>
      </c>
      <c r="D1485" s="82" t="s">
        <v>21</v>
      </c>
      <c r="E1485" s="83" t="b">
        <v>1</v>
      </c>
      <c r="F1485" s="83" t="b">
        <v>0</v>
      </c>
      <c r="G1485" s="83">
        <v>0.99861999999999995</v>
      </c>
      <c r="H1485" s="83">
        <v>0.98297000000000001</v>
      </c>
      <c r="I1485" s="84">
        <v>42587</v>
      </c>
      <c r="J1485" s="85">
        <v>0.5</v>
      </c>
      <c r="K1485" s="83">
        <v>0.99024999999999996</v>
      </c>
      <c r="L1485" s="84">
        <v>42597</v>
      </c>
      <c r="M1485" s="85">
        <v>0.33333333333333331</v>
      </c>
      <c r="N1485" s="86">
        <v>2.5000000000000001E-3</v>
      </c>
      <c r="O1485" s="83">
        <v>-289.13</v>
      </c>
      <c r="P1485" s="83">
        <v>-500.25</v>
      </c>
      <c r="Q1485" s="83">
        <v>-0.57999999999999996</v>
      </c>
      <c r="R1485" s="83">
        <v>11</v>
      </c>
      <c r="T1485" s="6">
        <f t="shared" si="262"/>
        <v>20</v>
      </c>
      <c r="U1485">
        <f t="shared" si="264"/>
        <v>1</v>
      </c>
      <c r="V1485">
        <f t="shared" si="265"/>
        <v>1</v>
      </c>
      <c r="W1485">
        <f t="shared" si="266"/>
        <v>0</v>
      </c>
      <c r="X1485">
        <f t="shared" si="267"/>
        <v>1</v>
      </c>
      <c r="Y1485">
        <f t="shared" si="268"/>
        <v>0</v>
      </c>
      <c r="Z1485">
        <f t="shared" si="269"/>
        <v>0</v>
      </c>
      <c r="AA1485">
        <f t="shared" si="270"/>
        <v>1</v>
      </c>
      <c r="AB1485" s="4">
        <f t="shared" si="271"/>
        <v>0</v>
      </c>
      <c r="AC1485" s="4" t="str">
        <f t="shared" si="263"/>
        <v>AUDCAD</v>
      </c>
      <c r="AD1485" s="4">
        <f t="shared" si="272"/>
        <v>-289.13</v>
      </c>
    </row>
    <row r="1486" spans="1:30" x14ac:dyDescent="0.25">
      <c r="A1486" s="82" t="s">
        <v>39</v>
      </c>
      <c r="B1486" s="83">
        <v>0.01</v>
      </c>
      <c r="C1486" s="83">
        <v>21</v>
      </c>
      <c r="D1486" s="82" t="s">
        <v>16</v>
      </c>
      <c r="E1486" s="83" t="b">
        <v>1</v>
      </c>
      <c r="F1486" s="83" t="b">
        <v>1</v>
      </c>
      <c r="G1486" s="83">
        <v>16869</v>
      </c>
      <c r="H1486" s="83">
        <v>16630</v>
      </c>
      <c r="I1486" s="84">
        <v>42593</v>
      </c>
      <c r="J1486" s="85">
        <v>0.72916666666666663</v>
      </c>
      <c r="K1486" s="83">
        <v>16870</v>
      </c>
      <c r="L1486" s="84">
        <v>42597</v>
      </c>
      <c r="M1486" s="85">
        <v>0.97916666666666663</v>
      </c>
      <c r="N1486" s="86">
        <v>2.5000000000000001E-3</v>
      </c>
      <c r="O1486" s="83">
        <v>-6.3</v>
      </c>
      <c r="P1486" s="83">
        <v>-510.3</v>
      </c>
      <c r="Q1486" s="83">
        <v>-0.01</v>
      </c>
      <c r="R1486" s="83">
        <v>5</v>
      </c>
      <c r="T1486" s="6">
        <f t="shared" si="262"/>
        <v>20</v>
      </c>
      <c r="U1486">
        <f t="shared" si="264"/>
        <v>1</v>
      </c>
      <c r="V1486">
        <f t="shared" si="265"/>
        <v>1</v>
      </c>
      <c r="W1486">
        <f t="shared" si="266"/>
        <v>0</v>
      </c>
      <c r="X1486">
        <f t="shared" si="267"/>
        <v>0</v>
      </c>
      <c r="Y1486">
        <f t="shared" si="268"/>
        <v>1</v>
      </c>
      <c r="Z1486">
        <f t="shared" si="269"/>
        <v>0</v>
      </c>
      <c r="AA1486">
        <f t="shared" si="270"/>
        <v>1</v>
      </c>
      <c r="AB1486" s="4">
        <f t="shared" si="271"/>
        <v>0</v>
      </c>
      <c r="AC1486" s="4" t="str">
        <f t="shared" si="263"/>
        <v>NIK</v>
      </c>
      <c r="AD1486" s="4">
        <f t="shared" si="272"/>
        <v>-6.3</v>
      </c>
    </row>
    <row r="1487" spans="1:30" x14ac:dyDescent="0.25">
      <c r="A1487" s="82" t="s">
        <v>50</v>
      </c>
      <c r="B1487" s="83">
        <v>0.01</v>
      </c>
      <c r="C1487" s="83">
        <v>71</v>
      </c>
      <c r="D1487" s="82" t="s">
        <v>16</v>
      </c>
      <c r="E1487" s="83" t="b">
        <v>0</v>
      </c>
      <c r="F1487" s="83" t="b">
        <v>1</v>
      </c>
      <c r="G1487" s="83">
        <v>0.92942999999999998</v>
      </c>
      <c r="H1487" s="83">
        <v>0.93491000000000002</v>
      </c>
      <c r="I1487" s="84">
        <v>42597</v>
      </c>
      <c r="J1487" s="85">
        <v>0.10416666666666667</v>
      </c>
      <c r="K1487" s="83">
        <v>0.93194999999999995</v>
      </c>
      <c r="L1487" s="84">
        <v>42597</v>
      </c>
      <c r="M1487" s="85">
        <v>0.375</v>
      </c>
      <c r="N1487" s="86">
        <v>2.5000000000000001E-3</v>
      </c>
      <c r="O1487" s="83">
        <v>-292.52</v>
      </c>
      <c r="P1487" s="83">
        <v>-502.68</v>
      </c>
      <c r="Q1487" s="83">
        <v>-0.57999999999999996</v>
      </c>
      <c r="R1487" s="83">
        <v>1</v>
      </c>
      <c r="T1487" s="6">
        <f t="shared" si="262"/>
        <v>20</v>
      </c>
      <c r="U1487">
        <f t="shared" si="264"/>
        <v>1</v>
      </c>
      <c r="V1487">
        <f t="shared" si="265"/>
        <v>0</v>
      </c>
      <c r="W1487">
        <f t="shared" si="266"/>
        <v>1</v>
      </c>
      <c r="X1487">
        <f t="shared" si="267"/>
        <v>0</v>
      </c>
      <c r="Y1487">
        <f t="shared" si="268"/>
        <v>1</v>
      </c>
      <c r="Z1487">
        <f t="shared" si="269"/>
        <v>0</v>
      </c>
      <c r="AA1487">
        <f t="shared" si="270"/>
        <v>1</v>
      </c>
      <c r="AB1487" s="4">
        <f t="shared" si="271"/>
        <v>0</v>
      </c>
      <c r="AC1487" s="4" t="str">
        <f t="shared" si="263"/>
        <v>NZDCAD</v>
      </c>
      <c r="AD1487" s="4">
        <f t="shared" si="272"/>
        <v>-292.52</v>
      </c>
    </row>
    <row r="1488" spans="1:30" x14ac:dyDescent="0.25">
      <c r="A1488" s="82" t="s">
        <v>47</v>
      </c>
      <c r="B1488" s="83">
        <v>0.01</v>
      </c>
      <c r="C1488" s="83">
        <v>41</v>
      </c>
      <c r="D1488" s="82" t="s">
        <v>24</v>
      </c>
      <c r="E1488" s="83" t="b">
        <v>1</v>
      </c>
      <c r="F1488" s="83" t="b">
        <v>0</v>
      </c>
      <c r="G1488" s="83">
        <v>1.0005900000000001</v>
      </c>
      <c r="H1488" s="83">
        <v>0.97789000000000004</v>
      </c>
      <c r="I1488" s="84">
        <v>42587</v>
      </c>
      <c r="J1488" s="85">
        <v>0</v>
      </c>
      <c r="K1488" s="83">
        <v>0.98748000000000002</v>
      </c>
      <c r="L1488" s="84">
        <v>42598</v>
      </c>
      <c r="M1488" s="85">
        <v>0</v>
      </c>
      <c r="N1488" s="86">
        <v>5.0000000000000001E-3</v>
      </c>
      <c r="O1488" s="83">
        <v>-603.11</v>
      </c>
      <c r="P1488" s="83">
        <v>-996.30000000000007</v>
      </c>
      <c r="Q1488" s="83">
        <v>-0.61</v>
      </c>
      <c r="R1488" s="83">
        <v>12</v>
      </c>
      <c r="T1488" s="6">
        <f t="shared" si="262"/>
        <v>20</v>
      </c>
      <c r="U1488">
        <f t="shared" si="264"/>
        <v>1</v>
      </c>
      <c r="V1488">
        <f t="shared" si="265"/>
        <v>1</v>
      </c>
      <c r="W1488">
        <f t="shared" si="266"/>
        <v>0</v>
      </c>
      <c r="X1488">
        <f t="shared" si="267"/>
        <v>1</v>
      </c>
      <c r="Y1488">
        <f t="shared" si="268"/>
        <v>0</v>
      </c>
      <c r="Z1488">
        <f t="shared" si="269"/>
        <v>0</v>
      </c>
      <c r="AA1488">
        <f t="shared" si="270"/>
        <v>1</v>
      </c>
      <c r="AB1488" s="4">
        <f t="shared" si="271"/>
        <v>0</v>
      </c>
      <c r="AC1488" s="4" t="str">
        <f t="shared" si="263"/>
        <v>AUDCAD</v>
      </c>
      <c r="AD1488" s="4">
        <f t="shared" si="272"/>
        <v>-603.11</v>
      </c>
    </row>
    <row r="1489" spans="1:30" x14ac:dyDescent="0.25">
      <c r="A1489" s="82" t="s">
        <v>56</v>
      </c>
      <c r="B1489" s="83">
        <v>0.01</v>
      </c>
      <c r="C1489" s="83">
        <v>50</v>
      </c>
      <c r="D1489" s="82" t="s">
        <v>17</v>
      </c>
      <c r="E1489" s="83" t="b">
        <v>1</v>
      </c>
      <c r="F1489" s="83" t="b">
        <v>0</v>
      </c>
      <c r="G1489" s="83">
        <v>6927.8</v>
      </c>
      <c r="H1489" s="83">
        <v>6832.6</v>
      </c>
      <c r="I1489" s="84">
        <v>42597</v>
      </c>
      <c r="J1489" s="85">
        <v>0.33333333333333331</v>
      </c>
      <c r="K1489" s="83">
        <v>6887.8</v>
      </c>
      <c r="L1489" s="84">
        <v>42598</v>
      </c>
      <c r="M1489" s="85">
        <v>0.625</v>
      </c>
      <c r="N1489" s="86">
        <v>2.5000000000000001E-3</v>
      </c>
      <c r="O1489" s="83">
        <v>-220</v>
      </c>
      <c r="P1489" s="83">
        <v>-496</v>
      </c>
      <c r="Q1489" s="83">
        <v>-0.44</v>
      </c>
      <c r="R1489" s="83">
        <v>2</v>
      </c>
      <c r="T1489" s="6">
        <f t="shared" si="262"/>
        <v>20</v>
      </c>
      <c r="U1489">
        <f t="shared" si="264"/>
        <v>1</v>
      </c>
      <c r="V1489">
        <f t="shared" si="265"/>
        <v>1</v>
      </c>
      <c r="W1489">
        <f t="shared" si="266"/>
        <v>0</v>
      </c>
      <c r="X1489">
        <f t="shared" si="267"/>
        <v>1</v>
      </c>
      <c r="Y1489">
        <f t="shared" si="268"/>
        <v>0</v>
      </c>
      <c r="Z1489">
        <f t="shared" si="269"/>
        <v>0</v>
      </c>
      <c r="AA1489">
        <f t="shared" si="270"/>
        <v>1</v>
      </c>
      <c r="AB1489" s="4">
        <f t="shared" si="271"/>
        <v>0</v>
      </c>
      <c r="AC1489" s="4" t="str">
        <f t="shared" si="263"/>
        <v>FTSE</v>
      </c>
      <c r="AD1489" s="4">
        <f t="shared" si="272"/>
        <v>-220</v>
      </c>
    </row>
    <row r="1490" spans="1:30" x14ac:dyDescent="0.25">
      <c r="A1490" s="82" t="s">
        <v>56</v>
      </c>
      <c r="B1490" s="83">
        <v>0.01</v>
      </c>
      <c r="C1490" s="83">
        <v>74</v>
      </c>
      <c r="D1490" s="82" t="s">
        <v>16</v>
      </c>
      <c r="E1490" s="83" t="b">
        <v>1</v>
      </c>
      <c r="F1490" s="83" t="b">
        <v>0</v>
      </c>
      <c r="G1490" s="83">
        <v>6836.1</v>
      </c>
      <c r="H1490" s="83">
        <v>6772.8</v>
      </c>
      <c r="I1490" s="84">
        <v>42593</v>
      </c>
      <c r="J1490" s="85">
        <v>0.27083333333333331</v>
      </c>
      <c r="K1490" s="83">
        <v>6888.1</v>
      </c>
      <c r="L1490" s="84">
        <v>42598</v>
      </c>
      <c r="M1490" s="85">
        <v>0.64583333333333337</v>
      </c>
      <c r="N1490" s="86">
        <v>2.5000000000000001E-3</v>
      </c>
      <c r="O1490" s="83">
        <v>355.2</v>
      </c>
      <c r="P1490" s="83">
        <v>-498.02000000000004</v>
      </c>
      <c r="Q1490" s="83">
        <v>0.71</v>
      </c>
      <c r="R1490" s="83">
        <v>6</v>
      </c>
      <c r="T1490" s="6">
        <f t="shared" si="262"/>
        <v>20</v>
      </c>
      <c r="U1490">
        <f t="shared" si="264"/>
        <v>1</v>
      </c>
      <c r="V1490">
        <f t="shared" si="265"/>
        <v>1</v>
      </c>
      <c r="W1490">
        <f t="shared" si="266"/>
        <v>0</v>
      </c>
      <c r="X1490">
        <f t="shared" si="267"/>
        <v>1</v>
      </c>
      <c r="Y1490">
        <f t="shared" si="268"/>
        <v>0</v>
      </c>
      <c r="Z1490">
        <f t="shared" si="269"/>
        <v>1</v>
      </c>
      <c r="AA1490">
        <f t="shared" si="270"/>
        <v>0</v>
      </c>
      <c r="AB1490" s="4">
        <f t="shared" si="271"/>
        <v>355.2</v>
      </c>
      <c r="AC1490" s="4" t="str">
        <f t="shared" si="263"/>
        <v>FTSE</v>
      </c>
      <c r="AD1490" s="4">
        <f t="shared" si="272"/>
        <v>0</v>
      </c>
    </row>
    <row r="1491" spans="1:30" x14ac:dyDescent="0.25">
      <c r="A1491" s="82" t="s">
        <v>18</v>
      </c>
      <c r="B1491" s="83">
        <v>0.01</v>
      </c>
      <c r="C1491" s="83">
        <v>41</v>
      </c>
      <c r="D1491" s="82" t="s">
        <v>16</v>
      </c>
      <c r="E1491" s="83" t="b">
        <v>0</v>
      </c>
      <c r="F1491" s="83" t="b">
        <v>0</v>
      </c>
      <c r="G1491" s="83">
        <v>1.7367999999999999</v>
      </c>
      <c r="H1491" s="83">
        <v>1.7484999999999999</v>
      </c>
      <c r="I1491" s="84">
        <v>42594</v>
      </c>
      <c r="J1491" s="85">
        <v>0.625</v>
      </c>
      <c r="K1491" s="83">
        <v>1.7388999999999999</v>
      </c>
      <c r="L1491" s="84">
        <v>42598</v>
      </c>
      <c r="M1491" s="85">
        <v>0.625</v>
      </c>
      <c r="N1491" s="86">
        <v>2.5000000000000001E-3</v>
      </c>
      <c r="O1491" s="83">
        <v>-106.6</v>
      </c>
      <c r="P1491" s="83">
        <v>-500.20000000000005</v>
      </c>
      <c r="Q1491" s="83">
        <v>-0.21</v>
      </c>
      <c r="R1491" s="83">
        <v>5</v>
      </c>
      <c r="T1491" s="6">
        <f t="shared" si="262"/>
        <v>20</v>
      </c>
      <c r="U1491">
        <f t="shared" si="264"/>
        <v>1</v>
      </c>
      <c r="V1491">
        <f t="shared" si="265"/>
        <v>0</v>
      </c>
      <c r="W1491">
        <f t="shared" si="266"/>
        <v>1</v>
      </c>
      <c r="X1491">
        <f t="shared" si="267"/>
        <v>1</v>
      </c>
      <c r="Y1491">
        <f t="shared" si="268"/>
        <v>0</v>
      </c>
      <c r="Z1491">
        <f t="shared" si="269"/>
        <v>0</v>
      </c>
      <c r="AA1491">
        <f t="shared" si="270"/>
        <v>1</v>
      </c>
      <c r="AB1491" s="4">
        <f t="shared" si="271"/>
        <v>0</v>
      </c>
      <c r="AC1491" s="4" t="str">
        <f t="shared" si="263"/>
        <v>GBPSGD</v>
      </c>
      <c r="AD1491" s="4">
        <f t="shared" si="272"/>
        <v>-106.6</v>
      </c>
    </row>
    <row r="1492" spans="1:30" x14ac:dyDescent="0.25">
      <c r="A1492" s="82" t="s">
        <v>48</v>
      </c>
      <c r="B1492" s="83">
        <v>0.01</v>
      </c>
      <c r="C1492" s="83">
        <v>16</v>
      </c>
      <c r="D1492" s="82" t="s">
        <v>16</v>
      </c>
      <c r="E1492" s="83" t="b">
        <v>1</v>
      </c>
      <c r="F1492" s="83" t="b">
        <v>0</v>
      </c>
      <c r="G1492" s="83">
        <v>10522</v>
      </c>
      <c r="H1492" s="83">
        <v>10223.700000000001</v>
      </c>
      <c r="I1492" s="84">
        <v>42591</v>
      </c>
      <c r="J1492" s="85">
        <v>0.5</v>
      </c>
      <c r="K1492" s="83">
        <v>10504</v>
      </c>
      <c r="L1492" s="84">
        <v>42601</v>
      </c>
      <c r="M1492" s="85">
        <v>0.5625</v>
      </c>
      <c r="N1492" s="86">
        <v>2.5000000000000001E-3</v>
      </c>
      <c r="O1492" s="83">
        <v>-36.799999999999997</v>
      </c>
      <c r="P1492" s="83">
        <v>-485.28000000000003</v>
      </c>
      <c r="Q1492" s="83">
        <v>-0.08</v>
      </c>
      <c r="R1492" s="83">
        <v>11</v>
      </c>
      <c r="T1492" s="6">
        <f t="shared" ref="T1492:T1555" si="273">IF(L1492=0," ",MONTH(L1492)+12)</f>
        <v>20</v>
      </c>
      <c r="U1492">
        <f t="shared" si="264"/>
        <v>1</v>
      </c>
      <c r="V1492">
        <f t="shared" si="265"/>
        <v>1</v>
      </c>
      <c r="W1492">
        <f t="shared" si="266"/>
        <v>0</v>
      </c>
      <c r="X1492">
        <f t="shared" si="267"/>
        <v>1</v>
      </c>
      <c r="Y1492">
        <f t="shared" si="268"/>
        <v>0</v>
      </c>
      <c r="Z1492">
        <f t="shared" si="269"/>
        <v>0</v>
      </c>
      <c r="AA1492">
        <f t="shared" si="270"/>
        <v>1</v>
      </c>
      <c r="AB1492" s="4">
        <f t="shared" si="271"/>
        <v>0</v>
      </c>
      <c r="AC1492" s="4" t="str">
        <f t="shared" si="263"/>
        <v>DAX</v>
      </c>
      <c r="AD1492" s="4">
        <f t="shared" si="272"/>
        <v>-36.799999999999997</v>
      </c>
    </row>
    <row r="1493" spans="1:30" x14ac:dyDescent="0.25">
      <c r="A1493" s="82" t="s">
        <v>54</v>
      </c>
      <c r="B1493" s="83">
        <v>0.01</v>
      </c>
      <c r="C1493" s="83">
        <v>37</v>
      </c>
      <c r="D1493" s="82" t="s">
        <v>16</v>
      </c>
      <c r="E1493" s="83" t="b">
        <v>1</v>
      </c>
      <c r="F1493" s="83" t="b">
        <v>1</v>
      </c>
      <c r="G1493" s="83">
        <v>1.3149200000000001</v>
      </c>
      <c r="H1493" s="83">
        <v>1.30213</v>
      </c>
      <c r="I1493" s="84">
        <v>42600</v>
      </c>
      <c r="J1493" s="85">
        <v>0.35416666666666669</v>
      </c>
      <c r="K1493" s="83">
        <v>1.3116099999999999</v>
      </c>
      <c r="L1493" s="84">
        <v>42601</v>
      </c>
      <c r="M1493" s="85">
        <v>0.47916666666666669</v>
      </c>
      <c r="N1493" s="86">
        <v>2.5000000000000001E-3</v>
      </c>
      <c r="O1493" s="83">
        <v>-152.07</v>
      </c>
      <c r="P1493" s="83">
        <v>-502.83</v>
      </c>
      <c r="Q1493" s="83">
        <v>-0.3</v>
      </c>
      <c r="R1493" s="83">
        <v>2</v>
      </c>
      <c r="T1493" s="6">
        <f t="shared" si="273"/>
        <v>20</v>
      </c>
      <c r="U1493">
        <f t="shared" si="264"/>
        <v>1</v>
      </c>
      <c r="V1493">
        <f t="shared" si="265"/>
        <v>1</v>
      </c>
      <c r="W1493">
        <f t="shared" si="266"/>
        <v>0</v>
      </c>
      <c r="X1493">
        <f t="shared" si="267"/>
        <v>0</v>
      </c>
      <c r="Y1493">
        <f t="shared" si="268"/>
        <v>1</v>
      </c>
      <c r="Z1493">
        <f t="shared" si="269"/>
        <v>0</v>
      </c>
      <c r="AA1493">
        <f t="shared" si="270"/>
        <v>1</v>
      </c>
      <c r="AB1493" s="4">
        <f t="shared" si="271"/>
        <v>0</v>
      </c>
      <c r="AC1493" s="4" t="str">
        <f t="shared" si="263"/>
        <v>GBPUSD</v>
      </c>
      <c r="AD1493" s="4">
        <f t="shared" si="272"/>
        <v>-152.07</v>
      </c>
    </row>
    <row r="1494" spans="1:30" x14ac:dyDescent="0.25">
      <c r="A1494" s="82" t="s">
        <v>19</v>
      </c>
      <c r="B1494" s="83">
        <v>0.01</v>
      </c>
      <c r="C1494" s="83">
        <v>35</v>
      </c>
      <c r="D1494" s="82" t="s">
        <v>17</v>
      </c>
      <c r="E1494" s="83" t="b">
        <v>0</v>
      </c>
      <c r="F1494" s="83" t="b">
        <v>1</v>
      </c>
      <c r="G1494" s="83">
        <v>1.2785</v>
      </c>
      <c r="H1494" s="83">
        <v>1.2919400000000001</v>
      </c>
      <c r="I1494" s="84">
        <v>42600</v>
      </c>
      <c r="J1494" s="85">
        <v>0.58333333333333337</v>
      </c>
      <c r="K1494" s="83">
        <v>1.28779</v>
      </c>
      <c r="L1494" s="84">
        <v>42601</v>
      </c>
      <c r="M1494" s="85">
        <v>0.5</v>
      </c>
      <c r="N1494" s="86">
        <v>2.5000000000000001E-3</v>
      </c>
      <c r="O1494" s="83">
        <v>-353.15</v>
      </c>
      <c r="P1494" s="83">
        <v>-498.40000000000003</v>
      </c>
      <c r="Q1494" s="83">
        <v>-0.71</v>
      </c>
      <c r="R1494" s="83">
        <v>2</v>
      </c>
      <c r="T1494" s="6">
        <f t="shared" si="273"/>
        <v>20</v>
      </c>
      <c r="U1494">
        <f t="shared" si="264"/>
        <v>1</v>
      </c>
      <c r="V1494">
        <f t="shared" si="265"/>
        <v>0</v>
      </c>
      <c r="W1494">
        <f t="shared" si="266"/>
        <v>1</v>
      </c>
      <c r="X1494">
        <f t="shared" si="267"/>
        <v>0</v>
      </c>
      <c r="Y1494">
        <f t="shared" si="268"/>
        <v>1</v>
      </c>
      <c r="Z1494">
        <f t="shared" si="269"/>
        <v>0</v>
      </c>
      <c r="AA1494">
        <f t="shared" si="270"/>
        <v>1</v>
      </c>
      <c r="AB1494" s="4">
        <f t="shared" si="271"/>
        <v>0</v>
      </c>
      <c r="AC1494" s="4" t="str">
        <f t="shared" si="263"/>
        <v>USDCAD</v>
      </c>
      <c r="AD1494" s="4">
        <f t="shared" si="272"/>
        <v>-353.15</v>
      </c>
    </row>
    <row r="1495" spans="1:30" x14ac:dyDescent="0.25">
      <c r="A1495" s="82" t="s">
        <v>19</v>
      </c>
      <c r="B1495" s="83">
        <v>0.01</v>
      </c>
      <c r="C1495" s="83">
        <v>41</v>
      </c>
      <c r="D1495" s="82" t="s">
        <v>16</v>
      </c>
      <c r="E1495" s="83" t="b">
        <v>0</v>
      </c>
      <c r="F1495" s="83" t="b">
        <v>1</v>
      </c>
      <c r="G1495" s="83">
        <v>1.29694</v>
      </c>
      <c r="H1495" s="83">
        <v>1.3083499999999999</v>
      </c>
      <c r="I1495" s="84">
        <v>42593</v>
      </c>
      <c r="J1495" s="85">
        <v>0.66666666666666663</v>
      </c>
      <c r="K1495" s="83">
        <v>1.28742</v>
      </c>
      <c r="L1495" s="84">
        <v>42601</v>
      </c>
      <c r="M1495" s="85">
        <v>0.52083333333333337</v>
      </c>
      <c r="N1495" s="86">
        <v>2.5000000000000001E-3</v>
      </c>
      <c r="O1495" s="83">
        <v>357.52</v>
      </c>
      <c r="P1495" s="83">
        <v>-500.61</v>
      </c>
      <c r="Q1495" s="83">
        <v>0.71</v>
      </c>
      <c r="R1495" s="83">
        <v>9</v>
      </c>
      <c r="T1495" s="6">
        <f t="shared" si="273"/>
        <v>20</v>
      </c>
      <c r="U1495">
        <f t="shared" si="264"/>
        <v>1</v>
      </c>
      <c r="V1495">
        <f t="shared" si="265"/>
        <v>0</v>
      </c>
      <c r="W1495">
        <f t="shared" si="266"/>
        <v>1</v>
      </c>
      <c r="X1495">
        <f t="shared" si="267"/>
        <v>0</v>
      </c>
      <c r="Y1495">
        <f t="shared" si="268"/>
        <v>1</v>
      </c>
      <c r="Z1495">
        <f t="shared" si="269"/>
        <v>1</v>
      </c>
      <c r="AA1495">
        <f t="shared" si="270"/>
        <v>0</v>
      </c>
      <c r="AB1495" s="4">
        <f t="shared" si="271"/>
        <v>357.52</v>
      </c>
      <c r="AC1495" s="4" t="str">
        <f t="shared" si="263"/>
        <v>USDCAD</v>
      </c>
      <c r="AD1495" s="4">
        <f t="shared" si="272"/>
        <v>0</v>
      </c>
    </row>
    <row r="1496" spans="1:30" x14ac:dyDescent="0.25">
      <c r="A1496" s="82" t="s">
        <v>55</v>
      </c>
      <c r="B1496" s="83">
        <v>0.01</v>
      </c>
      <c r="C1496" s="83">
        <v>101</v>
      </c>
      <c r="D1496" s="82" t="s">
        <v>16</v>
      </c>
      <c r="E1496" s="83" t="b">
        <v>0</v>
      </c>
      <c r="F1496" s="83" t="b">
        <v>1</v>
      </c>
      <c r="G1496" s="83">
        <v>0.97038999999999997</v>
      </c>
      <c r="H1496" s="83">
        <v>0.97455000000000003</v>
      </c>
      <c r="I1496" s="84">
        <v>42598</v>
      </c>
      <c r="J1496" s="85">
        <v>0.20833333333333334</v>
      </c>
      <c r="K1496" s="83">
        <v>0.95972999999999997</v>
      </c>
      <c r="L1496" s="84">
        <v>42601</v>
      </c>
      <c r="M1496" s="85">
        <v>0.625</v>
      </c>
      <c r="N1496" s="86">
        <v>2.5000000000000001E-3</v>
      </c>
      <c r="O1496" s="83">
        <v>995.86</v>
      </c>
      <c r="P1496" s="83">
        <v>-500.96</v>
      </c>
      <c r="Q1496" s="83">
        <v>1.99</v>
      </c>
      <c r="R1496" s="83">
        <v>4</v>
      </c>
      <c r="T1496" s="6">
        <f t="shared" si="273"/>
        <v>20</v>
      </c>
      <c r="U1496">
        <f t="shared" si="264"/>
        <v>1</v>
      </c>
      <c r="V1496">
        <f t="shared" si="265"/>
        <v>0</v>
      </c>
      <c r="W1496">
        <f t="shared" si="266"/>
        <v>1</v>
      </c>
      <c r="X1496">
        <f t="shared" si="267"/>
        <v>0</v>
      </c>
      <c r="Y1496">
        <f t="shared" si="268"/>
        <v>1</v>
      </c>
      <c r="Z1496">
        <f t="shared" si="269"/>
        <v>1</v>
      </c>
      <c r="AA1496">
        <f t="shared" si="270"/>
        <v>0</v>
      </c>
      <c r="AB1496" s="4">
        <f t="shared" si="271"/>
        <v>995.86</v>
      </c>
      <c r="AC1496" s="4" t="str">
        <f t="shared" si="263"/>
        <v>USDCHF</v>
      </c>
      <c r="AD1496" s="4">
        <f t="shared" si="272"/>
        <v>0</v>
      </c>
    </row>
    <row r="1497" spans="1:30" x14ac:dyDescent="0.25">
      <c r="A1497" s="82" t="s">
        <v>47</v>
      </c>
      <c r="B1497" s="83">
        <v>0.01</v>
      </c>
      <c r="C1497" s="83">
        <v>42</v>
      </c>
      <c r="D1497" s="82" t="s">
        <v>16</v>
      </c>
      <c r="E1497" s="83" t="b">
        <v>0</v>
      </c>
      <c r="F1497" s="83" t="b">
        <v>1</v>
      </c>
      <c r="G1497" s="83">
        <v>0.98263999999999996</v>
      </c>
      <c r="H1497" s="83">
        <v>0.9929</v>
      </c>
      <c r="I1497" s="84">
        <v>42599</v>
      </c>
      <c r="J1497" s="85">
        <v>0.4375</v>
      </c>
      <c r="K1497" s="83">
        <v>0.98329999999999995</v>
      </c>
      <c r="L1497" s="84">
        <v>42604</v>
      </c>
      <c r="M1497" s="85">
        <v>0.5</v>
      </c>
      <c r="N1497" s="86">
        <v>2.5000000000000001E-3</v>
      </c>
      <c r="O1497" s="83">
        <v>-94.92</v>
      </c>
      <c r="P1497" s="83">
        <v>-498.12</v>
      </c>
      <c r="Q1497" s="83">
        <v>-0.19</v>
      </c>
      <c r="R1497" s="83">
        <v>6</v>
      </c>
      <c r="T1497" s="6">
        <f t="shared" si="273"/>
        <v>20</v>
      </c>
      <c r="U1497">
        <f t="shared" si="264"/>
        <v>1</v>
      </c>
      <c r="V1497">
        <f t="shared" si="265"/>
        <v>0</v>
      </c>
      <c r="W1497">
        <f t="shared" si="266"/>
        <v>1</v>
      </c>
      <c r="X1497">
        <f t="shared" si="267"/>
        <v>0</v>
      </c>
      <c r="Y1497">
        <f t="shared" si="268"/>
        <v>1</v>
      </c>
      <c r="Z1497">
        <f t="shared" si="269"/>
        <v>0</v>
      </c>
      <c r="AA1497">
        <f t="shared" si="270"/>
        <v>1</v>
      </c>
      <c r="AB1497" s="4">
        <f t="shared" si="271"/>
        <v>0</v>
      </c>
      <c r="AC1497" s="4" t="str">
        <f t="shared" si="263"/>
        <v>AUDCAD</v>
      </c>
      <c r="AD1497" s="4">
        <f t="shared" si="272"/>
        <v>-94.92</v>
      </c>
    </row>
    <row r="1498" spans="1:30" x14ac:dyDescent="0.25">
      <c r="A1498" s="82" t="s">
        <v>48</v>
      </c>
      <c r="B1498" s="83">
        <v>0.01</v>
      </c>
      <c r="C1498" s="83">
        <v>19</v>
      </c>
      <c r="D1498" s="82" t="s">
        <v>24</v>
      </c>
      <c r="E1498" s="83" t="b">
        <v>1</v>
      </c>
      <c r="F1498" s="83" t="b">
        <v>0</v>
      </c>
      <c r="G1498" s="83">
        <v>10623.6</v>
      </c>
      <c r="H1498" s="83">
        <v>10113.9</v>
      </c>
      <c r="I1498" s="84">
        <v>42591</v>
      </c>
      <c r="J1498" s="85">
        <v>0</v>
      </c>
      <c r="K1498" s="83">
        <v>10452.9</v>
      </c>
      <c r="L1498" s="84">
        <v>42604</v>
      </c>
      <c r="M1498" s="85">
        <v>0</v>
      </c>
      <c r="N1498" s="86">
        <v>5.0000000000000001E-3</v>
      </c>
      <c r="O1498" s="83">
        <v>-333.83</v>
      </c>
      <c r="P1498" s="83">
        <v>-977.93</v>
      </c>
      <c r="Q1498" s="83">
        <v>-0.34</v>
      </c>
      <c r="R1498" s="83">
        <v>14</v>
      </c>
      <c r="T1498" s="6">
        <f t="shared" si="273"/>
        <v>20</v>
      </c>
      <c r="U1498">
        <f t="shared" si="264"/>
        <v>1</v>
      </c>
      <c r="V1498">
        <f t="shared" si="265"/>
        <v>1</v>
      </c>
      <c r="W1498">
        <f t="shared" si="266"/>
        <v>0</v>
      </c>
      <c r="X1498">
        <f t="shared" si="267"/>
        <v>1</v>
      </c>
      <c r="Y1498">
        <f t="shared" si="268"/>
        <v>0</v>
      </c>
      <c r="Z1498">
        <f t="shared" si="269"/>
        <v>0</v>
      </c>
      <c r="AA1498">
        <f t="shared" si="270"/>
        <v>1</v>
      </c>
      <c r="AB1498" s="4">
        <f t="shared" si="271"/>
        <v>0</v>
      </c>
      <c r="AC1498" s="4" t="str">
        <f t="shared" si="263"/>
        <v>DAX</v>
      </c>
      <c r="AD1498" s="4">
        <f t="shared" si="272"/>
        <v>-333.83</v>
      </c>
    </row>
    <row r="1499" spans="1:30" x14ac:dyDescent="0.25">
      <c r="A1499" s="82" t="s">
        <v>55</v>
      </c>
      <c r="B1499" s="83">
        <v>0.01</v>
      </c>
      <c r="C1499" s="83">
        <v>47</v>
      </c>
      <c r="D1499" s="82" t="s">
        <v>17</v>
      </c>
      <c r="E1499" s="83" t="b">
        <v>0</v>
      </c>
      <c r="F1499" s="83" t="b">
        <v>1</v>
      </c>
      <c r="G1499" s="83">
        <v>0.95791999999999999</v>
      </c>
      <c r="H1499" s="83">
        <v>0.96786000000000005</v>
      </c>
      <c r="I1499" s="84">
        <v>42600</v>
      </c>
      <c r="J1499" s="85">
        <v>0.33333333333333331</v>
      </c>
      <c r="K1499" s="83">
        <v>0.96228999999999998</v>
      </c>
      <c r="L1499" s="84">
        <v>42604</v>
      </c>
      <c r="M1499" s="85">
        <v>0</v>
      </c>
      <c r="N1499" s="86">
        <v>2.5000000000000001E-3</v>
      </c>
      <c r="O1499" s="83">
        <v>-242.99</v>
      </c>
      <c r="P1499" s="83">
        <v>-504.78000000000003</v>
      </c>
      <c r="Q1499" s="83">
        <v>-0.48</v>
      </c>
      <c r="R1499" s="83">
        <v>5</v>
      </c>
      <c r="T1499" s="6">
        <f t="shared" si="273"/>
        <v>20</v>
      </c>
      <c r="U1499">
        <f t="shared" si="264"/>
        <v>1</v>
      </c>
      <c r="V1499">
        <f t="shared" si="265"/>
        <v>0</v>
      </c>
      <c r="W1499">
        <f t="shared" si="266"/>
        <v>1</v>
      </c>
      <c r="X1499">
        <f t="shared" si="267"/>
        <v>0</v>
      </c>
      <c r="Y1499">
        <f t="shared" si="268"/>
        <v>1</v>
      </c>
      <c r="Z1499">
        <f t="shared" si="269"/>
        <v>0</v>
      </c>
      <c r="AA1499">
        <f t="shared" si="270"/>
        <v>1</v>
      </c>
      <c r="AB1499" s="4">
        <f t="shared" si="271"/>
        <v>0</v>
      </c>
      <c r="AC1499" s="4" t="str">
        <f t="shared" si="263"/>
        <v>USDCHF</v>
      </c>
      <c r="AD1499" s="4">
        <f t="shared" si="272"/>
        <v>-242.99</v>
      </c>
    </row>
    <row r="1500" spans="1:30" x14ac:dyDescent="0.25">
      <c r="A1500" s="82" t="s">
        <v>51</v>
      </c>
      <c r="B1500" s="83">
        <v>0.01</v>
      </c>
      <c r="C1500" s="83">
        <v>30</v>
      </c>
      <c r="D1500" s="82" t="s">
        <v>16</v>
      </c>
      <c r="E1500" s="83" t="b">
        <v>0</v>
      </c>
      <c r="F1500" s="83" t="b">
        <v>0</v>
      </c>
      <c r="G1500" s="83">
        <v>100.431</v>
      </c>
      <c r="H1500" s="83">
        <v>102.06</v>
      </c>
      <c r="I1500" s="84">
        <v>42598</v>
      </c>
      <c r="J1500" s="85">
        <v>0.125</v>
      </c>
      <c r="K1500" s="83">
        <v>100.827</v>
      </c>
      <c r="L1500" s="84">
        <v>42604</v>
      </c>
      <c r="M1500" s="85">
        <v>0.14583333333333334</v>
      </c>
      <c r="N1500" s="86">
        <v>2.5000000000000001E-3</v>
      </c>
      <c r="O1500" s="83">
        <v>-136.80000000000001</v>
      </c>
      <c r="P1500" s="83">
        <v>-506.70000000000005</v>
      </c>
      <c r="Q1500" s="83">
        <v>-0.27</v>
      </c>
      <c r="R1500" s="83">
        <v>7</v>
      </c>
      <c r="T1500" s="6">
        <f t="shared" si="273"/>
        <v>20</v>
      </c>
      <c r="U1500">
        <f t="shared" si="264"/>
        <v>1</v>
      </c>
      <c r="V1500">
        <f t="shared" si="265"/>
        <v>0</v>
      </c>
      <c r="W1500">
        <f t="shared" si="266"/>
        <v>1</v>
      </c>
      <c r="X1500">
        <f t="shared" si="267"/>
        <v>1</v>
      </c>
      <c r="Y1500">
        <f t="shared" si="268"/>
        <v>0</v>
      </c>
      <c r="Z1500">
        <f t="shared" si="269"/>
        <v>0</v>
      </c>
      <c r="AA1500">
        <f t="shared" si="270"/>
        <v>1</v>
      </c>
      <c r="AB1500" s="4">
        <f t="shared" si="271"/>
        <v>0</v>
      </c>
      <c r="AC1500" s="4" t="str">
        <f t="shared" si="263"/>
        <v>USDJPY</v>
      </c>
      <c r="AD1500" s="4">
        <f t="shared" si="272"/>
        <v>-136.80000000000001</v>
      </c>
    </row>
    <row r="1501" spans="1:30" x14ac:dyDescent="0.25">
      <c r="A1501" s="82" t="s">
        <v>30</v>
      </c>
      <c r="B1501" s="83">
        <v>0.01</v>
      </c>
      <c r="C1501" s="83">
        <v>28</v>
      </c>
      <c r="D1501" s="82" t="s">
        <v>16</v>
      </c>
      <c r="E1501" s="83" t="b">
        <v>1</v>
      </c>
      <c r="F1501" s="83" t="b">
        <v>0</v>
      </c>
      <c r="G1501" s="83">
        <v>1.48228</v>
      </c>
      <c r="H1501" s="83">
        <v>1.4663299999999999</v>
      </c>
      <c r="I1501" s="84">
        <v>42601</v>
      </c>
      <c r="J1501" s="85">
        <v>6.25E-2</v>
      </c>
      <c r="K1501" s="83">
        <v>1.4805299999999999</v>
      </c>
      <c r="L1501" s="84">
        <v>42605</v>
      </c>
      <c r="M1501" s="85">
        <v>0.54166666666666663</v>
      </c>
      <c r="N1501" s="86">
        <v>2.5000000000000001E-3</v>
      </c>
      <c r="O1501" s="83">
        <v>-93.8</v>
      </c>
      <c r="P1501" s="83">
        <v>-491.40000000000003</v>
      </c>
      <c r="Q1501" s="83">
        <v>-0.19</v>
      </c>
      <c r="R1501" s="83">
        <v>5</v>
      </c>
      <c r="T1501" s="6">
        <f t="shared" si="273"/>
        <v>20</v>
      </c>
      <c r="U1501">
        <f t="shared" si="264"/>
        <v>1</v>
      </c>
      <c r="V1501">
        <f t="shared" si="265"/>
        <v>1</v>
      </c>
      <c r="W1501">
        <f t="shared" si="266"/>
        <v>0</v>
      </c>
      <c r="X1501">
        <f t="shared" si="267"/>
        <v>1</v>
      </c>
      <c r="Y1501">
        <f t="shared" si="268"/>
        <v>0</v>
      </c>
      <c r="Z1501">
        <f t="shared" si="269"/>
        <v>0</v>
      </c>
      <c r="AA1501">
        <f t="shared" si="270"/>
        <v>1</v>
      </c>
      <c r="AB1501" s="4">
        <f t="shared" si="271"/>
        <v>0</v>
      </c>
      <c r="AC1501" s="4" t="str">
        <f t="shared" si="263"/>
        <v>EURAUD</v>
      </c>
      <c r="AD1501" s="4">
        <f t="shared" si="272"/>
        <v>-93.8</v>
      </c>
    </row>
    <row r="1502" spans="1:30" x14ac:dyDescent="0.25">
      <c r="A1502" s="82" t="s">
        <v>22</v>
      </c>
      <c r="B1502" s="83">
        <v>0.01</v>
      </c>
      <c r="C1502" s="83">
        <v>62</v>
      </c>
      <c r="D1502" s="82" t="s">
        <v>16</v>
      </c>
      <c r="E1502" s="83" t="b">
        <v>1</v>
      </c>
      <c r="F1502" s="83" t="b">
        <v>1</v>
      </c>
      <c r="G1502" s="83">
        <v>1.1229800000000001</v>
      </c>
      <c r="H1502" s="83">
        <v>1.11551</v>
      </c>
      <c r="I1502" s="84">
        <v>42598</v>
      </c>
      <c r="J1502" s="85">
        <v>0.27083333333333331</v>
      </c>
      <c r="K1502" s="83">
        <v>1.1306099999999999</v>
      </c>
      <c r="L1502" s="84">
        <v>42605</v>
      </c>
      <c r="M1502" s="85">
        <v>0.75</v>
      </c>
      <c r="N1502" s="86">
        <v>2.5000000000000001E-3</v>
      </c>
      <c r="O1502" s="83">
        <v>435.86</v>
      </c>
      <c r="P1502" s="83">
        <v>-500.34000000000003</v>
      </c>
      <c r="Q1502" s="83">
        <v>0.87</v>
      </c>
      <c r="R1502" s="83">
        <v>8</v>
      </c>
      <c r="T1502" s="6">
        <f t="shared" si="273"/>
        <v>20</v>
      </c>
      <c r="U1502">
        <f t="shared" si="264"/>
        <v>1</v>
      </c>
      <c r="V1502">
        <f t="shared" si="265"/>
        <v>1</v>
      </c>
      <c r="W1502">
        <f t="shared" si="266"/>
        <v>0</v>
      </c>
      <c r="X1502">
        <f t="shared" si="267"/>
        <v>0</v>
      </c>
      <c r="Y1502">
        <f t="shared" si="268"/>
        <v>1</v>
      </c>
      <c r="Z1502">
        <f t="shared" si="269"/>
        <v>1</v>
      </c>
      <c r="AA1502">
        <f t="shared" si="270"/>
        <v>0</v>
      </c>
      <c r="AB1502" s="4">
        <f t="shared" si="271"/>
        <v>435.86</v>
      </c>
      <c r="AC1502" s="4" t="str">
        <f t="shared" si="263"/>
        <v>EURUSD</v>
      </c>
      <c r="AD1502" s="4">
        <f t="shared" si="272"/>
        <v>0</v>
      </c>
    </row>
    <row r="1503" spans="1:30" x14ac:dyDescent="0.25">
      <c r="A1503" s="82" t="s">
        <v>26</v>
      </c>
      <c r="B1503" s="83">
        <v>0.01</v>
      </c>
      <c r="C1503" s="83">
        <v>54</v>
      </c>
      <c r="D1503" s="82" t="s">
        <v>16</v>
      </c>
      <c r="E1503" s="83" t="b">
        <v>0</v>
      </c>
      <c r="F1503" s="83" t="b">
        <v>0</v>
      </c>
      <c r="G1503" s="83">
        <v>76.872</v>
      </c>
      <c r="H1503" s="83">
        <v>77.703999999999994</v>
      </c>
      <c r="I1503" s="84">
        <v>42599</v>
      </c>
      <c r="J1503" s="85">
        <v>0.375</v>
      </c>
      <c r="K1503" s="83">
        <v>76.531999999999996</v>
      </c>
      <c r="L1503" s="84">
        <v>42606</v>
      </c>
      <c r="M1503" s="85">
        <v>0.5625</v>
      </c>
      <c r="N1503" s="86">
        <v>2.5000000000000001E-3</v>
      </c>
      <c r="O1503" s="83">
        <v>129.6</v>
      </c>
      <c r="P1503" s="83">
        <v>-503.28000000000003</v>
      </c>
      <c r="Q1503" s="83">
        <v>0.26</v>
      </c>
      <c r="R1503" s="83">
        <v>8</v>
      </c>
      <c r="T1503" s="6">
        <f t="shared" si="273"/>
        <v>20</v>
      </c>
      <c r="U1503">
        <f t="shared" si="264"/>
        <v>1</v>
      </c>
      <c r="V1503">
        <f t="shared" si="265"/>
        <v>0</v>
      </c>
      <c r="W1503">
        <f t="shared" si="266"/>
        <v>1</v>
      </c>
      <c r="X1503">
        <f t="shared" si="267"/>
        <v>1</v>
      </c>
      <c r="Y1503">
        <f t="shared" si="268"/>
        <v>0</v>
      </c>
      <c r="Z1503">
        <f t="shared" si="269"/>
        <v>1</v>
      </c>
      <c r="AA1503">
        <f t="shared" si="270"/>
        <v>0</v>
      </c>
      <c r="AB1503" s="4">
        <f t="shared" si="271"/>
        <v>129.6</v>
      </c>
      <c r="AC1503" s="4" t="str">
        <f t="shared" si="263"/>
        <v>AUDJPY</v>
      </c>
      <c r="AD1503" s="4">
        <f t="shared" si="272"/>
        <v>0</v>
      </c>
    </row>
    <row r="1504" spans="1:30" x14ac:dyDescent="0.25">
      <c r="A1504" s="82" t="s">
        <v>56</v>
      </c>
      <c r="B1504" s="83">
        <v>0.01</v>
      </c>
      <c r="C1504" s="83">
        <v>55</v>
      </c>
      <c r="D1504" s="82" t="s">
        <v>24</v>
      </c>
      <c r="E1504" s="83" t="b">
        <v>1</v>
      </c>
      <c r="F1504" s="83" t="b">
        <v>0</v>
      </c>
      <c r="G1504" s="83">
        <v>6789.2</v>
      </c>
      <c r="H1504" s="83">
        <v>6611.9</v>
      </c>
      <c r="I1504" s="84">
        <v>42591</v>
      </c>
      <c r="J1504" s="85">
        <v>0</v>
      </c>
      <c r="K1504" s="83">
        <v>6810.8</v>
      </c>
      <c r="L1504" s="84">
        <v>42607</v>
      </c>
      <c r="M1504" s="85">
        <v>0</v>
      </c>
      <c r="N1504" s="86">
        <v>5.0000000000000001E-3</v>
      </c>
      <c r="O1504" s="83">
        <v>96.8</v>
      </c>
      <c r="P1504" s="83">
        <v>-997.15</v>
      </c>
      <c r="Q1504" s="83">
        <v>0.1</v>
      </c>
      <c r="R1504" s="83">
        <v>17</v>
      </c>
      <c r="T1504" s="6">
        <f t="shared" si="273"/>
        <v>20</v>
      </c>
      <c r="U1504">
        <f t="shared" si="264"/>
        <v>1</v>
      </c>
      <c r="V1504">
        <f t="shared" si="265"/>
        <v>1</v>
      </c>
      <c r="W1504">
        <f t="shared" si="266"/>
        <v>0</v>
      </c>
      <c r="X1504">
        <f t="shared" si="267"/>
        <v>1</v>
      </c>
      <c r="Y1504">
        <f t="shared" si="268"/>
        <v>0</v>
      </c>
      <c r="Z1504">
        <f t="shared" si="269"/>
        <v>1</v>
      </c>
      <c r="AA1504">
        <f t="shared" si="270"/>
        <v>0</v>
      </c>
      <c r="AB1504" s="4">
        <f t="shared" si="271"/>
        <v>96.8</v>
      </c>
      <c r="AC1504" s="4" t="str">
        <f t="shared" si="263"/>
        <v>FTSE</v>
      </c>
      <c r="AD1504" s="4">
        <f t="shared" si="272"/>
        <v>0</v>
      </c>
    </row>
    <row r="1505" spans="1:30" x14ac:dyDescent="0.25">
      <c r="A1505" s="82" t="s">
        <v>54</v>
      </c>
      <c r="B1505" s="83">
        <v>0.01</v>
      </c>
      <c r="C1505" s="83">
        <v>51</v>
      </c>
      <c r="D1505" s="82" t="s">
        <v>16</v>
      </c>
      <c r="E1505" s="83" t="b">
        <v>1</v>
      </c>
      <c r="F1505" s="83" t="b">
        <v>1</v>
      </c>
      <c r="G1505" s="83">
        <v>1.3206899999999999</v>
      </c>
      <c r="H1505" s="83">
        <v>1.31159</v>
      </c>
      <c r="I1505" s="84">
        <v>42606</v>
      </c>
      <c r="J1505" s="85">
        <v>0.33333333333333331</v>
      </c>
      <c r="K1505" s="83">
        <v>1.3169200000000001</v>
      </c>
      <c r="L1505" s="84">
        <v>42607</v>
      </c>
      <c r="M1505" s="85">
        <v>0.64583333333333337</v>
      </c>
      <c r="N1505" s="86">
        <v>2.5000000000000001E-3</v>
      </c>
      <c r="O1505" s="83">
        <v>-233.07</v>
      </c>
      <c r="P1505" s="83">
        <v>-504.90000000000003</v>
      </c>
      <c r="Q1505" s="83">
        <v>-0.46</v>
      </c>
      <c r="R1505" s="83">
        <v>2</v>
      </c>
      <c r="T1505" s="6">
        <f t="shared" si="273"/>
        <v>20</v>
      </c>
      <c r="U1505">
        <f t="shared" si="264"/>
        <v>1</v>
      </c>
      <c r="V1505">
        <f t="shared" si="265"/>
        <v>1</v>
      </c>
      <c r="W1505">
        <f t="shared" si="266"/>
        <v>0</v>
      </c>
      <c r="X1505">
        <f t="shared" si="267"/>
        <v>0</v>
      </c>
      <c r="Y1505">
        <f t="shared" si="268"/>
        <v>1</v>
      </c>
      <c r="Z1505">
        <f t="shared" si="269"/>
        <v>0</v>
      </c>
      <c r="AA1505">
        <f t="shared" si="270"/>
        <v>1</v>
      </c>
      <c r="AB1505" s="4">
        <f t="shared" si="271"/>
        <v>0</v>
      </c>
      <c r="AC1505" s="4" t="str">
        <f t="shared" si="263"/>
        <v>GBPUSD</v>
      </c>
      <c r="AD1505" s="4">
        <f t="shared" si="272"/>
        <v>-233.07</v>
      </c>
    </row>
    <row r="1506" spans="1:30" x14ac:dyDescent="0.25">
      <c r="A1506" s="82" t="s">
        <v>53</v>
      </c>
      <c r="B1506" s="83">
        <v>0.01</v>
      </c>
      <c r="C1506" s="83">
        <v>54</v>
      </c>
      <c r="D1506" s="82" t="s">
        <v>24</v>
      </c>
      <c r="E1506" s="83" t="b">
        <v>1</v>
      </c>
      <c r="F1506" s="83" t="b">
        <v>1</v>
      </c>
      <c r="G1506" s="83">
        <v>0.76929999999999998</v>
      </c>
      <c r="H1506" s="83">
        <v>0.75146000000000002</v>
      </c>
      <c r="I1506" s="84">
        <v>42592</v>
      </c>
      <c r="J1506" s="85">
        <v>0</v>
      </c>
      <c r="K1506" s="83">
        <v>0.75980999999999999</v>
      </c>
      <c r="L1506" s="84">
        <v>42608</v>
      </c>
      <c r="M1506" s="85">
        <v>0</v>
      </c>
      <c r="N1506" s="86">
        <v>5.0000000000000001E-3</v>
      </c>
      <c r="O1506" s="83">
        <v>-555.66</v>
      </c>
      <c r="P1506" s="83">
        <v>-1006.5600000000001</v>
      </c>
      <c r="Q1506" s="83">
        <v>-0.55000000000000004</v>
      </c>
      <c r="R1506" s="83">
        <v>17</v>
      </c>
      <c r="T1506" s="6">
        <f t="shared" si="273"/>
        <v>20</v>
      </c>
      <c r="U1506">
        <f t="shared" si="264"/>
        <v>1</v>
      </c>
      <c r="V1506">
        <f t="shared" si="265"/>
        <v>1</v>
      </c>
      <c r="W1506">
        <f t="shared" si="266"/>
        <v>0</v>
      </c>
      <c r="X1506">
        <f t="shared" si="267"/>
        <v>0</v>
      </c>
      <c r="Y1506">
        <f t="shared" si="268"/>
        <v>1</v>
      </c>
      <c r="Z1506">
        <f t="shared" si="269"/>
        <v>0</v>
      </c>
      <c r="AA1506">
        <f t="shared" si="270"/>
        <v>1</v>
      </c>
      <c r="AB1506" s="4">
        <f t="shared" si="271"/>
        <v>0</v>
      </c>
      <c r="AC1506" s="4" t="str">
        <f t="shared" si="263"/>
        <v>AUDUSD</v>
      </c>
      <c r="AD1506" s="4">
        <f t="shared" si="272"/>
        <v>-555.66</v>
      </c>
    </row>
    <row r="1507" spans="1:30" x14ac:dyDescent="0.25">
      <c r="A1507" s="82" t="s">
        <v>22</v>
      </c>
      <c r="B1507" s="83">
        <v>0.01</v>
      </c>
      <c r="C1507" s="83">
        <v>26</v>
      </c>
      <c r="D1507" s="82" t="s">
        <v>17</v>
      </c>
      <c r="E1507" s="83" t="b">
        <v>1</v>
      </c>
      <c r="F1507" s="83" t="b">
        <v>1</v>
      </c>
      <c r="G1507" s="83">
        <v>1.1351599999999999</v>
      </c>
      <c r="H1507" s="83">
        <v>1.1165799999999999</v>
      </c>
      <c r="I1507" s="84">
        <v>42600</v>
      </c>
      <c r="J1507" s="85">
        <v>0.75</v>
      </c>
      <c r="K1507" s="83">
        <v>1.12415</v>
      </c>
      <c r="L1507" s="84">
        <v>42608</v>
      </c>
      <c r="M1507" s="85">
        <v>0.625</v>
      </c>
      <c r="N1507" s="86">
        <v>2.5000000000000001E-3</v>
      </c>
      <c r="O1507" s="83">
        <v>-301.86</v>
      </c>
      <c r="P1507" s="83">
        <v>-498.68</v>
      </c>
      <c r="Q1507" s="83">
        <v>-0.61</v>
      </c>
      <c r="R1507" s="83">
        <v>9</v>
      </c>
      <c r="T1507" s="6">
        <f t="shared" si="273"/>
        <v>20</v>
      </c>
      <c r="U1507">
        <f t="shared" si="264"/>
        <v>1</v>
      </c>
      <c r="V1507">
        <f t="shared" si="265"/>
        <v>1</v>
      </c>
      <c r="W1507">
        <f t="shared" si="266"/>
        <v>0</v>
      </c>
      <c r="X1507">
        <f t="shared" si="267"/>
        <v>0</v>
      </c>
      <c r="Y1507">
        <f t="shared" si="268"/>
        <v>1</v>
      </c>
      <c r="Z1507">
        <f t="shared" si="269"/>
        <v>0</v>
      </c>
      <c r="AA1507">
        <f t="shared" si="270"/>
        <v>1</v>
      </c>
      <c r="AB1507" s="4">
        <f t="shared" si="271"/>
        <v>0</v>
      </c>
      <c r="AC1507" s="4" t="str">
        <f t="shared" si="263"/>
        <v>EURUSD</v>
      </c>
      <c r="AD1507" s="4">
        <f t="shared" si="272"/>
        <v>-301.86</v>
      </c>
    </row>
    <row r="1508" spans="1:30" x14ac:dyDescent="0.25">
      <c r="A1508" s="82" t="s">
        <v>18</v>
      </c>
      <c r="B1508" s="83">
        <v>0.01</v>
      </c>
      <c r="C1508" s="83">
        <v>39</v>
      </c>
      <c r="D1508" s="82" t="s">
        <v>16</v>
      </c>
      <c r="E1508" s="83" t="b">
        <v>1</v>
      </c>
      <c r="F1508" s="83" t="b">
        <v>1</v>
      </c>
      <c r="G1508" s="83">
        <v>1.7696000000000001</v>
      </c>
      <c r="H1508" s="83">
        <v>1.7573000000000001</v>
      </c>
      <c r="I1508" s="84">
        <v>42604</v>
      </c>
      <c r="J1508" s="85">
        <v>0.35416666666666669</v>
      </c>
      <c r="K1508" s="83">
        <v>1.7850999999999999</v>
      </c>
      <c r="L1508" s="84">
        <v>42608</v>
      </c>
      <c r="M1508" s="85">
        <v>0.375</v>
      </c>
      <c r="N1508" s="86">
        <v>2.5000000000000001E-3</v>
      </c>
      <c r="O1508" s="83">
        <v>585</v>
      </c>
      <c r="P1508" s="83">
        <v>-499.20000000000005</v>
      </c>
      <c r="Q1508" s="83">
        <v>1.17</v>
      </c>
      <c r="R1508" s="83">
        <v>5</v>
      </c>
      <c r="T1508" s="6">
        <f t="shared" si="273"/>
        <v>20</v>
      </c>
      <c r="U1508">
        <f t="shared" si="264"/>
        <v>1</v>
      </c>
      <c r="V1508">
        <f t="shared" si="265"/>
        <v>1</v>
      </c>
      <c r="W1508">
        <f t="shared" si="266"/>
        <v>0</v>
      </c>
      <c r="X1508">
        <f t="shared" si="267"/>
        <v>0</v>
      </c>
      <c r="Y1508">
        <f t="shared" si="268"/>
        <v>1</v>
      </c>
      <c r="Z1508">
        <f t="shared" si="269"/>
        <v>1</v>
      </c>
      <c r="AA1508">
        <f t="shared" si="270"/>
        <v>0</v>
      </c>
      <c r="AB1508" s="4">
        <f t="shared" si="271"/>
        <v>585</v>
      </c>
      <c r="AC1508" s="4" t="str">
        <f t="shared" si="263"/>
        <v>GBPSGD</v>
      </c>
      <c r="AD1508" s="4">
        <f t="shared" si="272"/>
        <v>0</v>
      </c>
    </row>
    <row r="1509" spans="1:30" x14ac:dyDescent="0.25">
      <c r="A1509" s="82" t="s">
        <v>28</v>
      </c>
      <c r="B1509" s="83">
        <v>0.01</v>
      </c>
      <c r="C1509" s="83">
        <v>53</v>
      </c>
      <c r="D1509" s="82" t="s">
        <v>16</v>
      </c>
      <c r="E1509" s="83" t="b">
        <v>1</v>
      </c>
      <c r="F1509" s="83" t="b">
        <v>0</v>
      </c>
      <c r="G1509" s="83">
        <v>1.3499300000000001</v>
      </c>
      <c r="H1509" s="83">
        <v>1.34202</v>
      </c>
      <c r="I1509" s="84">
        <v>42604</v>
      </c>
      <c r="J1509" s="85">
        <v>0</v>
      </c>
      <c r="K1509" s="83">
        <v>1.35178</v>
      </c>
      <c r="L1509" s="84">
        <v>42608</v>
      </c>
      <c r="M1509" s="85">
        <v>0</v>
      </c>
      <c r="N1509" s="86">
        <v>2.5000000000000001E-3</v>
      </c>
      <c r="O1509" s="83">
        <v>13.25</v>
      </c>
      <c r="P1509" s="83">
        <v>-504.03</v>
      </c>
      <c r="Q1509" s="83">
        <v>0.03</v>
      </c>
      <c r="R1509" s="83">
        <v>5</v>
      </c>
      <c r="T1509" s="6">
        <f t="shared" si="273"/>
        <v>20</v>
      </c>
      <c r="U1509">
        <f t="shared" si="264"/>
        <v>1</v>
      </c>
      <c r="V1509">
        <f t="shared" si="265"/>
        <v>1</v>
      </c>
      <c r="W1509">
        <f t="shared" si="266"/>
        <v>0</v>
      </c>
      <c r="X1509">
        <f t="shared" si="267"/>
        <v>1</v>
      </c>
      <c r="Y1509">
        <f t="shared" si="268"/>
        <v>0</v>
      </c>
      <c r="Z1509">
        <f t="shared" si="269"/>
        <v>1</v>
      </c>
      <c r="AA1509">
        <f t="shared" si="270"/>
        <v>0</v>
      </c>
      <c r="AB1509" s="4">
        <f t="shared" si="271"/>
        <v>13.25</v>
      </c>
      <c r="AC1509" s="4" t="str">
        <f t="shared" si="263"/>
        <v>USDSGD</v>
      </c>
      <c r="AD1509" s="4">
        <f t="shared" si="272"/>
        <v>0</v>
      </c>
    </row>
    <row r="1510" spans="1:30" x14ac:dyDescent="0.25">
      <c r="A1510" s="82" t="s">
        <v>57</v>
      </c>
      <c r="B1510" s="83">
        <v>0.01</v>
      </c>
      <c r="C1510" s="83">
        <v>63</v>
      </c>
      <c r="D1510" s="82" t="s">
        <v>16</v>
      </c>
      <c r="E1510" s="83" t="b">
        <v>0</v>
      </c>
      <c r="F1510" s="83" t="b">
        <v>1</v>
      </c>
      <c r="G1510" s="83">
        <v>1858</v>
      </c>
      <c r="H1510" s="83">
        <v>1927</v>
      </c>
      <c r="I1510" s="84">
        <v>42606</v>
      </c>
      <c r="J1510" s="85">
        <v>0.58333333333333337</v>
      </c>
      <c r="K1510" s="83">
        <v>1895.7</v>
      </c>
      <c r="L1510" s="84">
        <v>42608</v>
      </c>
      <c r="M1510" s="85">
        <v>0.58333333333333337</v>
      </c>
      <c r="N1510" s="86">
        <v>2.5000000000000001E-3</v>
      </c>
      <c r="O1510" s="83">
        <v>-300.51</v>
      </c>
      <c r="P1510" s="83">
        <v>-497.70000000000005</v>
      </c>
      <c r="Q1510" s="83">
        <v>-0.6</v>
      </c>
      <c r="R1510" s="83">
        <v>3</v>
      </c>
      <c r="T1510" s="6">
        <f t="shared" si="273"/>
        <v>20</v>
      </c>
      <c r="U1510">
        <f t="shared" si="264"/>
        <v>1</v>
      </c>
      <c r="V1510">
        <f t="shared" si="265"/>
        <v>0</v>
      </c>
      <c r="W1510">
        <f t="shared" si="266"/>
        <v>1</v>
      </c>
      <c r="X1510">
        <f t="shared" si="267"/>
        <v>0</v>
      </c>
      <c r="Y1510">
        <f t="shared" si="268"/>
        <v>1</v>
      </c>
      <c r="Z1510">
        <f t="shared" si="269"/>
        <v>0</v>
      </c>
      <c r="AA1510">
        <f t="shared" si="270"/>
        <v>1</v>
      </c>
      <c r="AB1510" s="4">
        <f t="shared" si="271"/>
        <v>0</v>
      </c>
      <c r="AC1510" s="4" t="str">
        <f t="shared" si="263"/>
        <v>XAGUSD</v>
      </c>
      <c r="AD1510" s="4">
        <f t="shared" si="272"/>
        <v>-300.51</v>
      </c>
    </row>
    <row r="1511" spans="1:30" x14ac:dyDescent="0.25">
      <c r="A1511" s="82" t="s">
        <v>39</v>
      </c>
      <c r="B1511" s="83">
        <v>0.01</v>
      </c>
      <c r="C1511" s="83">
        <v>26</v>
      </c>
      <c r="D1511" s="82" t="s">
        <v>16</v>
      </c>
      <c r="E1511" s="83" t="b">
        <v>1</v>
      </c>
      <c r="F1511" s="83" t="b">
        <v>1</v>
      </c>
      <c r="G1511" s="83">
        <v>17008</v>
      </c>
      <c r="H1511" s="83">
        <v>16821</v>
      </c>
      <c r="I1511" s="84">
        <v>42614</v>
      </c>
      <c r="J1511" s="85">
        <v>0.3125</v>
      </c>
      <c r="K1511" s="83">
        <v>16870</v>
      </c>
      <c r="L1511" s="84">
        <v>42614</v>
      </c>
      <c r="M1511" s="85">
        <v>0.625</v>
      </c>
      <c r="N1511" s="86">
        <v>2.5000000000000001E-3</v>
      </c>
      <c r="O1511" s="83">
        <v>-369.2</v>
      </c>
      <c r="P1511" s="83">
        <v>-496.6</v>
      </c>
      <c r="Q1511" s="83">
        <v>-0.74</v>
      </c>
      <c r="R1511" s="83">
        <v>1</v>
      </c>
      <c r="T1511" s="6">
        <f t="shared" si="273"/>
        <v>21</v>
      </c>
      <c r="U1511">
        <f t="shared" si="264"/>
        <v>1</v>
      </c>
      <c r="V1511">
        <f t="shared" si="265"/>
        <v>1</v>
      </c>
      <c r="W1511">
        <f t="shared" si="266"/>
        <v>0</v>
      </c>
      <c r="X1511">
        <f t="shared" si="267"/>
        <v>0</v>
      </c>
      <c r="Y1511">
        <f t="shared" si="268"/>
        <v>1</v>
      </c>
      <c r="Z1511">
        <f t="shared" si="269"/>
        <v>0</v>
      </c>
      <c r="AA1511">
        <f t="shared" si="270"/>
        <v>1</v>
      </c>
      <c r="AB1511" s="4">
        <f t="shared" si="271"/>
        <v>0</v>
      </c>
      <c r="AC1511" s="4" t="str">
        <f t="shared" si="263"/>
        <v>NIK</v>
      </c>
      <c r="AD1511" s="4">
        <f t="shared" si="272"/>
        <v>-369.2</v>
      </c>
    </row>
    <row r="1512" spans="1:30" x14ac:dyDescent="0.25">
      <c r="A1512" s="82" t="s">
        <v>28</v>
      </c>
      <c r="B1512" s="83">
        <v>0.01</v>
      </c>
      <c r="C1512" s="83">
        <v>48</v>
      </c>
      <c r="D1512" s="82" t="s">
        <v>16</v>
      </c>
      <c r="E1512" s="83" t="b">
        <v>1</v>
      </c>
      <c r="F1512" s="83" t="b">
        <v>0</v>
      </c>
      <c r="G1512" s="83">
        <v>1.3598399999999999</v>
      </c>
      <c r="H1512" s="83">
        <v>1.3509199999999999</v>
      </c>
      <c r="I1512" s="84">
        <v>42610</v>
      </c>
      <c r="J1512" s="85">
        <v>0.91666666666666663</v>
      </c>
      <c r="K1512" s="83">
        <v>1.35853</v>
      </c>
      <c r="L1512" s="84">
        <v>42614</v>
      </c>
      <c r="M1512" s="85">
        <v>0.625</v>
      </c>
      <c r="N1512" s="86">
        <v>2.5000000000000001E-3</v>
      </c>
      <c r="O1512" s="83">
        <v>-139.68</v>
      </c>
      <c r="P1512" s="83">
        <v>-504.96</v>
      </c>
      <c r="Q1512" s="83">
        <v>-0.28000000000000003</v>
      </c>
      <c r="R1512" s="83">
        <v>5</v>
      </c>
      <c r="T1512" s="6">
        <f t="shared" si="273"/>
        <v>21</v>
      </c>
      <c r="U1512">
        <f t="shared" si="264"/>
        <v>1</v>
      </c>
      <c r="V1512">
        <f t="shared" si="265"/>
        <v>1</v>
      </c>
      <c r="W1512">
        <f t="shared" si="266"/>
        <v>0</v>
      </c>
      <c r="X1512">
        <f t="shared" si="267"/>
        <v>1</v>
      </c>
      <c r="Y1512">
        <f t="shared" si="268"/>
        <v>0</v>
      </c>
      <c r="Z1512">
        <f t="shared" si="269"/>
        <v>0</v>
      </c>
      <c r="AA1512">
        <f t="shared" si="270"/>
        <v>1</v>
      </c>
      <c r="AB1512" s="4">
        <f t="shared" si="271"/>
        <v>0</v>
      </c>
      <c r="AC1512" s="4" t="str">
        <f t="shared" si="263"/>
        <v>USDSGD</v>
      </c>
      <c r="AD1512" s="4">
        <f t="shared" si="272"/>
        <v>-139.68</v>
      </c>
    </row>
    <row r="1513" spans="1:30" x14ac:dyDescent="0.25">
      <c r="A1513" s="82" t="s">
        <v>18</v>
      </c>
      <c r="B1513" s="83">
        <v>0.01</v>
      </c>
      <c r="C1513" s="83">
        <v>42</v>
      </c>
      <c r="D1513" s="82" t="s">
        <v>16</v>
      </c>
      <c r="E1513" s="83" t="b">
        <v>1</v>
      </c>
      <c r="F1513" s="83" t="b">
        <v>1</v>
      </c>
      <c r="G1513" s="83">
        <v>1.7981</v>
      </c>
      <c r="H1513" s="83">
        <v>1.7867</v>
      </c>
      <c r="I1513" s="84">
        <v>42614</v>
      </c>
      <c r="J1513" s="85">
        <v>0.35416666666666669</v>
      </c>
      <c r="K1513" s="83">
        <v>1.7959000000000001</v>
      </c>
      <c r="L1513" s="84">
        <v>42615</v>
      </c>
      <c r="M1513" s="85">
        <v>0.5</v>
      </c>
      <c r="N1513" s="86">
        <v>2.5000000000000001E-3</v>
      </c>
      <c r="O1513" s="83">
        <v>-113.4</v>
      </c>
      <c r="P1513" s="83">
        <v>-499.8</v>
      </c>
      <c r="Q1513" s="83">
        <v>-0.23</v>
      </c>
      <c r="R1513" s="83">
        <v>2</v>
      </c>
      <c r="T1513" s="6">
        <f t="shared" si="273"/>
        <v>21</v>
      </c>
      <c r="U1513">
        <f t="shared" si="264"/>
        <v>1</v>
      </c>
      <c r="V1513">
        <f t="shared" si="265"/>
        <v>1</v>
      </c>
      <c r="W1513">
        <f t="shared" si="266"/>
        <v>0</v>
      </c>
      <c r="X1513">
        <f t="shared" si="267"/>
        <v>0</v>
      </c>
      <c r="Y1513">
        <f t="shared" si="268"/>
        <v>1</v>
      </c>
      <c r="Z1513">
        <f t="shared" si="269"/>
        <v>0</v>
      </c>
      <c r="AA1513">
        <f t="shared" si="270"/>
        <v>1</v>
      </c>
      <c r="AB1513" s="4">
        <f t="shared" si="271"/>
        <v>0</v>
      </c>
      <c r="AC1513" s="4" t="str">
        <f t="shared" si="263"/>
        <v>GBPSGD</v>
      </c>
      <c r="AD1513" s="4">
        <f t="shared" si="272"/>
        <v>-113.4</v>
      </c>
    </row>
    <row r="1514" spans="1:30" x14ac:dyDescent="0.25">
      <c r="A1514" s="82" t="s">
        <v>50</v>
      </c>
      <c r="B1514" s="83">
        <v>0.01</v>
      </c>
      <c r="C1514" s="83">
        <v>78</v>
      </c>
      <c r="D1514" s="82" t="s">
        <v>16</v>
      </c>
      <c r="E1514" s="83" t="b">
        <v>1</v>
      </c>
      <c r="F1514" s="83" t="b">
        <v>0</v>
      </c>
      <c r="G1514" s="83">
        <v>0.95030000000000003</v>
      </c>
      <c r="H1514" s="83">
        <v>0.94547000000000003</v>
      </c>
      <c r="I1514" s="84">
        <v>42613</v>
      </c>
      <c r="J1514" s="85">
        <v>0.5625</v>
      </c>
      <c r="K1514" s="83">
        <v>0.95101000000000002</v>
      </c>
      <c r="L1514" s="84">
        <v>42615</v>
      </c>
      <c r="M1514" s="85">
        <v>0.5625</v>
      </c>
      <c r="N1514" s="86">
        <v>2.5000000000000001E-3</v>
      </c>
      <c r="O1514" s="83">
        <v>-69.42</v>
      </c>
      <c r="P1514" s="83">
        <v>-501.53999999999996</v>
      </c>
      <c r="Q1514" s="83">
        <v>-0.14000000000000001</v>
      </c>
      <c r="R1514" s="83">
        <v>3</v>
      </c>
      <c r="T1514" s="6">
        <f t="shared" si="273"/>
        <v>21</v>
      </c>
      <c r="U1514">
        <f t="shared" si="264"/>
        <v>1</v>
      </c>
      <c r="V1514">
        <f t="shared" si="265"/>
        <v>1</v>
      </c>
      <c r="W1514">
        <f t="shared" si="266"/>
        <v>0</v>
      </c>
      <c r="X1514">
        <f t="shared" si="267"/>
        <v>1</v>
      </c>
      <c r="Y1514">
        <f t="shared" si="268"/>
        <v>0</v>
      </c>
      <c r="Z1514">
        <f t="shared" si="269"/>
        <v>0</v>
      </c>
      <c r="AA1514">
        <f t="shared" si="270"/>
        <v>1</v>
      </c>
      <c r="AB1514" s="4">
        <f t="shared" si="271"/>
        <v>0</v>
      </c>
      <c r="AC1514" s="4" t="str">
        <f t="shared" si="263"/>
        <v>NZDCAD</v>
      </c>
      <c r="AD1514" s="4">
        <f t="shared" si="272"/>
        <v>-69.42</v>
      </c>
    </row>
    <row r="1515" spans="1:30" x14ac:dyDescent="0.25">
      <c r="A1515" s="82" t="s">
        <v>19</v>
      </c>
      <c r="B1515" s="83">
        <v>0.01</v>
      </c>
      <c r="C1515" s="83">
        <v>36</v>
      </c>
      <c r="D1515" s="82" t="s">
        <v>16</v>
      </c>
      <c r="E1515" s="83" t="b">
        <v>1</v>
      </c>
      <c r="F1515" s="83" t="b">
        <v>0</v>
      </c>
      <c r="G1515" s="83">
        <v>1.3083499999999999</v>
      </c>
      <c r="H1515" s="83">
        <v>1.29541</v>
      </c>
      <c r="I1515" s="84">
        <v>42612</v>
      </c>
      <c r="J1515" s="85">
        <v>0.60416666666666663</v>
      </c>
      <c r="K1515" s="83">
        <v>1.3043899999999999</v>
      </c>
      <c r="L1515" s="84">
        <v>42615</v>
      </c>
      <c r="M1515" s="85">
        <v>0.52083333333333337</v>
      </c>
      <c r="N1515" s="86">
        <v>2.5000000000000001E-3</v>
      </c>
      <c r="O1515" s="83">
        <v>-171.36</v>
      </c>
      <c r="P1515" s="83">
        <v>-494.64</v>
      </c>
      <c r="Q1515" s="83">
        <v>-0.35</v>
      </c>
      <c r="R1515" s="83">
        <v>4</v>
      </c>
      <c r="T1515" s="6">
        <f t="shared" si="273"/>
        <v>21</v>
      </c>
      <c r="U1515">
        <f t="shared" si="264"/>
        <v>1</v>
      </c>
      <c r="V1515">
        <f t="shared" si="265"/>
        <v>1</v>
      </c>
      <c r="W1515">
        <f t="shared" si="266"/>
        <v>0</v>
      </c>
      <c r="X1515">
        <f t="shared" si="267"/>
        <v>1</v>
      </c>
      <c r="Y1515">
        <f t="shared" si="268"/>
        <v>0</v>
      </c>
      <c r="Z1515">
        <f t="shared" si="269"/>
        <v>0</v>
      </c>
      <c r="AA1515">
        <f t="shared" si="270"/>
        <v>1</v>
      </c>
      <c r="AB1515" s="4">
        <f t="shared" si="271"/>
        <v>0</v>
      </c>
      <c r="AC1515" s="4" t="str">
        <f t="shared" si="263"/>
        <v>USDCAD</v>
      </c>
      <c r="AD1515" s="4">
        <f t="shared" si="272"/>
        <v>-171.36</v>
      </c>
    </row>
    <row r="1516" spans="1:30" x14ac:dyDescent="0.25">
      <c r="A1516" s="82" t="s">
        <v>55</v>
      </c>
      <c r="B1516" s="83">
        <v>0.01</v>
      </c>
      <c r="C1516" s="83">
        <v>43</v>
      </c>
      <c r="D1516" s="82" t="s">
        <v>16</v>
      </c>
      <c r="E1516" s="83" t="b">
        <v>1</v>
      </c>
      <c r="F1516" s="83" t="b">
        <v>0</v>
      </c>
      <c r="G1516" s="83">
        <v>0.98063999999999996</v>
      </c>
      <c r="H1516" s="83">
        <v>0.96972999999999998</v>
      </c>
      <c r="I1516" s="84">
        <v>42612</v>
      </c>
      <c r="J1516" s="85">
        <v>0.10416666666666667</v>
      </c>
      <c r="K1516" s="83">
        <v>0.97918000000000005</v>
      </c>
      <c r="L1516" s="84">
        <v>42615</v>
      </c>
      <c r="M1516" s="85">
        <v>0.3125</v>
      </c>
      <c r="N1516" s="86">
        <v>2.5000000000000001E-3</v>
      </c>
      <c r="O1516" s="83">
        <v>-97.18</v>
      </c>
      <c r="P1516" s="83">
        <v>-503.53000000000003</v>
      </c>
      <c r="Q1516" s="83">
        <v>-0.19</v>
      </c>
      <c r="R1516" s="83">
        <v>4</v>
      </c>
      <c r="T1516" s="6">
        <f t="shared" si="273"/>
        <v>21</v>
      </c>
      <c r="U1516">
        <f t="shared" si="264"/>
        <v>1</v>
      </c>
      <c r="V1516">
        <f t="shared" si="265"/>
        <v>1</v>
      </c>
      <c r="W1516">
        <f t="shared" si="266"/>
        <v>0</v>
      </c>
      <c r="X1516">
        <f t="shared" si="267"/>
        <v>1</v>
      </c>
      <c r="Y1516">
        <f t="shared" si="268"/>
        <v>0</v>
      </c>
      <c r="Z1516">
        <f t="shared" si="269"/>
        <v>0</v>
      </c>
      <c r="AA1516">
        <f t="shared" si="270"/>
        <v>1</v>
      </c>
      <c r="AB1516" s="4">
        <f t="shared" si="271"/>
        <v>0</v>
      </c>
      <c r="AC1516" s="4" t="str">
        <f t="shared" si="263"/>
        <v>USDCHF</v>
      </c>
      <c r="AD1516" s="4">
        <f t="shared" si="272"/>
        <v>-97.18</v>
      </c>
    </row>
    <row r="1517" spans="1:30" x14ac:dyDescent="0.25">
      <c r="A1517" s="82" t="s">
        <v>52</v>
      </c>
      <c r="B1517" s="83">
        <v>0.01</v>
      </c>
      <c r="C1517" s="83">
        <v>323</v>
      </c>
      <c r="D1517" s="82" t="s">
        <v>16</v>
      </c>
      <c r="E1517" s="83" t="b">
        <v>0</v>
      </c>
      <c r="F1517" s="83" t="b">
        <v>1</v>
      </c>
      <c r="G1517" s="83">
        <v>1313.9</v>
      </c>
      <c r="H1517" s="83">
        <v>1328.2</v>
      </c>
      <c r="I1517" s="84">
        <v>42612</v>
      </c>
      <c r="J1517" s="85">
        <v>0.70833333333333337</v>
      </c>
      <c r="K1517" s="83">
        <v>1318.53</v>
      </c>
      <c r="L1517" s="84">
        <v>42615</v>
      </c>
      <c r="M1517" s="85">
        <v>0.5</v>
      </c>
      <c r="N1517" s="86">
        <v>2.5000000000000001E-3</v>
      </c>
      <c r="O1517" s="83">
        <v>-188.31</v>
      </c>
      <c r="P1517" s="83">
        <v>-500.65000000000003</v>
      </c>
      <c r="Q1517" s="83">
        <v>-0.38</v>
      </c>
      <c r="R1517" s="83">
        <v>4</v>
      </c>
      <c r="T1517" s="6">
        <f t="shared" si="273"/>
        <v>21</v>
      </c>
      <c r="U1517">
        <f t="shared" si="264"/>
        <v>1</v>
      </c>
      <c r="V1517">
        <f t="shared" si="265"/>
        <v>0</v>
      </c>
      <c r="W1517">
        <f t="shared" si="266"/>
        <v>1</v>
      </c>
      <c r="X1517">
        <f t="shared" si="267"/>
        <v>0</v>
      </c>
      <c r="Y1517">
        <f t="shared" si="268"/>
        <v>1</v>
      </c>
      <c r="Z1517">
        <f t="shared" si="269"/>
        <v>0</v>
      </c>
      <c r="AA1517">
        <f t="shared" si="270"/>
        <v>1</v>
      </c>
      <c r="AB1517" s="4">
        <f t="shared" si="271"/>
        <v>0</v>
      </c>
      <c r="AC1517" s="4" t="str">
        <f t="shared" si="263"/>
        <v>XAUUSD</v>
      </c>
      <c r="AD1517" s="4">
        <f t="shared" si="272"/>
        <v>-188.31</v>
      </c>
    </row>
    <row r="1518" spans="1:30" x14ac:dyDescent="0.25">
      <c r="A1518" s="82" t="s">
        <v>23</v>
      </c>
      <c r="B1518" s="83">
        <v>0.01</v>
      </c>
      <c r="C1518" s="83">
        <v>72</v>
      </c>
      <c r="D1518" s="82" t="s">
        <v>17</v>
      </c>
      <c r="E1518" s="83" t="b">
        <v>0</v>
      </c>
      <c r="F1518" s="83" t="b">
        <v>1</v>
      </c>
      <c r="G1518" s="83">
        <v>5360</v>
      </c>
      <c r="H1518" s="83">
        <v>5429</v>
      </c>
      <c r="I1518" s="84">
        <v>42615</v>
      </c>
      <c r="J1518" s="85">
        <v>4.1666666666666664E-2</v>
      </c>
      <c r="K1518" s="83">
        <v>5403</v>
      </c>
      <c r="L1518" s="84">
        <v>42618</v>
      </c>
      <c r="M1518" s="85">
        <v>0</v>
      </c>
      <c r="N1518" s="86">
        <v>2.5000000000000001E-3</v>
      </c>
      <c r="O1518" s="83">
        <v>-313.92</v>
      </c>
      <c r="P1518" s="83">
        <v>-501.12</v>
      </c>
      <c r="Q1518" s="83">
        <v>-0.63</v>
      </c>
      <c r="R1518" s="83">
        <v>4</v>
      </c>
      <c r="T1518" s="6">
        <f t="shared" si="273"/>
        <v>21</v>
      </c>
      <c r="U1518">
        <f t="shared" si="264"/>
        <v>1</v>
      </c>
      <c r="V1518">
        <f t="shared" si="265"/>
        <v>0</v>
      </c>
      <c r="W1518">
        <f t="shared" si="266"/>
        <v>1</v>
      </c>
      <c r="X1518">
        <f t="shared" si="267"/>
        <v>0</v>
      </c>
      <c r="Y1518">
        <f t="shared" si="268"/>
        <v>1</v>
      </c>
      <c r="Z1518">
        <f t="shared" si="269"/>
        <v>0</v>
      </c>
      <c r="AA1518">
        <f t="shared" si="270"/>
        <v>1</v>
      </c>
      <c r="AB1518" s="4">
        <f t="shared" si="271"/>
        <v>0</v>
      </c>
      <c r="AC1518" s="4" t="str">
        <f t="shared" si="263"/>
        <v>ASX</v>
      </c>
      <c r="AD1518" s="4">
        <f t="shared" si="272"/>
        <v>-313.92</v>
      </c>
    </row>
    <row r="1519" spans="1:30" x14ac:dyDescent="0.25">
      <c r="A1519" s="82" t="s">
        <v>23</v>
      </c>
      <c r="B1519" s="83">
        <v>0.01</v>
      </c>
      <c r="C1519" s="83">
        <v>105</v>
      </c>
      <c r="D1519" s="82" t="s">
        <v>16</v>
      </c>
      <c r="E1519" s="83" t="b">
        <v>0</v>
      </c>
      <c r="F1519" s="83" t="b">
        <v>1</v>
      </c>
      <c r="G1519" s="83">
        <v>5427</v>
      </c>
      <c r="H1519" s="83">
        <v>5474</v>
      </c>
      <c r="I1519" s="84">
        <v>42613</v>
      </c>
      <c r="J1519" s="85">
        <v>0</v>
      </c>
      <c r="K1519" s="83">
        <v>5404</v>
      </c>
      <c r="L1519" s="84">
        <v>42618</v>
      </c>
      <c r="M1519" s="85">
        <v>0</v>
      </c>
      <c r="N1519" s="86">
        <v>2.5000000000000001E-3</v>
      </c>
      <c r="O1519" s="83">
        <v>235.2</v>
      </c>
      <c r="P1519" s="83">
        <v>-499.79999999999995</v>
      </c>
      <c r="Q1519" s="83">
        <v>0.47</v>
      </c>
      <c r="R1519" s="83">
        <v>6</v>
      </c>
      <c r="T1519" s="6">
        <f t="shared" si="273"/>
        <v>21</v>
      </c>
      <c r="U1519">
        <f t="shared" si="264"/>
        <v>1</v>
      </c>
      <c r="V1519">
        <f t="shared" si="265"/>
        <v>0</v>
      </c>
      <c r="W1519">
        <f t="shared" si="266"/>
        <v>1</v>
      </c>
      <c r="X1519">
        <f t="shared" si="267"/>
        <v>0</v>
      </c>
      <c r="Y1519">
        <f t="shared" si="268"/>
        <v>1</v>
      </c>
      <c r="Z1519">
        <f t="shared" si="269"/>
        <v>1</v>
      </c>
      <c r="AA1519">
        <f t="shared" si="270"/>
        <v>0</v>
      </c>
      <c r="AB1519" s="4">
        <f t="shared" si="271"/>
        <v>235.2</v>
      </c>
      <c r="AC1519" s="4" t="str">
        <f t="shared" si="263"/>
        <v>ASX</v>
      </c>
      <c r="AD1519" s="4">
        <f t="shared" si="272"/>
        <v>0</v>
      </c>
    </row>
    <row r="1520" spans="1:30" x14ac:dyDescent="0.25">
      <c r="A1520" s="82" t="s">
        <v>20</v>
      </c>
      <c r="B1520" s="83">
        <v>0.01</v>
      </c>
      <c r="C1520" s="83">
        <v>59</v>
      </c>
      <c r="D1520" s="82" t="s">
        <v>16</v>
      </c>
      <c r="E1520" s="83" t="b">
        <v>1</v>
      </c>
      <c r="F1520" s="83" t="b">
        <v>1</v>
      </c>
      <c r="G1520" s="83">
        <v>114.96</v>
      </c>
      <c r="H1520" s="83">
        <v>114.19</v>
      </c>
      <c r="I1520" s="84">
        <v>42613</v>
      </c>
      <c r="J1520" s="85">
        <v>0.20833333333333334</v>
      </c>
      <c r="K1520" s="83">
        <v>115.34699999999999</v>
      </c>
      <c r="L1520" s="84">
        <v>42618</v>
      </c>
      <c r="M1520" s="85">
        <v>0.39583333333333331</v>
      </c>
      <c r="N1520" s="86">
        <v>2.5000000000000001E-3</v>
      </c>
      <c r="O1520" s="83">
        <v>181.13</v>
      </c>
      <c r="P1520" s="83">
        <v>-501.5</v>
      </c>
      <c r="Q1520" s="83">
        <v>0.36</v>
      </c>
      <c r="R1520" s="83">
        <v>6</v>
      </c>
      <c r="T1520" s="6">
        <f t="shared" si="273"/>
        <v>21</v>
      </c>
      <c r="U1520">
        <f t="shared" si="264"/>
        <v>1</v>
      </c>
      <c r="V1520">
        <f t="shared" si="265"/>
        <v>1</v>
      </c>
      <c r="W1520">
        <f t="shared" si="266"/>
        <v>0</v>
      </c>
      <c r="X1520">
        <f t="shared" si="267"/>
        <v>0</v>
      </c>
      <c r="Y1520">
        <f t="shared" si="268"/>
        <v>1</v>
      </c>
      <c r="Z1520">
        <f t="shared" si="269"/>
        <v>1</v>
      </c>
      <c r="AA1520">
        <f t="shared" si="270"/>
        <v>0</v>
      </c>
      <c r="AB1520" s="4">
        <f t="shared" si="271"/>
        <v>181.13</v>
      </c>
      <c r="AC1520" s="4" t="str">
        <f t="shared" si="263"/>
        <v>EURJPY</v>
      </c>
      <c r="AD1520" s="4">
        <f t="shared" si="272"/>
        <v>0</v>
      </c>
    </row>
    <row r="1521" spans="1:30" x14ac:dyDescent="0.25">
      <c r="A1521" s="82" t="s">
        <v>26</v>
      </c>
      <c r="B1521" s="83">
        <v>0.01</v>
      </c>
      <c r="C1521" s="83">
        <v>41</v>
      </c>
      <c r="D1521" s="82" t="s">
        <v>16</v>
      </c>
      <c r="E1521" s="83" t="b">
        <v>1</v>
      </c>
      <c r="F1521" s="83" t="b">
        <v>1</v>
      </c>
      <c r="G1521" s="83">
        <v>78.725999999999999</v>
      </c>
      <c r="H1521" s="83">
        <v>77.616</v>
      </c>
      <c r="I1521" s="84">
        <v>42615</v>
      </c>
      <c r="J1521" s="85">
        <v>0.64583333333333337</v>
      </c>
      <c r="K1521" s="83">
        <v>78.197999999999993</v>
      </c>
      <c r="L1521" s="84">
        <v>42619</v>
      </c>
      <c r="M1521" s="85">
        <v>0.97916666666666663</v>
      </c>
      <c r="N1521" s="86">
        <v>2.5000000000000001E-3</v>
      </c>
      <c r="O1521" s="83">
        <v>-257.48</v>
      </c>
      <c r="P1521" s="83">
        <v>-496.09999999999997</v>
      </c>
      <c r="Q1521" s="83">
        <v>-0.52</v>
      </c>
      <c r="R1521" s="83">
        <v>5</v>
      </c>
      <c r="T1521" s="6">
        <f t="shared" si="273"/>
        <v>21</v>
      </c>
      <c r="U1521">
        <f t="shared" si="264"/>
        <v>1</v>
      </c>
      <c r="V1521">
        <f t="shared" si="265"/>
        <v>1</v>
      </c>
      <c r="W1521">
        <f t="shared" si="266"/>
        <v>0</v>
      </c>
      <c r="X1521">
        <f t="shared" si="267"/>
        <v>0</v>
      </c>
      <c r="Y1521">
        <f t="shared" si="268"/>
        <v>1</v>
      </c>
      <c r="Z1521">
        <f t="shared" si="269"/>
        <v>0</v>
      </c>
      <c r="AA1521">
        <f t="shared" si="270"/>
        <v>1</v>
      </c>
      <c r="AB1521" s="4">
        <f t="shared" si="271"/>
        <v>0</v>
      </c>
      <c r="AC1521" s="4" t="str">
        <f t="shared" si="263"/>
        <v>AUDJPY</v>
      </c>
      <c r="AD1521" s="4">
        <f t="shared" si="272"/>
        <v>-257.48</v>
      </c>
    </row>
    <row r="1522" spans="1:30" x14ac:dyDescent="0.25">
      <c r="A1522" s="82" t="s">
        <v>27</v>
      </c>
      <c r="B1522" s="83">
        <v>0.01</v>
      </c>
      <c r="C1522" s="83">
        <v>34</v>
      </c>
      <c r="D1522" s="82" t="s">
        <v>16</v>
      </c>
      <c r="E1522" s="83" t="b">
        <v>1</v>
      </c>
      <c r="F1522" s="83" t="b">
        <v>1</v>
      </c>
      <c r="G1522" s="83">
        <v>79.894999999999996</v>
      </c>
      <c r="H1522" s="83">
        <v>78.563999999999993</v>
      </c>
      <c r="I1522" s="84">
        <v>42615</v>
      </c>
      <c r="J1522" s="85">
        <v>0.58333333333333337</v>
      </c>
      <c r="K1522" s="83">
        <v>79.215999999999994</v>
      </c>
      <c r="L1522" s="84">
        <v>42619</v>
      </c>
      <c r="M1522" s="85">
        <v>0.97916666666666663</v>
      </c>
      <c r="N1522" s="86">
        <v>2.5000000000000001E-3</v>
      </c>
      <c r="O1522" s="83">
        <v>-271.66000000000003</v>
      </c>
      <c r="P1522" s="83">
        <v>-493.34</v>
      </c>
      <c r="Q1522" s="83">
        <v>-0.55000000000000004</v>
      </c>
      <c r="R1522" s="83">
        <v>5</v>
      </c>
      <c r="T1522" s="6">
        <f t="shared" si="273"/>
        <v>21</v>
      </c>
      <c r="U1522">
        <f t="shared" si="264"/>
        <v>1</v>
      </c>
      <c r="V1522">
        <f t="shared" si="265"/>
        <v>1</v>
      </c>
      <c r="W1522">
        <f t="shared" si="266"/>
        <v>0</v>
      </c>
      <c r="X1522">
        <f t="shared" si="267"/>
        <v>0</v>
      </c>
      <c r="Y1522">
        <f t="shared" si="268"/>
        <v>1</v>
      </c>
      <c r="Z1522">
        <f t="shared" si="269"/>
        <v>0</v>
      </c>
      <c r="AA1522">
        <f t="shared" si="270"/>
        <v>1</v>
      </c>
      <c r="AB1522" s="4">
        <f t="shared" si="271"/>
        <v>0</v>
      </c>
      <c r="AC1522" s="4" t="str">
        <f t="shared" si="263"/>
        <v>CADJPY</v>
      </c>
      <c r="AD1522" s="4">
        <f t="shared" si="272"/>
        <v>-271.66000000000003</v>
      </c>
    </row>
    <row r="1523" spans="1:30" x14ac:dyDescent="0.25">
      <c r="A1523" s="82" t="s">
        <v>49</v>
      </c>
      <c r="B1523" s="83">
        <v>0.01</v>
      </c>
      <c r="C1523" s="83">
        <v>40</v>
      </c>
      <c r="D1523" s="82" t="s">
        <v>16</v>
      </c>
      <c r="E1523" s="83" t="b">
        <v>0</v>
      </c>
      <c r="F1523" s="83" t="b">
        <v>0</v>
      </c>
      <c r="G1523" s="83">
        <v>1.44184</v>
      </c>
      <c r="H1523" s="83">
        <v>1.45258</v>
      </c>
      <c r="I1523" s="84">
        <v>42619</v>
      </c>
      <c r="J1523" s="85">
        <v>0.125</v>
      </c>
      <c r="K1523" s="83">
        <v>1.4410099999999999</v>
      </c>
      <c r="L1523" s="84">
        <v>42619</v>
      </c>
      <c r="M1523" s="85">
        <v>0.125</v>
      </c>
      <c r="N1523" s="86">
        <v>2.5000000000000001E-3</v>
      </c>
      <c r="O1523" s="83">
        <v>-38.799999999999997</v>
      </c>
      <c r="P1523" s="83">
        <v>-501.6</v>
      </c>
      <c r="Q1523" s="83">
        <v>-0.08</v>
      </c>
      <c r="R1523" s="83">
        <v>1</v>
      </c>
      <c r="T1523" s="6">
        <f t="shared" si="273"/>
        <v>21</v>
      </c>
      <c r="U1523">
        <f t="shared" si="264"/>
        <v>1</v>
      </c>
      <c r="V1523">
        <f t="shared" si="265"/>
        <v>0</v>
      </c>
      <c r="W1523">
        <f t="shared" si="266"/>
        <v>1</v>
      </c>
      <c r="X1523">
        <f t="shared" si="267"/>
        <v>1</v>
      </c>
      <c r="Y1523">
        <f t="shared" si="268"/>
        <v>0</v>
      </c>
      <c r="Z1523">
        <f t="shared" si="269"/>
        <v>0</v>
      </c>
      <c r="AA1523">
        <f t="shared" si="270"/>
        <v>1</v>
      </c>
      <c r="AB1523" s="4">
        <f t="shared" si="271"/>
        <v>0</v>
      </c>
      <c r="AC1523" s="4" t="str">
        <f t="shared" si="263"/>
        <v>EURCAD</v>
      </c>
      <c r="AD1523" s="4">
        <f t="shared" si="272"/>
        <v>-38.799999999999997</v>
      </c>
    </row>
    <row r="1524" spans="1:30" x14ac:dyDescent="0.25">
      <c r="A1524" s="82" t="s">
        <v>51</v>
      </c>
      <c r="B1524" s="83">
        <v>0.01</v>
      </c>
      <c r="C1524" s="83">
        <v>21</v>
      </c>
      <c r="D1524" s="82" t="s">
        <v>16</v>
      </c>
      <c r="E1524" s="83" t="b">
        <v>1</v>
      </c>
      <c r="F1524" s="83" t="b">
        <v>1</v>
      </c>
      <c r="G1524" s="83">
        <v>104.17400000000001</v>
      </c>
      <c r="H1524" s="83">
        <v>101.892</v>
      </c>
      <c r="I1524" s="84">
        <v>42615</v>
      </c>
      <c r="J1524" s="85">
        <v>0.60416666666666663</v>
      </c>
      <c r="K1524" s="83">
        <v>102.517</v>
      </c>
      <c r="L1524" s="84">
        <v>42619</v>
      </c>
      <c r="M1524" s="85">
        <v>0.58333333333333337</v>
      </c>
      <c r="N1524" s="86">
        <v>2.5000000000000001E-3</v>
      </c>
      <c r="O1524" s="83">
        <v>-360.57</v>
      </c>
      <c r="P1524" s="83">
        <v>-491.82000000000005</v>
      </c>
      <c r="Q1524" s="83">
        <v>-0.73</v>
      </c>
      <c r="R1524" s="83">
        <v>5</v>
      </c>
      <c r="T1524" s="6">
        <f t="shared" si="273"/>
        <v>21</v>
      </c>
      <c r="U1524">
        <f t="shared" si="264"/>
        <v>1</v>
      </c>
      <c r="V1524">
        <f t="shared" si="265"/>
        <v>1</v>
      </c>
      <c r="W1524">
        <f t="shared" si="266"/>
        <v>0</v>
      </c>
      <c r="X1524">
        <f t="shared" si="267"/>
        <v>0</v>
      </c>
      <c r="Y1524">
        <f t="shared" si="268"/>
        <v>1</v>
      </c>
      <c r="Z1524">
        <f t="shared" si="269"/>
        <v>0</v>
      </c>
      <c r="AA1524">
        <f t="shared" si="270"/>
        <v>1</v>
      </c>
      <c r="AB1524" s="4">
        <f t="shared" si="271"/>
        <v>0</v>
      </c>
      <c r="AC1524" s="4" t="str">
        <f t="shared" si="263"/>
        <v>USDJPY</v>
      </c>
      <c r="AD1524" s="4">
        <f t="shared" si="272"/>
        <v>-360.57</v>
      </c>
    </row>
    <row r="1525" spans="1:30" x14ac:dyDescent="0.25">
      <c r="A1525" s="82" t="s">
        <v>30</v>
      </c>
      <c r="B1525" s="83">
        <v>0.01</v>
      </c>
      <c r="C1525" s="83">
        <v>51</v>
      </c>
      <c r="D1525" s="82" t="s">
        <v>16</v>
      </c>
      <c r="E1525" s="83" t="b">
        <v>0</v>
      </c>
      <c r="F1525" s="83" t="b">
        <v>0</v>
      </c>
      <c r="G1525" s="83">
        <v>1.4663999999999999</v>
      </c>
      <c r="H1525" s="83">
        <v>1.47462</v>
      </c>
      <c r="I1525" s="84">
        <v>42619</v>
      </c>
      <c r="J1525" s="85">
        <v>0</v>
      </c>
      <c r="K1525" s="83">
        <v>1.4670300000000001</v>
      </c>
      <c r="L1525" s="84">
        <v>42620</v>
      </c>
      <c r="M1525" s="85">
        <v>0.29166666666666669</v>
      </c>
      <c r="N1525" s="86">
        <v>2.5000000000000001E-3</v>
      </c>
      <c r="O1525" s="83">
        <v>-113.73</v>
      </c>
      <c r="P1525" s="83">
        <v>-500.82</v>
      </c>
      <c r="Q1525" s="83">
        <v>-0.23</v>
      </c>
      <c r="R1525" s="83">
        <v>2</v>
      </c>
      <c r="T1525" s="6">
        <f t="shared" si="273"/>
        <v>21</v>
      </c>
      <c r="U1525">
        <f t="shared" si="264"/>
        <v>1</v>
      </c>
      <c r="V1525">
        <f t="shared" si="265"/>
        <v>0</v>
      </c>
      <c r="W1525">
        <f t="shared" si="266"/>
        <v>1</v>
      </c>
      <c r="X1525">
        <f t="shared" si="267"/>
        <v>1</v>
      </c>
      <c r="Y1525">
        <f t="shared" si="268"/>
        <v>0</v>
      </c>
      <c r="Z1525">
        <f t="shared" si="269"/>
        <v>0</v>
      </c>
      <c r="AA1525">
        <f t="shared" si="270"/>
        <v>1</v>
      </c>
      <c r="AB1525" s="4">
        <f t="shared" si="271"/>
        <v>0</v>
      </c>
      <c r="AC1525" s="4" t="str">
        <f t="shared" si="263"/>
        <v>EURAUD</v>
      </c>
      <c r="AD1525" s="4">
        <f t="shared" si="272"/>
        <v>-113.73</v>
      </c>
    </row>
    <row r="1526" spans="1:30" x14ac:dyDescent="0.25">
      <c r="A1526" s="82" t="s">
        <v>29</v>
      </c>
      <c r="B1526" s="83">
        <v>0.01</v>
      </c>
      <c r="C1526" s="83">
        <v>49</v>
      </c>
      <c r="D1526" s="82" t="s">
        <v>16</v>
      </c>
      <c r="E1526" s="83" t="b">
        <v>1</v>
      </c>
      <c r="F1526" s="83" t="b">
        <v>0</v>
      </c>
      <c r="G1526" s="83">
        <v>0.73929999999999996</v>
      </c>
      <c r="H1526" s="83">
        <v>0.73006000000000004</v>
      </c>
      <c r="I1526" s="84">
        <v>42619</v>
      </c>
      <c r="J1526" s="85">
        <v>0.58333333333333337</v>
      </c>
      <c r="K1526" s="83">
        <v>0.73833000000000004</v>
      </c>
      <c r="L1526" s="84">
        <v>42621</v>
      </c>
      <c r="M1526" s="85">
        <v>0.70833333333333337</v>
      </c>
      <c r="N1526" s="86">
        <v>2.5000000000000001E-3</v>
      </c>
      <c r="O1526" s="83">
        <v>-96.53</v>
      </c>
      <c r="P1526" s="83">
        <v>-501.76</v>
      </c>
      <c r="Q1526" s="83">
        <v>-0.19</v>
      </c>
      <c r="R1526" s="83">
        <v>3</v>
      </c>
      <c r="T1526" s="6">
        <f t="shared" si="273"/>
        <v>21</v>
      </c>
      <c r="U1526">
        <f t="shared" si="264"/>
        <v>1</v>
      </c>
      <c r="V1526">
        <f t="shared" si="265"/>
        <v>1</v>
      </c>
      <c r="W1526">
        <f t="shared" si="266"/>
        <v>0</v>
      </c>
      <c r="X1526">
        <f t="shared" si="267"/>
        <v>1</v>
      </c>
      <c r="Y1526">
        <f t="shared" si="268"/>
        <v>0</v>
      </c>
      <c r="Z1526">
        <f t="shared" si="269"/>
        <v>0</v>
      </c>
      <c r="AA1526">
        <f t="shared" si="270"/>
        <v>1</v>
      </c>
      <c r="AB1526" s="4">
        <f t="shared" si="271"/>
        <v>0</v>
      </c>
      <c r="AC1526" s="4" t="str">
        <f t="shared" si="263"/>
        <v>NZDUSD</v>
      </c>
      <c r="AD1526" s="4">
        <f t="shared" si="272"/>
        <v>-96.53</v>
      </c>
    </row>
    <row r="1527" spans="1:30" x14ac:dyDescent="0.25">
      <c r="A1527" s="82" t="s">
        <v>54</v>
      </c>
      <c r="B1527" s="83">
        <v>0.01</v>
      </c>
      <c r="C1527" s="83">
        <v>25</v>
      </c>
      <c r="D1527" s="82" t="s">
        <v>16</v>
      </c>
      <c r="E1527" s="83" t="b">
        <v>1</v>
      </c>
      <c r="F1527" s="83" t="b">
        <v>1</v>
      </c>
      <c r="G1527" s="83">
        <v>1.33209</v>
      </c>
      <c r="H1527" s="83">
        <v>1.3130200000000001</v>
      </c>
      <c r="I1527" s="84">
        <v>42615</v>
      </c>
      <c r="J1527" s="85">
        <v>0.52083333333333337</v>
      </c>
      <c r="K1527" s="83">
        <v>1.3238399999999999</v>
      </c>
      <c r="L1527" s="84">
        <v>42622</v>
      </c>
      <c r="M1527" s="85">
        <v>0.58333333333333337</v>
      </c>
      <c r="N1527" s="86">
        <v>2.5000000000000001E-3</v>
      </c>
      <c r="O1527" s="83">
        <v>-226.25</v>
      </c>
      <c r="P1527" s="83">
        <v>-496.75</v>
      </c>
      <c r="Q1527" s="83">
        <v>-0.46</v>
      </c>
      <c r="R1527" s="83">
        <v>8</v>
      </c>
      <c r="T1527" s="6">
        <f t="shared" si="273"/>
        <v>21</v>
      </c>
      <c r="U1527">
        <f t="shared" si="264"/>
        <v>1</v>
      </c>
      <c r="V1527">
        <f t="shared" si="265"/>
        <v>1</v>
      </c>
      <c r="W1527">
        <f t="shared" si="266"/>
        <v>0</v>
      </c>
      <c r="X1527">
        <f t="shared" si="267"/>
        <v>0</v>
      </c>
      <c r="Y1527">
        <f t="shared" si="268"/>
        <v>1</v>
      </c>
      <c r="Z1527">
        <f t="shared" si="269"/>
        <v>0</v>
      </c>
      <c r="AA1527">
        <f t="shared" si="270"/>
        <v>1</v>
      </c>
      <c r="AB1527" s="4">
        <f t="shared" si="271"/>
        <v>0</v>
      </c>
      <c r="AC1527" s="4" t="str">
        <f t="shared" si="263"/>
        <v>GBPUSD</v>
      </c>
      <c r="AD1527" s="4">
        <f t="shared" si="272"/>
        <v>-226.25</v>
      </c>
    </row>
    <row r="1528" spans="1:30" x14ac:dyDescent="0.25">
      <c r="A1528" s="82" t="s">
        <v>25</v>
      </c>
      <c r="B1528" s="83">
        <v>0.01</v>
      </c>
      <c r="C1528" s="83">
        <v>36</v>
      </c>
      <c r="D1528" s="82" t="s">
        <v>16</v>
      </c>
      <c r="E1528" s="83" t="b">
        <v>1</v>
      </c>
      <c r="F1528" s="83" t="b">
        <v>1</v>
      </c>
      <c r="G1528" s="83">
        <v>75.156000000000006</v>
      </c>
      <c r="H1528" s="83">
        <v>73.924000000000007</v>
      </c>
      <c r="I1528" s="84">
        <v>42614</v>
      </c>
      <c r="J1528" s="85">
        <v>0.33333333333333331</v>
      </c>
      <c r="K1528" s="83">
        <v>75.406000000000006</v>
      </c>
      <c r="L1528" s="84">
        <v>42622</v>
      </c>
      <c r="M1528" s="85">
        <v>0.27083333333333331</v>
      </c>
      <c r="N1528" s="86">
        <v>2.5000000000000001E-3</v>
      </c>
      <c r="O1528" s="83">
        <v>39.6</v>
      </c>
      <c r="P1528" s="83">
        <v>-493.92</v>
      </c>
      <c r="Q1528" s="83">
        <v>0.08</v>
      </c>
      <c r="R1528" s="83">
        <v>9</v>
      </c>
      <c r="T1528" s="6">
        <f t="shared" si="273"/>
        <v>21</v>
      </c>
      <c r="U1528">
        <f t="shared" si="264"/>
        <v>1</v>
      </c>
      <c r="V1528">
        <f t="shared" si="265"/>
        <v>1</v>
      </c>
      <c r="W1528">
        <f t="shared" si="266"/>
        <v>0</v>
      </c>
      <c r="X1528">
        <f t="shared" si="267"/>
        <v>0</v>
      </c>
      <c r="Y1528">
        <f t="shared" si="268"/>
        <v>1</v>
      </c>
      <c r="Z1528">
        <f t="shared" si="269"/>
        <v>1</v>
      </c>
      <c r="AA1528">
        <f t="shared" si="270"/>
        <v>0</v>
      </c>
      <c r="AB1528" s="4">
        <f t="shared" si="271"/>
        <v>39.6</v>
      </c>
      <c r="AC1528" s="4" t="str">
        <f t="shared" si="263"/>
        <v>NZDJPY</v>
      </c>
      <c r="AD1528" s="4">
        <f t="shared" si="272"/>
        <v>0</v>
      </c>
    </row>
    <row r="1529" spans="1:30" x14ac:dyDescent="0.25">
      <c r="A1529" s="82" t="s">
        <v>31</v>
      </c>
      <c r="B1529" s="83">
        <v>0.01</v>
      </c>
      <c r="C1529" s="83">
        <v>20</v>
      </c>
      <c r="D1529" s="82" t="s">
        <v>16</v>
      </c>
      <c r="E1529" s="83" t="b">
        <v>0</v>
      </c>
      <c r="F1529" s="83" t="b">
        <v>1</v>
      </c>
      <c r="G1529" s="83">
        <v>18145</v>
      </c>
      <c r="H1529" s="83">
        <v>18394</v>
      </c>
      <c r="I1529" s="84">
        <v>42622</v>
      </c>
      <c r="J1529" s="85">
        <v>0.75</v>
      </c>
      <c r="K1529" s="83">
        <v>18057</v>
      </c>
      <c r="L1529" s="84">
        <v>42625</v>
      </c>
      <c r="M1529" s="85">
        <v>0.58333333333333337</v>
      </c>
      <c r="N1529" s="86">
        <v>2.5000000000000001E-3</v>
      </c>
      <c r="O1529" s="83">
        <v>174.4</v>
      </c>
      <c r="P1529" s="83">
        <v>-499.6</v>
      </c>
      <c r="Q1529" s="83">
        <v>0.35</v>
      </c>
      <c r="R1529" s="83">
        <v>4</v>
      </c>
      <c r="T1529" s="6">
        <f t="shared" si="273"/>
        <v>21</v>
      </c>
      <c r="U1529">
        <f t="shared" si="264"/>
        <v>1</v>
      </c>
      <c r="V1529">
        <f t="shared" si="265"/>
        <v>0</v>
      </c>
      <c r="W1529">
        <f t="shared" si="266"/>
        <v>1</v>
      </c>
      <c r="X1529">
        <f t="shared" si="267"/>
        <v>0</v>
      </c>
      <c r="Y1529">
        <f t="shared" si="268"/>
        <v>1</v>
      </c>
      <c r="Z1529">
        <f t="shared" si="269"/>
        <v>1</v>
      </c>
      <c r="AA1529">
        <f t="shared" si="270"/>
        <v>0</v>
      </c>
      <c r="AB1529" s="4">
        <f t="shared" si="271"/>
        <v>174.4</v>
      </c>
      <c r="AC1529" s="4" t="str">
        <f t="shared" si="263"/>
        <v>DJI</v>
      </c>
      <c r="AD1529" s="4">
        <f t="shared" si="272"/>
        <v>0</v>
      </c>
    </row>
    <row r="1530" spans="1:30" x14ac:dyDescent="0.25">
      <c r="A1530" s="82" t="s">
        <v>30</v>
      </c>
      <c r="B1530" s="83">
        <v>0.01</v>
      </c>
      <c r="C1530" s="83">
        <v>53</v>
      </c>
      <c r="D1530" s="82" t="s">
        <v>16</v>
      </c>
      <c r="E1530" s="83" t="b">
        <v>1</v>
      </c>
      <c r="F1530" s="83" t="b">
        <v>0</v>
      </c>
      <c r="G1530" s="83">
        <v>1.4867999999999999</v>
      </c>
      <c r="H1530" s="83">
        <v>1.4790300000000001</v>
      </c>
      <c r="I1530" s="84">
        <v>42622</v>
      </c>
      <c r="J1530" s="85">
        <v>0.8125</v>
      </c>
      <c r="K1530" s="83">
        <v>1.49132</v>
      </c>
      <c r="L1530" s="84">
        <v>42625</v>
      </c>
      <c r="M1530" s="85">
        <v>0.64583333333333337</v>
      </c>
      <c r="N1530" s="86">
        <v>2.5000000000000001E-3</v>
      </c>
      <c r="O1530" s="83">
        <v>154.76</v>
      </c>
      <c r="P1530" s="83">
        <v>-496.61000000000007</v>
      </c>
      <c r="Q1530" s="83">
        <v>0.31</v>
      </c>
      <c r="R1530" s="83">
        <v>4</v>
      </c>
      <c r="T1530" s="6">
        <f t="shared" si="273"/>
        <v>21</v>
      </c>
      <c r="U1530">
        <f t="shared" si="264"/>
        <v>1</v>
      </c>
      <c r="V1530">
        <f t="shared" si="265"/>
        <v>1</v>
      </c>
      <c r="W1530">
        <f t="shared" si="266"/>
        <v>0</v>
      </c>
      <c r="X1530">
        <f t="shared" si="267"/>
        <v>1</v>
      </c>
      <c r="Y1530">
        <f t="shared" si="268"/>
        <v>0</v>
      </c>
      <c r="Z1530">
        <f t="shared" si="269"/>
        <v>1</v>
      </c>
      <c r="AA1530">
        <f t="shared" si="270"/>
        <v>0</v>
      </c>
      <c r="AB1530" s="4">
        <f t="shared" si="271"/>
        <v>154.76</v>
      </c>
      <c r="AC1530" s="4" t="str">
        <f t="shared" si="263"/>
        <v>EURAUD</v>
      </c>
      <c r="AD1530" s="4">
        <f t="shared" si="272"/>
        <v>0</v>
      </c>
    </row>
    <row r="1531" spans="1:30" x14ac:dyDescent="0.25">
      <c r="A1531" s="82" t="s">
        <v>26</v>
      </c>
      <c r="B1531" s="83">
        <v>0.01</v>
      </c>
      <c r="C1531" s="83">
        <v>34</v>
      </c>
      <c r="D1531" s="82" t="s">
        <v>16</v>
      </c>
      <c r="E1531" s="83" t="b">
        <v>0</v>
      </c>
      <c r="F1531" s="83" t="b">
        <v>0</v>
      </c>
      <c r="G1531" s="83">
        <v>76.56</v>
      </c>
      <c r="H1531" s="83">
        <v>77.924999999999997</v>
      </c>
      <c r="I1531" s="84">
        <v>42625</v>
      </c>
      <c r="J1531" s="85">
        <v>0.39583333333333331</v>
      </c>
      <c r="K1531" s="83">
        <v>77.153000000000006</v>
      </c>
      <c r="L1531" s="84">
        <v>42627</v>
      </c>
      <c r="M1531" s="85">
        <v>0.25</v>
      </c>
      <c r="N1531" s="86">
        <v>2.5000000000000001E-3</v>
      </c>
      <c r="O1531" s="83">
        <v>-235.62</v>
      </c>
      <c r="P1531" s="83">
        <v>-498.1</v>
      </c>
      <c r="Q1531" s="83">
        <v>-0.47</v>
      </c>
      <c r="R1531" s="83">
        <v>3</v>
      </c>
      <c r="T1531" s="6">
        <f t="shared" si="273"/>
        <v>21</v>
      </c>
      <c r="U1531">
        <f t="shared" si="264"/>
        <v>1</v>
      </c>
      <c r="V1531">
        <f t="shared" si="265"/>
        <v>0</v>
      </c>
      <c r="W1531">
        <f t="shared" si="266"/>
        <v>1</v>
      </c>
      <c r="X1531">
        <f t="shared" si="267"/>
        <v>1</v>
      </c>
      <c r="Y1531">
        <f t="shared" si="268"/>
        <v>0</v>
      </c>
      <c r="Z1531">
        <f t="shared" si="269"/>
        <v>0</v>
      </c>
      <c r="AA1531">
        <f t="shared" si="270"/>
        <v>1</v>
      </c>
      <c r="AB1531" s="4">
        <f t="shared" si="271"/>
        <v>0</v>
      </c>
      <c r="AC1531" s="4" t="str">
        <f t="shared" si="263"/>
        <v>AUDJPY</v>
      </c>
      <c r="AD1531" s="4">
        <f t="shared" si="272"/>
        <v>-235.62</v>
      </c>
    </row>
    <row r="1532" spans="1:30" x14ac:dyDescent="0.25">
      <c r="A1532" s="82" t="s">
        <v>53</v>
      </c>
      <c r="B1532" s="83">
        <v>0.01</v>
      </c>
      <c r="C1532" s="83">
        <v>65</v>
      </c>
      <c r="D1532" s="82" t="s">
        <v>16</v>
      </c>
      <c r="E1532" s="83" t="b">
        <v>0</v>
      </c>
      <c r="F1532" s="83" t="b">
        <v>0</v>
      </c>
      <c r="G1532" s="83">
        <v>0.74787000000000003</v>
      </c>
      <c r="H1532" s="83">
        <v>0.75478999999999996</v>
      </c>
      <c r="I1532" s="84">
        <v>42626</v>
      </c>
      <c r="J1532" s="85">
        <v>0.625</v>
      </c>
      <c r="K1532" s="83">
        <v>0.74746000000000001</v>
      </c>
      <c r="L1532" s="84">
        <v>42627</v>
      </c>
      <c r="M1532" s="85">
        <v>0.95833333333333337</v>
      </c>
      <c r="N1532" s="86">
        <v>2.5000000000000001E-3</v>
      </c>
      <c r="O1532" s="83">
        <v>-25.35</v>
      </c>
      <c r="P1532" s="83">
        <v>-501.8</v>
      </c>
      <c r="Q1532" s="83">
        <v>-0.05</v>
      </c>
      <c r="R1532" s="83">
        <v>2</v>
      </c>
      <c r="T1532" s="6">
        <f t="shared" si="273"/>
        <v>21</v>
      </c>
      <c r="U1532">
        <f t="shared" si="264"/>
        <v>1</v>
      </c>
      <c r="V1532">
        <f t="shared" si="265"/>
        <v>0</v>
      </c>
      <c r="W1532">
        <f t="shared" si="266"/>
        <v>1</v>
      </c>
      <c r="X1532">
        <f t="shared" si="267"/>
        <v>1</v>
      </c>
      <c r="Y1532">
        <f t="shared" si="268"/>
        <v>0</v>
      </c>
      <c r="Z1532">
        <f t="shared" si="269"/>
        <v>0</v>
      </c>
      <c r="AA1532">
        <f t="shared" si="270"/>
        <v>1</v>
      </c>
      <c r="AB1532" s="4">
        <f t="shared" si="271"/>
        <v>0</v>
      </c>
      <c r="AC1532" s="4" t="str">
        <f t="shared" si="263"/>
        <v>AUDUSD</v>
      </c>
      <c r="AD1532" s="4">
        <f t="shared" si="272"/>
        <v>-25.35</v>
      </c>
    </row>
    <row r="1533" spans="1:30" x14ac:dyDescent="0.25">
      <c r="A1533" s="82" t="s">
        <v>27</v>
      </c>
      <c r="B1533" s="83">
        <v>0.01</v>
      </c>
      <c r="C1533" s="83">
        <v>48</v>
      </c>
      <c r="D1533" s="82" t="s">
        <v>16</v>
      </c>
      <c r="E1533" s="83" t="b">
        <v>0</v>
      </c>
      <c r="F1533" s="83" t="b">
        <v>0</v>
      </c>
      <c r="G1533" s="83">
        <v>78.037000000000006</v>
      </c>
      <c r="H1533" s="83">
        <v>78.953999999999994</v>
      </c>
      <c r="I1533" s="84">
        <v>42625</v>
      </c>
      <c r="J1533" s="85">
        <v>0.33333333333333331</v>
      </c>
      <c r="K1533" s="83">
        <v>78.302000000000007</v>
      </c>
      <c r="L1533" s="84">
        <v>42627</v>
      </c>
      <c r="M1533" s="85">
        <v>6.25E-2</v>
      </c>
      <c r="N1533" s="86">
        <v>2.5000000000000001E-3</v>
      </c>
      <c r="O1533" s="83">
        <v>-184.8</v>
      </c>
      <c r="P1533" s="83">
        <v>-497.76000000000005</v>
      </c>
      <c r="Q1533" s="83">
        <v>-0.37</v>
      </c>
      <c r="R1533" s="83">
        <v>3</v>
      </c>
      <c r="T1533" s="6">
        <f t="shared" si="273"/>
        <v>21</v>
      </c>
      <c r="U1533">
        <f t="shared" si="264"/>
        <v>1</v>
      </c>
      <c r="V1533">
        <f t="shared" si="265"/>
        <v>0</v>
      </c>
      <c r="W1533">
        <f t="shared" si="266"/>
        <v>1</v>
      </c>
      <c r="X1533">
        <f t="shared" si="267"/>
        <v>1</v>
      </c>
      <c r="Y1533">
        <f t="shared" si="268"/>
        <v>0</v>
      </c>
      <c r="Z1533">
        <f t="shared" si="269"/>
        <v>0</v>
      </c>
      <c r="AA1533">
        <f t="shared" si="270"/>
        <v>1</v>
      </c>
      <c r="AB1533" s="4">
        <f t="shared" si="271"/>
        <v>0</v>
      </c>
      <c r="AC1533" s="4" t="str">
        <f t="shared" si="263"/>
        <v>CADJPY</v>
      </c>
      <c r="AD1533" s="4">
        <f t="shared" si="272"/>
        <v>-184.8</v>
      </c>
    </row>
    <row r="1534" spans="1:30" x14ac:dyDescent="0.25">
      <c r="A1534" s="82" t="s">
        <v>30</v>
      </c>
      <c r="B1534" s="83">
        <v>0.01</v>
      </c>
      <c r="C1534" s="83">
        <v>34</v>
      </c>
      <c r="D1534" s="82" t="s">
        <v>16</v>
      </c>
      <c r="E1534" s="83" t="b">
        <v>1</v>
      </c>
      <c r="F1534" s="83" t="b">
        <v>0</v>
      </c>
      <c r="G1534" s="83">
        <v>1.50075</v>
      </c>
      <c r="H1534" s="83">
        <v>1.48763</v>
      </c>
      <c r="I1534" s="84">
        <v>42626</v>
      </c>
      <c r="J1534" s="85">
        <v>0.58333333333333337</v>
      </c>
      <c r="K1534" s="83">
        <v>1.50075</v>
      </c>
      <c r="L1534" s="84">
        <v>42628</v>
      </c>
      <c r="M1534" s="85">
        <v>0.58333333333333337</v>
      </c>
      <c r="N1534" s="86">
        <v>2.5000000000000001E-3</v>
      </c>
      <c r="O1534" s="83">
        <v>-54.4</v>
      </c>
      <c r="P1534" s="83">
        <v>-500.48</v>
      </c>
      <c r="Q1534" s="83">
        <v>-0.11</v>
      </c>
      <c r="R1534" s="83">
        <v>3</v>
      </c>
      <c r="T1534" s="6">
        <f t="shared" si="273"/>
        <v>21</v>
      </c>
      <c r="U1534">
        <f t="shared" si="264"/>
        <v>1</v>
      </c>
      <c r="V1534">
        <f t="shared" si="265"/>
        <v>1</v>
      </c>
      <c r="W1534">
        <f t="shared" si="266"/>
        <v>0</v>
      </c>
      <c r="X1534">
        <f t="shared" si="267"/>
        <v>1</v>
      </c>
      <c r="Y1534">
        <f t="shared" si="268"/>
        <v>0</v>
      </c>
      <c r="Z1534">
        <f t="shared" si="269"/>
        <v>0</v>
      </c>
      <c r="AA1534">
        <f t="shared" si="270"/>
        <v>1</v>
      </c>
      <c r="AB1534" s="4">
        <f t="shared" si="271"/>
        <v>0</v>
      </c>
      <c r="AC1534" s="4" t="str">
        <f t="shared" si="263"/>
        <v>EURAUD</v>
      </c>
      <c r="AD1534" s="4">
        <f t="shared" si="272"/>
        <v>-54.4</v>
      </c>
    </row>
    <row r="1535" spans="1:30" x14ac:dyDescent="0.25">
      <c r="A1535" s="82" t="s">
        <v>56</v>
      </c>
      <c r="B1535" s="83">
        <v>0.01</v>
      </c>
      <c r="C1535" s="83">
        <v>28</v>
      </c>
      <c r="D1535" s="82" t="s">
        <v>16</v>
      </c>
      <c r="E1535" s="83" t="b">
        <v>0</v>
      </c>
      <c r="F1535" s="83" t="b">
        <v>1</v>
      </c>
      <c r="G1535" s="83">
        <v>6672.3</v>
      </c>
      <c r="H1535" s="83">
        <v>6845.4</v>
      </c>
      <c r="I1535" s="84">
        <v>42625</v>
      </c>
      <c r="J1535" s="85">
        <v>0</v>
      </c>
      <c r="K1535" s="83">
        <v>6695.6</v>
      </c>
      <c r="L1535" s="84">
        <v>42628</v>
      </c>
      <c r="M1535" s="85">
        <v>0.64583333333333337</v>
      </c>
      <c r="N1535" s="86">
        <v>2.5000000000000001E-3</v>
      </c>
      <c r="O1535" s="83">
        <v>-76.44</v>
      </c>
      <c r="P1535" s="83">
        <v>-495.88</v>
      </c>
      <c r="Q1535" s="83">
        <v>-0.15</v>
      </c>
      <c r="R1535" s="83">
        <v>4</v>
      </c>
      <c r="T1535" s="6">
        <f t="shared" si="273"/>
        <v>21</v>
      </c>
      <c r="U1535">
        <f t="shared" si="264"/>
        <v>1</v>
      </c>
      <c r="V1535">
        <f t="shared" si="265"/>
        <v>0</v>
      </c>
      <c r="W1535">
        <f t="shared" si="266"/>
        <v>1</v>
      </c>
      <c r="X1535">
        <f t="shared" si="267"/>
        <v>0</v>
      </c>
      <c r="Y1535">
        <f t="shared" si="268"/>
        <v>1</v>
      </c>
      <c r="Z1535">
        <f t="shared" si="269"/>
        <v>0</v>
      </c>
      <c r="AA1535">
        <f t="shared" si="270"/>
        <v>1</v>
      </c>
      <c r="AB1535" s="4">
        <f t="shared" si="271"/>
        <v>0</v>
      </c>
      <c r="AC1535" s="4" t="str">
        <f t="shared" si="263"/>
        <v>FTSE</v>
      </c>
      <c r="AD1535" s="4">
        <f t="shared" si="272"/>
        <v>-76.44</v>
      </c>
    </row>
    <row r="1536" spans="1:30" x14ac:dyDescent="0.25">
      <c r="A1536" s="82" t="s">
        <v>19</v>
      </c>
      <c r="B1536" s="83">
        <v>0.01</v>
      </c>
      <c r="C1536" s="83">
        <v>35</v>
      </c>
      <c r="D1536" s="82" t="s">
        <v>16</v>
      </c>
      <c r="E1536" s="83" t="b">
        <v>1</v>
      </c>
      <c r="F1536" s="83" t="b">
        <v>0</v>
      </c>
      <c r="G1536" s="83">
        <v>1.3176399999999999</v>
      </c>
      <c r="H1536" s="83">
        <v>1.30406</v>
      </c>
      <c r="I1536" s="84">
        <v>42626</v>
      </c>
      <c r="J1536" s="85">
        <v>0.66666666666666663</v>
      </c>
      <c r="K1536" s="83">
        <v>1.31412</v>
      </c>
      <c r="L1536" s="84">
        <v>42628</v>
      </c>
      <c r="M1536" s="85">
        <v>0.625</v>
      </c>
      <c r="N1536" s="86">
        <v>2.5000000000000001E-3</v>
      </c>
      <c r="O1536" s="83">
        <v>-151.19999999999999</v>
      </c>
      <c r="P1536" s="83">
        <v>-503.3</v>
      </c>
      <c r="Q1536" s="83">
        <v>-0.3</v>
      </c>
      <c r="R1536" s="83">
        <v>3</v>
      </c>
      <c r="T1536" s="6">
        <f t="shared" si="273"/>
        <v>21</v>
      </c>
      <c r="U1536">
        <f t="shared" si="264"/>
        <v>1</v>
      </c>
      <c r="V1536">
        <f t="shared" si="265"/>
        <v>1</v>
      </c>
      <c r="W1536">
        <f t="shared" si="266"/>
        <v>0</v>
      </c>
      <c r="X1536">
        <f t="shared" si="267"/>
        <v>1</v>
      </c>
      <c r="Y1536">
        <f t="shared" si="268"/>
        <v>0</v>
      </c>
      <c r="Z1536">
        <f t="shared" si="269"/>
        <v>0</v>
      </c>
      <c r="AA1536">
        <f t="shared" si="270"/>
        <v>1</v>
      </c>
      <c r="AB1536" s="4">
        <f t="shared" si="271"/>
        <v>0</v>
      </c>
      <c r="AC1536" s="4" t="str">
        <f t="shared" si="263"/>
        <v>USDCAD</v>
      </c>
      <c r="AD1536" s="4">
        <f t="shared" si="272"/>
        <v>-151.19999999999999</v>
      </c>
    </row>
    <row r="1537" spans="1:30" x14ac:dyDescent="0.25">
      <c r="A1537" s="82" t="s">
        <v>23</v>
      </c>
      <c r="B1537" s="83">
        <v>0.01</v>
      </c>
      <c r="C1537" s="83">
        <v>65</v>
      </c>
      <c r="D1537" s="82" t="s">
        <v>16</v>
      </c>
      <c r="E1537" s="83" t="b">
        <v>0</v>
      </c>
      <c r="F1537" s="83" t="b">
        <v>1</v>
      </c>
      <c r="G1537" s="83">
        <v>5324</v>
      </c>
      <c r="H1537" s="83">
        <v>5400</v>
      </c>
      <c r="I1537" s="84">
        <v>42622</v>
      </c>
      <c r="J1537" s="85">
        <v>0</v>
      </c>
      <c r="K1537" s="83">
        <v>5280</v>
      </c>
      <c r="L1537" s="84">
        <v>42629</v>
      </c>
      <c r="M1537" s="85">
        <v>0.60416666666666663</v>
      </c>
      <c r="N1537" s="86">
        <v>2.5000000000000001E-3</v>
      </c>
      <c r="O1537" s="83">
        <v>282.10000000000002</v>
      </c>
      <c r="P1537" s="83">
        <v>-497.90000000000003</v>
      </c>
      <c r="Q1537" s="83">
        <v>0.56999999999999995</v>
      </c>
      <c r="R1537" s="83">
        <v>8</v>
      </c>
      <c r="T1537" s="6">
        <f t="shared" si="273"/>
        <v>21</v>
      </c>
      <c r="U1537">
        <f t="shared" si="264"/>
        <v>1</v>
      </c>
      <c r="V1537">
        <f t="shared" si="265"/>
        <v>0</v>
      </c>
      <c r="W1537">
        <f t="shared" si="266"/>
        <v>1</v>
      </c>
      <c r="X1537">
        <f t="shared" si="267"/>
        <v>0</v>
      </c>
      <c r="Y1537">
        <f t="shared" si="268"/>
        <v>1</v>
      </c>
      <c r="Z1537">
        <f t="shared" si="269"/>
        <v>1</v>
      </c>
      <c r="AA1537">
        <f t="shared" si="270"/>
        <v>0</v>
      </c>
      <c r="AB1537" s="4">
        <f t="shared" si="271"/>
        <v>282.10000000000002</v>
      </c>
      <c r="AC1537" s="4" t="str">
        <f t="shared" si="263"/>
        <v>ASX</v>
      </c>
      <c r="AD1537" s="4">
        <f t="shared" si="272"/>
        <v>0</v>
      </c>
    </row>
    <row r="1538" spans="1:30" x14ac:dyDescent="0.25">
      <c r="A1538" s="82" t="s">
        <v>49</v>
      </c>
      <c r="B1538" s="83">
        <v>0.01</v>
      </c>
      <c r="C1538" s="83">
        <v>35</v>
      </c>
      <c r="D1538" s="82" t="s">
        <v>16</v>
      </c>
      <c r="E1538" s="83" t="b">
        <v>1</v>
      </c>
      <c r="F1538" s="83" t="b">
        <v>0</v>
      </c>
      <c r="G1538" s="83">
        <v>1.46997</v>
      </c>
      <c r="H1538" s="83">
        <v>1.4574400000000001</v>
      </c>
      <c r="I1538" s="84">
        <v>42625</v>
      </c>
      <c r="J1538" s="85">
        <v>0.29166666666666669</v>
      </c>
      <c r="K1538" s="83">
        <v>1.4781200000000001</v>
      </c>
      <c r="L1538" s="84">
        <v>42629</v>
      </c>
      <c r="M1538" s="85">
        <v>0.35416666666666669</v>
      </c>
      <c r="N1538" s="86">
        <v>2.5000000000000001E-3</v>
      </c>
      <c r="O1538" s="83">
        <v>222.25</v>
      </c>
      <c r="P1538" s="83">
        <v>-501.55</v>
      </c>
      <c r="Q1538" s="83">
        <v>0.44</v>
      </c>
      <c r="R1538" s="83">
        <v>5</v>
      </c>
      <c r="T1538" s="6">
        <f t="shared" si="273"/>
        <v>21</v>
      </c>
      <c r="U1538">
        <f t="shared" si="264"/>
        <v>1</v>
      </c>
      <c r="V1538">
        <f t="shared" si="265"/>
        <v>1</v>
      </c>
      <c r="W1538">
        <f t="shared" si="266"/>
        <v>0</v>
      </c>
      <c r="X1538">
        <f t="shared" si="267"/>
        <v>1</v>
      </c>
      <c r="Y1538">
        <f t="shared" si="268"/>
        <v>0</v>
      </c>
      <c r="Z1538">
        <f t="shared" si="269"/>
        <v>1</v>
      </c>
      <c r="AA1538">
        <f t="shared" si="270"/>
        <v>0</v>
      </c>
      <c r="AB1538" s="4">
        <f t="shared" si="271"/>
        <v>222.25</v>
      </c>
      <c r="AC1538" s="4" t="str">
        <f t="shared" si="263"/>
        <v>EURCAD</v>
      </c>
      <c r="AD1538" s="4">
        <f t="shared" si="272"/>
        <v>0</v>
      </c>
    </row>
    <row r="1539" spans="1:30" x14ac:dyDescent="0.25">
      <c r="A1539" s="82" t="s">
        <v>49</v>
      </c>
      <c r="B1539" s="83">
        <v>0.01</v>
      </c>
      <c r="C1539" s="83">
        <v>30</v>
      </c>
      <c r="D1539" s="82" t="s">
        <v>17</v>
      </c>
      <c r="E1539" s="83" t="b">
        <v>1</v>
      </c>
      <c r="F1539" s="83" t="b">
        <v>0</v>
      </c>
      <c r="G1539" s="83">
        <v>1.48241</v>
      </c>
      <c r="H1539" s="83">
        <v>1.4675499999999999</v>
      </c>
      <c r="I1539" s="84">
        <v>42627</v>
      </c>
      <c r="J1539" s="85">
        <v>0.58333333333333337</v>
      </c>
      <c r="K1539" s="83">
        <v>1.4778199999999999</v>
      </c>
      <c r="L1539" s="84">
        <v>42629</v>
      </c>
      <c r="M1539" s="85">
        <v>0.33333333333333331</v>
      </c>
      <c r="N1539" s="86">
        <v>2.5000000000000001E-3</v>
      </c>
      <c r="O1539" s="83">
        <v>-191.7</v>
      </c>
      <c r="P1539" s="83">
        <v>-499.8</v>
      </c>
      <c r="Q1539" s="83">
        <v>-0.38</v>
      </c>
      <c r="R1539" s="83">
        <v>3</v>
      </c>
      <c r="T1539" s="6">
        <f t="shared" si="273"/>
        <v>21</v>
      </c>
      <c r="U1539">
        <f t="shared" si="264"/>
        <v>1</v>
      </c>
      <c r="V1539">
        <f t="shared" si="265"/>
        <v>1</v>
      </c>
      <c r="W1539">
        <f t="shared" si="266"/>
        <v>0</v>
      </c>
      <c r="X1539">
        <f t="shared" si="267"/>
        <v>1</v>
      </c>
      <c r="Y1539">
        <f t="shared" si="268"/>
        <v>0</v>
      </c>
      <c r="Z1539">
        <f t="shared" si="269"/>
        <v>0</v>
      </c>
      <c r="AA1539">
        <f t="shared" si="270"/>
        <v>1</v>
      </c>
      <c r="AB1539" s="4">
        <f t="shared" si="271"/>
        <v>0</v>
      </c>
      <c r="AC1539" s="4" t="str">
        <f t="shared" si="263"/>
        <v>EURCAD</v>
      </c>
      <c r="AD1539" s="4">
        <f t="shared" si="272"/>
        <v>-191.7</v>
      </c>
    </row>
    <row r="1540" spans="1:30" x14ac:dyDescent="0.25">
      <c r="A1540" s="82" t="s">
        <v>18</v>
      </c>
      <c r="B1540" s="83">
        <v>0.01</v>
      </c>
      <c r="C1540" s="83">
        <v>23</v>
      </c>
      <c r="D1540" s="82" t="s">
        <v>16</v>
      </c>
      <c r="E1540" s="83" t="b">
        <v>0</v>
      </c>
      <c r="F1540" s="83" t="b">
        <v>0</v>
      </c>
      <c r="G1540" s="83">
        <v>1.7745</v>
      </c>
      <c r="H1540" s="83">
        <v>1.7957000000000001</v>
      </c>
      <c r="I1540" s="84">
        <v>42629</v>
      </c>
      <c r="J1540" s="85">
        <v>0.85416666666666663</v>
      </c>
      <c r="K1540" s="83">
        <v>1.7770999999999999</v>
      </c>
      <c r="L1540" s="84">
        <v>42633</v>
      </c>
      <c r="M1540" s="85">
        <v>0.27083333333333331</v>
      </c>
      <c r="N1540" s="86">
        <v>2.5000000000000001E-3</v>
      </c>
      <c r="O1540" s="83">
        <v>-71.3</v>
      </c>
      <c r="P1540" s="83">
        <v>-499.09999999999997</v>
      </c>
      <c r="Q1540" s="83">
        <v>-0.14000000000000001</v>
      </c>
      <c r="R1540" s="83">
        <v>5</v>
      </c>
      <c r="T1540" s="6">
        <f t="shared" si="273"/>
        <v>21</v>
      </c>
      <c r="U1540">
        <f t="shared" si="264"/>
        <v>1</v>
      </c>
      <c r="V1540">
        <f t="shared" si="265"/>
        <v>0</v>
      </c>
      <c r="W1540">
        <f t="shared" si="266"/>
        <v>1</v>
      </c>
      <c r="X1540">
        <f t="shared" si="267"/>
        <v>1</v>
      </c>
      <c r="Y1540">
        <f t="shared" si="268"/>
        <v>0</v>
      </c>
      <c r="Z1540">
        <f t="shared" si="269"/>
        <v>0</v>
      </c>
      <c r="AA1540">
        <f t="shared" si="270"/>
        <v>1</v>
      </c>
      <c r="AB1540" s="4">
        <f t="shared" si="271"/>
        <v>0</v>
      </c>
      <c r="AC1540" s="4" t="str">
        <f t="shared" ref="AC1540:AC1603" si="274">A1540</f>
        <v>GBPSGD</v>
      </c>
      <c r="AD1540" s="4">
        <f t="shared" si="272"/>
        <v>-71.3</v>
      </c>
    </row>
    <row r="1541" spans="1:30" x14ac:dyDescent="0.25">
      <c r="A1541" s="82" t="s">
        <v>39</v>
      </c>
      <c r="B1541" s="83">
        <v>0.01</v>
      </c>
      <c r="C1541" s="83">
        <v>14</v>
      </c>
      <c r="D1541" s="82" t="s">
        <v>16</v>
      </c>
      <c r="E1541" s="83" t="b">
        <v>0</v>
      </c>
      <c r="F1541" s="83" t="b">
        <v>0</v>
      </c>
      <c r="G1541" s="83">
        <v>16443</v>
      </c>
      <c r="H1541" s="83">
        <v>16806</v>
      </c>
      <c r="I1541" s="84">
        <v>42625</v>
      </c>
      <c r="J1541" s="85">
        <v>0.29166666666666669</v>
      </c>
      <c r="K1541" s="83">
        <v>16443</v>
      </c>
      <c r="L1541" s="84">
        <v>42633</v>
      </c>
      <c r="M1541" s="85">
        <v>4.1666666666666664E-2</v>
      </c>
      <c r="N1541" s="86">
        <v>2.5000000000000001E-3</v>
      </c>
      <c r="O1541" s="83">
        <v>-5.6</v>
      </c>
      <c r="P1541" s="83">
        <v>-513.80000000000007</v>
      </c>
      <c r="Q1541" s="83">
        <v>-0.01</v>
      </c>
      <c r="R1541" s="83">
        <v>9</v>
      </c>
      <c r="T1541" s="6">
        <f t="shared" si="273"/>
        <v>21</v>
      </c>
      <c r="U1541">
        <f t="shared" si="264"/>
        <v>1</v>
      </c>
      <c r="V1541">
        <f t="shared" si="265"/>
        <v>0</v>
      </c>
      <c r="W1541">
        <f t="shared" si="266"/>
        <v>1</v>
      </c>
      <c r="X1541">
        <f t="shared" si="267"/>
        <v>1</v>
      </c>
      <c r="Y1541">
        <f t="shared" si="268"/>
        <v>0</v>
      </c>
      <c r="Z1541">
        <f t="shared" si="269"/>
        <v>0</v>
      </c>
      <c r="AA1541">
        <f t="shared" si="270"/>
        <v>1</v>
      </c>
      <c r="AB1541" s="4">
        <f t="shared" si="271"/>
        <v>0</v>
      </c>
      <c r="AC1541" s="4" t="str">
        <f t="shared" si="274"/>
        <v>NIK</v>
      </c>
      <c r="AD1541" s="4">
        <f t="shared" si="272"/>
        <v>-5.6</v>
      </c>
    </row>
    <row r="1542" spans="1:30" x14ac:dyDescent="0.25">
      <c r="A1542" s="82" t="s">
        <v>27</v>
      </c>
      <c r="B1542" s="83">
        <v>0.01</v>
      </c>
      <c r="C1542" s="83">
        <v>51</v>
      </c>
      <c r="D1542" s="82" t="s">
        <v>16</v>
      </c>
      <c r="E1542" s="83" t="b">
        <v>0</v>
      </c>
      <c r="F1542" s="83" t="b">
        <v>0</v>
      </c>
      <c r="G1542" s="83">
        <v>77.116</v>
      </c>
      <c r="H1542" s="83">
        <v>77.983000000000004</v>
      </c>
      <c r="I1542" s="84">
        <v>42629</v>
      </c>
      <c r="J1542" s="85">
        <v>0.4375</v>
      </c>
      <c r="K1542" s="83">
        <v>77.5</v>
      </c>
      <c r="L1542" s="84">
        <v>42634</v>
      </c>
      <c r="M1542" s="85">
        <v>0.16666666666666666</v>
      </c>
      <c r="N1542" s="86">
        <v>2.5000000000000001E-3</v>
      </c>
      <c r="O1542" s="83">
        <v>-257.04000000000002</v>
      </c>
      <c r="P1542" s="83">
        <v>-503.37000000000006</v>
      </c>
      <c r="Q1542" s="83">
        <v>-0.51</v>
      </c>
      <c r="R1542" s="83">
        <v>6</v>
      </c>
      <c r="T1542" s="6">
        <f t="shared" si="273"/>
        <v>21</v>
      </c>
      <c r="U1542">
        <f t="shared" si="264"/>
        <v>1</v>
      </c>
      <c r="V1542">
        <f t="shared" si="265"/>
        <v>0</v>
      </c>
      <c r="W1542">
        <f t="shared" si="266"/>
        <v>1</v>
      </c>
      <c r="X1542">
        <f t="shared" si="267"/>
        <v>1</v>
      </c>
      <c r="Y1542">
        <f t="shared" si="268"/>
        <v>0</v>
      </c>
      <c r="Z1542">
        <f t="shared" si="269"/>
        <v>0</v>
      </c>
      <c r="AA1542">
        <f t="shared" si="270"/>
        <v>1</v>
      </c>
      <c r="AB1542" s="4">
        <f t="shared" si="271"/>
        <v>0</v>
      </c>
      <c r="AC1542" s="4" t="str">
        <f t="shared" si="274"/>
        <v>CADJPY</v>
      </c>
      <c r="AD1542" s="4">
        <f t="shared" si="272"/>
        <v>-257.04000000000002</v>
      </c>
    </row>
    <row r="1543" spans="1:30" x14ac:dyDescent="0.25">
      <c r="A1543" s="82" t="s">
        <v>50</v>
      </c>
      <c r="B1543" s="83">
        <v>0.01</v>
      </c>
      <c r="C1543" s="83">
        <v>69</v>
      </c>
      <c r="D1543" s="82" t="s">
        <v>16</v>
      </c>
      <c r="E1543" s="83" t="b">
        <v>1</v>
      </c>
      <c r="F1543" s="83" t="b">
        <v>0</v>
      </c>
      <c r="G1543" s="83">
        <v>0.96657999999999999</v>
      </c>
      <c r="H1543" s="83">
        <v>0.96092999999999995</v>
      </c>
      <c r="I1543" s="84">
        <v>42633</v>
      </c>
      <c r="J1543" s="85">
        <v>0.20833333333333334</v>
      </c>
      <c r="K1543" s="83">
        <v>0.96343000000000001</v>
      </c>
      <c r="L1543" s="84">
        <v>42634</v>
      </c>
      <c r="M1543" s="85">
        <v>8.3333333333333329E-2</v>
      </c>
      <c r="N1543" s="86">
        <v>2.5000000000000001E-3</v>
      </c>
      <c r="O1543" s="83">
        <v>-327.75</v>
      </c>
      <c r="P1543" s="83">
        <v>-500.25</v>
      </c>
      <c r="Q1543" s="83">
        <v>-0.66</v>
      </c>
      <c r="R1543" s="83">
        <v>2</v>
      </c>
      <c r="T1543" s="6">
        <f t="shared" si="273"/>
        <v>21</v>
      </c>
      <c r="U1543">
        <f t="shared" si="264"/>
        <v>1</v>
      </c>
      <c r="V1543">
        <f t="shared" si="265"/>
        <v>1</v>
      </c>
      <c r="W1543">
        <f t="shared" si="266"/>
        <v>0</v>
      </c>
      <c r="X1543">
        <f t="shared" si="267"/>
        <v>1</v>
      </c>
      <c r="Y1543">
        <f t="shared" si="268"/>
        <v>0</v>
      </c>
      <c r="Z1543">
        <f t="shared" si="269"/>
        <v>0</v>
      </c>
      <c r="AA1543">
        <f t="shared" si="270"/>
        <v>1</v>
      </c>
      <c r="AB1543" s="4">
        <f t="shared" si="271"/>
        <v>0</v>
      </c>
      <c r="AC1543" s="4" t="str">
        <f t="shared" si="274"/>
        <v>NZDCAD</v>
      </c>
      <c r="AD1543" s="4">
        <f t="shared" si="272"/>
        <v>-327.75</v>
      </c>
    </row>
    <row r="1544" spans="1:30" x14ac:dyDescent="0.25">
      <c r="A1544" s="82" t="s">
        <v>47</v>
      </c>
      <c r="B1544" s="83">
        <v>0.01</v>
      </c>
      <c r="C1544" s="83">
        <v>51</v>
      </c>
      <c r="D1544" s="82" t="s">
        <v>16</v>
      </c>
      <c r="E1544" s="83" t="b">
        <v>1</v>
      </c>
      <c r="F1544" s="83" t="b">
        <v>0</v>
      </c>
      <c r="G1544" s="83">
        <v>0.99678</v>
      </c>
      <c r="H1544" s="83">
        <v>0.98865999999999998</v>
      </c>
      <c r="I1544" s="84">
        <v>42632</v>
      </c>
      <c r="J1544" s="85">
        <v>0.60416666666666663</v>
      </c>
      <c r="K1544" s="83">
        <v>0.99592000000000003</v>
      </c>
      <c r="L1544" s="84">
        <v>42635</v>
      </c>
      <c r="M1544" s="85">
        <v>0.5</v>
      </c>
      <c r="N1544" s="86">
        <v>2.5000000000000001E-3</v>
      </c>
      <c r="O1544" s="83">
        <v>-125.46</v>
      </c>
      <c r="P1544" s="83">
        <v>-495.72</v>
      </c>
      <c r="Q1544" s="83">
        <v>-0.25</v>
      </c>
      <c r="R1544" s="83">
        <v>4</v>
      </c>
      <c r="T1544" s="6">
        <f t="shared" si="273"/>
        <v>21</v>
      </c>
      <c r="U1544">
        <f t="shared" si="264"/>
        <v>1</v>
      </c>
      <c r="V1544">
        <f t="shared" si="265"/>
        <v>1</v>
      </c>
      <c r="W1544">
        <f t="shared" si="266"/>
        <v>0</v>
      </c>
      <c r="X1544">
        <f t="shared" si="267"/>
        <v>1</v>
      </c>
      <c r="Y1544">
        <f t="shared" si="268"/>
        <v>0</v>
      </c>
      <c r="Z1544">
        <f t="shared" si="269"/>
        <v>0</v>
      </c>
      <c r="AA1544">
        <f t="shared" si="270"/>
        <v>1</v>
      </c>
      <c r="AB1544" s="4">
        <f t="shared" si="271"/>
        <v>0</v>
      </c>
      <c r="AC1544" s="4" t="str">
        <f t="shared" si="274"/>
        <v>AUDCAD</v>
      </c>
      <c r="AD1544" s="4">
        <f t="shared" si="272"/>
        <v>-125.46</v>
      </c>
    </row>
    <row r="1545" spans="1:30" x14ac:dyDescent="0.25">
      <c r="A1545" s="82" t="s">
        <v>54</v>
      </c>
      <c r="B1545" s="83">
        <v>0.01</v>
      </c>
      <c r="C1545" s="83">
        <v>24</v>
      </c>
      <c r="D1545" s="82" t="s">
        <v>16</v>
      </c>
      <c r="E1545" s="83" t="b">
        <v>0</v>
      </c>
      <c r="F1545" s="83" t="b">
        <v>0</v>
      </c>
      <c r="G1545" s="83">
        <v>1.3040700000000001</v>
      </c>
      <c r="H1545" s="83">
        <v>1.3242400000000001</v>
      </c>
      <c r="I1545" s="84">
        <v>42629</v>
      </c>
      <c r="J1545" s="85">
        <v>0.70833333333333337</v>
      </c>
      <c r="K1545" s="83">
        <v>1.30823</v>
      </c>
      <c r="L1545" s="84">
        <v>42635</v>
      </c>
      <c r="M1545" s="85">
        <v>0.54166666666666663</v>
      </c>
      <c r="N1545" s="86">
        <v>2.5000000000000001E-3</v>
      </c>
      <c r="O1545" s="83">
        <v>-119.04</v>
      </c>
      <c r="P1545" s="83">
        <v>-503.28</v>
      </c>
      <c r="Q1545" s="83">
        <v>-0.24</v>
      </c>
      <c r="R1545" s="83">
        <v>7</v>
      </c>
      <c r="T1545" s="6">
        <f t="shared" si="273"/>
        <v>21</v>
      </c>
      <c r="U1545">
        <f t="shared" si="264"/>
        <v>1</v>
      </c>
      <c r="V1545">
        <f t="shared" si="265"/>
        <v>0</v>
      </c>
      <c r="W1545">
        <f t="shared" si="266"/>
        <v>1</v>
      </c>
      <c r="X1545">
        <f t="shared" si="267"/>
        <v>1</v>
      </c>
      <c r="Y1545">
        <f t="shared" si="268"/>
        <v>0</v>
      </c>
      <c r="Z1545">
        <f t="shared" si="269"/>
        <v>0</v>
      </c>
      <c r="AA1545">
        <f t="shared" si="270"/>
        <v>1</v>
      </c>
      <c r="AB1545" s="4">
        <f t="shared" si="271"/>
        <v>0</v>
      </c>
      <c r="AC1545" s="4" t="str">
        <f t="shared" si="274"/>
        <v>GBPUSD</v>
      </c>
      <c r="AD1545" s="4">
        <f t="shared" si="272"/>
        <v>-119.04</v>
      </c>
    </row>
    <row r="1546" spans="1:30" x14ac:dyDescent="0.25">
      <c r="A1546" s="82" t="s">
        <v>30</v>
      </c>
      <c r="B1546" s="83">
        <v>0.01</v>
      </c>
      <c r="C1546" s="83">
        <v>38</v>
      </c>
      <c r="D1546" s="82" t="s">
        <v>16</v>
      </c>
      <c r="E1546" s="83" t="b">
        <v>0</v>
      </c>
      <c r="F1546" s="83" t="b">
        <v>1</v>
      </c>
      <c r="G1546" s="83">
        <v>1.4699899999999999</v>
      </c>
      <c r="H1546" s="83">
        <v>1.48149</v>
      </c>
      <c r="I1546" s="84">
        <v>42634</v>
      </c>
      <c r="J1546" s="85">
        <v>0.29166666666666669</v>
      </c>
      <c r="K1546" s="83">
        <v>1.46743</v>
      </c>
      <c r="L1546" s="84">
        <v>42636</v>
      </c>
      <c r="M1546" s="85">
        <v>0.29166666666666669</v>
      </c>
      <c r="N1546" s="86">
        <v>2.5000000000000001E-3</v>
      </c>
      <c r="O1546" s="83">
        <v>36.479999999999997</v>
      </c>
      <c r="P1546" s="83">
        <v>-497.8</v>
      </c>
      <c r="Q1546" s="83">
        <v>7.0000000000000007E-2</v>
      </c>
      <c r="R1546" s="83">
        <v>3</v>
      </c>
      <c r="T1546" s="6">
        <f t="shared" si="273"/>
        <v>21</v>
      </c>
      <c r="U1546">
        <f t="shared" ref="U1546:U1609" si="275">COUNT(B1546)</f>
        <v>1</v>
      </c>
      <c r="V1546">
        <f t="shared" ref="V1546:V1609" si="276">IF(E1546=TRUE,1,0)</f>
        <v>0</v>
      </c>
      <c r="W1546">
        <f t="shared" ref="W1546:W1609" si="277">U1546-V1546</f>
        <v>1</v>
      </c>
      <c r="X1546">
        <f t="shared" ref="X1546:X1609" si="278">U1546-Y1546</f>
        <v>0</v>
      </c>
      <c r="Y1546">
        <f t="shared" ref="Y1546:Y1609" si="279">IF(F1546=TRUE,1,0)</f>
        <v>1</v>
      </c>
      <c r="Z1546">
        <f t="shared" ref="Z1546:Z1609" si="280">U1546-AA1546</f>
        <v>1</v>
      </c>
      <c r="AA1546">
        <f t="shared" ref="AA1546:AA1609" si="281">IF(O1546&lt;0,1,0)</f>
        <v>0</v>
      </c>
      <c r="AB1546" s="4">
        <f t="shared" ref="AB1546:AB1609" si="282">IF(Z1546=1,O1546,0)</f>
        <v>36.479999999999997</v>
      </c>
      <c r="AC1546" s="4" t="str">
        <f t="shared" si="274"/>
        <v>EURAUD</v>
      </c>
      <c r="AD1546" s="4">
        <f t="shared" ref="AD1546:AD1609" si="283">IF(AA1546=1,O1546,0)</f>
        <v>0</v>
      </c>
    </row>
    <row r="1547" spans="1:30" x14ac:dyDescent="0.25">
      <c r="A1547" s="82" t="s">
        <v>50</v>
      </c>
      <c r="B1547" s="83">
        <v>0.01</v>
      </c>
      <c r="C1547" s="83">
        <v>50</v>
      </c>
      <c r="D1547" s="82" t="s">
        <v>16</v>
      </c>
      <c r="E1547" s="83" t="b">
        <v>0</v>
      </c>
      <c r="F1547" s="83" t="b">
        <v>1</v>
      </c>
      <c r="G1547" s="83">
        <v>0.95157000000000003</v>
      </c>
      <c r="H1547" s="83">
        <v>0.96</v>
      </c>
      <c r="I1547" s="84">
        <v>42635</v>
      </c>
      <c r="J1547" s="85">
        <v>0.625</v>
      </c>
      <c r="K1547" s="83">
        <v>0.95301999999999998</v>
      </c>
      <c r="L1547" s="84">
        <v>42636</v>
      </c>
      <c r="M1547" s="85">
        <v>0.77083333333333337</v>
      </c>
      <c r="N1547" s="86">
        <v>2.5000000000000001E-3</v>
      </c>
      <c r="O1547" s="83">
        <v>-152.5</v>
      </c>
      <c r="P1547" s="83">
        <v>-501.49999999999994</v>
      </c>
      <c r="Q1547" s="83">
        <v>-0.3</v>
      </c>
      <c r="R1547" s="83">
        <v>2</v>
      </c>
      <c r="T1547" s="6">
        <f t="shared" si="273"/>
        <v>21</v>
      </c>
      <c r="U1547">
        <f t="shared" si="275"/>
        <v>1</v>
      </c>
      <c r="V1547">
        <f t="shared" si="276"/>
        <v>0</v>
      </c>
      <c r="W1547">
        <f t="shared" si="277"/>
        <v>1</v>
      </c>
      <c r="X1547">
        <f t="shared" si="278"/>
        <v>0</v>
      </c>
      <c r="Y1547">
        <f t="shared" si="279"/>
        <v>1</v>
      </c>
      <c r="Z1547">
        <f t="shared" si="280"/>
        <v>0</v>
      </c>
      <c r="AA1547">
        <f t="shared" si="281"/>
        <v>1</v>
      </c>
      <c r="AB1547" s="4">
        <f t="shared" si="282"/>
        <v>0</v>
      </c>
      <c r="AC1547" s="4" t="str">
        <f t="shared" si="274"/>
        <v>NZDCAD</v>
      </c>
      <c r="AD1547" s="4">
        <f t="shared" si="283"/>
        <v>-152.5</v>
      </c>
    </row>
    <row r="1548" spans="1:30" x14ac:dyDescent="0.25">
      <c r="A1548" s="82" t="s">
        <v>47</v>
      </c>
      <c r="B1548" s="83">
        <v>0.01</v>
      </c>
      <c r="C1548" s="83">
        <v>59</v>
      </c>
      <c r="D1548" s="82" t="s">
        <v>16</v>
      </c>
      <c r="E1548" s="83" t="b">
        <v>1</v>
      </c>
      <c r="F1548" s="83" t="b">
        <v>1</v>
      </c>
      <c r="G1548" s="83">
        <v>1.0039800000000001</v>
      </c>
      <c r="H1548" s="83">
        <v>0.99709000000000003</v>
      </c>
      <c r="I1548" s="84">
        <v>42639</v>
      </c>
      <c r="J1548" s="85">
        <v>0.375</v>
      </c>
      <c r="K1548" s="83">
        <v>1.0037400000000001</v>
      </c>
      <c r="L1548" s="84">
        <v>42641</v>
      </c>
      <c r="M1548" s="85">
        <v>0.95833333333333337</v>
      </c>
      <c r="N1548" s="86">
        <v>2.5000000000000001E-3</v>
      </c>
      <c r="O1548" s="83">
        <v>-108.56</v>
      </c>
      <c r="P1548" s="83">
        <v>-500.91</v>
      </c>
      <c r="Q1548" s="83">
        <v>-0.22</v>
      </c>
      <c r="R1548" s="83">
        <v>3</v>
      </c>
      <c r="T1548" s="6">
        <f t="shared" si="273"/>
        <v>21</v>
      </c>
      <c r="U1548">
        <f t="shared" si="275"/>
        <v>1</v>
      </c>
      <c r="V1548">
        <f t="shared" si="276"/>
        <v>1</v>
      </c>
      <c r="W1548">
        <f t="shared" si="277"/>
        <v>0</v>
      </c>
      <c r="X1548">
        <f t="shared" si="278"/>
        <v>0</v>
      </c>
      <c r="Y1548">
        <f t="shared" si="279"/>
        <v>1</v>
      </c>
      <c r="Z1548">
        <f t="shared" si="280"/>
        <v>0</v>
      </c>
      <c r="AA1548">
        <f t="shared" si="281"/>
        <v>1</v>
      </c>
      <c r="AB1548" s="4">
        <f t="shared" si="282"/>
        <v>0</v>
      </c>
      <c r="AC1548" s="4" t="str">
        <f t="shared" si="274"/>
        <v>AUDCAD</v>
      </c>
      <c r="AD1548" s="4">
        <f t="shared" si="283"/>
        <v>-108.56</v>
      </c>
    </row>
    <row r="1549" spans="1:30" x14ac:dyDescent="0.25">
      <c r="A1549" s="82" t="s">
        <v>27</v>
      </c>
      <c r="B1549" s="83">
        <v>0.01</v>
      </c>
      <c r="C1549" s="83">
        <v>29</v>
      </c>
      <c r="D1549" s="82" t="s">
        <v>16</v>
      </c>
      <c r="E1549" s="83" t="b">
        <v>0</v>
      </c>
      <c r="F1549" s="83" t="b">
        <v>0</v>
      </c>
      <c r="G1549" s="83">
        <v>75.588999999999999</v>
      </c>
      <c r="H1549" s="83">
        <v>77.185000000000002</v>
      </c>
      <c r="I1549" s="84">
        <v>42640</v>
      </c>
      <c r="J1549" s="85">
        <v>0</v>
      </c>
      <c r="K1549" s="83">
        <v>76.814999999999998</v>
      </c>
      <c r="L1549" s="84">
        <v>42641</v>
      </c>
      <c r="M1549" s="85">
        <v>0.77083333333333337</v>
      </c>
      <c r="N1549" s="86">
        <v>2.5000000000000001E-3</v>
      </c>
      <c r="O1549" s="83">
        <v>-390.34</v>
      </c>
      <c r="P1549" s="83">
        <v>-497.64</v>
      </c>
      <c r="Q1549" s="83">
        <v>-0.78</v>
      </c>
      <c r="R1549" s="83">
        <v>2</v>
      </c>
      <c r="T1549" s="6">
        <f t="shared" si="273"/>
        <v>21</v>
      </c>
      <c r="U1549">
        <f t="shared" si="275"/>
        <v>1</v>
      </c>
      <c r="V1549">
        <f t="shared" si="276"/>
        <v>0</v>
      </c>
      <c r="W1549">
        <f t="shared" si="277"/>
        <v>1</v>
      </c>
      <c r="X1549">
        <f t="shared" si="278"/>
        <v>1</v>
      </c>
      <c r="Y1549">
        <f t="shared" si="279"/>
        <v>0</v>
      </c>
      <c r="Z1549">
        <f t="shared" si="280"/>
        <v>0</v>
      </c>
      <c r="AA1549">
        <f t="shared" si="281"/>
        <v>1</v>
      </c>
      <c r="AB1549" s="4">
        <f t="shared" si="282"/>
        <v>0</v>
      </c>
      <c r="AC1549" s="4" t="str">
        <f t="shared" si="274"/>
        <v>CADJPY</v>
      </c>
      <c r="AD1549" s="4">
        <f t="shared" si="283"/>
        <v>-390.34</v>
      </c>
    </row>
    <row r="1550" spans="1:30" x14ac:dyDescent="0.25">
      <c r="A1550" s="82" t="s">
        <v>53</v>
      </c>
      <c r="B1550" s="83">
        <v>0.01</v>
      </c>
      <c r="C1550" s="83">
        <v>59</v>
      </c>
      <c r="D1550" s="82" t="s">
        <v>16</v>
      </c>
      <c r="E1550" s="83" t="b">
        <v>1</v>
      </c>
      <c r="F1550" s="83" t="b">
        <v>1</v>
      </c>
      <c r="G1550" s="83">
        <v>0.76737</v>
      </c>
      <c r="H1550" s="83">
        <v>0.75975999999999999</v>
      </c>
      <c r="I1550" s="84">
        <v>42640</v>
      </c>
      <c r="J1550" s="85">
        <v>0.25</v>
      </c>
      <c r="K1550" s="83">
        <v>0.76371</v>
      </c>
      <c r="L1550" s="84">
        <v>42642</v>
      </c>
      <c r="M1550" s="85">
        <v>0.72916666666666663</v>
      </c>
      <c r="N1550" s="86">
        <v>2.5000000000000001E-3</v>
      </c>
      <c r="O1550" s="83">
        <v>-263.14</v>
      </c>
      <c r="P1550" s="83">
        <v>-496.19</v>
      </c>
      <c r="Q1550" s="83">
        <v>-0.53</v>
      </c>
      <c r="R1550" s="83">
        <v>3</v>
      </c>
      <c r="T1550" s="6">
        <f t="shared" si="273"/>
        <v>21</v>
      </c>
      <c r="U1550">
        <f t="shared" si="275"/>
        <v>1</v>
      </c>
      <c r="V1550">
        <f t="shared" si="276"/>
        <v>1</v>
      </c>
      <c r="W1550">
        <f t="shared" si="277"/>
        <v>0</v>
      </c>
      <c r="X1550">
        <f t="shared" si="278"/>
        <v>0</v>
      </c>
      <c r="Y1550">
        <f t="shared" si="279"/>
        <v>1</v>
      </c>
      <c r="Z1550">
        <f t="shared" si="280"/>
        <v>0</v>
      </c>
      <c r="AA1550">
        <f t="shared" si="281"/>
        <v>1</v>
      </c>
      <c r="AB1550" s="4">
        <f t="shared" si="282"/>
        <v>0</v>
      </c>
      <c r="AC1550" s="4" t="str">
        <f t="shared" si="274"/>
        <v>AUDUSD</v>
      </c>
      <c r="AD1550" s="4">
        <f t="shared" si="283"/>
        <v>-263.14</v>
      </c>
    </row>
    <row r="1551" spans="1:30" x14ac:dyDescent="0.25">
      <c r="A1551" s="82" t="s">
        <v>25</v>
      </c>
      <c r="B1551" s="83">
        <v>0.01</v>
      </c>
      <c r="C1551" s="83">
        <v>33</v>
      </c>
      <c r="D1551" s="82" t="s">
        <v>16</v>
      </c>
      <c r="E1551" s="83" t="b">
        <v>0</v>
      </c>
      <c r="F1551" s="83" t="b">
        <v>0</v>
      </c>
      <c r="G1551" s="83">
        <v>72.897000000000006</v>
      </c>
      <c r="H1551" s="83">
        <v>74.268000000000001</v>
      </c>
      <c r="I1551" s="84">
        <v>42639</v>
      </c>
      <c r="J1551" s="85">
        <v>4.1666666666666664E-2</v>
      </c>
      <c r="K1551" s="83">
        <v>73.738</v>
      </c>
      <c r="L1551" s="84">
        <v>42642</v>
      </c>
      <c r="M1551" s="85">
        <v>4.1666666666666664E-2</v>
      </c>
      <c r="N1551" s="86">
        <v>2.5000000000000001E-3</v>
      </c>
      <c r="O1551" s="83">
        <v>-323.73</v>
      </c>
      <c r="P1551" s="83">
        <v>-498.63</v>
      </c>
      <c r="Q1551" s="83">
        <v>-0.65</v>
      </c>
      <c r="R1551" s="83">
        <v>4</v>
      </c>
      <c r="T1551" s="6">
        <f t="shared" si="273"/>
        <v>21</v>
      </c>
      <c r="U1551">
        <f t="shared" si="275"/>
        <v>1</v>
      </c>
      <c r="V1551">
        <f t="shared" si="276"/>
        <v>0</v>
      </c>
      <c r="W1551">
        <f t="shared" si="277"/>
        <v>1</v>
      </c>
      <c r="X1551">
        <f t="shared" si="278"/>
        <v>1</v>
      </c>
      <c r="Y1551">
        <f t="shared" si="279"/>
        <v>0</v>
      </c>
      <c r="Z1551">
        <f t="shared" si="280"/>
        <v>0</v>
      </c>
      <c r="AA1551">
        <f t="shared" si="281"/>
        <v>1</v>
      </c>
      <c r="AB1551" s="4">
        <f t="shared" si="282"/>
        <v>0</v>
      </c>
      <c r="AC1551" s="4" t="str">
        <f t="shared" si="274"/>
        <v>NZDJPY</v>
      </c>
      <c r="AD1551" s="4">
        <f t="shared" si="283"/>
        <v>-323.73</v>
      </c>
    </row>
    <row r="1552" spans="1:30" x14ac:dyDescent="0.25">
      <c r="A1552" s="82" t="s">
        <v>50</v>
      </c>
      <c r="B1552" s="83">
        <v>0.01</v>
      </c>
      <c r="C1552" s="83">
        <v>30</v>
      </c>
      <c r="D1552" s="82" t="s">
        <v>24</v>
      </c>
      <c r="E1552" s="83" t="b">
        <v>1</v>
      </c>
      <c r="F1552" s="83" t="b">
        <v>0</v>
      </c>
      <c r="G1552" s="83">
        <v>0.96096000000000004</v>
      </c>
      <c r="H1552" s="83">
        <v>0.92881999999999998</v>
      </c>
      <c r="I1552" s="84">
        <v>42620</v>
      </c>
      <c r="J1552" s="85">
        <v>0</v>
      </c>
      <c r="K1552" s="83">
        <v>0.94421999999999995</v>
      </c>
      <c r="L1552" s="84">
        <v>42648</v>
      </c>
      <c r="M1552" s="85">
        <v>0</v>
      </c>
      <c r="N1552" s="86">
        <v>5.0000000000000001E-3</v>
      </c>
      <c r="O1552" s="83">
        <v>-550.20000000000005</v>
      </c>
      <c r="P1552" s="83">
        <v>-1012.2</v>
      </c>
      <c r="Q1552" s="83">
        <v>-0.54</v>
      </c>
      <c r="R1552" s="83">
        <v>29</v>
      </c>
      <c r="T1552" s="6">
        <f t="shared" si="273"/>
        <v>22</v>
      </c>
      <c r="U1552">
        <f t="shared" si="275"/>
        <v>1</v>
      </c>
      <c r="V1552">
        <f t="shared" si="276"/>
        <v>1</v>
      </c>
      <c r="W1552">
        <f t="shared" si="277"/>
        <v>0</v>
      </c>
      <c r="X1552">
        <f t="shared" si="278"/>
        <v>1</v>
      </c>
      <c r="Y1552">
        <f t="shared" si="279"/>
        <v>0</v>
      </c>
      <c r="Z1552">
        <f t="shared" si="280"/>
        <v>0</v>
      </c>
      <c r="AA1552">
        <f t="shared" si="281"/>
        <v>1</v>
      </c>
      <c r="AB1552" s="4">
        <f t="shared" si="282"/>
        <v>0</v>
      </c>
      <c r="AC1552" s="4" t="str">
        <f t="shared" si="274"/>
        <v>NZDCAD</v>
      </c>
      <c r="AD1552" s="4">
        <f t="shared" si="283"/>
        <v>-550.20000000000005</v>
      </c>
    </row>
    <row r="1553" spans="1:30" x14ac:dyDescent="0.25">
      <c r="A1553" s="82" t="s">
        <v>51</v>
      </c>
      <c r="B1553" s="83">
        <v>0.01</v>
      </c>
      <c r="C1553" s="83">
        <v>17</v>
      </c>
      <c r="D1553" s="82" t="s">
        <v>24</v>
      </c>
      <c r="E1553" s="83" t="b">
        <v>0</v>
      </c>
      <c r="F1553" s="83" t="b">
        <v>0</v>
      </c>
      <c r="G1553" s="83">
        <v>105.17400000000001</v>
      </c>
      <c r="H1553" s="83">
        <v>110.943</v>
      </c>
      <c r="I1553" s="84">
        <v>42537</v>
      </c>
      <c r="J1553" s="85">
        <v>0</v>
      </c>
      <c r="K1553" s="83">
        <v>103.128</v>
      </c>
      <c r="L1553" s="84">
        <v>42648</v>
      </c>
      <c r="M1553" s="85">
        <v>0</v>
      </c>
      <c r="N1553" s="86">
        <v>5.0000000000000001E-3</v>
      </c>
      <c r="O1553" s="83">
        <v>337.62</v>
      </c>
      <c r="P1553" s="83">
        <v>-990.93</v>
      </c>
      <c r="Q1553" s="83">
        <v>0.34</v>
      </c>
      <c r="R1553" s="83">
        <v>112</v>
      </c>
      <c r="T1553" s="6">
        <f t="shared" si="273"/>
        <v>22</v>
      </c>
      <c r="U1553">
        <f t="shared" si="275"/>
        <v>1</v>
      </c>
      <c r="V1553">
        <f t="shared" si="276"/>
        <v>0</v>
      </c>
      <c r="W1553">
        <f t="shared" si="277"/>
        <v>1</v>
      </c>
      <c r="X1553">
        <f t="shared" si="278"/>
        <v>1</v>
      </c>
      <c r="Y1553">
        <f t="shared" si="279"/>
        <v>0</v>
      </c>
      <c r="Z1553">
        <f t="shared" si="280"/>
        <v>1</v>
      </c>
      <c r="AA1553">
        <f t="shared" si="281"/>
        <v>0</v>
      </c>
      <c r="AB1553" s="4">
        <f t="shared" si="282"/>
        <v>337.62</v>
      </c>
      <c r="AC1553" s="4" t="str">
        <f t="shared" si="274"/>
        <v>USDJPY</v>
      </c>
      <c r="AD1553" s="4">
        <f t="shared" si="283"/>
        <v>0</v>
      </c>
    </row>
    <row r="1554" spans="1:30" x14ac:dyDescent="0.25">
      <c r="A1554" s="82" t="s">
        <v>23</v>
      </c>
      <c r="B1554" s="83">
        <v>0.01</v>
      </c>
      <c r="C1554" s="83">
        <v>56</v>
      </c>
      <c r="D1554" s="82" t="s">
        <v>16</v>
      </c>
      <c r="E1554" s="83" t="b">
        <v>1</v>
      </c>
      <c r="F1554" s="83" t="b">
        <v>0</v>
      </c>
      <c r="G1554" s="83">
        <v>5458</v>
      </c>
      <c r="H1554" s="83">
        <v>5370</v>
      </c>
      <c r="I1554" s="84">
        <v>42642</v>
      </c>
      <c r="J1554" s="85">
        <v>0.25</v>
      </c>
      <c r="K1554" s="83">
        <v>5452</v>
      </c>
      <c r="L1554" s="84">
        <v>42649</v>
      </c>
      <c r="M1554" s="85">
        <v>0.97916666666666663</v>
      </c>
      <c r="N1554" s="86">
        <v>2.5000000000000001E-3</v>
      </c>
      <c r="O1554" s="83">
        <v>-36.96</v>
      </c>
      <c r="P1554" s="83">
        <v>-496.15999999999997</v>
      </c>
      <c r="Q1554" s="83">
        <v>-7.0000000000000007E-2</v>
      </c>
      <c r="R1554" s="83">
        <v>8</v>
      </c>
      <c r="T1554" s="6">
        <f t="shared" si="273"/>
        <v>22</v>
      </c>
      <c r="U1554">
        <f t="shared" si="275"/>
        <v>1</v>
      </c>
      <c r="V1554">
        <f t="shared" si="276"/>
        <v>1</v>
      </c>
      <c r="W1554">
        <f t="shared" si="277"/>
        <v>0</v>
      </c>
      <c r="X1554">
        <f t="shared" si="278"/>
        <v>1</v>
      </c>
      <c r="Y1554">
        <f t="shared" si="279"/>
        <v>0</v>
      </c>
      <c r="Z1554">
        <f t="shared" si="280"/>
        <v>0</v>
      </c>
      <c r="AA1554">
        <f t="shared" si="281"/>
        <v>1</v>
      </c>
      <c r="AB1554" s="4">
        <f t="shared" si="282"/>
        <v>0</v>
      </c>
      <c r="AC1554" s="4" t="str">
        <f t="shared" si="274"/>
        <v>ASX</v>
      </c>
      <c r="AD1554" s="4">
        <f t="shared" si="283"/>
        <v>-36.96</v>
      </c>
    </row>
    <row r="1555" spans="1:30" x14ac:dyDescent="0.25">
      <c r="A1555" s="82" t="s">
        <v>18</v>
      </c>
      <c r="B1555" s="83">
        <v>0.01</v>
      </c>
      <c r="C1555" s="83">
        <v>32</v>
      </c>
      <c r="D1555" s="82" t="s">
        <v>16</v>
      </c>
      <c r="E1555" s="83" t="b">
        <v>0</v>
      </c>
      <c r="F1555" s="83" t="b">
        <v>0</v>
      </c>
      <c r="G1555" s="83">
        <v>1.7522</v>
      </c>
      <c r="H1555" s="83">
        <v>1.7670999999999999</v>
      </c>
      <c r="I1555" s="84">
        <v>42646</v>
      </c>
      <c r="J1555" s="85">
        <v>0.3125</v>
      </c>
      <c r="K1555" s="83">
        <v>1.7433000000000001</v>
      </c>
      <c r="L1555" s="84">
        <v>42649</v>
      </c>
      <c r="M1555" s="85">
        <v>0.33333333333333331</v>
      </c>
      <c r="N1555" s="86">
        <v>2.5000000000000001E-3</v>
      </c>
      <c r="O1555" s="83">
        <v>268.8</v>
      </c>
      <c r="P1555" s="83">
        <v>-492.8</v>
      </c>
      <c r="Q1555" s="83">
        <v>0.55000000000000004</v>
      </c>
      <c r="R1555" s="83">
        <v>4</v>
      </c>
      <c r="T1555" s="6">
        <f t="shared" si="273"/>
        <v>22</v>
      </c>
      <c r="U1555">
        <f t="shared" si="275"/>
        <v>1</v>
      </c>
      <c r="V1555">
        <f t="shared" si="276"/>
        <v>0</v>
      </c>
      <c r="W1555">
        <f t="shared" si="277"/>
        <v>1</v>
      </c>
      <c r="X1555">
        <f t="shared" si="278"/>
        <v>1</v>
      </c>
      <c r="Y1555">
        <f t="shared" si="279"/>
        <v>0</v>
      </c>
      <c r="Z1555">
        <f t="shared" si="280"/>
        <v>1</v>
      </c>
      <c r="AA1555">
        <f t="shared" si="281"/>
        <v>0</v>
      </c>
      <c r="AB1555" s="4">
        <f t="shared" si="282"/>
        <v>268.8</v>
      </c>
      <c r="AC1555" s="4" t="str">
        <f t="shared" si="274"/>
        <v>GBPSGD</v>
      </c>
      <c r="AD1555" s="4">
        <f t="shared" si="283"/>
        <v>0</v>
      </c>
    </row>
    <row r="1556" spans="1:30" x14ac:dyDescent="0.25">
      <c r="A1556" s="82" t="s">
        <v>26</v>
      </c>
      <c r="B1556" s="83">
        <v>0.01</v>
      </c>
      <c r="C1556" s="83">
        <v>41</v>
      </c>
      <c r="D1556" s="82" t="s">
        <v>16</v>
      </c>
      <c r="E1556" s="83" t="b">
        <v>1</v>
      </c>
      <c r="F1556" s="83" t="b">
        <v>1</v>
      </c>
      <c r="G1556" s="83">
        <v>78.753</v>
      </c>
      <c r="H1556" s="83">
        <v>77.637</v>
      </c>
      <c r="I1556" s="84">
        <v>42648</v>
      </c>
      <c r="J1556" s="85">
        <v>0.625</v>
      </c>
      <c r="K1556" s="83">
        <v>78.087999999999994</v>
      </c>
      <c r="L1556" s="84">
        <v>42650</v>
      </c>
      <c r="M1556" s="85">
        <v>0.66666666666666663</v>
      </c>
      <c r="N1556" s="86">
        <v>2.5000000000000001E-3</v>
      </c>
      <c r="O1556" s="83">
        <v>-313.64999999999998</v>
      </c>
      <c r="P1556" s="83">
        <v>-498.56</v>
      </c>
      <c r="Q1556" s="83">
        <v>-0.63</v>
      </c>
      <c r="R1556" s="83">
        <v>3</v>
      </c>
      <c r="T1556" s="6">
        <f t="shared" ref="T1556:T1619" si="284">IF(L1556=0," ",MONTH(L1556)+12)</f>
        <v>22</v>
      </c>
      <c r="U1556">
        <f t="shared" si="275"/>
        <v>1</v>
      </c>
      <c r="V1556">
        <f t="shared" si="276"/>
        <v>1</v>
      </c>
      <c r="W1556">
        <f t="shared" si="277"/>
        <v>0</v>
      </c>
      <c r="X1556">
        <f t="shared" si="278"/>
        <v>0</v>
      </c>
      <c r="Y1556">
        <f t="shared" si="279"/>
        <v>1</v>
      </c>
      <c r="Z1556">
        <f t="shared" si="280"/>
        <v>0</v>
      </c>
      <c r="AA1556">
        <f t="shared" si="281"/>
        <v>1</v>
      </c>
      <c r="AB1556" s="4">
        <f t="shared" si="282"/>
        <v>0</v>
      </c>
      <c r="AC1556" s="4" t="str">
        <f t="shared" si="274"/>
        <v>AUDJPY</v>
      </c>
      <c r="AD1556" s="4">
        <f t="shared" si="283"/>
        <v>-313.64999999999998</v>
      </c>
    </row>
    <row r="1557" spans="1:30" x14ac:dyDescent="0.25">
      <c r="A1557" s="82" t="s">
        <v>39</v>
      </c>
      <c r="B1557" s="83">
        <v>0.01</v>
      </c>
      <c r="C1557" s="83">
        <v>17</v>
      </c>
      <c r="D1557" s="82" t="s">
        <v>16</v>
      </c>
      <c r="E1557" s="83" t="b">
        <v>1</v>
      </c>
      <c r="F1557" s="83" t="b">
        <v>0</v>
      </c>
      <c r="G1557" s="83">
        <v>16936</v>
      </c>
      <c r="H1557" s="83">
        <v>16648</v>
      </c>
      <c r="I1557" s="84">
        <v>42649</v>
      </c>
      <c r="J1557" s="85">
        <v>0</v>
      </c>
      <c r="K1557" s="83">
        <v>16759</v>
      </c>
      <c r="L1557" s="84">
        <v>42650</v>
      </c>
      <c r="M1557" s="85">
        <v>0.5625</v>
      </c>
      <c r="N1557" s="86">
        <v>2.5000000000000001E-3</v>
      </c>
      <c r="O1557" s="83">
        <v>-307.7</v>
      </c>
      <c r="P1557" s="83">
        <v>-496.4</v>
      </c>
      <c r="Q1557" s="83">
        <v>-0.62</v>
      </c>
      <c r="R1557" s="83">
        <v>2</v>
      </c>
      <c r="T1557" s="6">
        <f t="shared" si="284"/>
        <v>22</v>
      </c>
      <c r="U1557">
        <f t="shared" si="275"/>
        <v>1</v>
      </c>
      <c r="V1557">
        <f t="shared" si="276"/>
        <v>1</v>
      </c>
      <c r="W1557">
        <f t="shared" si="277"/>
        <v>0</v>
      </c>
      <c r="X1557">
        <f t="shared" si="278"/>
        <v>1</v>
      </c>
      <c r="Y1557">
        <f t="shared" si="279"/>
        <v>0</v>
      </c>
      <c r="Z1557">
        <f t="shared" si="280"/>
        <v>0</v>
      </c>
      <c r="AA1557">
        <f t="shared" si="281"/>
        <v>1</v>
      </c>
      <c r="AB1557" s="4">
        <f t="shared" si="282"/>
        <v>0</v>
      </c>
      <c r="AC1557" s="4" t="str">
        <f t="shared" si="274"/>
        <v>NIK</v>
      </c>
      <c r="AD1557" s="4">
        <f t="shared" si="283"/>
        <v>-307.7</v>
      </c>
    </row>
    <row r="1558" spans="1:30" x14ac:dyDescent="0.25">
      <c r="A1558" s="82" t="s">
        <v>52</v>
      </c>
      <c r="B1558" s="83">
        <v>0.01</v>
      </c>
      <c r="C1558" s="83">
        <v>223</v>
      </c>
      <c r="D1558" s="82" t="s">
        <v>16</v>
      </c>
      <c r="E1558" s="83" t="b">
        <v>0</v>
      </c>
      <c r="F1558" s="83" t="b">
        <v>0</v>
      </c>
      <c r="G1558" s="83">
        <v>1298.93</v>
      </c>
      <c r="H1558" s="83">
        <v>1320.1</v>
      </c>
      <c r="I1558" s="84">
        <v>42647</v>
      </c>
      <c r="J1558" s="85">
        <v>0.52083333333333337</v>
      </c>
      <c r="K1558" s="83">
        <v>1256.26</v>
      </c>
      <c r="L1558" s="84">
        <v>42655</v>
      </c>
      <c r="M1558" s="85">
        <v>6.25E-2</v>
      </c>
      <c r="N1558" s="86">
        <v>2.5000000000000001E-3</v>
      </c>
      <c r="O1558" s="83">
        <v>924.78</v>
      </c>
      <c r="P1558" s="83">
        <v>-499.52000000000004</v>
      </c>
      <c r="Q1558" s="83">
        <v>1.85</v>
      </c>
      <c r="R1558" s="83">
        <v>9</v>
      </c>
      <c r="T1558" s="6">
        <f t="shared" si="284"/>
        <v>22</v>
      </c>
      <c r="U1558">
        <f t="shared" si="275"/>
        <v>1</v>
      </c>
      <c r="V1558">
        <f t="shared" si="276"/>
        <v>0</v>
      </c>
      <c r="W1558">
        <f t="shared" si="277"/>
        <v>1</v>
      </c>
      <c r="X1558">
        <f t="shared" si="278"/>
        <v>1</v>
      </c>
      <c r="Y1558">
        <f t="shared" si="279"/>
        <v>0</v>
      </c>
      <c r="Z1558">
        <f t="shared" si="280"/>
        <v>1</v>
      </c>
      <c r="AA1558">
        <f t="shared" si="281"/>
        <v>0</v>
      </c>
      <c r="AB1558" s="4">
        <f t="shared" si="282"/>
        <v>924.78</v>
      </c>
      <c r="AC1558" s="4" t="str">
        <f t="shared" si="274"/>
        <v>XAUUSD</v>
      </c>
      <c r="AD1558" s="4">
        <f t="shared" si="283"/>
        <v>0</v>
      </c>
    </row>
    <row r="1559" spans="1:30" x14ac:dyDescent="0.25">
      <c r="A1559" s="82" t="s">
        <v>56</v>
      </c>
      <c r="B1559" s="83">
        <v>0.01</v>
      </c>
      <c r="C1559" s="83">
        <v>43</v>
      </c>
      <c r="D1559" s="82" t="s">
        <v>16</v>
      </c>
      <c r="E1559" s="83" t="b">
        <v>1</v>
      </c>
      <c r="F1559" s="83" t="b">
        <v>0</v>
      </c>
      <c r="G1559" s="83">
        <v>6925.2</v>
      </c>
      <c r="H1559" s="83">
        <v>6812.8</v>
      </c>
      <c r="I1559" s="84">
        <v>42646</v>
      </c>
      <c r="J1559" s="85">
        <v>0.33333333333333331</v>
      </c>
      <c r="K1559" s="83">
        <v>6965.8</v>
      </c>
      <c r="L1559" s="84">
        <v>42656</v>
      </c>
      <c r="M1559" s="85">
        <v>8.3333333333333329E-2</v>
      </c>
      <c r="N1559" s="86">
        <v>2.5000000000000001E-3</v>
      </c>
      <c r="O1559" s="83">
        <v>161.68</v>
      </c>
      <c r="P1559" s="83">
        <v>-496.22</v>
      </c>
      <c r="Q1559" s="83">
        <v>0.33</v>
      </c>
      <c r="R1559" s="83">
        <v>11</v>
      </c>
      <c r="T1559" s="6">
        <f t="shared" si="284"/>
        <v>22</v>
      </c>
      <c r="U1559">
        <f t="shared" si="275"/>
        <v>1</v>
      </c>
      <c r="V1559">
        <f t="shared" si="276"/>
        <v>1</v>
      </c>
      <c r="W1559">
        <f t="shared" si="277"/>
        <v>0</v>
      </c>
      <c r="X1559">
        <f t="shared" si="278"/>
        <v>1</v>
      </c>
      <c r="Y1559">
        <f t="shared" si="279"/>
        <v>0</v>
      </c>
      <c r="Z1559">
        <f t="shared" si="280"/>
        <v>1</v>
      </c>
      <c r="AA1559">
        <f t="shared" si="281"/>
        <v>0</v>
      </c>
      <c r="AB1559" s="4">
        <f t="shared" si="282"/>
        <v>161.68</v>
      </c>
      <c r="AC1559" s="4" t="str">
        <f t="shared" si="274"/>
        <v>FTSE</v>
      </c>
      <c r="AD1559" s="4">
        <f t="shared" si="283"/>
        <v>0</v>
      </c>
    </row>
    <row r="1560" spans="1:30" x14ac:dyDescent="0.25">
      <c r="A1560" s="82" t="s">
        <v>39</v>
      </c>
      <c r="B1560" s="83">
        <v>0.01</v>
      </c>
      <c r="C1560" s="83">
        <v>18</v>
      </c>
      <c r="D1560" s="82" t="s">
        <v>16</v>
      </c>
      <c r="E1560" s="83" t="b">
        <v>1</v>
      </c>
      <c r="F1560" s="83" t="b">
        <v>0</v>
      </c>
      <c r="G1560" s="83">
        <v>17033</v>
      </c>
      <c r="H1560" s="83">
        <v>16760</v>
      </c>
      <c r="I1560" s="84">
        <v>42654</v>
      </c>
      <c r="J1560" s="85">
        <v>2.0833333333333332E-2</v>
      </c>
      <c r="K1560" s="83">
        <v>16816</v>
      </c>
      <c r="L1560" s="84">
        <v>42656</v>
      </c>
      <c r="M1560" s="85">
        <v>0.72916666666666663</v>
      </c>
      <c r="N1560" s="86">
        <v>2.5000000000000001E-3</v>
      </c>
      <c r="O1560" s="83">
        <v>-399.6</v>
      </c>
      <c r="P1560" s="83">
        <v>-500.40000000000003</v>
      </c>
      <c r="Q1560" s="83">
        <v>-0.8</v>
      </c>
      <c r="R1560" s="83">
        <v>3</v>
      </c>
      <c r="T1560" s="6">
        <f t="shared" si="284"/>
        <v>22</v>
      </c>
      <c r="U1560">
        <f t="shared" si="275"/>
        <v>1</v>
      </c>
      <c r="V1560">
        <f t="shared" si="276"/>
        <v>1</v>
      </c>
      <c r="W1560">
        <f t="shared" si="277"/>
        <v>0</v>
      </c>
      <c r="X1560">
        <f t="shared" si="278"/>
        <v>1</v>
      </c>
      <c r="Y1560">
        <f t="shared" si="279"/>
        <v>0</v>
      </c>
      <c r="Z1560">
        <f t="shared" si="280"/>
        <v>0</v>
      </c>
      <c r="AA1560">
        <f t="shared" si="281"/>
        <v>1</v>
      </c>
      <c r="AB1560" s="4">
        <f t="shared" si="282"/>
        <v>0</v>
      </c>
      <c r="AC1560" s="4" t="str">
        <f t="shared" si="274"/>
        <v>NIK</v>
      </c>
      <c r="AD1560" s="4">
        <f t="shared" si="283"/>
        <v>-399.6</v>
      </c>
    </row>
    <row r="1561" spans="1:30" x14ac:dyDescent="0.25">
      <c r="A1561" s="82" t="s">
        <v>57</v>
      </c>
      <c r="B1561" s="83">
        <v>0.01</v>
      </c>
      <c r="C1561" s="83">
        <v>49</v>
      </c>
      <c r="D1561" s="82" t="s">
        <v>16</v>
      </c>
      <c r="E1561" s="83" t="b">
        <v>0</v>
      </c>
      <c r="F1561" s="83" t="b">
        <v>1</v>
      </c>
      <c r="G1561" s="83">
        <v>1816.9</v>
      </c>
      <c r="H1561" s="83">
        <v>1909.5</v>
      </c>
      <c r="I1561" s="84">
        <v>42647</v>
      </c>
      <c r="J1561" s="85">
        <v>0.625</v>
      </c>
      <c r="K1561" s="83">
        <v>1754.1</v>
      </c>
      <c r="L1561" s="84">
        <v>42656</v>
      </c>
      <c r="M1561" s="85">
        <v>8.3333333333333329E-2</v>
      </c>
      <c r="N1561" s="86">
        <v>2.5000000000000001E-3</v>
      </c>
      <c r="O1561" s="83">
        <v>258.72000000000003</v>
      </c>
      <c r="P1561" s="83">
        <v>-502.74</v>
      </c>
      <c r="Q1561" s="83">
        <v>0.51</v>
      </c>
      <c r="R1561" s="83">
        <v>10</v>
      </c>
      <c r="T1561" s="6">
        <f t="shared" si="284"/>
        <v>22</v>
      </c>
      <c r="U1561">
        <f t="shared" si="275"/>
        <v>1</v>
      </c>
      <c r="V1561">
        <f t="shared" si="276"/>
        <v>0</v>
      </c>
      <c r="W1561">
        <f t="shared" si="277"/>
        <v>1</v>
      </c>
      <c r="X1561">
        <f t="shared" si="278"/>
        <v>0</v>
      </c>
      <c r="Y1561">
        <f t="shared" si="279"/>
        <v>1</v>
      </c>
      <c r="Z1561">
        <f t="shared" si="280"/>
        <v>1</v>
      </c>
      <c r="AA1561">
        <f t="shared" si="281"/>
        <v>0</v>
      </c>
      <c r="AB1561" s="4">
        <f t="shared" si="282"/>
        <v>258.72000000000003</v>
      </c>
      <c r="AC1561" s="4" t="str">
        <f t="shared" si="274"/>
        <v>XAGUSD</v>
      </c>
      <c r="AD1561" s="4">
        <f t="shared" si="283"/>
        <v>0</v>
      </c>
    </row>
    <row r="1562" spans="1:30" x14ac:dyDescent="0.25">
      <c r="A1562" s="82" t="s">
        <v>52</v>
      </c>
      <c r="B1562" s="83">
        <v>0.01</v>
      </c>
      <c r="C1562" s="83">
        <v>117</v>
      </c>
      <c r="D1562" s="82" t="s">
        <v>17</v>
      </c>
      <c r="E1562" s="83" t="b">
        <v>0</v>
      </c>
      <c r="F1562" s="83" t="b">
        <v>0</v>
      </c>
      <c r="G1562" s="83">
        <v>1260.23</v>
      </c>
      <c r="H1562" s="83">
        <v>1301.77</v>
      </c>
      <c r="I1562" s="84">
        <v>42649</v>
      </c>
      <c r="J1562" s="85">
        <v>0.5</v>
      </c>
      <c r="K1562" s="83">
        <v>1260.9100000000001</v>
      </c>
      <c r="L1562" s="84">
        <v>42656</v>
      </c>
      <c r="M1562" s="85">
        <v>0.125</v>
      </c>
      <c r="N1562" s="86">
        <v>2.5000000000000001E-3</v>
      </c>
      <c r="O1562" s="83">
        <v>-22</v>
      </c>
      <c r="P1562" s="83">
        <v>-499.59000000000003</v>
      </c>
      <c r="Q1562" s="83">
        <v>-0.04</v>
      </c>
      <c r="R1562" s="83">
        <v>8</v>
      </c>
      <c r="T1562" s="6">
        <f t="shared" si="284"/>
        <v>22</v>
      </c>
      <c r="U1562">
        <f t="shared" si="275"/>
        <v>1</v>
      </c>
      <c r="V1562">
        <f t="shared" si="276"/>
        <v>0</v>
      </c>
      <c r="W1562">
        <f t="shared" si="277"/>
        <v>1</v>
      </c>
      <c r="X1562">
        <f t="shared" si="278"/>
        <v>1</v>
      </c>
      <c r="Y1562">
        <f t="shared" si="279"/>
        <v>0</v>
      </c>
      <c r="Z1562">
        <f t="shared" si="280"/>
        <v>0</v>
      </c>
      <c r="AA1562">
        <f t="shared" si="281"/>
        <v>1</v>
      </c>
      <c r="AB1562" s="4">
        <f t="shared" si="282"/>
        <v>0</v>
      </c>
      <c r="AC1562" s="4" t="str">
        <f t="shared" si="274"/>
        <v>XAUUSD</v>
      </c>
      <c r="AD1562" s="4">
        <f t="shared" si="283"/>
        <v>-22</v>
      </c>
    </row>
    <row r="1563" spans="1:30" x14ac:dyDescent="0.25">
      <c r="A1563" s="82" t="s">
        <v>55</v>
      </c>
      <c r="B1563" s="83">
        <v>0.01</v>
      </c>
      <c r="C1563" s="83">
        <v>52</v>
      </c>
      <c r="D1563" s="82" t="s">
        <v>16</v>
      </c>
      <c r="E1563" s="83" t="b">
        <v>1</v>
      </c>
      <c r="F1563" s="83" t="b">
        <v>0</v>
      </c>
      <c r="G1563" s="83">
        <v>0.98963999999999996</v>
      </c>
      <c r="H1563" s="83">
        <v>0.98089000000000004</v>
      </c>
      <c r="I1563" s="84">
        <v>42655</v>
      </c>
      <c r="J1563" s="85">
        <v>0.35416666666666669</v>
      </c>
      <c r="K1563" s="83">
        <v>0.98592999999999997</v>
      </c>
      <c r="L1563" s="84">
        <v>42657</v>
      </c>
      <c r="M1563" s="85">
        <v>0.58333333333333337</v>
      </c>
      <c r="N1563" s="86">
        <v>2.5000000000000001E-3</v>
      </c>
      <c r="O1563" s="83">
        <v>-234.52</v>
      </c>
      <c r="P1563" s="83">
        <v>-496.6</v>
      </c>
      <c r="Q1563" s="83">
        <v>-0.47</v>
      </c>
      <c r="R1563" s="83">
        <v>3</v>
      </c>
      <c r="T1563" s="6">
        <f t="shared" si="284"/>
        <v>22</v>
      </c>
      <c r="U1563">
        <f t="shared" si="275"/>
        <v>1</v>
      </c>
      <c r="V1563">
        <f t="shared" si="276"/>
        <v>1</v>
      </c>
      <c r="W1563">
        <f t="shared" si="277"/>
        <v>0</v>
      </c>
      <c r="X1563">
        <f t="shared" si="278"/>
        <v>1</v>
      </c>
      <c r="Y1563">
        <f t="shared" si="279"/>
        <v>0</v>
      </c>
      <c r="Z1563">
        <f t="shared" si="280"/>
        <v>0</v>
      </c>
      <c r="AA1563">
        <f t="shared" si="281"/>
        <v>1</v>
      </c>
      <c r="AB1563" s="4">
        <f t="shared" si="282"/>
        <v>0</v>
      </c>
      <c r="AC1563" s="4" t="str">
        <f t="shared" si="274"/>
        <v>USDCHF</v>
      </c>
      <c r="AD1563" s="4">
        <f t="shared" si="283"/>
        <v>-234.52</v>
      </c>
    </row>
    <row r="1564" spans="1:30" x14ac:dyDescent="0.25">
      <c r="A1564" s="82" t="s">
        <v>57</v>
      </c>
      <c r="B1564" s="83">
        <v>0.01</v>
      </c>
      <c r="C1564" s="83">
        <v>44</v>
      </c>
      <c r="D1564" s="82" t="s">
        <v>24</v>
      </c>
      <c r="E1564" s="83" t="b">
        <v>1</v>
      </c>
      <c r="F1564" s="83" t="b">
        <v>0</v>
      </c>
      <c r="G1564" s="83">
        <v>1849.9</v>
      </c>
      <c r="H1564" s="83">
        <v>1631.9</v>
      </c>
      <c r="I1564" s="84">
        <v>42551</v>
      </c>
      <c r="J1564" s="85">
        <v>0</v>
      </c>
      <c r="K1564" s="83">
        <v>1849.9</v>
      </c>
      <c r="L1564" s="84">
        <v>42657</v>
      </c>
      <c r="M1564" s="85">
        <v>0</v>
      </c>
      <c r="N1564" s="86">
        <v>5.0000000000000001E-3</v>
      </c>
      <c r="O1564" s="83">
        <v>-44</v>
      </c>
      <c r="P1564" s="83">
        <v>-1003.2</v>
      </c>
      <c r="Q1564" s="83">
        <v>-0.04</v>
      </c>
      <c r="R1564" s="83">
        <v>107</v>
      </c>
      <c r="T1564" s="6">
        <f t="shared" si="284"/>
        <v>22</v>
      </c>
      <c r="U1564">
        <f t="shared" si="275"/>
        <v>1</v>
      </c>
      <c r="V1564">
        <f t="shared" si="276"/>
        <v>1</v>
      </c>
      <c r="W1564">
        <f t="shared" si="277"/>
        <v>0</v>
      </c>
      <c r="X1564">
        <f t="shared" si="278"/>
        <v>1</v>
      </c>
      <c r="Y1564">
        <f t="shared" si="279"/>
        <v>0</v>
      </c>
      <c r="Z1564">
        <f t="shared" si="280"/>
        <v>0</v>
      </c>
      <c r="AA1564">
        <f t="shared" si="281"/>
        <v>1</v>
      </c>
      <c r="AB1564" s="4">
        <f t="shared" si="282"/>
        <v>0</v>
      </c>
      <c r="AC1564" s="4" t="str">
        <f t="shared" si="274"/>
        <v>XAGUSD</v>
      </c>
      <c r="AD1564" s="4">
        <f t="shared" si="283"/>
        <v>-44</v>
      </c>
    </row>
    <row r="1565" spans="1:30" x14ac:dyDescent="0.25">
      <c r="A1565" s="82" t="s">
        <v>18</v>
      </c>
      <c r="B1565" s="83">
        <v>0.01</v>
      </c>
      <c r="C1565" s="83">
        <v>27</v>
      </c>
      <c r="D1565" s="82" t="s">
        <v>16</v>
      </c>
      <c r="E1565" s="83" t="b">
        <v>0</v>
      </c>
      <c r="F1565" s="83" t="b">
        <v>0</v>
      </c>
      <c r="G1565" s="83">
        <v>1.7272000000000001</v>
      </c>
      <c r="H1565" s="83">
        <v>1.7452000000000001</v>
      </c>
      <c r="I1565" s="84">
        <v>42649</v>
      </c>
      <c r="J1565" s="85">
        <v>0.95833333333333337</v>
      </c>
      <c r="K1565" s="83">
        <v>1.6941999999999999</v>
      </c>
      <c r="L1565" s="84">
        <v>42660</v>
      </c>
      <c r="M1565" s="85">
        <v>0.97916666666666663</v>
      </c>
      <c r="N1565" s="86">
        <v>2.5000000000000001E-3</v>
      </c>
      <c r="O1565" s="83">
        <v>877.5</v>
      </c>
      <c r="P1565" s="83">
        <v>-499.5</v>
      </c>
      <c r="Q1565" s="83">
        <v>1.76</v>
      </c>
      <c r="R1565" s="83">
        <v>12</v>
      </c>
      <c r="T1565" s="6">
        <f t="shared" si="284"/>
        <v>22</v>
      </c>
      <c r="U1565">
        <f t="shared" si="275"/>
        <v>1</v>
      </c>
      <c r="V1565">
        <f t="shared" si="276"/>
        <v>0</v>
      </c>
      <c r="W1565">
        <f t="shared" si="277"/>
        <v>1</v>
      </c>
      <c r="X1565">
        <f t="shared" si="278"/>
        <v>1</v>
      </c>
      <c r="Y1565">
        <f t="shared" si="279"/>
        <v>0</v>
      </c>
      <c r="Z1565">
        <f t="shared" si="280"/>
        <v>1</v>
      </c>
      <c r="AA1565">
        <f t="shared" si="281"/>
        <v>0</v>
      </c>
      <c r="AB1565" s="4">
        <f t="shared" si="282"/>
        <v>877.5</v>
      </c>
      <c r="AC1565" s="4" t="str">
        <f t="shared" si="274"/>
        <v>GBPSGD</v>
      </c>
      <c r="AD1565" s="4">
        <f t="shared" si="283"/>
        <v>0</v>
      </c>
    </row>
    <row r="1566" spans="1:30" x14ac:dyDescent="0.25">
      <c r="A1566" s="82" t="s">
        <v>50</v>
      </c>
      <c r="B1566" s="83">
        <v>0.01</v>
      </c>
      <c r="C1566" s="83">
        <v>43</v>
      </c>
      <c r="D1566" s="82" t="s">
        <v>16</v>
      </c>
      <c r="E1566" s="83" t="b">
        <v>0</v>
      </c>
      <c r="F1566" s="83" t="b">
        <v>0</v>
      </c>
      <c r="G1566" s="83">
        <v>0.93950999999999996</v>
      </c>
      <c r="H1566" s="83">
        <v>0.94955000000000001</v>
      </c>
      <c r="I1566" s="84">
        <v>42653</v>
      </c>
      <c r="J1566" s="85">
        <v>0.58333333333333337</v>
      </c>
      <c r="K1566" s="83">
        <v>0.93903000000000003</v>
      </c>
      <c r="L1566" s="84">
        <v>42660</v>
      </c>
      <c r="M1566" s="85">
        <v>0.89583333333333337</v>
      </c>
      <c r="N1566" s="86">
        <v>2.5000000000000001E-3</v>
      </c>
      <c r="O1566" s="83">
        <v>-48.16</v>
      </c>
      <c r="P1566" s="83">
        <v>-500.52000000000004</v>
      </c>
      <c r="Q1566" s="83">
        <v>-0.1</v>
      </c>
      <c r="R1566" s="83">
        <v>8</v>
      </c>
      <c r="T1566" s="6">
        <f t="shared" si="284"/>
        <v>22</v>
      </c>
      <c r="U1566">
        <f t="shared" si="275"/>
        <v>1</v>
      </c>
      <c r="V1566">
        <f t="shared" si="276"/>
        <v>0</v>
      </c>
      <c r="W1566">
        <f t="shared" si="277"/>
        <v>1</v>
      </c>
      <c r="X1566">
        <f t="shared" si="278"/>
        <v>1</v>
      </c>
      <c r="Y1566">
        <f t="shared" si="279"/>
        <v>0</v>
      </c>
      <c r="Z1566">
        <f t="shared" si="280"/>
        <v>0</v>
      </c>
      <c r="AA1566">
        <f t="shared" si="281"/>
        <v>1</v>
      </c>
      <c r="AB1566" s="4">
        <f t="shared" si="282"/>
        <v>0</v>
      </c>
      <c r="AC1566" s="4" t="str">
        <f t="shared" si="274"/>
        <v>NZDCAD</v>
      </c>
      <c r="AD1566" s="4">
        <f t="shared" si="283"/>
        <v>-48.16</v>
      </c>
    </row>
    <row r="1567" spans="1:30" x14ac:dyDescent="0.25">
      <c r="A1567" s="82" t="s">
        <v>29</v>
      </c>
      <c r="B1567" s="83">
        <v>0.01</v>
      </c>
      <c r="C1567" s="83">
        <v>33</v>
      </c>
      <c r="D1567" s="82" t="s">
        <v>16</v>
      </c>
      <c r="E1567" s="83" t="b">
        <v>0</v>
      </c>
      <c r="F1567" s="83" t="b">
        <v>1</v>
      </c>
      <c r="G1567" s="83">
        <v>0.71033999999999997</v>
      </c>
      <c r="H1567" s="83">
        <v>0.72440000000000004</v>
      </c>
      <c r="I1567" s="84">
        <v>42654</v>
      </c>
      <c r="J1567" s="85">
        <v>4.1666666666666664E-2</v>
      </c>
      <c r="K1567" s="83">
        <v>0.71838999999999997</v>
      </c>
      <c r="L1567" s="84">
        <v>42661</v>
      </c>
      <c r="M1567" s="85">
        <v>0</v>
      </c>
      <c r="N1567" s="86">
        <v>2.5000000000000001E-3</v>
      </c>
      <c r="O1567" s="83">
        <v>-298.64999999999998</v>
      </c>
      <c r="P1567" s="83">
        <v>-496.98</v>
      </c>
      <c r="Q1567" s="83">
        <v>-0.6</v>
      </c>
      <c r="R1567" s="83">
        <v>8</v>
      </c>
      <c r="T1567" s="6">
        <f t="shared" si="284"/>
        <v>22</v>
      </c>
      <c r="U1567">
        <f t="shared" si="275"/>
        <v>1</v>
      </c>
      <c r="V1567">
        <f t="shared" si="276"/>
        <v>0</v>
      </c>
      <c r="W1567">
        <f t="shared" si="277"/>
        <v>1</v>
      </c>
      <c r="X1567">
        <f t="shared" si="278"/>
        <v>0</v>
      </c>
      <c r="Y1567">
        <f t="shared" si="279"/>
        <v>1</v>
      </c>
      <c r="Z1567">
        <f t="shared" si="280"/>
        <v>0</v>
      </c>
      <c r="AA1567">
        <f t="shared" si="281"/>
        <v>1</v>
      </c>
      <c r="AB1567" s="4">
        <f t="shared" si="282"/>
        <v>0</v>
      </c>
      <c r="AC1567" s="4" t="str">
        <f t="shared" si="274"/>
        <v>NZDUSD</v>
      </c>
      <c r="AD1567" s="4">
        <f t="shared" si="283"/>
        <v>-298.64999999999998</v>
      </c>
    </row>
    <row r="1568" spans="1:30" x14ac:dyDescent="0.25">
      <c r="A1568" s="82" t="s">
        <v>27</v>
      </c>
      <c r="B1568" s="83">
        <v>0.01</v>
      </c>
      <c r="C1568" s="83">
        <v>49</v>
      </c>
      <c r="D1568" s="82" t="s">
        <v>16</v>
      </c>
      <c r="E1568" s="83" t="b">
        <v>1</v>
      </c>
      <c r="F1568" s="83" t="b">
        <v>1</v>
      </c>
      <c r="G1568" s="83">
        <v>78.986000000000004</v>
      </c>
      <c r="H1568" s="83">
        <v>78.082999999999998</v>
      </c>
      <c r="I1568" s="84">
        <v>42657</v>
      </c>
      <c r="J1568" s="85">
        <v>0.29166666666666669</v>
      </c>
      <c r="K1568" s="83">
        <v>78.649000000000001</v>
      </c>
      <c r="L1568" s="84">
        <v>42662</v>
      </c>
      <c r="M1568" s="85">
        <v>0.70833333333333337</v>
      </c>
      <c r="N1568" s="86">
        <v>2.5000000000000001E-3</v>
      </c>
      <c r="O1568" s="83">
        <v>-223.93</v>
      </c>
      <c r="P1568" s="83">
        <v>-501.27000000000004</v>
      </c>
      <c r="Q1568" s="83">
        <v>-0.45</v>
      </c>
      <c r="R1568" s="83">
        <v>6</v>
      </c>
      <c r="T1568" s="6">
        <f t="shared" si="284"/>
        <v>22</v>
      </c>
      <c r="U1568">
        <f t="shared" si="275"/>
        <v>1</v>
      </c>
      <c r="V1568">
        <f t="shared" si="276"/>
        <v>1</v>
      </c>
      <c r="W1568">
        <f t="shared" si="277"/>
        <v>0</v>
      </c>
      <c r="X1568">
        <f t="shared" si="278"/>
        <v>0</v>
      </c>
      <c r="Y1568">
        <f t="shared" si="279"/>
        <v>1</v>
      </c>
      <c r="Z1568">
        <f t="shared" si="280"/>
        <v>0</v>
      </c>
      <c r="AA1568">
        <f t="shared" si="281"/>
        <v>1</v>
      </c>
      <c r="AB1568" s="4">
        <f t="shared" si="282"/>
        <v>0</v>
      </c>
      <c r="AC1568" s="4" t="str">
        <f t="shared" si="274"/>
        <v>CADJPY</v>
      </c>
      <c r="AD1568" s="4">
        <f t="shared" si="283"/>
        <v>-223.93</v>
      </c>
    </row>
    <row r="1569" spans="1:30" x14ac:dyDescent="0.25">
      <c r="A1569" s="82" t="s">
        <v>28</v>
      </c>
      <c r="B1569" s="83">
        <v>0.01</v>
      </c>
      <c r="C1569" s="83">
        <v>61</v>
      </c>
      <c r="D1569" s="82" t="s">
        <v>16</v>
      </c>
      <c r="E1569" s="83" t="b">
        <v>1</v>
      </c>
      <c r="F1569" s="83" t="b">
        <v>0</v>
      </c>
      <c r="G1569" s="83">
        <v>1.3694299999999999</v>
      </c>
      <c r="H1569" s="83">
        <v>1.36286</v>
      </c>
      <c r="I1569" s="84">
        <v>42647</v>
      </c>
      <c r="J1569" s="85">
        <v>0.5</v>
      </c>
      <c r="K1569" s="83">
        <v>1.3843000000000001</v>
      </c>
      <c r="L1569" s="84">
        <v>42662</v>
      </c>
      <c r="M1569" s="85">
        <v>0</v>
      </c>
      <c r="N1569" s="86">
        <v>2.5000000000000001E-3</v>
      </c>
      <c r="O1569" s="83">
        <v>809.47</v>
      </c>
      <c r="P1569" s="83">
        <v>-498.37</v>
      </c>
      <c r="Q1569" s="83">
        <v>1.62</v>
      </c>
      <c r="R1569" s="83">
        <v>16</v>
      </c>
      <c r="T1569" s="6">
        <f t="shared" si="284"/>
        <v>22</v>
      </c>
      <c r="U1569">
        <f t="shared" si="275"/>
        <v>1</v>
      </c>
      <c r="V1569">
        <f t="shared" si="276"/>
        <v>1</v>
      </c>
      <c r="W1569">
        <f t="shared" si="277"/>
        <v>0</v>
      </c>
      <c r="X1569">
        <f t="shared" si="278"/>
        <v>1</v>
      </c>
      <c r="Y1569">
        <f t="shared" si="279"/>
        <v>0</v>
      </c>
      <c r="Z1569">
        <f t="shared" si="280"/>
        <v>1</v>
      </c>
      <c r="AA1569">
        <f t="shared" si="281"/>
        <v>0</v>
      </c>
      <c r="AB1569" s="4">
        <f t="shared" si="282"/>
        <v>809.47</v>
      </c>
      <c r="AC1569" s="4" t="str">
        <f t="shared" si="274"/>
        <v>USDSGD</v>
      </c>
      <c r="AD1569" s="4">
        <f t="shared" si="283"/>
        <v>0</v>
      </c>
    </row>
    <row r="1570" spans="1:30" x14ac:dyDescent="0.25">
      <c r="A1570" s="82" t="s">
        <v>30</v>
      </c>
      <c r="B1570" s="83">
        <v>0.01</v>
      </c>
      <c r="C1570" s="83">
        <v>30</v>
      </c>
      <c r="D1570" s="82" t="s">
        <v>16</v>
      </c>
      <c r="E1570" s="83" t="b">
        <v>0</v>
      </c>
      <c r="F1570" s="83" t="b">
        <v>0</v>
      </c>
      <c r="G1570" s="83">
        <v>1.44756</v>
      </c>
      <c r="H1570" s="83">
        <v>1.4624600000000001</v>
      </c>
      <c r="I1570" s="84">
        <v>42657</v>
      </c>
      <c r="J1570" s="85">
        <v>0.33333333333333331</v>
      </c>
      <c r="K1570" s="83">
        <v>1.4409400000000001</v>
      </c>
      <c r="L1570" s="84">
        <v>42663</v>
      </c>
      <c r="M1570" s="85">
        <v>0.52083333333333337</v>
      </c>
      <c r="N1570" s="86">
        <v>2.5000000000000001E-3</v>
      </c>
      <c r="O1570" s="83">
        <v>150.6</v>
      </c>
      <c r="P1570" s="83">
        <v>-495</v>
      </c>
      <c r="Q1570" s="83">
        <v>0.3</v>
      </c>
      <c r="R1570" s="83">
        <v>7</v>
      </c>
      <c r="T1570" s="6">
        <f t="shared" si="284"/>
        <v>22</v>
      </c>
      <c r="U1570">
        <f t="shared" si="275"/>
        <v>1</v>
      </c>
      <c r="V1570">
        <f t="shared" si="276"/>
        <v>0</v>
      </c>
      <c r="W1570">
        <f t="shared" si="277"/>
        <v>1</v>
      </c>
      <c r="X1570">
        <f t="shared" si="278"/>
        <v>1</v>
      </c>
      <c r="Y1570">
        <f t="shared" si="279"/>
        <v>0</v>
      </c>
      <c r="Z1570">
        <f t="shared" si="280"/>
        <v>1</v>
      </c>
      <c r="AA1570">
        <f t="shared" si="281"/>
        <v>0</v>
      </c>
      <c r="AB1570" s="4">
        <f t="shared" si="282"/>
        <v>150.6</v>
      </c>
      <c r="AC1570" s="4" t="str">
        <f t="shared" si="274"/>
        <v>EURAUD</v>
      </c>
      <c r="AD1570" s="4">
        <f t="shared" si="283"/>
        <v>0</v>
      </c>
    </row>
    <row r="1571" spans="1:30" x14ac:dyDescent="0.25">
      <c r="A1571" s="82" t="s">
        <v>49</v>
      </c>
      <c r="B1571" s="83">
        <v>0.01</v>
      </c>
      <c r="C1571" s="83">
        <v>52</v>
      </c>
      <c r="D1571" s="82" t="s">
        <v>17</v>
      </c>
      <c r="E1571" s="83" t="b">
        <v>0</v>
      </c>
      <c r="F1571" s="83" t="b">
        <v>1</v>
      </c>
      <c r="G1571" s="83">
        <v>1.4541299999999999</v>
      </c>
      <c r="H1571" s="83">
        <v>1.4619200000000001</v>
      </c>
      <c r="I1571" s="84">
        <v>42657</v>
      </c>
      <c r="J1571" s="85">
        <v>0.29166666666666669</v>
      </c>
      <c r="K1571" s="83">
        <v>1.4427300000000001</v>
      </c>
      <c r="L1571" s="84">
        <v>42663</v>
      </c>
      <c r="M1571" s="85">
        <v>0.25</v>
      </c>
      <c r="N1571" s="86">
        <v>2.5000000000000001E-3</v>
      </c>
      <c r="O1571" s="83">
        <v>499.2</v>
      </c>
      <c r="P1571" s="83">
        <v>-498.68</v>
      </c>
      <c r="Q1571" s="83">
        <v>1</v>
      </c>
      <c r="R1571" s="83">
        <v>7</v>
      </c>
      <c r="T1571" s="6">
        <f t="shared" si="284"/>
        <v>22</v>
      </c>
      <c r="U1571">
        <f t="shared" si="275"/>
        <v>1</v>
      </c>
      <c r="V1571">
        <f t="shared" si="276"/>
        <v>0</v>
      </c>
      <c r="W1571">
        <f t="shared" si="277"/>
        <v>1</v>
      </c>
      <c r="X1571">
        <f t="shared" si="278"/>
        <v>0</v>
      </c>
      <c r="Y1571">
        <f t="shared" si="279"/>
        <v>1</v>
      </c>
      <c r="Z1571">
        <f t="shared" si="280"/>
        <v>1</v>
      </c>
      <c r="AA1571">
        <f t="shared" si="281"/>
        <v>0</v>
      </c>
      <c r="AB1571" s="4">
        <f t="shared" si="282"/>
        <v>499.2</v>
      </c>
      <c r="AC1571" s="4" t="str">
        <f t="shared" si="274"/>
        <v>EURCAD</v>
      </c>
      <c r="AD1571" s="4">
        <f t="shared" si="283"/>
        <v>0</v>
      </c>
    </row>
    <row r="1572" spans="1:30" x14ac:dyDescent="0.25">
      <c r="A1572" s="82" t="s">
        <v>49</v>
      </c>
      <c r="B1572" s="83">
        <v>0.01</v>
      </c>
      <c r="C1572" s="83">
        <v>33</v>
      </c>
      <c r="D1572" s="82" t="s">
        <v>16</v>
      </c>
      <c r="E1572" s="83" t="b">
        <v>0</v>
      </c>
      <c r="F1572" s="83" t="b">
        <v>1</v>
      </c>
      <c r="G1572" s="83">
        <v>1.4374899999999999</v>
      </c>
      <c r="H1572" s="83">
        <v>1.4510700000000001</v>
      </c>
      <c r="I1572" s="84">
        <v>42661</v>
      </c>
      <c r="J1572" s="85">
        <v>0.4375</v>
      </c>
      <c r="K1572" s="83">
        <v>1.4434100000000001</v>
      </c>
      <c r="L1572" s="84">
        <v>42663</v>
      </c>
      <c r="M1572" s="85">
        <v>0.27083333333333331</v>
      </c>
      <c r="N1572" s="86">
        <v>2.5000000000000001E-3</v>
      </c>
      <c r="O1572" s="83">
        <v>-254.76</v>
      </c>
      <c r="P1572" s="83">
        <v>-507.54</v>
      </c>
      <c r="Q1572" s="83">
        <v>-0.5</v>
      </c>
      <c r="R1572" s="83">
        <v>3</v>
      </c>
      <c r="T1572" s="6">
        <f t="shared" si="284"/>
        <v>22</v>
      </c>
      <c r="U1572">
        <f t="shared" si="275"/>
        <v>1</v>
      </c>
      <c r="V1572">
        <f t="shared" si="276"/>
        <v>0</v>
      </c>
      <c r="W1572">
        <f t="shared" si="277"/>
        <v>1</v>
      </c>
      <c r="X1572">
        <f t="shared" si="278"/>
        <v>0</v>
      </c>
      <c r="Y1572">
        <f t="shared" si="279"/>
        <v>1</v>
      </c>
      <c r="Z1572">
        <f t="shared" si="280"/>
        <v>0</v>
      </c>
      <c r="AA1572">
        <f t="shared" si="281"/>
        <v>1</v>
      </c>
      <c r="AB1572" s="4">
        <f t="shared" si="282"/>
        <v>0</v>
      </c>
      <c r="AC1572" s="4" t="str">
        <f t="shared" si="274"/>
        <v>EURCAD</v>
      </c>
      <c r="AD1572" s="4">
        <f t="shared" si="283"/>
        <v>-254.76</v>
      </c>
    </row>
    <row r="1573" spans="1:30" x14ac:dyDescent="0.25">
      <c r="A1573" s="82" t="s">
        <v>20</v>
      </c>
      <c r="B1573" s="83">
        <v>0.01</v>
      </c>
      <c r="C1573" s="83">
        <v>61</v>
      </c>
      <c r="D1573" s="82" t="s">
        <v>16</v>
      </c>
      <c r="E1573" s="83" t="b">
        <v>0</v>
      </c>
      <c r="F1573" s="83" t="b">
        <v>0</v>
      </c>
      <c r="G1573" s="83">
        <v>113.78400000000001</v>
      </c>
      <c r="H1573" s="83">
        <v>114.527</v>
      </c>
      <c r="I1573" s="84">
        <v>42662</v>
      </c>
      <c r="J1573" s="85">
        <v>0.25</v>
      </c>
      <c r="K1573" s="83">
        <v>114.23</v>
      </c>
      <c r="L1573" s="84">
        <v>42663</v>
      </c>
      <c r="M1573" s="85">
        <v>0.52083333333333337</v>
      </c>
      <c r="N1573" s="86">
        <v>2.5000000000000001E-3</v>
      </c>
      <c r="O1573" s="83">
        <v>-320.86</v>
      </c>
      <c r="P1573" s="83">
        <v>-502.03000000000003</v>
      </c>
      <c r="Q1573" s="83">
        <v>-0.64</v>
      </c>
      <c r="R1573" s="83">
        <v>2</v>
      </c>
      <c r="T1573" s="6">
        <f t="shared" si="284"/>
        <v>22</v>
      </c>
      <c r="U1573">
        <f t="shared" si="275"/>
        <v>1</v>
      </c>
      <c r="V1573">
        <f t="shared" si="276"/>
        <v>0</v>
      </c>
      <c r="W1573">
        <f t="shared" si="277"/>
        <v>1</v>
      </c>
      <c r="X1573">
        <f t="shared" si="278"/>
        <v>1</v>
      </c>
      <c r="Y1573">
        <f t="shared" si="279"/>
        <v>0</v>
      </c>
      <c r="Z1573">
        <f t="shared" si="280"/>
        <v>0</v>
      </c>
      <c r="AA1573">
        <f t="shared" si="281"/>
        <v>1</v>
      </c>
      <c r="AB1573" s="4">
        <f t="shared" si="282"/>
        <v>0</v>
      </c>
      <c r="AC1573" s="4" t="str">
        <f t="shared" si="274"/>
        <v>EURJPY</v>
      </c>
      <c r="AD1573" s="4">
        <f t="shared" si="283"/>
        <v>-320.86</v>
      </c>
    </row>
    <row r="1574" spans="1:30" x14ac:dyDescent="0.25">
      <c r="A1574" s="82" t="s">
        <v>26</v>
      </c>
      <c r="B1574" s="83">
        <v>0.01</v>
      </c>
      <c r="C1574" s="83">
        <v>48</v>
      </c>
      <c r="D1574" s="82" t="s">
        <v>16</v>
      </c>
      <c r="E1574" s="83" t="b">
        <v>1</v>
      </c>
      <c r="F1574" s="83" t="b">
        <v>1</v>
      </c>
      <c r="G1574" s="83">
        <v>79.132999999999996</v>
      </c>
      <c r="H1574" s="83">
        <v>78.183000000000007</v>
      </c>
      <c r="I1574" s="84">
        <v>42657</v>
      </c>
      <c r="J1574" s="85">
        <v>0.3125</v>
      </c>
      <c r="K1574" s="83">
        <v>78.908000000000001</v>
      </c>
      <c r="L1574" s="84">
        <v>42664</v>
      </c>
      <c r="M1574" s="85">
        <v>0.54166666666666663</v>
      </c>
      <c r="N1574" s="86">
        <v>2.5000000000000001E-3</v>
      </c>
      <c r="O1574" s="83">
        <v>-156</v>
      </c>
      <c r="P1574" s="83">
        <v>-504</v>
      </c>
      <c r="Q1574" s="83">
        <v>-0.31</v>
      </c>
      <c r="R1574" s="83">
        <v>8</v>
      </c>
      <c r="T1574" s="6">
        <f t="shared" si="284"/>
        <v>22</v>
      </c>
      <c r="U1574">
        <f t="shared" si="275"/>
        <v>1</v>
      </c>
      <c r="V1574">
        <f t="shared" si="276"/>
        <v>1</v>
      </c>
      <c r="W1574">
        <f t="shared" si="277"/>
        <v>0</v>
      </c>
      <c r="X1574">
        <f t="shared" si="278"/>
        <v>0</v>
      </c>
      <c r="Y1574">
        <f t="shared" si="279"/>
        <v>1</v>
      </c>
      <c r="Z1574">
        <f t="shared" si="280"/>
        <v>0</v>
      </c>
      <c r="AA1574">
        <f t="shared" si="281"/>
        <v>1</v>
      </c>
      <c r="AB1574" s="4">
        <f t="shared" si="282"/>
        <v>0</v>
      </c>
      <c r="AC1574" s="4" t="str">
        <f t="shared" si="274"/>
        <v>AUDJPY</v>
      </c>
      <c r="AD1574" s="4">
        <f t="shared" si="283"/>
        <v>-156</v>
      </c>
    </row>
    <row r="1575" spans="1:30" x14ac:dyDescent="0.25">
      <c r="A1575" s="82" t="s">
        <v>50</v>
      </c>
      <c r="B1575" s="83">
        <v>0.01</v>
      </c>
      <c r="C1575" s="83">
        <v>61</v>
      </c>
      <c r="D1575" s="82" t="s">
        <v>16</v>
      </c>
      <c r="E1575" s="83" t="b">
        <v>1</v>
      </c>
      <c r="F1575" s="83" t="b">
        <v>0</v>
      </c>
      <c r="G1575" s="83">
        <v>0.95401999999999998</v>
      </c>
      <c r="H1575" s="83">
        <v>0.94737000000000005</v>
      </c>
      <c r="I1575" s="84">
        <v>42664</v>
      </c>
      <c r="J1575" s="85">
        <v>0.52083333333333337</v>
      </c>
      <c r="K1575" s="83">
        <v>0.95216000000000001</v>
      </c>
      <c r="L1575" s="84">
        <v>42667</v>
      </c>
      <c r="M1575" s="85">
        <v>0.60416666666666663</v>
      </c>
      <c r="N1575" s="86">
        <v>2.5000000000000001E-3</v>
      </c>
      <c r="O1575" s="83">
        <v>-211.06</v>
      </c>
      <c r="P1575" s="83">
        <v>-503.25</v>
      </c>
      <c r="Q1575" s="83">
        <v>-0.42</v>
      </c>
      <c r="R1575" s="83">
        <v>4</v>
      </c>
      <c r="T1575" s="6">
        <f t="shared" si="284"/>
        <v>22</v>
      </c>
      <c r="U1575">
        <f t="shared" si="275"/>
        <v>1</v>
      </c>
      <c r="V1575">
        <f t="shared" si="276"/>
        <v>1</v>
      </c>
      <c r="W1575">
        <f t="shared" si="277"/>
        <v>0</v>
      </c>
      <c r="X1575">
        <f t="shared" si="278"/>
        <v>1</v>
      </c>
      <c r="Y1575">
        <f t="shared" si="279"/>
        <v>0</v>
      </c>
      <c r="Z1575">
        <f t="shared" si="280"/>
        <v>0</v>
      </c>
      <c r="AA1575">
        <f t="shared" si="281"/>
        <v>1</v>
      </c>
      <c r="AB1575" s="4">
        <f t="shared" si="282"/>
        <v>0</v>
      </c>
      <c r="AC1575" s="4" t="str">
        <f t="shared" si="274"/>
        <v>NZDCAD</v>
      </c>
      <c r="AD1575" s="4">
        <f t="shared" si="283"/>
        <v>-211.06</v>
      </c>
    </row>
    <row r="1576" spans="1:30" x14ac:dyDescent="0.25">
      <c r="A1576" s="82" t="s">
        <v>19</v>
      </c>
      <c r="B1576" s="83">
        <v>0.01</v>
      </c>
      <c r="C1576" s="83">
        <v>45</v>
      </c>
      <c r="D1576" s="82" t="s">
        <v>16</v>
      </c>
      <c r="E1576" s="83" t="b">
        <v>1</v>
      </c>
      <c r="F1576" s="83" t="b">
        <v>0</v>
      </c>
      <c r="G1576" s="83">
        <v>1.33203</v>
      </c>
      <c r="H1576" s="83">
        <v>1.3217300000000001</v>
      </c>
      <c r="I1576" s="84">
        <v>42664</v>
      </c>
      <c r="J1576" s="85">
        <v>0.52083333333333337</v>
      </c>
      <c r="K1576" s="83">
        <v>1.33172</v>
      </c>
      <c r="L1576" s="84">
        <v>42667</v>
      </c>
      <c r="M1576" s="85">
        <v>0.83333333333333337</v>
      </c>
      <c r="N1576" s="86">
        <v>2.5000000000000001E-3</v>
      </c>
      <c r="O1576" s="83">
        <v>-49.95</v>
      </c>
      <c r="P1576" s="83">
        <v>-499.5</v>
      </c>
      <c r="Q1576" s="83">
        <v>-0.1</v>
      </c>
      <c r="R1576" s="83">
        <v>4</v>
      </c>
      <c r="T1576" s="6">
        <f t="shared" si="284"/>
        <v>22</v>
      </c>
      <c r="U1576">
        <f t="shared" si="275"/>
        <v>1</v>
      </c>
      <c r="V1576">
        <f t="shared" si="276"/>
        <v>1</v>
      </c>
      <c r="W1576">
        <f t="shared" si="277"/>
        <v>0</v>
      </c>
      <c r="X1576">
        <f t="shared" si="278"/>
        <v>1</v>
      </c>
      <c r="Y1576">
        <f t="shared" si="279"/>
        <v>0</v>
      </c>
      <c r="Z1576">
        <f t="shared" si="280"/>
        <v>0</v>
      </c>
      <c r="AA1576">
        <f t="shared" si="281"/>
        <v>1</v>
      </c>
      <c r="AB1576" s="4">
        <f t="shared" si="282"/>
        <v>0</v>
      </c>
      <c r="AC1576" s="4" t="str">
        <f t="shared" si="274"/>
        <v>USDCAD</v>
      </c>
      <c r="AD1576" s="4">
        <f t="shared" si="283"/>
        <v>-49.95</v>
      </c>
    </row>
    <row r="1577" spans="1:30" x14ac:dyDescent="0.25">
      <c r="A1577" s="82" t="s">
        <v>20</v>
      </c>
      <c r="B1577" s="83">
        <v>0.01</v>
      </c>
      <c r="C1577" s="83">
        <v>34</v>
      </c>
      <c r="D1577" s="82" t="s">
        <v>17</v>
      </c>
      <c r="E1577" s="83" t="b">
        <v>0</v>
      </c>
      <c r="F1577" s="83" t="b">
        <v>0</v>
      </c>
      <c r="G1577" s="83">
        <v>112.696</v>
      </c>
      <c r="H1577" s="83">
        <v>114.096</v>
      </c>
      <c r="I1577" s="84">
        <v>42664</v>
      </c>
      <c r="J1577" s="85">
        <v>0.54166666666666663</v>
      </c>
      <c r="K1577" s="83">
        <v>113.714</v>
      </c>
      <c r="L1577" s="84">
        <v>42668</v>
      </c>
      <c r="M1577" s="85">
        <v>0.33333333333333331</v>
      </c>
      <c r="N1577" s="86">
        <v>2.5000000000000001E-3</v>
      </c>
      <c r="O1577" s="83">
        <v>-373.32</v>
      </c>
      <c r="P1577" s="83">
        <v>-503.20000000000005</v>
      </c>
      <c r="Q1577" s="83">
        <v>-0.74</v>
      </c>
      <c r="R1577" s="83">
        <v>5</v>
      </c>
      <c r="T1577" s="6">
        <f t="shared" si="284"/>
        <v>22</v>
      </c>
      <c r="U1577">
        <f t="shared" si="275"/>
        <v>1</v>
      </c>
      <c r="V1577">
        <f t="shared" si="276"/>
        <v>0</v>
      </c>
      <c r="W1577">
        <f t="shared" si="277"/>
        <v>1</v>
      </c>
      <c r="X1577">
        <f t="shared" si="278"/>
        <v>1</v>
      </c>
      <c r="Y1577">
        <f t="shared" si="279"/>
        <v>0</v>
      </c>
      <c r="Z1577">
        <f t="shared" si="280"/>
        <v>0</v>
      </c>
      <c r="AA1577">
        <f t="shared" si="281"/>
        <v>1</v>
      </c>
      <c r="AB1577" s="4">
        <f t="shared" si="282"/>
        <v>0</v>
      </c>
      <c r="AC1577" s="4" t="str">
        <f t="shared" si="274"/>
        <v>EURJPY</v>
      </c>
      <c r="AD1577" s="4">
        <f t="shared" si="283"/>
        <v>-373.32</v>
      </c>
    </row>
    <row r="1578" spans="1:30" x14ac:dyDescent="0.25">
      <c r="A1578" s="82" t="s">
        <v>55</v>
      </c>
      <c r="B1578" s="83">
        <v>0.01</v>
      </c>
      <c r="C1578" s="83">
        <v>70</v>
      </c>
      <c r="D1578" s="82" t="s">
        <v>16</v>
      </c>
      <c r="E1578" s="83" t="b">
        <v>1</v>
      </c>
      <c r="F1578" s="83" t="b">
        <v>0</v>
      </c>
      <c r="G1578" s="83">
        <v>0.99280000000000002</v>
      </c>
      <c r="H1578" s="83">
        <v>0.98643000000000003</v>
      </c>
      <c r="I1578" s="84">
        <v>42663</v>
      </c>
      <c r="J1578" s="85">
        <v>0.60416666666666663</v>
      </c>
      <c r="K1578" s="83">
        <v>0.99026000000000003</v>
      </c>
      <c r="L1578" s="84">
        <v>42669</v>
      </c>
      <c r="M1578" s="85">
        <v>0.35416666666666669</v>
      </c>
      <c r="N1578" s="86">
        <v>2.5000000000000001E-3</v>
      </c>
      <c r="O1578" s="83">
        <v>-233.8</v>
      </c>
      <c r="P1578" s="83">
        <v>-501.9</v>
      </c>
      <c r="Q1578" s="83">
        <v>-0.47</v>
      </c>
      <c r="R1578" s="83">
        <v>7</v>
      </c>
      <c r="T1578" s="6">
        <f t="shared" si="284"/>
        <v>22</v>
      </c>
      <c r="U1578">
        <f t="shared" si="275"/>
        <v>1</v>
      </c>
      <c r="V1578">
        <f t="shared" si="276"/>
        <v>1</v>
      </c>
      <c r="W1578">
        <f t="shared" si="277"/>
        <v>0</v>
      </c>
      <c r="X1578">
        <f t="shared" si="278"/>
        <v>1</v>
      </c>
      <c r="Y1578">
        <f t="shared" si="279"/>
        <v>0</v>
      </c>
      <c r="Z1578">
        <f t="shared" si="280"/>
        <v>0</v>
      </c>
      <c r="AA1578">
        <f t="shared" si="281"/>
        <v>1</v>
      </c>
      <c r="AB1578" s="4">
        <f t="shared" si="282"/>
        <v>0</v>
      </c>
      <c r="AC1578" s="4" t="str">
        <f t="shared" si="274"/>
        <v>USDCHF</v>
      </c>
      <c r="AD1578" s="4">
        <f t="shared" si="283"/>
        <v>-233.8</v>
      </c>
    </row>
    <row r="1579" spans="1:30" x14ac:dyDescent="0.25">
      <c r="A1579" s="82" t="s">
        <v>47</v>
      </c>
      <c r="B1579" s="83">
        <v>0.01</v>
      </c>
      <c r="C1579" s="83">
        <v>40</v>
      </c>
      <c r="D1579" s="82" t="s">
        <v>16</v>
      </c>
      <c r="E1579" s="83" t="b">
        <v>1</v>
      </c>
      <c r="F1579" s="83" t="b">
        <v>0</v>
      </c>
      <c r="G1579" s="83">
        <v>1.01769</v>
      </c>
      <c r="H1579" s="83">
        <v>1.0068699999999999</v>
      </c>
      <c r="I1579" s="84">
        <v>42667</v>
      </c>
      <c r="J1579" s="85">
        <v>0.3125</v>
      </c>
      <c r="K1579" s="83">
        <v>1.0148999999999999</v>
      </c>
      <c r="L1579" s="84">
        <v>42671</v>
      </c>
      <c r="M1579" s="85">
        <v>0.25</v>
      </c>
      <c r="N1579" s="86">
        <v>2.5000000000000001E-3</v>
      </c>
      <c r="O1579" s="83">
        <v>-175.6</v>
      </c>
      <c r="P1579" s="83">
        <v>-496.8</v>
      </c>
      <c r="Q1579" s="83">
        <v>-0.35</v>
      </c>
      <c r="R1579" s="83">
        <v>5</v>
      </c>
      <c r="T1579" s="6">
        <f t="shared" si="284"/>
        <v>22</v>
      </c>
      <c r="U1579">
        <f t="shared" si="275"/>
        <v>1</v>
      </c>
      <c r="V1579">
        <f t="shared" si="276"/>
        <v>1</v>
      </c>
      <c r="W1579">
        <f t="shared" si="277"/>
        <v>0</v>
      </c>
      <c r="X1579">
        <f t="shared" si="278"/>
        <v>1</v>
      </c>
      <c r="Y1579">
        <f t="shared" si="279"/>
        <v>0</v>
      </c>
      <c r="Z1579">
        <f t="shared" si="280"/>
        <v>0</v>
      </c>
      <c r="AA1579">
        <f t="shared" si="281"/>
        <v>1</v>
      </c>
      <c r="AB1579" s="4">
        <f t="shared" si="282"/>
        <v>0</v>
      </c>
      <c r="AC1579" s="4" t="str">
        <f t="shared" si="274"/>
        <v>AUDCAD</v>
      </c>
      <c r="AD1579" s="4">
        <f t="shared" si="283"/>
        <v>-175.6</v>
      </c>
    </row>
    <row r="1580" spans="1:30" x14ac:dyDescent="0.25">
      <c r="A1580" s="82" t="s">
        <v>30</v>
      </c>
      <c r="B1580" s="83">
        <v>0.01</v>
      </c>
      <c r="C1580" s="83">
        <v>14</v>
      </c>
      <c r="D1580" s="82" t="s">
        <v>17</v>
      </c>
      <c r="E1580" s="83" t="b">
        <v>0</v>
      </c>
      <c r="F1580" s="83" t="b">
        <v>0</v>
      </c>
      <c r="G1580" s="83">
        <v>1.42761</v>
      </c>
      <c r="H1580" s="83">
        <v>1.46071</v>
      </c>
      <c r="I1580" s="84">
        <v>42662</v>
      </c>
      <c r="J1580" s="85">
        <v>0.58333333333333337</v>
      </c>
      <c r="K1580" s="83">
        <v>1.4432100000000001</v>
      </c>
      <c r="L1580" s="84">
        <v>42671</v>
      </c>
      <c r="M1580" s="85">
        <v>0.29166666666666669</v>
      </c>
      <c r="N1580" s="86">
        <v>2.5000000000000001E-3</v>
      </c>
      <c r="O1580" s="83">
        <v>-240.8</v>
      </c>
      <c r="P1580" s="83">
        <v>-485.80000000000007</v>
      </c>
      <c r="Q1580" s="83">
        <v>-0.5</v>
      </c>
      <c r="R1580" s="83">
        <v>10</v>
      </c>
      <c r="T1580" s="6">
        <f t="shared" si="284"/>
        <v>22</v>
      </c>
      <c r="U1580">
        <f t="shared" si="275"/>
        <v>1</v>
      </c>
      <c r="V1580">
        <f t="shared" si="276"/>
        <v>0</v>
      </c>
      <c r="W1580">
        <f t="shared" si="277"/>
        <v>1</v>
      </c>
      <c r="X1580">
        <f t="shared" si="278"/>
        <v>1</v>
      </c>
      <c r="Y1580">
        <f t="shared" si="279"/>
        <v>0</v>
      </c>
      <c r="Z1580">
        <f t="shared" si="280"/>
        <v>0</v>
      </c>
      <c r="AA1580">
        <f t="shared" si="281"/>
        <v>1</v>
      </c>
      <c r="AB1580" s="4">
        <f t="shared" si="282"/>
        <v>0</v>
      </c>
      <c r="AC1580" s="4" t="str">
        <f t="shared" si="274"/>
        <v>EURAUD</v>
      </c>
      <c r="AD1580" s="4">
        <f t="shared" si="283"/>
        <v>-240.8</v>
      </c>
    </row>
    <row r="1581" spans="1:30" x14ac:dyDescent="0.25">
      <c r="A1581" s="82" t="s">
        <v>22</v>
      </c>
      <c r="B1581" s="83">
        <v>0.01</v>
      </c>
      <c r="C1581" s="83">
        <v>50</v>
      </c>
      <c r="D1581" s="82" t="s">
        <v>16</v>
      </c>
      <c r="E1581" s="83" t="b">
        <v>0</v>
      </c>
      <c r="F1581" s="83" t="b">
        <v>0</v>
      </c>
      <c r="G1581" s="83">
        <v>1.1089800000000001</v>
      </c>
      <c r="H1581" s="83">
        <v>1.1184799999999999</v>
      </c>
      <c r="I1581" s="84">
        <v>42654</v>
      </c>
      <c r="J1581" s="85">
        <v>0.4375</v>
      </c>
      <c r="K1581" s="83">
        <v>1.0945499999999999</v>
      </c>
      <c r="L1581" s="84">
        <v>42671</v>
      </c>
      <c r="M1581" s="85">
        <v>0.625</v>
      </c>
      <c r="N1581" s="86">
        <v>2.5000000000000001E-3</v>
      </c>
      <c r="O1581" s="83">
        <v>691.5</v>
      </c>
      <c r="P1581" s="83">
        <v>-505</v>
      </c>
      <c r="Q1581" s="83">
        <v>1.37</v>
      </c>
      <c r="R1581" s="83">
        <v>18</v>
      </c>
      <c r="T1581" s="6">
        <f t="shared" si="284"/>
        <v>22</v>
      </c>
      <c r="U1581">
        <f t="shared" si="275"/>
        <v>1</v>
      </c>
      <c r="V1581">
        <f t="shared" si="276"/>
        <v>0</v>
      </c>
      <c r="W1581">
        <f t="shared" si="277"/>
        <v>1</v>
      </c>
      <c r="X1581">
        <f t="shared" si="278"/>
        <v>1</v>
      </c>
      <c r="Y1581">
        <f t="shared" si="279"/>
        <v>0</v>
      </c>
      <c r="Z1581">
        <f t="shared" si="280"/>
        <v>1</v>
      </c>
      <c r="AA1581">
        <f t="shared" si="281"/>
        <v>0</v>
      </c>
      <c r="AB1581" s="4">
        <f t="shared" si="282"/>
        <v>691.5</v>
      </c>
      <c r="AC1581" s="4" t="str">
        <f t="shared" si="274"/>
        <v>EURUSD</v>
      </c>
      <c r="AD1581" s="4">
        <f t="shared" si="283"/>
        <v>0</v>
      </c>
    </row>
    <row r="1582" spans="1:30" x14ac:dyDescent="0.25">
      <c r="A1582" s="82" t="s">
        <v>26</v>
      </c>
      <c r="B1582" s="83">
        <v>0.01</v>
      </c>
      <c r="C1582" s="83">
        <v>34</v>
      </c>
      <c r="D1582" s="82" t="s">
        <v>16</v>
      </c>
      <c r="E1582" s="83" t="b">
        <v>1</v>
      </c>
      <c r="F1582" s="83" t="b">
        <v>1</v>
      </c>
      <c r="G1582" s="83">
        <v>80.268000000000001</v>
      </c>
      <c r="H1582" s="83">
        <v>78.902000000000001</v>
      </c>
      <c r="I1582" s="84">
        <v>42669</v>
      </c>
      <c r="J1582" s="85">
        <v>8.3333333333333329E-2</v>
      </c>
      <c r="K1582" s="83">
        <v>79.268000000000001</v>
      </c>
      <c r="L1582" s="84">
        <v>42673</v>
      </c>
      <c r="M1582" s="85">
        <v>0.875</v>
      </c>
      <c r="N1582" s="86">
        <v>2.5000000000000001E-3</v>
      </c>
      <c r="O1582" s="83">
        <v>-374</v>
      </c>
      <c r="P1582" s="83">
        <v>-498.44</v>
      </c>
      <c r="Q1582" s="83">
        <v>-0.75</v>
      </c>
      <c r="R1582" s="83">
        <v>5</v>
      </c>
      <c r="T1582" s="6">
        <f t="shared" si="284"/>
        <v>22</v>
      </c>
      <c r="U1582">
        <f t="shared" si="275"/>
        <v>1</v>
      </c>
      <c r="V1582">
        <f t="shared" si="276"/>
        <v>1</v>
      </c>
      <c r="W1582">
        <f t="shared" si="277"/>
        <v>0</v>
      </c>
      <c r="X1582">
        <f t="shared" si="278"/>
        <v>0</v>
      </c>
      <c r="Y1582">
        <f t="shared" si="279"/>
        <v>1</v>
      </c>
      <c r="Z1582">
        <f t="shared" si="280"/>
        <v>0</v>
      </c>
      <c r="AA1582">
        <f t="shared" si="281"/>
        <v>1</v>
      </c>
      <c r="AB1582" s="4">
        <f t="shared" si="282"/>
        <v>0</v>
      </c>
      <c r="AC1582" s="4" t="str">
        <f t="shared" si="274"/>
        <v>AUDJPY</v>
      </c>
      <c r="AD1582" s="4">
        <f t="shared" si="283"/>
        <v>-374</v>
      </c>
    </row>
    <row r="1583" spans="1:30" x14ac:dyDescent="0.25">
      <c r="A1583" s="82" t="s">
        <v>51</v>
      </c>
      <c r="B1583" s="83">
        <v>0.01</v>
      </c>
      <c r="C1583" s="83">
        <v>39</v>
      </c>
      <c r="D1583" s="82" t="s">
        <v>16</v>
      </c>
      <c r="E1583" s="83" t="b">
        <v>1</v>
      </c>
      <c r="F1583" s="83" t="b">
        <v>1</v>
      </c>
      <c r="G1583" s="83">
        <v>104.88200000000001</v>
      </c>
      <c r="H1583" s="83">
        <v>103.65900000000001</v>
      </c>
      <c r="I1583" s="84">
        <v>42670</v>
      </c>
      <c r="J1583" s="85">
        <v>0.58333333333333337</v>
      </c>
      <c r="K1583" s="83">
        <v>104.181</v>
      </c>
      <c r="L1583" s="84">
        <v>42675</v>
      </c>
      <c r="M1583" s="85">
        <v>0.72916666666666663</v>
      </c>
      <c r="N1583" s="86">
        <v>2.5000000000000001E-3</v>
      </c>
      <c r="O1583" s="83">
        <v>-296.79000000000002</v>
      </c>
      <c r="P1583" s="83">
        <v>-500.37</v>
      </c>
      <c r="Q1583" s="83">
        <v>-0.59</v>
      </c>
      <c r="R1583" s="83">
        <v>6</v>
      </c>
      <c r="T1583" s="6">
        <f t="shared" si="284"/>
        <v>23</v>
      </c>
      <c r="U1583">
        <f t="shared" si="275"/>
        <v>1</v>
      </c>
      <c r="V1583">
        <f t="shared" si="276"/>
        <v>1</v>
      </c>
      <c r="W1583">
        <f t="shared" si="277"/>
        <v>0</v>
      </c>
      <c r="X1583">
        <f t="shared" si="278"/>
        <v>0</v>
      </c>
      <c r="Y1583">
        <f t="shared" si="279"/>
        <v>1</v>
      </c>
      <c r="Z1583">
        <f t="shared" si="280"/>
        <v>0</v>
      </c>
      <c r="AA1583">
        <f t="shared" si="281"/>
        <v>1</v>
      </c>
      <c r="AB1583" s="4">
        <f t="shared" si="282"/>
        <v>0</v>
      </c>
      <c r="AC1583" s="4" t="str">
        <f t="shared" si="274"/>
        <v>USDJPY</v>
      </c>
      <c r="AD1583" s="4">
        <f t="shared" si="283"/>
        <v>-296.79000000000002</v>
      </c>
    </row>
    <row r="1584" spans="1:30" x14ac:dyDescent="0.25">
      <c r="A1584" s="82" t="s">
        <v>28</v>
      </c>
      <c r="B1584" s="83">
        <v>0.01</v>
      </c>
      <c r="C1584" s="83">
        <v>57</v>
      </c>
      <c r="D1584" s="82" t="s">
        <v>17</v>
      </c>
      <c r="E1584" s="83" t="b">
        <v>1</v>
      </c>
      <c r="F1584" s="83" t="b">
        <v>0</v>
      </c>
      <c r="G1584" s="83">
        <v>1.37584</v>
      </c>
      <c r="H1584" s="83">
        <v>1.3686700000000001</v>
      </c>
      <c r="I1584" s="84">
        <v>42654</v>
      </c>
      <c r="J1584" s="85">
        <v>0</v>
      </c>
      <c r="K1584" s="83">
        <v>1.3891</v>
      </c>
      <c r="L1584" s="84">
        <v>42675</v>
      </c>
      <c r="M1584" s="85">
        <v>0.29166666666666669</v>
      </c>
      <c r="N1584" s="86">
        <v>2.5000000000000001E-3</v>
      </c>
      <c r="O1584" s="83">
        <v>664.62</v>
      </c>
      <c r="P1584" s="83">
        <v>-499.89</v>
      </c>
      <c r="Q1584" s="83">
        <v>1.33</v>
      </c>
      <c r="R1584" s="83">
        <v>22</v>
      </c>
      <c r="T1584" s="6">
        <f t="shared" si="284"/>
        <v>23</v>
      </c>
      <c r="U1584">
        <f t="shared" si="275"/>
        <v>1</v>
      </c>
      <c r="V1584">
        <f t="shared" si="276"/>
        <v>1</v>
      </c>
      <c r="W1584">
        <f t="shared" si="277"/>
        <v>0</v>
      </c>
      <c r="X1584">
        <f t="shared" si="278"/>
        <v>1</v>
      </c>
      <c r="Y1584">
        <f t="shared" si="279"/>
        <v>0</v>
      </c>
      <c r="Z1584">
        <f t="shared" si="280"/>
        <v>1</v>
      </c>
      <c r="AA1584">
        <f t="shared" si="281"/>
        <v>0</v>
      </c>
      <c r="AB1584" s="4">
        <f t="shared" si="282"/>
        <v>664.62</v>
      </c>
      <c r="AC1584" s="4" t="str">
        <f t="shared" si="274"/>
        <v>USDSGD</v>
      </c>
      <c r="AD1584" s="4">
        <f t="shared" si="283"/>
        <v>0</v>
      </c>
    </row>
    <row r="1585" spans="1:30" x14ac:dyDescent="0.25">
      <c r="A1585" s="82" t="s">
        <v>28</v>
      </c>
      <c r="B1585" s="83">
        <v>0.01</v>
      </c>
      <c r="C1585" s="83">
        <v>33</v>
      </c>
      <c r="D1585" s="82" t="s">
        <v>16</v>
      </c>
      <c r="E1585" s="83" t="b">
        <v>1</v>
      </c>
      <c r="F1585" s="83" t="b">
        <v>0</v>
      </c>
      <c r="G1585" s="83">
        <v>1.39388</v>
      </c>
      <c r="H1585" s="83">
        <v>1.38042</v>
      </c>
      <c r="I1585" s="84">
        <v>42664</v>
      </c>
      <c r="J1585" s="85">
        <v>8.3333333333333329E-2</v>
      </c>
      <c r="K1585" s="83">
        <v>1.38917</v>
      </c>
      <c r="L1585" s="84">
        <v>42675</v>
      </c>
      <c r="M1585" s="85">
        <v>0.33333333333333331</v>
      </c>
      <c r="N1585" s="86">
        <v>2.5000000000000001E-3</v>
      </c>
      <c r="O1585" s="83">
        <v>-208.23</v>
      </c>
      <c r="P1585" s="83">
        <v>-496.98</v>
      </c>
      <c r="Q1585" s="83">
        <v>-0.42</v>
      </c>
      <c r="R1585" s="83">
        <v>12</v>
      </c>
      <c r="T1585" s="6">
        <f t="shared" si="284"/>
        <v>23</v>
      </c>
      <c r="U1585">
        <f t="shared" si="275"/>
        <v>1</v>
      </c>
      <c r="V1585">
        <f t="shared" si="276"/>
        <v>1</v>
      </c>
      <c r="W1585">
        <f t="shared" si="277"/>
        <v>0</v>
      </c>
      <c r="X1585">
        <f t="shared" si="278"/>
        <v>1</v>
      </c>
      <c r="Y1585">
        <f t="shared" si="279"/>
        <v>0</v>
      </c>
      <c r="Z1585">
        <f t="shared" si="280"/>
        <v>0</v>
      </c>
      <c r="AA1585">
        <f t="shared" si="281"/>
        <v>1</v>
      </c>
      <c r="AB1585" s="4">
        <f t="shared" si="282"/>
        <v>0</v>
      </c>
      <c r="AC1585" s="4" t="str">
        <f t="shared" si="274"/>
        <v>USDSGD</v>
      </c>
      <c r="AD1585" s="4">
        <f t="shared" si="283"/>
        <v>-208.23</v>
      </c>
    </row>
    <row r="1586" spans="1:30" x14ac:dyDescent="0.25">
      <c r="A1586" s="82" t="s">
        <v>26</v>
      </c>
      <c r="B1586" s="83">
        <v>0.01</v>
      </c>
      <c r="C1586" s="83">
        <v>38</v>
      </c>
      <c r="D1586" s="82" t="s">
        <v>16</v>
      </c>
      <c r="E1586" s="83" t="b">
        <v>1</v>
      </c>
      <c r="F1586" s="83" t="b">
        <v>1</v>
      </c>
      <c r="G1586" s="83">
        <v>80.427999999999997</v>
      </c>
      <c r="H1586" s="83">
        <v>79.215999999999994</v>
      </c>
      <c r="I1586" s="84">
        <v>42675</v>
      </c>
      <c r="J1586" s="85">
        <v>0.29166666666666669</v>
      </c>
      <c r="K1586" s="83">
        <v>79.302999999999997</v>
      </c>
      <c r="L1586" s="84">
        <v>42676</v>
      </c>
      <c r="M1586" s="85">
        <v>6.25E-2</v>
      </c>
      <c r="N1586" s="86">
        <v>2.5000000000000001E-3</v>
      </c>
      <c r="O1586" s="83">
        <v>-465.5</v>
      </c>
      <c r="P1586" s="83">
        <v>-498.56000000000006</v>
      </c>
      <c r="Q1586" s="83">
        <v>-0.93</v>
      </c>
      <c r="R1586" s="83">
        <v>2</v>
      </c>
      <c r="T1586" s="6">
        <f t="shared" si="284"/>
        <v>23</v>
      </c>
      <c r="U1586">
        <f t="shared" si="275"/>
        <v>1</v>
      </c>
      <c r="V1586">
        <f t="shared" si="276"/>
        <v>1</v>
      </c>
      <c r="W1586">
        <f t="shared" si="277"/>
        <v>0</v>
      </c>
      <c r="X1586">
        <f t="shared" si="278"/>
        <v>0</v>
      </c>
      <c r="Y1586">
        <f t="shared" si="279"/>
        <v>1</v>
      </c>
      <c r="Z1586">
        <f t="shared" si="280"/>
        <v>0</v>
      </c>
      <c r="AA1586">
        <f t="shared" si="281"/>
        <v>1</v>
      </c>
      <c r="AB1586" s="4">
        <f t="shared" si="282"/>
        <v>0</v>
      </c>
      <c r="AC1586" s="4" t="str">
        <f t="shared" si="274"/>
        <v>AUDJPY</v>
      </c>
      <c r="AD1586" s="4">
        <f t="shared" si="283"/>
        <v>-465.5</v>
      </c>
    </row>
    <row r="1587" spans="1:30" x14ac:dyDescent="0.25">
      <c r="A1587" s="82" t="s">
        <v>22</v>
      </c>
      <c r="B1587" s="83">
        <v>0.01</v>
      </c>
      <c r="C1587" s="83">
        <v>23</v>
      </c>
      <c r="D1587" s="82" t="s">
        <v>17</v>
      </c>
      <c r="E1587" s="83" t="b">
        <v>0</v>
      </c>
      <c r="F1587" s="83" t="b">
        <v>0</v>
      </c>
      <c r="G1587" s="83">
        <v>1.0944700000000001</v>
      </c>
      <c r="H1587" s="83">
        <v>1.11599</v>
      </c>
      <c r="I1587" s="84">
        <v>42663</v>
      </c>
      <c r="J1587" s="85">
        <v>0.5</v>
      </c>
      <c r="K1587" s="83">
        <v>1.1086400000000001</v>
      </c>
      <c r="L1587" s="84">
        <v>42676</v>
      </c>
      <c r="M1587" s="85">
        <v>0.33333333333333331</v>
      </c>
      <c r="N1587" s="86">
        <v>2.5000000000000001E-3</v>
      </c>
      <c r="O1587" s="83">
        <v>-339.71</v>
      </c>
      <c r="P1587" s="83">
        <v>-508.76000000000005</v>
      </c>
      <c r="Q1587" s="83">
        <v>-0.67</v>
      </c>
      <c r="R1587" s="83">
        <v>14</v>
      </c>
      <c r="T1587" s="6">
        <f t="shared" si="284"/>
        <v>23</v>
      </c>
      <c r="U1587">
        <f t="shared" si="275"/>
        <v>1</v>
      </c>
      <c r="V1587">
        <f t="shared" si="276"/>
        <v>0</v>
      </c>
      <c r="W1587">
        <f t="shared" si="277"/>
        <v>1</v>
      </c>
      <c r="X1587">
        <f t="shared" si="278"/>
        <v>1</v>
      </c>
      <c r="Y1587">
        <f t="shared" si="279"/>
        <v>0</v>
      </c>
      <c r="Z1587">
        <f t="shared" si="280"/>
        <v>0</v>
      </c>
      <c r="AA1587">
        <f t="shared" si="281"/>
        <v>1</v>
      </c>
      <c r="AB1587" s="4">
        <f t="shared" si="282"/>
        <v>0</v>
      </c>
      <c r="AC1587" s="4" t="str">
        <f t="shared" si="274"/>
        <v>EURUSD</v>
      </c>
      <c r="AD1587" s="4">
        <f t="shared" si="283"/>
        <v>-339.71</v>
      </c>
    </row>
    <row r="1588" spans="1:30" x14ac:dyDescent="0.25">
      <c r="A1588" s="82" t="s">
        <v>54</v>
      </c>
      <c r="B1588" s="83">
        <v>0.01</v>
      </c>
      <c r="C1588" s="83">
        <v>37</v>
      </c>
      <c r="D1588" s="82" t="s">
        <v>16</v>
      </c>
      <c r="E1588" s="83" t="b">
        <v>0</v>
      </c>
      <c r="F1588" s="83" t="b">
        <v>0</v>
      </c>
      <c r="G1588" s="83">
        <v>1.2906899999999999</v>
      </c>
      <c r="H1588" s="83">
        <v>1.30341</v>
      </c>
      <c r="I1588" s="84">
        <v>42646</v>
      </c>
      <c r="J1588" s="85">
        <v>0.27083333333333331</v>
      </c>
      <c r="K1588" s="83">
        <v>1.2300199999999999</v>
      </c>
      <c r="L1588" s="84">
        <v>42676</v>
      </c>
      <c r="M1588" s="85">
        <v>0.47916666666666669</v>
      </c>
      <c r="N1588" s="86">
        <v>2.5000000000000001E-3</v>
      </c>
      <c r="O1588" s="83">
        <v>2215.19</v>
      </c>
      <c r="P1588" s="83">
        <v>-500.24</v>
      </c>
      <c r="Q1588" s="83">
        <v>4.43</v>
      </c>
      <c r="R1588" s="83">
        <v>31</v>
      </c>
      <c r="T1588" s="6">
        <f t="shared" si="284"/>
        <v>23</v>
      </c>
      <c r="U1588">
        <f t="shared" si="275"/>
        <v>1</v>
      </c>
      <c r="V1588">
        <f t="shared" si="276"/>
        <v>0</v>
      </c>
      <c r="W1588">
        <f t="shared" si="277"/>
        <v>1</v>
      </c>
      <c r="X1588">
        <f t="shared" si="278"/>
        <v>1</v>
      </c>
      <c r="Y1588">
        <f t="shared" si="279"/>
        <v>0</v>
      </c>
      <c r="Z1588">
        <f t="shared" si="280"/>
        <v>1</v>
      </c>
      <c r="AA1588">
        <f t="shared" si="281"/>
        <v>0</v>
      </c>
      <c r="AB1588" s="4">
        <f t="shared" si="282"/>
        <v>2215.19</v>
      </c>
      <c r="AC1588" s="4" t="str">
        <f t="shared" si="274"/>
        <v>GBPUSD</v>
      </c>
      <c r="AD1588" s="4">
        <f t="shared" si="283"/>
        <v>0</v>
      </c>
    </row>
    <row r="1589" spans="1:30" x14ac:dyDescent="0.25">
      <c r="A1589" s="82" t="s">
        <v>39</v>
      </c>
      <c r="B1589" s="83">
        <v>0.01</v>
      </c>
      <c r="C1589" s="83">
        <v>18</v>
      </c>
      <c r="D1589" s="82" t="s">
        <v>16</v>
      </c>
      <c r="E1589" s="83" t="b">
        <v>1</v>
      </c>
      <c r="F1589" s="83" t="b">
        <v>0</v>
      </c>
      <c r="G1589" s="83">
        <v>17118</v>
      </c>
      <c r="H1589" s="83">
        <v>16838</v>
      </c>
      <c r="I1589" s="84">
        <v>42663</v>
      </c>
      <c r="J1589" s="85">
        <v>2.0833333333333332E-2</v>
      </c>
      <c r="K1589" s="83">
        <v>17193</v>
      </c>
      <c r="L1589" s="84">
        <v>42676</v>
      </c>
      <c r="M1589" s="85">
        <v>8.3333333333333329E-2</v>
      </c>
      <c r="N1589" s="86">
        <v>2.5000000000000001E-3</v>
      </c>
      <c r="O1589" s="83">
        <v>127.8</v>
      </c>
      <c r="P1589" s="83">
        <v>-511.20000000000005</v>
      </c>
      <c r="Q1589" s="83">
        <v>0.25</v>
      </c>
      <c r="R1589" s="83">
        <v>14</v>
      </c>
      <c r="T1589" s="6">
        <f t="shared" si="284"/>
        <v>23</v>
      </c>
      <c r="U1589">
        <f t="shared" si="275"/>
        <v>1</v>
      </c>
      <c r="V1589">
        <f t="shared" si="276"/>
        <v>1</v>
      </c>
      <c r="W1589">
        <f t="shared" si="277"/>
        <v>0</v>
      </c>
      <c r="X1589">
        <f t="shared" si="278"/>
        <v>1</v>
      </c>
      <c r="Y1589">
        <f t="shared" si="279"/>
        <v>0</v>
      </c>
      <c r="Z1589">
        <f t="shared" si="280"/>
        <v>1</v>
      </c>
      <c r="AA1589">
        <f t="shared" si="281"/>
        <v>0</v>
      </c>
      <c r="AB1589" s="4">
        <f t="shared" si="282"/>
        <v>127.8</v>
      </c>
      <c r="AC1589" s="4" t="str">
        <f t="shared" si="274"/>
        <v>NIK</v>
      </c>
      <c r="AD1589" s="4">
        <f t="shared" si="283"/>
        <v>0</v>
      </c>
    </row>
    <row r="1590" spans="1:30" x14ac:dyDescent="0.25">
      <c r="A1590" s="82" t="s">
        <v>54</v>
      </c>
      <c r="B1590" s="83">
        <v>0.01</v>
      </c>
      <c r="C1590" s="83">
        <v>17</v>
      </c>
      <c r="D1590" s="82" t="s">
        <v>17</v>
      </c>
      <c r="E1590" s="83" t="b">
        <v>0</v>
      </c>
      <c r="F1590" s="83" t="b">
        <v>0</v>
      </c>
      <c r="G1590" s="83">
        <v>1.2670999999999999</v>
      </c>
      <c r="H1590" s="83">
        <v>1.29518</v>
      </c>
      <c r="I1590" s="84">
        <v>42649</v>
      </c>
      <c r="J1590" s="85">
        <v>0.45833333333333331</v>
      </c>
      <c r="K1590" s="83">
        <v>1.23756</v>
      </c>
      <c r="L1590" s="84">
        <v>42677</v>
      </c>
      <c r="M1590" s="85">
        <v>0.41666666666666669</v>
      </c>
      <c r="N1590" s="86">
        <v>2.5000000000000001E-3</v>
      </c>
      <c r="O1590" s="83">
        <v>488.58</v>
      </c>
      <c r="P1590" s="83">
        <v>-490.96</v>
      </c>
      <c r="Q1590" s="83">
        <v>1</v>
      </c>
      <c r="R1590" s="83">
        <v>29</v>
      </c>
      <c r="T1590" s="6">
        <f t="shared" si="284"/>
        <v>23</v>
      </c>
      <c r="U1590">
        <f t="shared" si="275"/>
        <v>1</v>
      </c>
      <c r="V1590">
        <f t="shared" si="276"/>
        <v>0</v>
      </c>
      <c r="W1590">
        <f t="shared" si="277"/>
        <v>1</v>
      </c>
      <c r="X1590">
        <f t="shared" si="278"/>
        <v>1</v>
      </c>
      <c r="Y1590">
        <f t="shared" si="279"/>
        <v>0</v>
      </c>
      <c r="Z1590">
        <f t="shared" si="280"/>
        <v>1</v>
      </c>
      <c r="AA1590">
        <f t="shared" si="281"/>
        <v>0</v>
      </c>
      <c r="AB1590" s="4">
        <f t="shared" si="282"/>
        <v>488.58</v>
      </c>
      <c r="AC1590" s="4" t="str">
        <f t="shared" si="274"/>
        <v>GBPUSD</v>
      </c>
      <c r="AD1590" s="4">
        <f t="shared" si="283"/>
        <v>0</v>
      </c>
    </row>
    <row r="1591" spans="1:30" x14ac:dyDescent="0.25">
      <c r="A1591" s="82" t="s">
        <v>56</v>
      </c>
      <c r="B1591" s="83">
        <v>0.01</v>
      </c>
      <c r="C1591" s="83">
        <v>22</v>
      </c>
      <c r="D1591" s="82" t="s">
        <v>24</v>
      </c>
      <c r="E1591" s="83" t="b">
        <v>1</v>
      </c>
      <c r="F1591" s="83" t="b">
        <v>0</v>
      </c>
      <c r="G1591" s="83">
        <v>6991.1</v>
      </c>
      <c r="H1591" s="83">
        <v>6542.1</v>
      </c>
      <c r="I1591" s="84">
        <v>42646</v>
      </c>
      <c r="J1591" s="85">
        <v>0</v>
      </c>
      <c r="K1591" s="83">
        <v>6700.1</v>
      </c>
      <c r="L1591" s="84">
        <v>42678</v>
      </c>
      <c r="M1591" s="85">
        <v>0</v>
      </c>
      <c r="N1591" s="86">
        <v>5.0000000000000001E-3</v>
      </c>
      <c r="O1591" s="83">
        <v>-646.79999999999995</v>
      </c>
      <c r="P1591" s="83">
        <v>-994.40000000000009</v>
      </c>
      <c r="Q1591" s="83">
        <v>-0.65</v>
      </c>
      <c r="R1591" s="83">
        <v>33</v>
      </c>
      <c r="T1591" s="6">
        <f t="shared" si="284"/>
        <v>23</v>
      </c>
      <c r="U1591">
        <f t="shared" si="275"/>
        <v>1</v>
      </c>
      <c r="V1591">
        <f t="shared" si="276"/>
        <v>1</v>
      </c>
      <c r="W1591">
        <f t="shared" si="277"/>
        <v>0</v>
      </c>
      <c r="X1591">
        <f t="shared" si="278"/>
        <v>1</v>
      </c>
      <c r="Y1591">
        <f t="shared" si="279"/>
        <v>0</v>
      </c>
      <c r="Z1591">
        <f t="shared" si="280"/>
        <v>0</v>
      </c>
      <c r="AA1591">
        <f t="shared" si="281"/>
        <v>1</v>
      </c>
      <c r="AB1591" s="4">
        <f t="shared" si="282"/>
        <v>0</v>
      </c>
      <c r="AC1591" s="4" t="str">
        <f t="shared" si="274"/>
        <v>FTSE</v>
      </c>
      <c r="AD1591" s="4">
        <f t="shared" si="283"/>
        <v>-646.79999999999995</v>
      </c>
    </row>
    <row r="1592" spans="1:30" x14ac:dyDescent="0.25">
      <c r="A1592" s="82" t="s">
        <v>27</v>
      </c>
      <c r="B1592" s="83">
        <v>0.01</v>
      </c>
      <c r="C1592" s="83">
        <v>43</v>
      </c>
      <c r="D1592" s="82" t="s">
        <v>16</v>
      </c>
      <c r="E1592" s="83" t="b">
        <v>0</v>
      </c>
      <c r="F1592" s="83" t="b">
        <v>0</v>
      </c>
      <c r="G1592" s="83">
        <v>77.257999999999996</v>
      </c>
      <c r="H1592" s="83">
        <v>78.313999999999993</v>
      </c>
      <c r="I1592" s="84">
        <v>42676</v>
      </c>
      <c r="J1592" s="85">
        <v>0.41666666666666669</v>
      </c>
      <c r="K1592" s="83">
        <v>77.820999999999998</v>
      </c>
      <c r="L1592" s="84">
        <v>42680</v>
      </c>
      <c r="M1592" s="85">
        <v>0.91666666666666663</v>
      </c>
      <c r="N1592" s="86">
        <v>2.5000000000000001E-3</v>
      </c>
      <c r="O1592" s="83">
        <v>-293.69</v>
      </c>
      <c r="P1592" s="83">
        <v>-505.68</v>
      </c>
      <c r="Q1592" s="83">
        <v>-0.57999999999999996</v>
      </c>
      <c r="R1592" s="83">
        <v>5</v>
      </c>
      <c r="T1592" s="6">
        <f t="shared" si="284"/>
        <v>23</v>
      </c>
      <c r="U1592">
        <f t="shared" si="275"/>
        <v>1</v>
      </c>
      <c r="V1592">
        <f t="shared" si="276"/>
        <v>0</v>
      </c>
      <c r="W1592">
        <f t="shared" si="277"/>
        <v>1</v>
      </c>
      <c r="X1592">
        <f t="shared" si="278"/>
        <v>1</v>
      </c>
      <c r="Y1592">
        <f t="shared" si="279"/>
        <v>0</v>
      </c>
      <c r="Z1592">
        <f t="shared" si="280"/>
        <v>0</v>
      </c>
      <c r="AA1592">
        <f t="shared" si="281"/>
        <v>1</v>
      </c>
      <c r="AB1592" s="4">
        <f t="shared" si="282"/>
        <v>0</v>
      </c>
      <c r="AC1592" s="4" t="str">
        <f t="shared" si="274"/>
        <v>CADJPY</v>
      </c>
      <c r="AD1592" s="4">
        <f t="shared" si="283"/>
        <v>-293.69</v>
      </c>
    </row>
    <row r="1593" spans="1:30" x14ac:dyDescent="0.25">
      <c r="A1593" s="82" t="s">
        <v>19</v>
      </c>
      <c r="B1593" s="83">
        <v>0.01</v>
      </c>
      <c r="C1593" s="83">
        <v>62</v>
      </c>
      <c r="D1593" s="82" t="s">
        <v>16</v>
      </c>
      <c r="E1593" s="83" t="b">
        <v>1</v>
      </c>
      <c r="F1593" s="83" t="b">
        <v>0</v>
      </c>
      <c r="G1593" s="83">
        <v>1.3442000000000001</v>
      </c>
      <c r="H1593" s="83">
        <v>1.3369200000000001</v>
      </c>
      <c r="I1593" s="84">
        <v>42678</v>
      </c>
      <c r="J1593" s="85">
        <v>0.52083333333333337</v>
      </c>
      <c r="K1593" s="83">
        <v>1.3376300000000001</v>
      </c>
      <c r="L1593" s="84">
        <v>42680</v>
      </c>
      <c r="M1593" s="85">
        <v>0.91666666666666663</v>
      </c>
      <c r="N1593" s="86">
        <v>2.5000000000000001E-3</v>
      </c>
      <c r="O1593" s="83">
        <v>-456.94</v>
      </c>
      <c r="P1593" s="83">
        <v>-500.96</v>
      </c>
      <c r="Q1593" s="83">
        <v>-0.91</v>
      </c>
      <c r="R1593" s="83">
        <v>3</v>
      </c>
      <c r="T1593" s="6">
        <f t="shared" si="284"/>
        <v>23</v>
      </c>
      <c r="U1593">
        <f t="shared" si="275"/>
        <v>1</v>
      </c>
      <c r="V1593">
        <f t="shared" si="276"/>
        <v>1</v>
      </c>
      <c r="W1593">
        <f t="shared" si="277"/>
        <v>0</v>
      </c>
      <c r="X1593">
        <f t="shared" si="278"/>
        <v>1</v>
      </c>
      <c r="Y1593">
        <f t="shared" si="279"/>
        <v>0</v>
      </c>
      <c r="Z1593">
        <f t="shared" si="280"/>
        <v>0</v>
      </c>
      <c r="AA1593">
        <f t="shared" si="281"/>
        <v>1</v>
      </c>
      <c r="AB1593" s="4">
        <f t="shared" si="282"/>
        <v>0</v>
      </c>
      <c r="AC1593" s="4" t="str">
        <f t="shared" si="274"/>
        <v>USDCAD</v>
      </c>
      <c r="AD1593" s="4">
        <f t="shared" si="283"/>
        <v>-456.94</v>
      </c>
    </row>
    <row r="1594" spans="1:30" x14ac:dyDescent="0.25">
      <c r="A1594" s="82" t="s">
        <v>51</v>
      </c>
      <c r="B1594" s="83">
        <v>0.01</v>
      </c>
      <c r="C1594" s="83">
        <v>13</v>
      </c>
      <c r="D1594" s="82" t="s">
        <v>32</v>
      </c>
      <c r="E1594" s="83" t="b">
        <v>0</v>
      </c>
      <c r="F1594" s="83" t="b">
        <v>0</v>
      </c>
      <c r="G1594" s="83">
        <v>110.592</v>
      </c>
      <c r="H1594" s="83">
        <v>118.49299999999999</v>
      </c>
      <c r="I1594" s="84">
        <v>42463</v>
      </c>
      <c r="J1594" s="85">
        <v>0</v>
      </c>
      <c r="K1594" s="83">
        <v>106.458</v>
      </c>
      <c r="L1594" s="84">
        <v>42680</v>
      </c>
      <c r="M1594" s="85">
        <v>0</v>
      </c>
      <c r="N1594" s="86">
        <v>5.0000000000000001E-3</v>
      </c>
      <c r="O1594" s="83">
        <v>529.62</v>
      </c>
      <c r="P1594" s="83">
        <v>-1034.93</v>
      </c>
      <c r="Q1594" s="83">
        <v>0.51</v>
      </c>
      <c r="R1594" s="83">
        <v>218</v>
      </c>
      <c r="T1594" s="6">
        <f t="shared" si="284"/>
        <v>23</v>
      </c>
      <c r="U1594">
        <f t="shared" si="275"/>
        <v>1</v>
      </c>
      <c r="V1594">
        <f t="shared" si="276"/>
        <v>0</v>
      </c>
      <c r="W1594">
        <f t="shared" si="277"/>
        <v>1</v>
      </c>
      <c r="X1594">
        <f t="shared" si="278"/>
        <v>1</v>
      </c>
      <c r="Y1594">
        <f t="shared" si="279"/>
        <v>0</v>
      </c>
      <c r="Z1594">
        <f t="shared" si="280"/>
        <v>1</v>
      </c>
      <c r="AA1594">
        <f t="shared" si="281"/>
        <v>0</v>
      </c>
      <c r="AB1594" s="4">
        <f t="shared" si="282"/>
        <v>529.62</v>
      </c>
      <c r="AC1594" s="4" t="str">
        <f t="shared" si="274"/>
        <v>USDJPY</v>
      </c>
      <c r="AD1594" s="4">
        <f t="shared" si="283"/>
        <v>0</v>
      </c>
    </row>
    <row r="1595" spans="1:30" x14ac:dyDescent="0.25">
      <c r="A1595" s="82" t="s">
        <v>23</v>
      </c>
      <c r="B1595" s="83">
        <v>0.01</v>
      </c>
      <c r="C1595" s="83">
        <v>68</v>
      </c>
      <c r="D1595" s="82" t="s">
        <v>16</v>
      </c>
      <c r="E1595" s="83" t="b">
        <v>0</v>
      </c>
      <c r="F1595" s="83" t="b">
        <v>1</v>
      </c>
      <c r="G1595" s="83">
        <v>5342</v>
      </c>
      <c r="H1595" s="83">
        <v>5415</v>
      </c>
      <c r="I1595" s="84">
        <v>42669</v>
      </c>
      <c r="J1595" s="85">
        <v>0</v>
      </c>
      <c r="K1595" s="83">
        <v>5234</v>
      </c>
      <c r="L1595" s="84">
        <v>42681</v>
      </c>
      <c r="M1595" s="85">
        <v>0.20833333333333334</v>
      </c>
      <c r="N1595" s="86">
        <v>2.5000000000000001E-3</v>
      </c>
      <c r="O1595" s="83">
        <v>730.32</v>
      </c>
      <c r="P1595" s="83">
        <v>-500.48</v>
      </c>
      <c r="Q1595" s="83">
        <v>1.46</v>
      </c>
      <c r="R1595" s="83">
        <v>13</v>
      </c>
      <c r="T1595" s="6">
        <f t="shared" si="284"/>
        <v>23</v>
      </c>
      <c r="U1595">
        <f t="shared" si="275"/>
        <v>1</v>
      </c>
      <c r="V1595">
        <f t="shared" si="276"/>
        <v>0</v>
      </c>
      <c r="W1595">
        <f t="shared" si="277"/>
        <v>1</v>
      </c>
      <c r="X1595">
        <f t="shared" si="278"/>
        <v>0</v>
      </c>
      <c r="Y1595">
        <f t="shared" si="279"/>
        <v>1</v>
      </c>
      <c r="Z1595">
        <f t="shared" si="280"/>
        <v>1</v>
      </c>
      <c r="AA1595">
        <f t="shared" si="281"/>
        <v>0</v>
      </c>
      <c r="AB1595" s="4">
        <f t="shared" si="282"/>
        <v>730.32</v>
      </c>
      <c r="AC1595" s="4" t="str">
        <f t="shared" si="274"/>
        <v>ASX</v>
      </c>
      <c r="AD1595" s="4">
        <f t="shared" si="283"/>
        <v>0</v>
      </c>
    </row>
    <row r="1596" spans="1:30" x14ac:dyDescent="0.25">
      <c r="A1596" s="82" t="s">
        <v>49</v>
      </c>
      <c r="B1596" s="83">
        <v>0.01</v>
      </c>
      <c r="C1596" s="83">
        <v>21</v>
      </c>
      <c r="D1596" s="82" t="s">
        <v>17</v>
      </c>
      <c r="E1596" s="83" t="b">
        <v>1</v>
      </c>
      <c r="F1596" s="83" t="b">
        <v>0</v>
      </c>
      <c r="G1596" s="83">
        <v>1.4884200000000001</v>
      </c>
      <c r="H1596" s="83">
        <v>1.4659500000000001</v>
      </c>
      <c r="I1596" s="84">
        <v>42676</v>
      </c>
      <c r="J1596" s="85">
        <v>0.58333333333333337</v>
      </c>
      <c r="K1596" s="83">
        <v>1.4785900000000001</v>
      </c>
      <c r="L1596" s="84">
        <v>42681</v>
      </c>
      <c r="M1596" s="85">
        <v>0.58333333333333337</v>
      </c>
      <c r="N1596" s="86">
        <v>2.5000000000000001E-3</v>
      </c>
      <c r="O1596" s="83">
        <v>-244.23</v>
      </c>
      <c r="P1596" s="83">
        <v>-509.67</v>
      </c>
      <c r="Q1596" s="83">
        <v>-0.48</v>
      </c>
      <c r="R1596" s="83">
        <v>6</v>
      </c>
      <c r="T1596" s="6">
        <f t="shared" si="284"/>
        <v>23</v>
      </c>
      <c r="U1596">
        <f t="shared" si="275"/>
        <v>1</v>
      </c>
      <c r="V1596">
        <f t="shared" si="276"/>
        <v>1</v>
      </c>
      <c r="W1596">
        <f t="shared" si="277"/>
        <v>0</v>
      </c>
      <c r="X1596">
        <f t="shared" si="278"/>
        <v>1</v>
      </c>
      <c r="Y1596">
        <f t="shared" si="279"/>
        <v>0</v>
      </c>
      <c r="Z1596">
        <f t="shared" si="280"/>
        <v>0</v>
      </c>
      <c r="AA1596">
        <f t="shared" si="281"/>
        <v>1</v>
      </c>
      <c r="AB1596" s="4">
        <f t="shared" si="282"/>
        <v>0</v>
      </c>
      <c r="AC1596" s="4" t="str">
        <f t="shared" si="274"/>
        <v>EURCAD</v>
      </c>
      <c r="AD1596" s="4">
        <f t="shared" si="283"/>
        <v>-244.23</v>
      </c>
    </row>
    <row r="1597" spans="1:30" x14ac:dyDescent="0.25">
      <c r="A1597" s="82" t="s">
        <v>49</v>
      </c>
      <c r="B1597" s="83">
        <v>0.01</v>
      </c>
      <c r="C1597" s="83">
        <v>35</v>
      </c>
      <c r="D1597" s="82" t="s">
        <v>16</v>
      </c>
      <c r="E1597" s="83" t="b">
        <v>1</v>
      </c>
      <c r="F1597" s="83" t="b">
        <v>1</v>
      </c>
      <c r="G1597" s="83">
        <v>1.4681599999999999</v>
      </c>
      <c r="H1597" s="83">
        <v>1.45583</v>
      </c>
      <c r="I1597" s="84">
        <v>42671</v>
      </c>
      <c r="J1597" s="85">
        <v>0.70833333333333337</v>
      </c>
      <c r="K1597" s="83">
        <v>1.4773400000000001</v>
      </c>
      <c r="L1597" s="84">
        <v>42681</v>
      </c>
      <c r="M1597" s="85">
        <v>0.625</v>
      </c>
      <c r="N1597" s="86">
        <v>2.5000000000000001E-3</v>
      </c>
      <c r="O1597" s="83">
        <v>258.3</v>
      </c>
      <c r="P1597" s="83">
        <v>-494.55</v>
      </c>
      <c r="Q1597" s="83">
        <v>0.52</v>
      </c>
      <c r="R1597" s="83">
        <v>11</v>
      </c>
      <c r="T1597" s="6">
        <f t="shared" si="284"/>
        <v>23</v>
      </c>
      <c r="U1597">
        <f t="shared" si="275"/>
        <v>1</v>
      </c>
      <c r="V1597">
        <f t="shared" si="276"/>
        <v>1</v>
      </c>
      <c r="W1597">
        <f t="shared" si="277"/>
        <v>0</v>
      </c>
      <c r="X1597">
        <f t="shared" si="278"/>
        <v>0</v>
      </c>
      <c r="Y1597">
        <f t="shared" si="279"/>
        <v>1</v>
      </c>
      <c r="Z1597">
        <f t="shared" si="280"/>
        <v>1</v>
      </c>
      <c r="AA1597">
        <f t="shared" si="281"/>
        <v>0</v>
      </c>
      <c r="AB1597" s="4">
        <f t="shared" si="282"/>
        <v>258.3</v>
      </c>
      <c r="AC1597" s="4" t="str">
        <f t="shared" si="274"/>
        <v>EURCAD</v>
      </c>
      <c r="AD1597" s="4">
        <f t="shared" si="283"/>
        <v>0</v>
      </c>
    </row>
    <row r="1598" spans="1:30" x14ac:dyDescent="0.25">
      <c r="A1598" s="82" t="s">
        <v>29</v>
      </c>
      <c r="B1598" s="83">
        <v>0.01</v>
      </c>
      <c r="C1598" s="83">
        <v>41</v>
      </c>
      <c r="D1598" s="82" t="s">
        <v>16</v>
      </c>
      <c r="E1598" s="83" t="b">
        <v>1</v>
      </c>
      <c r="F1598" s="83" t="b">
        <v>0</v>
      </c>
      <c r="G1598" s="83">
        <v>0.72911000000000004</v>
      </c>
      <c r="H1598" s="83">
        <v>0.71780999999999995</v>
      </c>
      <c r="I1598" s="84">
        <v>42676</v>
      </c>
      <c r="J1598" s="85">
        <v>0.52083333333333337</v>
      </c>
      <c r="K1598" s="83">
        <v>0.72994000000000003</v>
      </c>
      <c r="L1598" s="84">
        <v>42681</v>
      </c>
      <c r="M1598" s="85">
        <v>0.3125</v>
      </c>
      <c r="N1598" s="86">
        <v>2.5000000000000001E-3</v>
      </c>
      <c r="O1598" s="83">
        <v>-6.97</v>
      </c>
      <c r="P1598" s="83">
        <v>-504.3</v>
      </c>
      <c r="Q1598" s="83">
        <v>-0.01</v>
      </c>
      <c r="R1598" s="83">
        <v>6</v>
      </c>
      <c r="T1598" s="6">
        <f t="shared" si="284"/>
        <v>23</v>
      </c>
      <c r="U1598">
        <f t="shared" si="275"/>
        <v>1</v>
      </c>
      <c r="V1598">
        <f t="shared" si="276"/>
        <v>1</v>
      </c>
      <c r="W1598">
        <f t="shared" si="277"/>
        <v>0</v>
      </c>
      <c r="X1598">
        <f t="shared" si="278"/>
        <v>1</v>
      </c>
      <c r="Y1598">
        <f t="shared" si="279"/>
        <v>0</v>
      </c>
      <c r="Z1598">
        <f t="shared" si="280"/>
        <v>0</v>
      </c>
      <c r="AA1598">
        <f t="shared" si="281"/>
        <v>1</v>
      </c>
      <c r="AB1598" s="4">
        <f t="shared" si="282"/>
        <v>0</v>
      </c>
      <c r="AC1598" s="4" t="str">
        <f t="shared" si="274"/>
        <v>NZDUSD</v>
      </c>
      <c r="AD1598" s="4">
        <f t="shared" si="283"/>
        <v>-6.97</v>
      </c>
    </row>
    <row r="1599" spans="1:30" x14ac:dyDescent="0.25">
      <c r="A1599" s="82" t="s">
        <v>55</v>
      </c>
      <c r="B1599" s="83">
        <v>0.01</v>
      </c>
      <c r="C1599" s="83">
        <v>33</v>
      </c>
      <c r="D1599" s="82" t="s">
        <v>16</v>
      </c>
      <c r="E1599" s="83" t="b">
        <v>0</v>
      </c>
      <c r="F1599" s="83" t="b">
        <v>1</v>
      </c>
      <c r="G1599" s="83">
        <v>0.97557000000000005</v>
      </c>
      <c r="H1599" s="83">
        <v>0.98982000000000003</v>
      </c>
      <c r="I1599" s="84">
        <v>42675</v>
      </c>
      <c r="J1599" s="85">
        <v>0.70833333333333337</v>
      </c>
      <c r="K1599" s="83">
        <v>0.97718000000000005</v>
      </c>
      <c r="L1599" s="84">
        <v>42681</v>
      </c>
      <c r="M1599" s="85">
        <v>0.27083333333333331</v>
      </c>
      <c r="N1599" s="86">
        <v>2.5000000000000001E-3</v>
      </c>
      <c r="O1599" s="83">
        <v>-79.53</v>
      </c>
      <c r="P1599" s="83">
        <v>-496.65000000000003</v>
      </c>
      <c r="Q1599" s="83">
        <v>-0.16</v>
      </c>
      <c r="R1599" s="83">
        <v>7</v>
      </c>
      <c r="T1599" s="6">
        <f t="shared" si="284"/>
        <v>23</v>
      </c>
      <c r="U1599">
        <f t="shared" si="275"/>
        <v>1</v>
      </c>
      <c r="V1599">
        <f t="shared" si="276"/>
        <v>0</v>
      </c>
      <c r="W1599">
        <f t="shared" si="277"/>
        <v>1</v>
      </c>
      <c r="X1599">
        <f t="shared" si="278"/>
        <v>0</v>
      </c>
      <c r="Y1599">
        <f t="shared" si="279"/>
        <v>1</v>
      </c>
      <c r="Z1599">
        <f t="shared" si="280"/>
        <v>0</v>
      </c>
      <c r="AA1599">
        <f t="shared" si="281"/>
        <v>1</v>
      </c>
      <c r="AB1599" s="4">
        <f t="shared" si="282"/>
        <v>0</v>
      </c>
      <c r="AC1599" s="4" t="str">
        <f t="shared" si="274"/>
        <v>USDCHF</v>
      </c>
      <c r="AD1599" s="4">
        <f t="shared" si="283"/>
        <v>-79.53</v>
      </c>
    </row>
    <row r="1600" spans="1:30" x14ac:dyDescent="0.25">
      <c r="A1600" s="82" t="s">
        <v>52</v>
      </c>
      <c r="B1600" s="83">
        <v>0.01</v>
      </c>
      <c r="C1600" s="83">
        <v>272</v>
      </c>
      <c r="D1600" s="82" t="s">
        <v>16</v>
      </c>
      <c r="E1600" s="83" t="b">
        <v>1</v>
      </c>
      <c r="F1600" s="83" t="b">
        <v>1</v>
      </c>
      <c r="G1600" s="83">
        <v>1286.74</v>
      </c>
      <c r="H1600" s="83">
        <v>1269.52</v>
      </c>
      <c r="I1600" s="84">
        <v>42675</v>
      </c>
      <c r="J1600" s="85">
        <v>0.47916666666666669</v>
      </c>
      <c r="K1600" s="83">
        <v>1280.57</v>
      </c>
      <c r="L1600" s="84">
        <v>42681</v>
      </c>
      <c r="M1600" s="85">
        <v>0.625</v>
      </c>
      <c r="N1600" s="86">
        <v>2.5000000000000001E-3</v>
      </c>
      <c r="O1600" s="83">
        <v>-200.46</v>
      </c>
      <c r="P1600" s="83">
        <v>-500.48</v>
      </c>
      <c r="Q1600" s="83">
        <v>-0.4</v>
      </c>
      <c r="R1600" s="83">
        <v>7</v>
      </c>
      <c r="T1600" s="6">
        <f t="shared" si="284"/>
        <v>23</v>
      </c>
      <c r="U1600">
        <f t="shared" si="275"/>
        <v>1</v>
      </c>
      <c r="V1600">
        <f t="shared" si="276"/>
        <v>1</v>
      </c>
      <c r="W1600">
        <f t="shared" si="277"/>
        <v>0</v>
      </c>
      <c r="X1600">
        <f t="shared" si="278"/>
        <v>0</v>
      </c>
      <c r="Y1600">
        <f t="shared" si="279"/>
        <v>1</v>
      </c>
      <c r="Z1600">
        <f t="shared" si="280"/>
        <v>0</v>
      </c>
      <c r="AA1600">
        <f t="shared" si="281"/>
        <v>1</v>
      </c>
      <c r="AB1600" s="4">
        <f t="shared" si="282"/>
        <v>0</v>
      </c>
      <c r="AC1600" s="4" t="str">
        <f t="shared" si="274"/>
        <v>XAUUSD</v>
      </c>
      <c r="AD1600" s="4">
        <f t="shared" si="283"/>
        <v>-200.46</v>
      </c>
    </row>
    <row r="1601" spans="1:30" x14ac:dyDescent="0.25">
      <c r="A1601" s="82" t="s">
        <v>23</v>
      </c>
      <c r="B1601" s="83">
        <v>0.01</v>
      </c>
      <c r="C1601" s="83">
        <v>31</v>
      </c>
      <c r="D1601" s="82" t="s">
        <v>17</v>
      </c>
      <c r="E1601" s="83" t="b">
        <v>0</v>
      </c>
      <c r="F1601" s="83" t="b">
        <v>0</v>
      </c>
      <c r="G1601" s="83">
        <v>5124</v>
      </c>
      <c r="H1601" s="83">
        <v>5286</v>
      </c>
      <c r="I1601" s="84">
        <v>42678</v>
      </c>
      <c r="J1601" s="85">
        <v>0.79166666666666663</v>
      </c>
      <c r="K1601" s="83">
        <v>5257</v>
      </c>
      <c r="L1601" s="84">
        <v>42682</v>
      </c>
      <c r="M1601" s="85">
        <v>0.66666666666666663</v>
      </c>
      <c r="N1601" s="86">
        <v>2.5000000000000001E-3</v>
      </c>
      <c r="O1601" s="83">
        <v>-414.16</v>
      </c>
      <c r="P1601" s="83">
        <v>-504.06000000000006</v>
      </c>
      <c r="Q1601" s="83">
        <v>-0.82</v>
      </c>
      <c r="R1601" s="83">
        <v>5</v>
      </c>
      <c r="T1601" s="6">
        <f t="shared" si="284"/>
        <v>23</v>
      </c>
      <c r="U1601">
        <f t="shared" si="275"/>
        <v>1</v>
      </c>
      <c r="V1601">
        <f t="shared" si="276"/>
        <v>0</v>
      </c>
      <c r="W1601">
        <f t="shared" si="277"/>
        <v>1</v>
      </c>
      <c r="X1601">
        <f t="shared" si="278"/>
        <v>1</v>
      </c>
      <c r="Y1601">
        <f t="shared" si="279"/>
        <v>0</v>
      </c>
      <c r="Z1601">
        <f t="shared" si="280"/>
        <v>0</v>
      </c>
      <c r="AA1601">
        <f t="shared" si="281"/>
        <v>1</v>
      </c>
      <c r="AB1601" s="4">
        <f t="shared" si="282"/>
        <v>0</v>
      </c>
      <c r="AC1601" s="4" t="str">
        <f t="shared" si="274"/>
        <v>ASX</v>
      </c>
      <c r="AD1601" s="4">
        <f t="shared" si="283"/>
        <v>-414.16</v>
      </c>
    </row>
    <row r="1602" spans="1:30" x14ac:dyDescent="0.25">
      <c r="A1602" s="82" t="s">
        <v>26</v>
      </c>
      <c r="B1602" s="83">
        <v>0.01</v>
      </c>
      <c r="C1602" s="83">
        <v>12</v>
      </c>
      <c r="D1602" s="82" t="s">
        <v>24</v>
      </c>
      <c r="E1602" s="83" t="b">
        <v>0</v>
      </c>
      <c r="F1602" s="83" t="b">
        <v>0</v>
      </c>
      <c r="G1602" s="83">
        <v>77.308999999999997</v>
      </c>
      <c r="H1602" s="83">
        <v>85.763000000000005</v>
      </c>
      <c r="I1602" s="84">
        <v>42537</v>
      </c>
      <c r="J1602" s="85">
        <v>0</v>
      </c>
      <c r="K1602" s="83">
        <v>80.813000000000002</v>
      </c>
      <c r="L1602" s="84">
        <v>42682</v>
      </c>
      <c r="M1602" s="85">
        <v>0</v>
      </c>
      <c r="N1602" s="86">
        <v>5.0000000000000001E-3</v>
      </c>
      <c r="O1602" s="83">
        <v>-432.48</v>
      </c>
      <c r="P1602" s="83">
        <v>-1026.48</v>
      </c>
      <c r="Q1602" s="83">
        <v>-0.42</v>
      </c>
      <c r="R1602" s="83">
        <v>146</v>
      </c>
      <c r="T1602" s="6">
        <f t="shared" si="284"/>
        <v>23</v>
      </c>
      <c r="U1602">
        <f t="shared" si="275"/>
        <v>1</v>
      </c>
      <c r="V1602">
        <f t="shared" si="276"/>
        <v>0</v>
      </c>
      <c r="W1602">
        <f t="shared" si="277"/>
        <v>1</v>
      </c>
      <c r="X1602">
        <f t="shared" si="278"/>
        <v>1</v>
      </c>
      <c r="Y1602">
        <f t="shared" si="279"/>
        <v>0</v>
      </c>
      <c r="Z1602">
        <f t="shared" si="280"/>
        <v>0</v>
      </c>
      <c r="AA1602">
        <f t="shared" si="281"/>
        <v>1</v>
      </c>
      <c r="AB1602" s="4">
        <f t="shared" si="282"/>
        <v>0</v>
      </c>
      <c r="AC1602" s="4" t="str">
        <f t="shared" si="274"/>
        <v>AUDJPY</v>
      </c>
      <c r="AD1602" s="4">
        <f t="shared" si="283"/>
        <v>-432.48</v>
      </c>
    </row>
    <row r="1603" spans="1:30" x14ac:dyDescent="0.25">
      <c r="A1603" s="82" t="s">
        <v>56</v>
      </c>
      <c r="B1603" s="83">
        <v>0.01</v>
      </c>
      <c r="C1603" s="83">
        <v>41</v>
      </c>
      <c r="D1603" s="82" t="s">
        <v>16</v>
      </c>
      <c r="E1603" s="83" t="b">
        <v>0</v>
      </c>
      <c r="F1603" s="83" t="b">
        <v>1</v>
      </c>
      <c r="G1603" s="83">
        <v>6786</v>
      </c>
      <c r="H1603" s="83">
        <v>6903.2</v>
      </c>
      <c r="I1603" s="84">
        <v>42677</v>
      </c>
      <c r="J1603" s="85">
        <v>0.4375</v>
      </c>
      <c r="K1603" s="83">
        <v>6796.9</v>
      </c>
      <c r="L1603" s="84">
        <v>42682</v>
      </c>
      <c r="M1603" s="85">
        <v>0.64583333333333337</v>
      </c>
      <c r="N1603" s="86">
        <v>2.5000000000000001E-3</v>
      </c>
      <c r="O1603" s="83">
        <v>-61.09</v>
      </c>
      <c r="P1603" s="83">
        <v>-496.92</v>
      </c>
      <c r="Q1603" s="83">
        <v>-0.12</v>
      </c>
      <c r="R1603" s="83">
        <v>6</v>
      </c>
      <c r="T1603" s="6">
        <f t="shared" si="284"/>
        <v>23</v>
      </c>
      <c r="U1603">
        <f t="shared" si="275"/>
        <v>1</v>
      </c>
      <c r="V1603">
        <f t="shared" si="276"/>
        <v>0</v>
      </c>
      <c r="W1603">
        <f t="shared" si="277"/>
        <v>1</v>
      </c>
      <c r="X1603">
        <f t="shared" si="278"/>
        <v>0</v>
      </c>
      <c r="Y1603">
        <f t="shared" si="279"/>
        <v>1</v>
      </c>
      <c r="Z1603">
        <f t="shared" si="280"/>
        <v>0</v>
      </c>
      <c r="AA1603">
        <f t="shared" si="281"/>
        <v>1</v>
      </c>
      <c r="AB1603" s="4">
        <f t="shared" si="282"/>
        <v>0</v>
      </c>
      <c r="AC1603" s="4" t="str">
        <f t="shared" si="274"/>
        <v>FTSE</v>
      </c>
      <c r="AD1603" s="4">
        <f t="shared" si="283"/>
        <v>-61.09</v>
      </c>
    </row>
    <row r="1604" spans="1:30" x14ac:dyDescent="0.25">
      <c r="A1604" s="82" t="s">
        <v>30</v>
      </c>
      <c r="B1604" s="83">
        <v>0.01</v>
      </c>
      <c r="C1604" s="83">
        <v>23</v>
      </c>
      <c r="D1604" s="82" t="s">
        <v>24</v>
      </c>
      <c r="E1604" s="83" t="b">
        <v>0</v>
      </c>
      <c r="F1604" s="83" t="b">
        <v>0</v>
      </c>
      <c r="G1604" s="83">
        <v>1.4371400000000001</v>
      </c>
      <c r="H1604" s="83">
        <v>1.47916</v>
      </c>
      <c r="I1604" s="84">
        <v>42661</v>
      </c>
      <c r="J1604" s="85">
        <v>0</v>
      </c>
      <c r="K1604" s="83">
        <v>1.46462</v>
      </c>
      <c r="L1604" s="84">
        <v>42683</v>
      </c>
      <c r="M1604" s="85">
        <v>0</v>
      </c>
      <c r="N1604" s="86">
        <v>5.0000000000000001E-3</v>
      </c>
      <c r="O1604" s="83">
        <v>-668.84</v>
      </c>
      <c r="P1604" s="83">
        <v>-1003.26</v>
      </c>
      <c r="Q1604" s="83">
        <v>-0.67</v>
      </c>
      <c r="R1604" s="83">
        <v>23</v>
      </c>
      <c r="T1604" s="6">
        <f t="shared" si="284"/>
        <v>23</v>
      </c>
      <c r="U1604">
        <f t="shared" si="275"/>
        <v>1</v>
      </c>
      <c r="V1604">
        <f t="shared" si="276"/>
        <v>0</v>
      </c>
      <c r="W1604">
        <f t="shared" si="277"/>
        <v>1</v>
      </c>
      <c r="X1604">
        <f t="shared" si="278"/>
        <v>1</v>
      </c>
      <c r="Y1604">
        <f t="shared" si="279"/>
        <v>0</v>
      </c>
      <c r="Z1604">
        <f t="shared" si="280"/>
        <v>0</v>
      </c>
      <c r="AA1604">
        <f t="shared" si="281"/>
        <v>1</v>
      </c>
      <c r="AB1604" s="4">
        <f t="shared" si="282"/>
        <v>0</v>
      </c>
      <c r="AC1604" s="4" t="str">
        <f t="shared" ref="AC1604:AC1667" si="285">A1604</f>
        <v>EURAUD</v>
      </c>
      <c r="AD1604" s="4">
        <f t="shared" si="283"/>
        <v>-668.84</v>
      </c>
    </row>
    <row r="1605" spans="1:30" x14ac:dyDescent="0.25">
      <c r="A1605" s="82" t="s">
        <v>50</v>
      </c>
      <c r="B1605" s="83">
        <v>0.01</v>
      </c>
      <c r="C1605" s="83">
        <v>55</v>
      </c>
      <c r="D1605" s="82" t="s">
        <v>16</v>
      </c>
      <c r="E1605" s="83" t="b">
        <v>1</v>
      </c>
      <c r="F1605" s="83" t="b">
        <v>0</v>
      </c>
      <c r="G1605" s="83">
        <v>0.96175999999999995</v>
      </c>
      <c r="H1605" s="83">
        <v>0.95430000000000004</v>
      </c>
      <c r="I1605" s="84">
        <v>42675</v>
      </c>
      <c r="J1605" s="85">
        <v>6.25E-2</v>
      </c>
      <c r="K1605" s="83">
        <v>0.97682999999999998</v>
      </c>
      <c r="L1605" s="84">
        <v>42683</v>
      </c>
      <c r="M1605" s="85">
        <v>0.70833333333333337</v>
      </c>
      <c r="N1605" s="86">
        <v>2.5000000000000001E-3</v>
      </c>
      <c r="O1605" s="83">
        <v>740.85</v>
      </c>
      <c r="P1605" s="83">
        <v>-498.3</v>
      </c>
      <c r="Q1605" s="83">
        <v>1.49</v>
      </c>
      <c r="R1605" s="83">
        <v>9</v>
      </c>
      <c r="T1605" s="6">
        <f t="shared" si="284"/>
        <v>23</v>
      </c>
      <c r="U1605">
        <f t="shared" si="275"/>
        <v>1</v>
      </c>
      <c r="V1605">
        <f t="shared" si="276"/>
        <v>1</v>
      </c>
      <c r="W1605">
        <f t="shared" si="277"/>
        <v>0</v>
      </c>
      <c r="X1605">
        <f t="shared" si="278"/>
        <v>1</v>
      </c>
      <c r="Y1605">
        <f t="shared" si="279"/>
        <v>0</v>
      </c>
      <c r="Z1605">
        <f t="shared" si="280"/>
        <v>1</v>
      </c>
      <c r="AA1605">
        <f t="shared" si="281"/>
        <v>0</v>
      </c>
      <c r="AB1605" s="4">
        <f t="shared" si="282"/>
        <v>740.85</v>
      </c>
      <c r="AC1605" s="4" t="str">
        <f t="shared" si="285"/>
        <v>NZDCAD</v>
      </c>
      <c r="AD1605" s="4">
        <f t="shared" si="283"/>
        <v>0</v>
      </c>
    </row>
    <row r="1606" spans="1:30" x14ac:dyDescent="0.25">
      <c r="A1606" s="82" t="s">
        <v>25</v>
      </c>
      <c r="B1606" s="83">
        <v>0.01</v>
      </c>
      <c r="C1606" s="83">
        <v>34</v>
      </c>
      <c r="D1606" s="82" t="s">
        <v>16</v>
      </c>
      <c r="E1606" s="83" t="b">
        <v>1</v>
      </c>
      <c r="F1606" s="83" t="b">
        <v>1</v>
      </c>
      <c r="G1606" s="83">
        <v>76.625</v>
      </c>
      <c r="H1606" s="83">
        <v>75.287000000000006</v>
      </c>
      <c r="I1606" s="84">
        <v>42681</v>
      </c>
      <c r="J1606" s="85">
        <v>0.875</v>
      </c>
      <c r="K1606" s="83">
        <v>75.585999999999999</v>
      </c>
      <c r="L1606" s="84">
        <v>42683</v>
      </c>
      <c r="M1606" s="85">
        <v>8.3333333333333329E-2</v>
      </c>
      <c r="N1606" s="86">
        <v>2.5000000000000001E-3</v>
      </c>
      <c r="O1606" s="83">
        <v>-400.86</v>
      </c>
      <c r="P1606" s="83">
        <v>-502.52000000000004</v>
      </c>
      <c r="Q1606" s="83">
        <v>-0.8</v>
      </c>
      <c r="R1606" s="83">
        <v>3</v>
      </c>
      <c r="T1606" s="6">
        <f t="shared" si="284"/>
        <v>23</v>
      </c>
      <c r="U1606">
        <f t="shared" si="275"/>
        <v>1</v>
      </c>
      <c r="V1606">
        <f t="shared" si="276"/>
        <v>1</v>
      </c>
      <c r="W1606">
        <f t="shared" si="277"/>
        <v>0</v>
      </c>
      <c r="X1606">
        <f t="shared" si="278"/>
        <v>0</v>
      </c>
      <c r="Y1606">
        <f t="shared" si="279"/>
        <v>1</v>
      </c>
      <c r="Z1606">
        <f t="shared" si="280"/>
        <v>0</v>
      </c>
      <c r="AA1606">
        <f t="shared" si="281"/>
        <v>1</v>
      </c>
      <c r="AB1606" s="4">
        <f t="shared" si="282"/>
        <v>0</v>
      </c>
      <c r="AC1606" s="4" t="str">
        <f t="shared" si="285"/>
        <v>NZDJPY</v>
      </c>
      <c r="AD1606" s="4">
        <f t="shared" si="283"/>
        <v>-400.86</v>
      </c>
    </row>
    <row r="1607" spans="1:30" x14ac:dyDescent="0.25">
      <c r="A1607" s="82" t="s">
        <v>47</v>
      </c>
      <c r="B1607" s="83">
        <v>0.01</v>
      </c>
      <c r="C1607" s="83">
        <v>39</v>
      </c>
      <c r="D1607" s="82" t="s">
        <v>16</v>
      </c>
      <c r="E1607" s="83" t="b">
        <v>1</v>
      </c>
      <c r="F1607" s="83" t="b">
        <v>0</v>
      </c>
      <c r="G1607" s="83">
        <v>1.0293300000000001</v>
      </c>
      <c r="H1607" s="83">
        <v>1.0182599999999999</v>
      </c>
      <c r="I1607" s="84">
        <v>42688</v>
      </c>
      <c r="J1607" s="85">
        <v>0</v>
      </c>
      <c r="K1607" s="83">
        <v>1.02318</v>
      </c>
      <c r="L1607" s="84">
        <v>42684</v>
      </c>
      <c r="M1607" s="85">
        <v>0.64583333333333337</v>
      </c>
      <c r="N1607" s="86">
        <v>2.5000000000000001E-3</v>
      </c>
      <c r="O1607" s="83">
        <v>-302.25</v>
      </c>
      <c r="P1607" s="83">
        <v>-494.13</v>
      </c>
      <c r="Q1607" s="83">
        <v>-0.61</v>
      </c>
      <c r="R1607" s="83">
        <v>-3</v>
      </c>
      <c r="T1607" s="6">
        <f t="shared" si="284"/>
        <v>23</v>
      </c>
      <c r="U1607">
        <f t="shared" si="275"/>
        <v>1</v>
      </c>
      <c r="V1607">
        <f t="shared" si="276"/>
        <v>1</v>
      </c>
      <c r="W1607">
        <f t="shared" si="277"/>
        <v>0</v>
      </c>
      <c r="X1607">
        <f t="shared" si="278"/>
        <v>1</v>
      </c>
      <c r="Y1607">
        <f t="shared" si="279"/>
        <v>0</v>
      </c>
      <c r="Z1607">
        <f t="shared" si="280"/>
        <v>0</v>
      </c>
      <c r="AA1607">
        <f t="shared" si="281"/>
        <v>1</v>
      </c>
      <c r="AB1607" s="4">
        <f t="shared" si="282"/>
        <v>0</v>
      </c>
      <c r="AC1607" s="4" t="str">
        <f t="shared" si="285"/>
        <v>AUDCAD</v>
      </c>
      <c r="AD1607" s="4">
        <f t="shared" si="283"/>
        <v>-302.25</v>
      </c>
    </row>
    <row r="1608" spans="1:30" x14ac:dyDescent="0.25">
      <c r="A1608" s="82" t="s">
        <v>50</v>
      </c>
      <c r="B1608" s="83">
        <v>0.01</v>
      </c>
      <c r="C1608" s="83">
        <v>21</v>
      </c>
      <c r="D1608" s="82" t="s">
        <v>17</v>
      </c>
      <c r="E1608" s="83" t="b">
        <v>1</v>
      </c>
      <c r="F1608" s="83" t="b">
        <v>0</v>
      </c>
      <c r="G1608" s="83">
        <v>0.98299000000000003</v>
      </c>
      <c r="H1608" s="83">
        <v>0.96043999999999996</v>
      </c>
      <c r="I1608" s="84">
        <v>42677</v>
      </c>
      <c r="J1608" s="85">
        <v>0.83333333333333337</v>
      </c>
      <c r="K1608" s="83">
        <v>0.97206999999999999</v>
      </c>
      <c r="L1608" s="84">
        <v>42684</v>
      </c>
      <c r="M1608" s="85">
        <v>0.5</v>
      </c>
      <c r="N1608" s="86">
        <v>2.5000000000000001E-3</v>
      </c>
      <c r="O1608" s="83">
        <v>-262.92</v>
      </c>
      <c r="P1608" s="83">
        <v>-507.15000000000003</v>
      </c>
      <c r="Q1608" s="83">
        <v>-0.52</v>
      </c>
      <c r="R1608" s="83">
        <v>8</v>
      </c>
      <c r="T1608" s="6">
        <f t="shared" si="284"/>
        <v>23</v>
      </c>
      <c r="U1608">
        <f t="shared" si="275"/>
        <v>1</v>
      </c>
      <c r="V1608">
        <f t="shared" si="276"/>
        <v>1</v>
      </c>
      <c r="W1608">
        <f t="shared" si="277"/>
        <v>0</v>
      </c>
      <c r="X1608">
        <f t="shared" si="278"/>
        <v>1</v>
      </c>
      <c r="Y1608">
        <f t="shared" si="279"/>
        <v>0</v>
      </c>
      <c r="Z1608">
        <f t="shared" si="280"/>
        <v>0</v>
      </c>
      <c r="AA1608">
        <f t="shared" si="281"/>
        <v>1</v>
      </c>
      <c r="AB1608" s="4">
        <f t="shared" si="282"/>
        <v>0</v>
      </c>
      <c r="AC1608" s="4" t="str">
        <f t="shared" si="285"/>
        <v>NZDCAD</v>
      </c>
      <c r="AD1608" s="4">
        <f t="shared" si="283"/>
        <v>-262.92</v>
      </c>
    </row>
    <row r="1609" spans="1:30" x14ac:dyDescent="0.25">
      <c r="A1609" s="82" t="s">
        <v>57</v>
      </c>
      <c r="B1609" s="83">
        <v>0.01</v>
      </c>
      <c r="C1609" s="83">
        <v>62</v>
      </c>
      <c r="D1609" s="82" t="s">
        <v>16</v>
      </c>
      <c r="E1609" s="83" t="b">
        <v>1</v>
      </c>
      <c r="F1609" s="83" t="b">
        <v>1</v>
      </c>
      <c r="G1609" s="83">
        <v>1831.2</v>
      </c>
      <c r="H1609" s="83">
        <v>1760</v>
      </c>
      <c r="I1609" s="84">
        <v>42675</v>
      </c>
      <c r="J1609" s="85">
        <v>0.54166666666666663</v>
      </c>
      <c r="K1609" s="83">
        <v>1801.4</v>
      </c>
      <c r="L1609" s="84">
        <v>42685</v>
      </c>
      <c r="M1609" s="85">
        <v>0.625</v>
      </c>
      <c r="N1609" s="86">
        <v>2.5000000000000001E-3</v>
      </c>
      <c r="O1609" s="83">
        <v>-246.76</v>
      </c>
      <c r="P1609" s="83">
        <v>-503.44000000000005</v>
      </c>
      <c r="Q1609" s="83">
        <v>-0.49</v>
      </c>
      <c r="R1609" s="83">
        <v>11</v>
      </c>
      <c r="T1609" s="6">
        <f t="shared" si="284"/>
        <v>23</v>
      </c>
      <c r="U1609">
        <f t="shared" si="275"/>
        <v>1</v>
      </c>
      <c r="V1609">
        <f t="shared" si="276"/>
        <v>1</v>
      </c>
      <c r="W1609">
        <f t="shared" si="277"/>
        <v>0</v>
      </c>
      <c r="X1609">
        <f t="shared" si="278"/>
        <v>0</v>
      </c>
      <c r="Y1609">
        <f t="shared" si="279"/>
        <v>1</v>
      </c>
      <c r="Z1609">
        <f t="shared" si="280"/>
        <v>0</v>
      </c>
      <c r="AA1609">
        <f t="shared" si="281"/>
        <v>1</v>
      </c>
      <c r="AB1609" s="4">
        <f t="shared" si="282"/>
        <v>0</v>
      </c>
      <c r="AC1609" s="4" t="str">
        <f t="shared" si="285"/>
        <v>XAGUSD</v>
      </c>
      <c r="AD1609" s="4">
        <f t="shared" si="283"/>
        <v>-246.76</v>
      </c>
    </row>
    <row r="1610" spans="1:30" x14ac:dyDescent="0.25">
      <c r="A1610" s="82" t="s">
        <v>20</v>
      </c>
      <c r="B1610" s="83">
        <v>0.01</v>
      </c>
      <c r="C1610" s="83">
        <v>15</v>
      </c>
      <c r="D1610" s="82" t="s">
        <v>24</v>
      </c>
      <c r="E1610" s="83" t="b">
        <v>0</v>
      </c>
      <c r="F1610" s="83" t="b">
        <v>0</v>
      </c>
      <c r="G1610" s="83">
        <v>125.893</v>
      </c>
      <c r="H1610" s="83">
        <v>132.459</v>
      </c>
      <c r="I1610" s="84">
        <v>42411</v>
      </c>
      <c r="J1610" s="85">
        <v>0</v>
      </c>
      <c r="K1610" s="83">
        <v>116.51</v>
      </c>
      <c r="L1610" s="84">
        <v>42689</v>
      </c>
      <c r="M1610" s="85">
        <v>0</v>
      </c>
      <c r="N1610" s="86">
        <v>5.0000000000000001E-3</v>
      </c>
      <c r="O1610" s="83">
        <v>1395.45</v>
      </c>
      <c r="P1610" s="83">
        <v>-996.90000000000009</v>
      </c>
      <c r="Q1610" s="83">
        <v>1.4</v>
      </c>
      <c r="R1610" s="83">
        <v>279</v>
      </c>
      <c r="T1610" s="6">
        <f t="shared" si="284"/>
        <v>23</v>
      </c>
      <c r="U1610">
        <f t="shared" ref="U1610:U1673" si="286">COUNT(B1610)</f>
        <v>1</v>
      </c>
      <c r="V1610">
        <f t="shared" ref="V1610:V1673" si="287">IF(E1610=TRUE,1,0)</f>
        <v>0</v>
      </c>
      <c r="W1610">
        <f t="shared" ref="W1610:W1673" si="288">U1610-V1610</f>
        <v>1</v>
      </c>
      <c r="X1610">
        <f t="shared" ref="X1610:X1673" si="289">U1610-Y1610</f>
        <v>1</v>
      </c>
      <c r="Y1610">
        <f t="shared" ref="Y1610:Y1673" si="290">IF(F1610=TRUE,1,0)</f>
        <v>0</v>
      </c>
      <c r="Z1610">
        <f t="shared" ref="Z1610:Z1673" si="291">U1610-AA1610</f>
        <v>1</v>
      </c>
      <c r="AA1610">
        <f t="shared" ref="AA1610:AA1673" si="292">IF(O1610&lt;0,1,0)</f>
        <v>0</v>
      </c>
      <c r="AB1610" s="4">
        <f t="shared" ref="AB1610:AB1673" si="293">IF(Z1610=1,O1610,0)</f>
        <v>1395.45</v>
      </c>
      <c r="AC1610" s="4" t="str">
        <f t="shared" si="285"/>
        <v>EURJPY</v>
      </c>
      <c r="AD1610" s="4">
        <f t="shared" ref="AD1610:AD1673" si="294">IF(AA1610=1,O1610,0)</f>
        <v>0</v>
      </c>
    </row>
    <row r="1611" spans="1:30" x14ac:dyDescent="0.25">
      <c r="A1611" s="82" t="s">
        <v>52</v>
      </c>
      <c r="B1611" s="83">
        <v>0.01</v>
      </c>
      <c r="C1611" s="83">
        <v>140</v>
      </c>
      <c r="D1611" s="82" t="s">
        <v>16</v>
      </c>
      <c r="E1611" s="83" t="b">
        <v>0</v>
      </c>
      <c r="F1611" s="83" t="b">
        <v>0</v>
      </c>
      <c r="G1611" s="83">
        <v>1232.96</v>
      </c>
      <c r="H1611" s="83">
        <v>1267.3399999999999</v>
      </c>
      <c r="I1611" s="84">
        <v>42685</v>
      </c>
      <c r="J1611" s="85">
        <v>0.625</v>
      </c>
      <c r="K1611" s="83">
        <v>1226.27</v>
      </c>
      <c r="L1611" s="84">
        <v>42689</v>
      </c>
      <c r="M1611" s="85">
        <v>0.25</v>
      </c>
      <c r="N1611" s="86">
        <v>2.5000000000000001E-3</v>
      </c>
      <c r="O1611" s="83">
        <v>76.86</v>
      </c>
      <c r="P1611" s="83">
        <v>-498.40000000000003</v>
      </c>
      <c r="Q1611" s="83">
        <v>0.15</v>
      </c>
      <c r="R1611" s="83">
        <v>5</v>
      </c>
      <c r="T1611" s="6">
        <f t="shared" si="284"/>
        <v>23</v>
      </c>
      <c r="U1611">
        <f t="shared" si="286"/>
        <v>1</v>
      </c>
      <c r="V1611">
        <f t="shared" si="287"/>
        <v>0</v>
      </c>
      <c r="W1611">
        <f t="shared" si="288"/>
        <v>1</v>
      </c>
      <c r="X1611">
        <f t="shared" si="289"/>
        <v>1</v>
      </c>
      <c r="Y1611">
        <f t="shared" si="290"/>
        <v>0</v>
      </c>
      <c r="Z1611">
        <f t="shared" si="291"/>
        <v>1</v>
      </c>
      <c r="AA1611">
        <f t="shared" si="292"/>
        <v>0</v>
      </c>
      <c r="AB1611" s="4">
        <f t="shared" si="293"/>
        <v>76.86</v>
      </c>
      <c r="AC1611" s="4" t="str">
        <f t="shared" si="285"/>
        <v>XAUUSD</v>
      </c>
      <c r="AD1611" s="4">
        <f t="shared" si="294"/>
        <v>0</v>
      </c>
    </row>
    <row r="1612" spans="1:30" x14ac:dyDescent="0.25">
      <c r="A1612" s="82" t="s">
        <v>20</v>
      </c>
      <c r="B1612" s="83">
        <v>0.01</v>
      </c>
      <c r="C1612" s="83">
        <v>9</v>
      </c>
      <c r="D1612" s="82" t="s">
        <v>21</v>
      </c>
      <c r="E1612" s="83" t="b">
        <v>0</v>
      </c>
      <c r="F1612" s="83" t="b">
        <v>0</v>
      </c>
      <c r="G1612" s="83">
        <v>120.79</v>
      </c>
      <c r="H1612" s="83">
        <v>126.185</v>
      </c>
      <c r="I1612" s="84">
        <v>42530</v>
      </c>
      <c r="J1612" s="85">
        <v>0.33333333333333331</v>
      </c>
      <c r="K1612" s="83">
        <v>117.267</v>
      </c>
      <c r="L1612" s="84">
        <v>42690</v>
      </c>
      <c r="M1612" s="85">
        <v>0</v>
      </c>
      <c r="N1612" s="86">
        <v>2.5000000000000001E-3</v>
      </c>
      <c r="O1612" s="83">
        <v>309.87</v>
      </c>
      <c r="P1612" s="83">
        <v>-492.75</v>
      </c>
      <c r="Q1612" s="83">
        <v>0.63</v>
      </c>
      <c r="R1612" s="83">
        <v>161</v>
      </c>
      <c r="T1612" s="6">
        <f t="shared" si="284"/>
        <v>23</v>
      </c>
      <c r="U1612">
        <f t="shared" si="286"/>
        <v>1</v>
      </c>
      <c r="V1612">
        <f t="shared" si="287"/>
        <v>0</v>
      </c>
      <c r="W1612">
        <f t="shared" si="288"/>
        <v>1</v>
      </c>
      <c r="X1612">
        <f t="shared" si="289"/>
        <v>1</v>
      </c>
      <c r="Y1612">
        <f t="shared" si="290"/>
        <v>0</v>
      </c>
      <c r="Z1612">
        <f t="shared" si="291"/>
        <v>1</v>
      </c>
      <c r="AA1612">
        <f t="shared" si="292"/>
        <v>0</v>
      </c>
      <c r="AB1612" s="4">
        <f t="shared" si="293"/>
        <v>309.87</v>
      </c>
      <c r="AC1612" s="4" t="str">
        <f t="shared" si="285"/>
        <v>EURJPY</v>
      </c>
      <c r="AD1612" s="4">
        <f t="shared" si="294"/>
        <v>0</v>
      </c>
    </row>
    <row r="1613" spans="1:30" x14ac:dyDescent="0.25">
      <c r="A1613" s="82" t="s">
        <v>50</v>
      </c>
      <c r="B1613" s="83">
        <v>0.01</v>
      </c>
      <c r="C1613" s="83">
        <v>26</v>
      </c>
      <c r="D1613" s="82" t="s">
        <v>24</v>
      </c>
      <c r="E1613" s="83" t="b">
        <v>1</v>
      </c>
      <c r="F1613" s="83" t="b">
        <v>0</v>
      </c>
      <c r="G1613" s="83">
        <v>0.97792999999999997</v>
      </c>
      <c r="H1613" s="83">
        <v>0.94084999999999996</v>
      </c>
      <c r="I1613" s="84">
        <v>42676</v>
      </c>
      <c r="J1613" s="85">
        <v>0</v>
      </c>
      <c r="K1613" s="83">
        <v>0.94688000000000005</v>
      </c>
      <c r="L1613" s="84">
        <v>42690</v>
      </c>
      <c r="M1613" s="85">
        <v>0</v>
      </c>
      <c r="N1613" s="86">
        <v>5.0000000000000001E-3</v>
      </c>
      <c r="O1613" s="83">
        <v>-848.9</v>
      </c>
      <c r="P1613" s="83">
        <v>-1005.68</v>
      </c>
      <c r="Q1613" s="83">
        <v>-0.84</v>
      </c>
      <c r="R1613" s="83">
        <v>15</v>
      </c>
      <c r="T1613" s="6">
        <f t="shared" si="284"/>
        <v>23</v>
      </c>
      <c r="U1613">
        <f t="shared" si="286"/>
        <v>1</v>
      </c>
      <c r="V1613">
        <f t="shared" si="287"/>
        <v>1</v>
      </c>
      <c r="W1613">
        <f t="shared" si="288"/>
        <v>0</v>
      </c>
      <c r="X1613">
        <f t="shared" si="289"/>
        <v>1</v>
      </c>
      <c r="Y1613">
        <f t="shared" si="290"/>
        <v>0</v>
      </c>
      <c r="Z1613">
        <f t="shared" si="291"/>
        <v>0</v>
      </c>
      <c r="AA1613">
        <f t="shared" si="292"/>
        <v>1</v>
      </c>
      <c r="AB1613" s="4">
        <f t="shared" si="293"/>
        <v>0</v>
      </c>
      <c r="AC1613" s="4" t="str">
        <f t="shared" si="285"/>
        <v>NZDCAD</v>
      </c>
      <c r="AD1613" s="4">
        <f t="shared" si="294"/>
        <v>-848.9</v>
      </c>
    </row>
    <row r="1614" spans="1:30" x14ac:dyDescent="0.25">
      <c r="A1614" s="82" t="s">
        <v>29</v>
      </c>
      <c r="B1614" s="83">
        <v>0.01</v>
      </c>
      <c r="C1614" s="83">
        <v>19</v>
      </c>
      <c r="D1614" s="82" t="s">
        <v>24</v>
      </c>
      <c r="E1614" s="83" t="b">
        <v>1</v>
      </c>
      <c r="F1614" s="83" t="b">
        <v>0</v>
      </c>
      <c r="G1614" s="83">
        <v>0.73053000000000001</v>
      </c>
      <c r="H1614" s="83">
        <v>0.67920000000000003</v>
      </c>
      <c r="I1614" s="84">
        <v>42563</v>
      </c>
      <c r="J1614" s="85">
        <v>0</v>
      </c>
      <c r="K1614" s="83">
        <v>0.70735000000000003</v>
      </c>
      <c r="L1614" s="84">
        <v>42690</v>
      </c>
      <c r="M1614" s="85">
        <v>0</v>
      </c>
      <c r="N1614" s="86">
        <v>5.0000000000000001E-3</v>
      </c>
      <c r="O1614" s="83">
        <v>-459.42</v>
      </c>
      <c r="P1614" s="83">
        <v>-994.27</v>
      </c>
      <c r="Q1614" s="83">
        <v>-0.46</v>
      </c>
      <c r="R1614" s="83">
        <v>128</v>
      </c>
      <c r="T1614" s="6">
        <f t="shared" si="284"/>
        <v>23</v>
      </c>
      <c r="U1614">
        <f t="shared" si="286"/>
        <v>1</v>
      </c>
      <c r="V1614">
        <f t="shared" si="287"/>
        <v>1</v>
      </c>
      <c r="W1614">
        <f t="shared" si="288"/>
        <v>0</v>
      </c>
      <c r="X1614">
        <f t="shared" si="289"/>
        <v>1</v>
      </c>
      <c r="Y1614">
        <f t="shared" si="290"/>
        <v>0</v>
      </c>
      <c r="Z1614">
        <f t="shared" si="291"/>
        <v>0</v>
      </c>
      <c r="AA1614">
        <f t="shared" si="292"/>
        <v>1</v>
      </c>
      <c r="AB1614" s="4">
        <f t="shared" si="293"/>
        <v>0</v>
      </c>
      <c r="AC1614" s="4" t="str">
        <f t="shared" si="285"/>
        <v>NZDUSD</v>
      </c>
      <c r="AD1614" s="4">
        <f t="shared" si="294"/>
        <v>-459.42</v>
      </c>
    </row>
    <row r="1615" spans="1:30" x14ac:dyDescent="0.25">
      <c r="A1615" s="82" t="s">
        <v>47</v>
      </c>
      <c r="B1615" s="83">
        <v>0.01</v>
      </c>
      <c r="C1615" s="83">
        <v>33</v>
      </c>
      <c r="D1615" s="82" t="s">
        <v>24</v>
      </c>
      <c r="E1615" s="83" t="b">
        <v>1</v>
      </c>
      <c r="F1615" s="83" t="b">
        <v>0</v>
      </c>
      <c r="G1615" s="83">
        <v>1.01355</v>
      </c>
      <c r="H1615" s="83">
        <v>0.98448999999999998</v>
      </c>
      <c r="I1615" s="84">
        <v>42640</v>
      </c>
      <c r="J1615" s="85">
        <v>0</v>
      </c>
      <c r="K1615" s="83">
        <v>1.00237</v>
      </c>
      <c r="L1615" s="84">
        <v>42691</v>
      </c>
      <c r="M1615" s="85">
        <v>0</v>
      </c>
      <c r="N1615" s="86">
        <v>5.0000000000000001E-3</v>
      </c>
      <c r="O1615" s="83">
        <v>-421.74</v>
      </c>
      <c r="P1615" s="83">
        <v>-1011.78</v>
      </c>
      <c r="Q1615" s="83">
        <v>-0.42</v>
      </c>
      <c r="R1615" s="83">
        <v>52</v>
      </c>
      <c r="T1615" s="6">
        <f t="shared" si="284"/>
        <v>23</v>
      </c>
      <c r="U1615">
        <f t="shared" si="286"/>
        <v>1</v>
      </c>
      <c r="V1615">
        <f t="shared" si="287"/>
        <v>1</v>
      </c>
      <c r="W1615">
        <f t="shared" si="288"/>
        <v>0</v>
      </c>
      <c r="X1615">
        <f t="shared" si="289"/>
        <v>1</v>
      </c>
      <c r="Y1615">
        <f t="shared" si="290"/>
        <v>0</v>
      </c>
      <c r="Z1615">
        <f t="shared" si="291"/>
        <v>0</v>
      </c>
      <c r="AA1615">
        <f t="shared" si="292"/>
        <v>1</v>
      </c>
      <c r="AB1615" s="4">
        <f t="shared" si="293"/>
        <v>0</v>
      </c>
      <c r="AC1615" s="4" t="str">
        <f t="shared" si="285"/>
        <v>AUDCAD</v>
      </c>
      <c r="AD1615" s="4">
        <f t="shared" si="294"/>
        <v>-421.74</v>
      </c>
    </row>
    <row r="1616" spans="1:30" x14ac:dyDescent="0.25">
      <c r="A1616" s="82" t="s">
        <v>29</v>
      </c>
      <c r="B1616" s="83">
        <v>0.01</v>
      </c>
      <c r="C1616" s="83">
        <v>67</v>
      </c>
      <c r="D1616" s="82" t="s">
        <v>16</v>
      </c>
      <c r="E1616" s="83" t="b">
        <v>0</v>
      </c>
      <c r="F1616" s="83" t="b">
        <v>1</v>
      </c>
      <c r="G1616" s="83">
        <v>0.70596000000000003</v>
      </c>
      <c r="H1616" s="83">
        <v>0.71243999999999996</v>
      </c>
      <c r="I1616" s="84">
        <v>42690</v>
      </c>
      <c r="J1616" s="85">
        <v>0.4375</v>
      </c>
      <c r="K1616" s="83">
        <v>0.70931999999999995</v>
      </c>
      <c r="L1616" s="84">
        <v>42691</v>
      </c>
      <c r="M1616" s="85">
        <v>2.0833333333333332E-2</v>
      </c>
      <c r="N1616" s="86">
        <v>2.5000000000000001E-3</v>
      </c>
      <c r="O1616" s="83">
        <v>-292.12</v>
      </c>
      <c r="P1616" s="83">
        <v>-501.16</v>
      </c>
      <c r="Q1616" s="83">
        <v>-0.57999999999999996</v>
      </c>
      <c r="R1616" s="83">
        <v>2</v>
      </c>
      <c r="T1616" s="6">
        <f t="shared" si="284"/>
        <v>23</v>
      </c>
      <c r="U1616">
        <f t="shared" si="286"/>
        <v>1</v>
      </c>
      <c r="V1616">
        <f t="shared" si="287"/>
        <v>0</v>
      </c>
      <c r="W1616">
        <f t="shared" si="288"/>
        <v>1</v>
      </c>
      <c r="X1616">
        <f t="shared" si="289"/>
        <v>0</v>
      </c>
      <c r="Y1616">
        <f t="shared" si="290"/>
        <v>1</v>
      </c>
      <c r="Z1616">
        <f t="shared" si="291"/>
        <v>0</v>
      </c>
      <c r="AA1616">
        <f t="shared" si="292"/>
        <v>1</v>
      </c>
      <c r="AB1616" s="4">
        <f t="shared" si="293"/>
        <v>0</v>
      </c>
      <c r="AC1616" s="4" t="str">
        <f t="shared" si="285"/>
        <v>NZDUSD</v>
      </c>
      <c r="AD1616" s="4">
        <f t="shared" si="294"/>
        <v>-292.12</v>
      </c>
    </row>
    <row r="1617" spans="1:30" x14ac:dyDescent="0.25">
      <c r="A1617" s="82" t="s">
        <v>55</v>
      </c>
      <c r="B1617" s="83">
        <v>0.01</v>
      </c>
      <c r="C1617" s="83">
        <v>54</v>
      </c>
      <c r="D1617" s="82" t="s">
        <v>16</v>
      </c>
      <c r="E1617" s="83" t="b">
        <v>1</v>
      </c>
      <c r="F1617" s="83" t="b">
        <v>0</v>
      </c>
      <c r="G1617" s="83">
        <v>1.0003</v>
      </c>
      <c r="H1617" s="83">
        <v>0.99180000000000001</v>
      </c>
      <c r="I1617" s="84">
        <v>42689</v>
      </c>
      <c r="J1617" s="85">
        <v>0.5625</v>
      </c>
      <c r="K1617" s="83">
        <v>0.99965999999999999</v>
      </c>
      <c r="L1617" s="84">
        <v>42691</v>
      </c>
      <c r="M1617" s="85">
        <v>0.41666666666666669</v>
      </c>
      <c r="N1617" s="86">
        <v>2.5000000000000001E-3</v>
      </c>
      <c r="O1617" s="83">
        <v>-77.760000000000005</v>
      </c>
      <c r="P1617" s="83">
        <v>-502.20000000000005</v>
      </c>
      <c r="Q1617" s="83">
        <v>-0.15</v>
      </c>
      <c r="R1617" s="83">
        <v>3</v>
      </c>
      <c r="T1617" s="6">
        <f t="shared" si="284"/>
        <v>23</v>
      </c>
      <c r="U1617">
        <f t="shared" si="286"/>
        <v>1</v>
      </c>
      <c r="V1617">
        <f t="shared" si="287"/>
        <v>1</v>
      </c>
      <c r="W1617">
        <f t="shared" si="288"/>
        <v>0</v>
      </c>
      <c r="X1617">
        <f t="shared" si="289"/>
        <v>1</v>
      </c>
      <c r="Y1617">
        <f t="shared" si="290"/>
        <v>0</v>
      </c>
      <c r="Z1617">
        <f t="shared" si="291"/>
        <v>0</v>
      </c>
      <c r="AA1617">
        <f t="shared" si="292"/>
        <v>1</v>
      </c>
      <c r="AB1617" s="4">
        <f t="shared" si="293"/>
        <v>0</v>
      </c>
      <c r="AC1617" s="4" t="str">
        <f t="shared" si="285"/>
        <v>USDCHF</v>
      </c>
      <c r="AD1617" s="4">
        <f t="shared" si="294"/>
        <v>-77.760000000000005</v>
      </c>
    </row>
    <row r="1618" spans="1:30" x14ac:dyDescent="0.25">
      <c r="A1618" s="82" t="s">
        <v>51</v>
      </c>
      <c r="B1618" s="83">
        <v>0.01</v>
      </c>
      <c r="C1618" s="83">
        <v>40</v>
      </c>
      <c r="D1618" s="82" t="s">
        <v>16</v>
      </c>
      <c r="E1618" s="83" t="b">
        <v>1</v>
      </c>
      <c r="F1618" s="83" t="b">
        <v>0</v>
      </c>
      <c r="G1618" s="83">
        <v>108.574</v>
      </c>
      <c r="H1618" s="83">
        <v>107.371</v>
      </c>
      <c r="I1618" s="84">
        <v>42689</v>
      </c>
      <c r="J1618" s="85">
        <v>0.5625</v>
      </c>
      <c r="K1618" s="83">
        <v>108.63200000000001</v>
      </c>
      <c r="L1618" s="84">
        <v>42691</v>
      </c>
      <c r="M1618" s="85">
        <v>4.1666666666666664E-2</v>
      </c>
      <c r="N1618" s="86">
        <v>2.5000000000000001E-3</v>
      </c>
      <c r="O1618" s="83">
        <v>-0.8</v>
      </c>
      <c r="P1618" s="83">
        <v>-505.20000000000005</v>
      </c>
      <c r="Q1618" s="83">
        <v>0</v>
      </c>
      <c r="R1618" s="83">
        <v>3</v>
      </c>
      <c r="T1618" s="6">
        <f t="shared" si="284"/>
        <v>23</v>
      </c>
      <c r="U1618">
        <f t="shared" si="286"/>
        <v>1</v>
      </c>
      <c r="V1618">
        <f t="shared" si="287"/>
        <v>1</v>
      </c>
      <c r="W1618">
        <f t="shared" si="288"/>
        <v>0</v>
      </c>
      <c r="X1618">
        <f t="shared" si="289"/>
        <v>1</v>
      </c>
      <c r="Y1618">
        <f t="shared" si="290"/>
        <v>0</v>
      </c>
      <c r="Z1618">
        <f t="shared" si="291"/>
        <v>0</v>
      </c>
      <c r="AA1618">
        <f t="shared" si="292"/>
        <v>1</v>
      </c>
      <c r="AB1618" s="4">
        <f t="shared" si="293"/>
        <v>0</v>
      </c>
      <c r="AC1618" s="4" t="str">
        <f t="shared" si="285"/>
        <v>USDJPY</v>
      </c>
      <c r="AD1618" s="4">
        <f t="shared" si="294"/>
        <v>-0.8</v>
      </c>
    </row>
    <row r="1619" spans="1:30" x14ac:dyDescent="0.25">
      <c r="A1619" s="82" t="s">
        <v>50</v>
      </c>
      <c r="B1619" s="83">
        <v>0.01</v>
      </c>
      <c r="C1619" s="83">
        <v>43</v>
      </c>
      <c r="D1619" s="82" t="s">
        <v>16</v>
      </c>
      <c r="E1619" s="83" t="b">
        <v>0</v>
      </c>
      <c r="F1619" s="83" t="b">
        <v>1</v>
      </c>
      <c r="G1619" s="83">
        <v>0.95430000000000004</v>
      </c>
      <c r="H1619" s="83">
        <v>0.96440000000000003</v>
      </c>
      <c r="I1619" s="84">
        <v>42689</v>
      </c>
      <c r="J1619" s="85">
        <v>0.6875</v>
      </c>
      <c r="K1619" s="83">
        <v>0.95259000000000005</v>
      </c>
      <c r="L1619" s="84">
        <v>42692</v>
      </c>
      <c r="M1619" s="85">
        <v>0.54166666666666663</v>
      </c>
      <c r="N1619" s="86">
        <v>2.5000000000000001E-3</v>
      </c>
      <c r="O1619" s="83">
        <v>4.7300000000000004</v>
      </c>
      <c r="P1619" s="83">
        <v>-503.1</v>
      </c>
      <c r="Q1619" s="83">
        <v>0.01</v>
      </c>
      <c r="R1619" s="83">
        <v>4</v>
      </c>
      <c r="T1619" s="6">
        <f t="shared" si="284"/>
        <v>23</v>
      </c>
      <c r="U1619">
        <f t="shared" si="286"/>
        <v>1</v>
      </c>
      <c r="V1619">
        <f t="shared" si="287"/>
        <v>0</v>
      </c>
      <c r="W1619">
        <f t="shared" si="288"/>
        <v>1</v>
      </c>
      <c r="X1619">
        <f t="shared" si="289"/>
        <v>0</v>
      </c>
      <c r="Y1619">
        <f t="shared" si="290"/>
        <v>1</v>
      </c>
      <c r="Z1619">
        <f t="shared" si="291"/>
        <v>1</v>
      </c>
      <c r="AA1619">
        <f t="shared" si="292"/>
        <v>0</v>
      </c>
      <c r="AB1619" s="4">
        <f t="shared" si="293"/>
        <v>4.7300000000000004</v>
      </c>
      <c r="AC1619" s="4" t="str">
        <f t="shared" si="285"/>
        <v>NZDCAD</v>
      </c>
      <c r="AD1619" s="4">
        <f t="shared" si="294"/>
        <v>0</v>
      </c>
    </row>
    <row r="1620" spans="1:30" x14ac:dyDescent="0.25">
      <c r="A1620" s="82" t="s">
        <v>27</v>
      </c>
      <c r="B1620" s="83">
        <v>0.01</v>
      </c>
      <c r="C1620" s="83">
        <v>7</v>
      </c>
      <c r="D1620" s="82" t="s">
        <v>32</v>
      </c>
      <c r="E1620" s="83" t="b">
        <v>0</v>
      </c>
      <c r="F1620" s="83" t="b">
        <v>0</v>
      </c>
      <c r="G1620" s="83">
        <v>79.546000000000006</v>
      </c>
      <c r="H1620" s="83">
        <v>93.064999999999998</v>
      </c>
      <c r="I1620" s="84">
        <v>42389</v>
      </c>
      <c r="J1620" s="85">
        <v>0.33333333333333331</v>
      </c>
      <c r="K1620" s="83">
        <v>83.706999999999994</v>
      </c>
      <c r="L1620" s="84">
        <v>42694</v>
      </c>
      <c r="M1620" s="85">
        <v>0</v>
      </c>
      <c r="N1620" s="86">
        <v>5.0000000000000001E-3</v>
      </c>
      <c r="O1620" s="83">
        <v>-299.67</v>
      </c>
      <c r="P1620" s="83">
        <v>-954.73000000000013</v>
      </c>
      <c r="Q1620" s="83">
        <v>-0.31</v>
      </c>
      <c r="R1620" s="83">
        <v>306</v>
      </c>
      <c r="T1620" s="6">
        <f t="shared" ref="T1620:T1683" si="295">IF(L1620=0," ",MONTH(L1620)+12)</f>
        <v>23</v>
      </c>
      <c r="U1620">
        <f t="shared" si="286"/>
        <v>1</v>
      </c>
      <c r="V1620">
        <f t="shared" si="287"/>
        <v>0</v>
      </c>
      <c r="W1620">
        <f t="shared" si="288"/>
        <v>1</v>
      </c>
      <c r="X1620">
        <f t="shared" si="289"/>
        <v>1</v>
      </c>
      <c r="Y1620">
        <f t="shared" si="290"/>
        <v>0</v>
      </c>
      <c r="Z1620">
        <f t="shared" si="291"/>
        <v>0</v>
      </c>
      <c r="AA1620">
        <f t="shared" si="292"/>
        <v>1</v>
      </c>
      <c r="AB1620" s="4">
        <f t="shared" si="293"/>
        <v>0</v>
      </c>
      <c r="AC1620" s="4" t="str">
        <f t="shared" si="285"/>
        <v>CADJPY</v>
      </c>
      <c r="AD1620" s="4">
        <f t="shared" si="294"/>
        <v>-299.67</v>
      </c>
    </row>
    <row r="1621" spans="1:30" x14ac:dyDescent="0.25">
      <c r="A1621" s="82" t="s">
        <v>29</v>
      </c>
      <c r="B1621" s="83">
        <v>0.01</v>
      </c>
      <c r="C1621" s="83">
        <v>51</v>
      </c>
      <c r="D1621" s="82" t="s">
        <v>16</v>
      </c>
      <c r="E1621" s="83" t="b">
        <v>0</v>
      </c>
      <c r="F1621" s="83" t="b">
        <v>1</v>
      </c>
      <c r="G1621" s="83">
        <v>0.69964000000000004</v>
      </c>
      <c r="H1621" s="83">
        <v>0.70835999999999999</v>
      </c>
      <c r="I1621" s="84">
        <v>42694</v>
      </c>
      <c r="J1621" s="85">
        <v>0.91666666666666663</v>
      </c>
      <c r="K1621" s="83">
        <v>0.70579000000000003</v>
      </c>
      <c r="L1621" s="84">
        <v>42695</v>
      </c>
      <c r="M1621" s="85">
        <v>0.5625</v>
      </c>
      <c r="N1621" s="86">
        <v>2.5000000000000001E-3</v>
      </c>
      <c r="O1621" s="83">
        <v>-364.65</v>
      </c>
      <c r="P1621" s="83">
        <v>-495.72</v>
      </c>
      <c r="Q1621" s="83">
        <v>-0.74</v>
      </c>
      <c r="R1621" s="83">
        <v>2</v>
      </c>
      <c r="T1621" s="6">
        <f t="shared" si="295"/>
        <v>23</v>
      </c>
      <c r="U1621">
        <f t="shared" si="286"/>
        <v>1</v>
      </c>
      <c r="V1621">
        <f t="shared" si="287"/>
        <v>0</v>
      </c>
      <c r="W1621">
        <f t="shared" si="288"/>
        <v>1</v>
      </c>
      <c r="X1621">
        <f t="shared" si="289"/>
        <v>0</v>
      </c>
      <c r="Y1621">
        <f t="shared" si="290"/>
        <v>1</v>
      </c>
      <c r="Z1621">
        <f t="shared" si="291"/>
        <v>0</v>
      </c>
      <c r="AA1621">
        <f t="shared" si="292"/>
        <v>1</v>
      </c>
      <c r="AB1621" s="4">
        <f t="shared" si="293"/>
        <v>0</v>
      </c>
      <c r="AC1621" s="4" t="str">
        <f t="shared" si="285"/>
        <v>NZDUSD</v>
      </c>
      <c r="AD1621" s="4">
        <f t="shared" si="294"/>
        <v>-364.65</v>
      </c>
    </row>
    <row r="1622" spans="1:30" x14ac:dyDescent="0.25">
      <c r="A1622" s="82" t="s">
        <v>57</v>
      </c>
      <c r="B1622" s="83">
        <v>0.01</v>
      </c>
      <c r="C1622" s="83">
        <v>67</v>
      </c>
      <c r="D1622" s="82" t="s">
        <v>16</v>
      </c>
      <c r="E1622" s="83" t="b">
        <v>0</v>
      </c>
      <c r="F1622" s="83" t="b">
        <v>0</v>
      </c>
      <c r="G1622" s="83">
        <v>1655.2</v>
      </c>
      <c r="H1622" s="83">
        <v>1719.4</v>
      </c>
      <c r="I1622" s="84">
        <v>42692</v>
      </c>
      <c r="J1622" s="85">
        <v>4.1666666666666664E-2</v>
      </c>
      <c r="K1622" s="83">
        <v>1663.2</v>
      </c>
      <c r="L1622" s="84">
        <v>42695</v>
      </c>
      <c r="M1622" s="85">
        <v>0.97916666666666663</v>
      </c>
      <c r="N1622" s="86">
        <v>2.5000000000000001E-3</v>
      </c>
      <c r="O1622" s="83">
        <v>-120.6</v>
      </c>
      <c r="P1622" s="83">
        <v>-497.14</v>
      </c>
      <c r="Q1622" s="83">
        <v>-0.24</v>
      </c>
      <c r="R1622" s="83">
        <v>4</v>
      </c>
      <c r="T1622" s="6">
        <f t="shared" si="295"/>
        <v>23</v>
      </c>
      <c r="U1622">
        <f t="shared" si="286"/>
        <v>1</v>
      </c>
      <c r="V1622">
        <f t="shared" si="287"/>
        <v>0</v>
      </c>
      <c r="W1622">
        <f t="shared" si="288"/>
        <v>1</v>
      </c>
      <c r="X1622">
        <f t="shared" si="289"/>
        <v>1</v>
      </c>
      <c r="Y1622">
        <f t="shared" si="290"/>
        <v>0</v>
      </c>
      <c r="Z1622">
        <f t="shared" si="291"/>
        <v>0</v>
      </c>
      <c r="AA1622">
        <f t="shared" si="292"/>
        <v>1</v>
      </c>
      <c r="AB1622" s="4">
        <f t="shared" si="293"/>
        <v>0</v>
      </c>
      <c r="AC1622" s="4" t="str">
        <f t="shared" si="285"/>
        <v>XAGUSD</v>
      </c>
      <c r="AD1622" s="4">
        <f t="shared" si="294"/>
        <v>-120.6</v>
      </c>
    </row>
    <row r="1623" spans="1:30" x14ac:dyDescent="0.25">
      <c r="A1623" s="82" t="s">
        <v>52</v>
      </c>
      <c r="B1623" s="83">
        <v>0.01</v>
      </c>
      <c r="C1623" s="83">
        <v>178</v>
      </c>
      <c r="D1623" s="82" t="s">
        <v>16</v>
      </c>
      <c r="E1623" s="83" t="b">
        <v>0</v>
      </c>
      <c r="F1623" s="83" t="b">
        <v>0</v>
      </c>
      <c r="G1623" s="83">
        <v>1202.8900000000001</v>
      </c>
      <c r="H1623" s="83">
        <v>1229.83</v>
      </c>
      <c r="I1623" s="84">
        <v>42692</v>
      </c>
      <c r="J1623" s="85">
        <v>0.3125</v>
      </c>
      <c r="K1623" s="83">
        <v>1216.31</v>
      </c>
      <c r="L1623" s="84">
        <v>42695</v>
      </c>
      <c r="M1623" s="85">
        <v>0.47916666666666669</v>
      </c>
      <c r="N1623" s="86">
        <v>2.5000000000000001E-3</v>
      </c>
      <c r="O1623" s="83">
        <v>-260.24</v>
      </c>
      <c r="P1623" s="83">
        <v>-500.18</v>
      </c>
      <c r="Q1623" s="83">
        <v>-0.52</v>
      </c>
      <c r="R1623" s="83">
        <v>4</v>
      </c>
      <c r="T1623" s="6">
        <f t="shared" si="295"/>
        <v>23</v>
      </c>
      <c r="U1623">
        <f t="shared" si="286"/>
        <v>1</v>
      </c>
      <c r="V1623">
        <f t="shared" si="287"/>
        <v>0</v>
      </c>
      <c r="W1623">
        <f t="shared" si="288"/>
        <v>1</v>
      </c>
      <c r="X1623">
        <f t="shared" si="289"/>
        <v>1</v>
      </c>
      <c r="Y1623">
        <f t="shared" si="290"/>
        <v>0</v>
      </c>
      <c r="Z1623">
        <f t="shared" si="291"/>
        <v>0</v>
      </c>
      <c r="AA1623">
        <f t="shared" si="292"/>
        <v>1</v>
      </c>
      <c r="AB1623" s="4">
        <f t="shared" si="293"/>
        <v>0</v>
      </c>
      <c r="AC1623" s="4" t="str">
        <f t="shared" si="285"/>
        <v>XAUUSD</v>
      </c>
      <c r="AD1623" s="4">
        <f t="shared" si="294"/>
        <v>-260.24</v>
      </c>
    </row>
    <row r="1624" spans="1:30" x14ac:dyDescent="0.25">
      <c r="A1624" s="82" t="s">
        <v>47</v>
      </c>
      <c r="B1624" s="83">
        <v>0.01</v>
      </c>
      <c r="C1624" s="83">
        <v>34</v>
      </c>
      <c r="D1624" s="82" t="s">
        <v>17</v>
      </c>
      <c r="E1624" s="83" t="b">
        <v>0</v>
      </c>
      <c r="F1624" s="83" t="b">
        <v>1</v>
      </c>
      <c r="G1624" s="83">
        <v>0.99560000000000004</v>
      </c>
      <c r="H1624" s="83">
        <v>1.0087600000000001</v>
      </c>
      <c r="I1624" s="84">
        <v>42692</v>
      </c>
      <c r="J1624" s="85">
        <v>0.58333333333333337</v>
      </c>
      <c r="K1624" s="83">
        <v>0.99497999999999998</v>
      </c>
      <c r="L1624" s="84">
        <v>42696</v>
      </c>
      <c r="M1624" s="85">
        <v>0.875</v>
      </c>
      <c r="N1624" s="86">
        <v>2.5000000000000001E-3</v>
      </c>
      <c r="O1624" s="83">
        <v>-33.32</v>
      </c>
      <c r="P1624" s="83">
        <v>-501.84</v>
      </c>
      <c r="Q1624" s="83">
        <v>-7.0000000000000007E-2</v>
      </c>
      <c r="R1624" s="83">
        <v>5</v>
      </c>
      <c r="T1624" s="6">
        <f t="shared" si="295"/>
        <v>23</v>
      </c>
      <c r="U1624">
        <f t="shared" si="286"/>
        <v>1</v>
      </c>
      <c r="V1624">
        <f t="shared" si="287"/>
        <v>0</v>
      </c>
      <c r="W1624">
        <f t="shared" si="288"/>
        <v>1</v>
      </c>
      <c r="X1624">
        <f t="shared" si="289"/>
        <v>0</v>
      </c>
      <c r="Y1624">
        <f t="shared" si="290"/>
        <v>1</v>
      </c>
      <c r="Z1624">
        <f t="shared" si="291"/>
        <v>0</v>
      </c>
      <c r="AA1624">
        <f t="shared" si="292"/>
        <v>1</v>
      </c>
      <c r="AB1624" s="4">
        <f t="shared" si="293"/>
        <v>0</v>
      </c>
      <c r="AC1624" s="4" t="str">
        <f t="shared" si="285"/>
        <v>AUDCAD</v>
      </c>
      <c r="AD1624" s="4">
        <f t="shared" si="294"/>
        <v>-33.32</v>
      </c>
    </row>
    <row r="1625" spans="1:30" x14ac:dyDescent="0.25">
      <c r="A1625" s="82" t="s">
        <v>47</v>
      </c>
      <c r="B1625" s="83">
        <v>0.01</v>
      </c>
      <c r="C1625" s="83">
        <v>46</v>
      </c>
      <c r="D1625" s="82" t="s">
        <v>16</v>
      </c>
      <c r="E1625" s="83" t="b">
        <v>0</v>
      </c>
      <c r="F1625" s="83" t="b">
        <v>1</v>
      </c>
      <c r="G1625" s="83">
        <v>1.0113099999999999</v>
      </c>
      <c r="H1625" s="83">
        <v>1.0205</v>
      </c>
      <c r="I1625" s="84">
        <v>42690</v>
      </c>
      <c r="J1625" s="85">
        <v>0.3125</v>
      </c>
      <c r="K1625" s="83">
        <v>0.99531999999999998</v>
      </c>
      <c r="L1625" s="84">
        <v>42696</v>
      </c>
      <c r="M1625" s="85">
        <v>0.875</v>
      </c>
      <c r="N1625" s="86">
        <v>2.5000000000000001E-3</v>
      </c>
      <c r="O1625" s="83">
        <v>661.94</v>
      </c>
      <c r="P1625" s="83">
        <v>-496.34000000000003</v>
      </c>
      <c r="Q1625" s="83">
        <v>1.33</v>
      </c>
      <c r="R1625" s="83">
        <v>7</v>
      </c>
      <c r="T1625" s="6">
        <f t="shared" si="295"/>
        <v>23</v>
      </c>
      <c r="U1625">
        <f t="shared" si="286"/>
        <v>1</v>
      </c>
      <c r="V1625">
        <f t="shared" si="287"/>
        <v>0</v>
      </c>
      <c r="W1625">
        <f t="shared" si="288"/>
        <v>1</v>
      </c>
      <c r="X1625">
        <f t="shared" si="289"/>
        <v>0</v>
      </c>
      <c r="Y1625">
        <f t="shared" si="290"/>
        <v>1</v>
      </c>
      <c r="Z1625">
        <f t="shared" si="291"/>
        <v>1</v>
      </c>
      <c r="AA1625">
        <f t="shared" si="292"/>
        <v>0</v>
      </c>
      <c r="AB1625" s="4">
        <f t="shared" si="293"/>
        <v>661.94</v>
      </c>
      <c r="AC1625" s="4" t="str">
        <f t="shared" si="285"/>
        <v>AUDCAD</v>
      </c>
      <c r="AD1625" s="4">
        <f t="shared" si="294"/>
        <v>0</v>
      </c>
    </row>
    <row r="1626" spans="1:30" x14ac:dyDescent="0.25">
      <c r="A1626" s="82" t="s">
        <v>53</v>
      </c>
      <c r="B1626" s="83">
        <v>0.01</v>
      </c>
      <c r="C1626" s="83">
        <v>42</v>
      </c>
      <c r="D1626" s="82" t="s">
        <v>17</v>
      </c>
      <c r="E1626" s="83" t="b">
        <v>0</v>
      </c>
      <c r="F1626" s="83" t="b">
        <v>0</v>
      </c>
      <c r="G1626" s="83">
        <v>0.74180000000000001</v>
      </c>
      <c r="H1626" s="83">
        <v>0.75292999999999999</v>
      </c>
      <c r="I1626" s="84">
        <v>42691</v>
      </c>
      <c r="J1626" s="85">
        <v>0.70833333333333337</v>
      </c>
      <c r="K1626" s="83">
        <v>0.74007000000000001</v>
      </c>
      <c r="L1626" s="84">
        <v>42696</v>
      </c>
      <c r="M1626" s="85">
        <v>0.91666666666666663</v>
      </c>
      <c r="N1626" s="86">
        <v>2.5000000000000001E-3</v>
      </c>
      <c r="O1626" s="83">
        <v>39.06</v>
      </c>
      <c r="P1626" s="83">
        <v>-501.06</v>
      </c>
      <c r="Q1626" s="83">
        <v>0.08</v>
      </c>
      <c r="R1626" s="83">
        <v>6</v>
      </c>
      <c r="T1626" s="6">
        <f t="shared" si="295"/>
        <v>23</v>
      </c>
      <c r="U1626">
        <f t="shared" si="286"/>
        <v>1</v>
      </c>
      <c r="V1626">
        <f t="shared" si="287"/>
        <v>0</v>
      </c>
      <c r="W1626">
        <f t="shared" si="288"/>
        <v>1</v>
      </c>
      <c r="X1626">
        <f t="shared" si="289"/>
        <v>1</v>
      </c>
      <c r="Y1626">
        <f t="shared" si="290"/>
        <v>0</v>
      </c>
      <c r="Z1626">
        <f t="shared" si="291"/>
        <v>1</v>
      </c>
      <c r="AA1626">
        <f t="shared" si="292"/>
        <v>0</v>
      </c>
      <c r="AB1626" s="4">
        <f t="shared" si="293"/>
        <v>39.06</v>
      </c>
      <c r="AC1626" s="4" t="str">
        <f t="shared" si="285"/>
        <v>AUDUSD</v>
      </c>
      <c r="AD1626" s="4">
        <f t="shared" si="294"/>
        <v>0</v>
      </c>
    </row>
    <row r="1627" spans="1:30" x14ac:dyDescent="0.25">
      <c r="A1627" s="82" t="s">
        <v>53</v>
      </c>
      <c r="B1627" s="83">
        <v>0.01</v>
      </c>
      <c r="C1627" s="83">
        <v>65</v>
      </c>
      <c r="D1627" s="82" t="s">
        <v>16</v>
      </c>
      <c r="E1627" s="83" t="b">
        <v>0</v>
      </c>
      <c r="F1627" s="83" t="b">
        <v>0</v>
      </c>
      <c r="G1627" s="83">
        <v>0.74992000000000003</v>
      </c>
      <c r="H1627" s="83">
        <v>0.75675999999999999</v>
      </c>
      <c r="I1627" s="84">
        <v>42690</v>
      </c>
      <c r="J1627" s="85">
        <v>0.41666666666666669</v>
      </c>
      <c r="K1627" s="83">
        <v>0.74021999999999999</v>
      </c>
      <c r="L1627" s="84">
        <v>42696</v>
      </c>
      <c r="M1627" s="85">
        <v>0.9375</v>
      </c>
      <c r="N1627" s="86">
        <v>2.5000000000000001E-3</v>
      </c>
      <c r="O1627" s="83">
        <v>578.5</v>
      </c>
      <c r="P1627" s="83">
        <v>-496.6</v>
      </c>
      <c r="Q1627" s="83">
        <v>1.1599999999999999</v>
      </c>
      <c r="R1627" s="83">
        <v>7</v>
      </c>
      <c r="T1627" s="6">
        <f t="shared" si="295"/>
        <v>23</v>
      </c>
      <c r="U1627">
        <f t="shared" si="286"/>
        <v>1</v>
      </c>
      <c r="V1627">
        <f t="shared" si="287"/>
        <v>0</v>
      </c>
      <c r="W1627">
        <f t="shared" si="288"/>
        <v>1</v>
      </c>
      <c r="X1627">
        <f t="shared" si="289"/>
        <v>1</v>
      </c>
      <c r="Y1627">
        <f t="shared" si="290"/>
        <v>0</v>
      </c>
      <c r="Z1627">
        <f t="shared" si="291"/>
        <v>1</v>
      </c>
      <c r="AA1627">
        <f t="shared" si="292"/>
        <v>0</v>
      </c>
      <c r="AB1627" s="4">
        <f t="shared" si="293"/>
        <v>578.5</v>
      </c>
      <c r="AC1627" s="4" t="str">
        <f t="shared" si="285"/>
        <v>AUDUSD</v>
      </c>
      <c r="AD1627" s="4">
        <f t="shared" si="294"/>
        <v>0</v>
      </c>
    </row>
    <row r="1628" spans="1:30" x14ac:dyDescent="0.25">
      <c r="A1628" s="82" t="s">
        <v>22</v>
      </c>
      <c r="B1628" s="83">
        <v>0.01</v>
      </c>
      <c r="C1628" s="83">
        <v>41</v>
      </c>
      <c r="D1628" s="82" t="s">
        <v>16</v>
      </c>
      <c r="E1628" s="83" t="b">
        <v>0</v>
      </c>
      <c r="F1628" s="83" t="b">
        <v>0</v>
      </c>
      <c r="G1628" s="83">
        <v>1.0637300000000001</v>
      </c>
      <c r="H1628" s="83">
        <v>1.0754300000000001</v>
      </c>
      <c r="I1628" s="84">
        <v>42691</v>
      </c>
      <c r="J1628" s="85">
        <v>0.70833333333333337</v>
      </c>
      <c r="K1628" s="83">
        <v>1.06386</v>
      </c>
      <c r="L1628" s="84">
        <v>42696</v>
      </c>
      <c r="M1628" s="85">
        <v>0</v>
      </c>
      <c r="N1628" s="86">
        <v>2.5000000000000001E-3</v>
      </c>
      <c r="O1628" s="83">
        <v>-29.93</v>
      </c>
      <c r="P1628" s="83">
        <v>-504.3</v>
      </c>
      <c r="Q1628" s="83">
        <v>-0.06</v>
      </c>
      <c r="R1628" s="83">
        <v>6</v>
      </c>
      <c r="T1628" s="6">
        <f t="shared" si="295"/>
        <v>23</v>
      </c>
      <c r="U1628">
        <f t="shared" si="286"/>
        <v>1</v>
      </c>
      <c r="V1628">
        <f t="shared" si="287"/>
        <v>0</v>
      </c>
      <c r="W1628">
        <f t="shared" si="288"/>
        <v>1</v>
      </c>
      <c r="X1628">
        <f t="shared" si="289"/>
        <v>1</v>
      </c>
      <c r="Y1628">
        <f t="shared" si="290"/>
        <v>0</v>
      </c>
      <c r="Z1628">
        <f t="shared" si="291"/>
        <v>0</v>
      </c>
      <c r="AA1628">
        <f t="shared" si="292"/>
        <v>1</v>
      </c>
      <c r="AB1628" s="4">
        <f t="shared" si="293"/>
        <v>0</v>
      </c>
      <c r="AC1628" s="4" t="str">
        <f t="shared" si="285"/>
        <v>EURUSD</v>
      </c>
      <c r="AD1628" s="4">
        <f t="shared" si="294"/>
        <v>-29.93</v>
      </c>
    </row>
    <row r="1629" spans="1:30" x14ac:dyDescent="0.25">
      <c r="A1629" s="82" t="s">
        <v>50</v>
      </c>
      <c r="B1629" s="83">
        <v>0.01</v>
      </c>
      <c r="C1629" s="83">
        <v>44</v>
      </c>
      <c r="D1629" s="82" t="s">
        <v>16</v>
      </c>
      <c r="E1629" s="83" t="b">
        <v>0</v>
      </c>
      <c r="F1629" s="83" t="b">
        <v>1</v>
      </c>
      <c r="G1629" s="83">
        <v>0.94494</v>
      </c>
      <c r="H1629" s="83">
        <v>0.95467999999999997</v>
      </c>
      <c r="I1629" s="84">
        <v>42694</v>
      </c>
      <c r="J1629" s="85">
        <v>0.91666666666666663</v>
      </c>
      <c r="K1629" s="83">
        <v>0.94884999999999997</v>
      </c>
      <c r="L1629" s="84">
        <v>42696</v>
      </c>
      <c r="M1629" s="85">
        <v>0.22916666666666666</v>
      </c>
      <c r="N1629" s="86">
        <v>2.5000000000000001E-3</v>
      </c>
      <c r="O1629" s="83">
        <v>-242.44</v>
      </c>
      <c r="P1629" s="83">
        <v>-498.96</v>
      </c>
      <c r="Q1629" s="83">
        <v>-0.49</v>
      </c>
      <c r="R1629" s="83">
        <v>3</v>
      </c>
      <c r="T1629" s="6">
        <f t="shared" si="295"/>
        <v>23</v>
      </c>
      <c r="U1629">
        <f t="shared" si="286"/>
        <v>1</v>
      </c>
      <c r="V1629">
        <f t="shared" si="287"/>
        <v>0</v>
      </c>
      <c r="W1629">
        <f t="shared" si="288"/>
        <v>1</v>
      </c>
      <c r="X1629">
        <f t="shared" si="289"/>
        <v>0</v>
      </c>
      <c r="Y1629">
        <f t="shared" si="290"/>
        <v>1</v>
      </c>
      <c r="Z1629">
        <f t="shared" si="291"/>
        <v>0</v>
      </c>
      <c r="AA1629">
        <f t="shared" si="292"/>
        <v>1</v>
      </c>
      <c r="AB1629" s="4">
        <f t="shared" si="293"/>
        <v>0</v>
      </c>
      <c r="AC1629" s="4" t="str">
        <f t="shared" si="285"/>
        <v>NZDCAD</v>
      </c>
      <c r="AD1629" s="4">
        <f t="shared" si="294"/>
        <v>-242.44</v>
      </c>
    </row>
    <row r="1630" spans="1:30" x14ac:dyDescent="0.25">
      <c r="A1630" s="82" t="s">
        <v>55</v>
      </c>
      <c r="B1630" s="83">
        <v>0.01</v>
      </c>
      <c r="C1630" s="83">
        <v>53</v>
      </c>
      <c r="D1630" s="82" t="s">
        <v>17</v>
      </c>
      <c r="E1630" s="83" t="b">
        <v>1</v>
      </c>
      <c r="F1630" s="83" t="b">
        <v>0</v>
      </c>
      <c r="G1630" s="83">
        <v>1.0071600000000001</v>
      </c>
      <c r="H1630" s="83">
        <v>0.99846999999999997</v>
      </c>
      <c r="I1630" s="84">
        <v>42691</v>
      </c>
      <c r="J1630" s="85">
        <v>0.91666666666666663</v>
      </c>
      <c r="K1630" s="83">
        <v>1.0081199999999999</v>
      </c>
      <c r="L1630" s="84">
        <v>42696</v>
      </c>
      <c r="M1630" s="85">
        <v>0.375</v>
      </c>
      <c r="N1630" s="86">
        <v>2.5000000000000001E-3</v>
      </c>
      <c r="O1630" s="83">
        <v>8.48</v>
      </c>
      <c r="P1630" s="83">
        <v>-502.97</v>
      </c>
      <c r="Q1630" s="83">
        <v>0.02</v>
      </c>
      <c r="R1630" s="83">
        <v>6</v>
      </c>
      <c r="T1630" s="6">
        <f t="shared" si="295"/>
        <v>23</v>
      </c>
      <c r="U1630">
        <f t="shared" si="286"/>
        <v>1</v>
      </c>
      <c r="V1630">
        <f t="shared" si="287"/>
        <v>1</v>
      </c>
      <c r="W1630">
        <f t="shared" si="288"/>
        <v>0</v>
      </c>
      <c r="X1630">
        <f t="shared" si="289"/>
        <v>1</v>
      </c>
      <c r="Y1630">
        <f t="shared" si="290"/>
        <v>0</v>
      </c>
      <c r="Z1630">
        <f t="shared" si="291"/>
        <v>1</v>
      </c>
      <c r="AA1630">
        <f t="shared" si="292"/>
        <v>0</v>
      </c>
      <c r="AB1630" s="4">
        <f t="shared" si="293"/>
        <v>8.48</v>
      </c>
      <c r="AC1630" s="4" t="str">
        <f t="shared" si="285"/>
        <v>USDCHF</v>
      </c>
      <c r="AD1630" s="4">
        <f t="shared" si="294"/>
        <v>0</v>
      </c>
    </row>
    <row r="1631" spans="1:30" x14ac:dyDescent="0.25">
      <c r="A1631" s="82" t="s">
        <v>27</v>
      </c>
      <c r="B1631" s="83">
        <v>0.01</v>
      </c>
      <c r="C1631" s="83">
        <v>40</v>
      </c>
      <c r="D1631" s="82" t="s">
        <v>16</v>
      </c>
      <c r="E1631" s="83" t="b">
        <v>1</v>
      </c>
      <c r="F1631" s="83" t="b">
        <v>1</v>
      </c>
      <c r="G1631" s="83">
        <v>80.427999999999997</v>
      </c>
      <c r="H1631" s="83">
        <v>79.283000000000001</v>
      </c>
      <c r="I1631" s="84">
        <v>42689</v>
      </c>
      <c r="J1631" s="85">
        <v>0.58333333333333337</v>
      </c>
      <c r="K1631" s="83">
        <v>83.462000000000003</v>
      </c>
      <c r="L1631" s="84">
        <v>42699</v>
      </c>
      <c r="M1631" s="85">
        <v>0.58333333333333337</v>
      </c>
      <c r="N1631" s="86">
        <v>2.5000000000000001E-3</v>
      </c>
      <c r="O1631" s="83">
        <v>1165.5999999999999</v>
      </c>
      <c r="P1631" s="83">
        <v>-506</v>
      </c>
      <c r="Q1631" s="83">
        <v>2.2999999999999998</v>
      </c>
      <c r="R1631" s="83">
        <v>11</v>
      </c>
      <c r="T1631" s="6">
        <f t="shared" si="295"/>
        <v>23</v>
      </c>
      <c r="U1631">
        <f t="shared" si="286"/>
        <v>1</v>
      </c>
      <c r="V1631">
        <f t="shared" si="287"/>
        <v>1</v>
      </c>
      <c r="W1631">
        <f t="shared" si="288"/>
        <v>0</v>
      </c>
      <c r="X1631">
        <f t="shared" si="289"/>
        <v>0</v>
      </c>
      <c r="Y1631">
        <f t="shared" si="290"/>
        <v>1</v>
      </c>
      <c r="Z1631">
        <f t="shared" si="291"/>
        <v>1</v>
      </c>
      <c r="AA1631">
        <f t="shared" si="292"/>
        <v>0</v>
      </c>
      <c r="AB1631" s="4">
        <f t="shared" si="293"/>
        <v>1165.5999999999999</v>
      </c>
      <c r="AC1631" s="4" t="str">
        <f t="shared" si="285"/>
        <v>CADJPY</v>
      </c>
      <c r="AD1631" s="4">
        <f t="shared" si="294"/>
        <v>0</v>
      </c>
    </row>
    <row r="1632" spans="1:30" x14ac:dyDescent="0.25">
      <c r="A1632" s="82" t="s">
        <v>49</v>
      </c>
      <c r="B1632" s="83">
        <v>0.01</v>
      </c>
      <c r="C1632" s="83">
        <v>27</v>
      </c>
      <c r="D1632" s="82" t="s">
        <v>17</v>
      </c>
      <c r="E1632" s="83" t="b">
        <v>0</v>
      </c>
      <c r="F1632" s="83" t="b">
        <v>0</v>
      </c>
      <c r="G1632" s="83">
        <v>1.4246799999999999</v>
      </c>
      <c r="H1632" s="83">
        <v>1.4415500000000001</v>
      </c>
      <c r="I1632" s="84">
        <v>42695</v>
      </c>
      <c r="J1632" s="85">
        <v>0.58333333333333337</v>
      </c>
      <c r="K1632" s="83">
        <v>1.4257200000000001</v>
      </c>
      <c r="L1632" s="84">
        <v>42699</v>
      </c>
      <c r="M1632" s="85">
        <v>0.16666666666666666</v>
      </c>
      <c r="N1632" s="86">
        <v>2.5000000000000001E-3</v>
      </c>
      <c r="O1632" s="83">
        <v>-76.680000000000007</v>
      </c>
      <c r="P1632" s="83">
        <v>-504.09000000000003</v>
      </c>
      <c r="Q1632" s="83">
        <v>-0.15</v>
      </c>
      <c r="R1632" s="83">
        <v>5</v>
      </c>
      <c r="T1632" s="6">
        <f t="shared" si="295"/>
        <v>23</v>
      </c>
      <c r="U1632">
        <f t="shared" si="286"/>
        <v>1</v>
      </c>
      <c r="V1632">
        <f t="shared" si="287"/>
        <v>0</v>
      </c>
      <c r="W1632">
        <f t="shared" si="288"/>
        <v>1</v>
      </c>
      <c r="X1632">
        <f t="shared" si="289"/>
        <v>1</v>
      </c>
      <c r="Y1632">
        <f t="shared" si="290"/>
        <v>0</v>
      </c>
      <c r="Z1632">
        <f t="shared" si="291"/>
        <v>0</v>
      </c>
      <c r="AA1632">
        <f t="shared" si="292"/>
        <v>1</v>
      </c>
      <c r="AB1632" s="4">
        <f t="shared" si="293"/>
        <v>0</v>
      </c>
      <c r="AC1632" s="4" t="str">
        <f t="shared" si="285"/>
        <v>EURCAD</v>
      </c>
      <c r="AD1632" s="4">
        <f t="shared" si="294"/>
        <v>-76.680000000000007</v>
      </c>
    </row>
    <row r="1633" spans="1:30" x14ac:dyDescent="0.25">
      <c r="A1633" s="82" t="s">
        <v>49</v>
      </c>
      <c r="B1633" s="83">
        <v>0.01</v>
      </c>
      <c r="C1633" s="83">
        <v>24</v>
      </c>
      <c r="D1633" s="82" t="s">
        <v>16</v>
      </c>
      <c r="E1633" s="83" t="b">
        <v>0</v>
      </c>
      <c r="F1633" s="83" t="b">
        <v>0</v>
      </c>
      <c r="G1633" s="83">
        <v>1.4390700000000001</v>
      </c>
      <c r="H1633" s="83">
        <v>1.45797</v>
      </c>
      <c r="I1633" s="84">
        <v>42690</v>
      </c>
      <c r="J1633" s="85">
        <v>0.3125</v>
      </c>
      <c r="K1633" s="83">
        <v>1.4259299999999999</v>
      </c>
      <c r="L1633" s="84">
        <v>42699</v>
      </c>
      <c r="M1633" s="85">
        <v>0.22916666666666666</v>
      </c>
      <c r="N1633" s="86">
        <v>2.5000000000000001E-3</v>
      </c>
      <c r="O1633" s="83">
        <v>272.16000000000003</v>
      </c>
      <c r="P1633" s="83">
        <v>-496.79999999999995</v>
      </c>
      <c r="Q1633" s="83">
        <v>0.55000000000000004</v>
      </c>
      <c r="R1633" s="83">
        <v>10</v>
      </c>
      <c r="T1633" s="6">
        <f t="shared" si="295"/>
        <v>23</v>
      </c>
      <c r="U1633">
        <f t="shared" si="286"/>
        <v>1</v>
      </c>
      <c r="V1633">
        <f t="shared" si="287"/>
        <v>0</v>
      </c>
      <c r="W1633">
        <f t="shared" si="288"/>
        <v>1</v>
      </c>
      <c r="X1633">
        <f t="shared" si="289"/>
        <v>1</v>
      </c>
      <c r="Y1633">
        <f t="shared" si="290"/>
        <v>0</v>
      </c>
      <c r="Z1633">
        <f t="shared" si="291"/>
        <v>1</v>
      </c>
      <c r="AA1633">
        <f t="shared" si="292"/>
        <v>0</v>
      </c>
      <c r="AB1633" s="4">
        <f t="shared" si="293"/>
        <v>272.16000000000003</v>
      </c>
      <c r="AC1633" s="4" t="str">
        <f t="shared" si="285"/>
        <v>EURCAD</v>
      </c>
      <c r="AD1633" s="4">
        <f t="shared" si="294"/>
        <v>0</v>
      </c>
    </row>
    <row r="1634" spans="1:30" x14ac:dyDescent="0.25">
      <c r="A1634" s="82" t="s">
        <v>39</v>
      </c>
      <c r="B1634" s="83">
        <v>0.01</v>
      </c>
      <c r="C1634" s="83">
        <v>23</v>
      </c>
      <c r="D1634" s="82" t="s">
        <v>16</v>
      </c>
      <c r="E1634" s="83" t="b">
        <v>1</v>
      </c>
      <c r="F1634" s="83" t="b">
        <v>0</v>
      </c>
      <c r="G1634" s="83">
        <v>17739</v>
      </c>
      <c r="H1634" s="83">
        <v>17528</v>
      </c>
      <c r="I1634" s="84">
        <v>42689</v>
      </c>
      <c r="J1634" s="85">
        <v>0.58333333333333337</v>
      </c>
      <c r="K1634" s="83">
        <v>18301</v>
      </c>
      <c r="L1634" s="84">
        <v>42699</v>
      </c>
      <c r="M1634" s="85">
        <v>0.1875</v>
      </c>
      <c r="N1634" s="86">
        <v>2.5000000000000001E-3</v>
      </c>
      <c r="O1634" s="83">
        <v>1283.4000000000001</v>
      </c>
      <c r="P1634" s="83">
        <v>-494.5</v>
      </c>
      <c r="Q1634" s="83">
        <v>2.6</v>
      </c>
      <c r="R1634" s="83">
        <v>11</v>
      </c>
      <c r="T1634" s="6">
        <f t="shared" si="295"/>
        <v>23</v>
      </c>
      <c r="U1634">
        <f t="shared" si="286"/>
        <v>1</v>
      </c>
      <c r="V1634">
        <f t="shared" si="287"/>
        <v>1</v>
      </c>
      <c r="W1634">
        <f t="shared" si="288"/>
        <v>0</v>
      </c>
      <c r="X1634">
        <f t="shared" si="289"/>
        <v>1</v>
      </c>
      <c r="Y1634">
        <f t="shared" si="290"/>
        <v>0</v>
      </c>
      <c r="Z1634">
        <f t="shared" si="291"/>
        <v>1</v>
      </c>
      <c r="AA1634">
        <f t="shared" si="292"/>
        <v>0</v>
      </c>
      <c r="AB1634" s="4">
        <f t="shared" si="293"/>
        <v>1283.4000000000001</v>
      </c>
      <c r="AC1634" s="4" t="str">
        <f t="shared" si="285"/>
        <v>NIK</v>
      </c>
      <c r="AD1634" s="4">
        <f t="shared" si="294"/>
        <v>0</v>
      </c>
    </row>
    <row r="1635" spans="1:30" x14ac:dyDescent="0.25">
      <c r="A1635" s="82" t="s">
        <v>55</v>
      </c>
      <c r="B1635" s="83">
        <v>0.01</v>
      </c>
      <c r="C1635" s="83">
        <v>47</v>
      </c>
      <c r="D1635" s="82" t="s">
        <v>17</v>
      </c>
      <c r="E1635" s="83" t="b">
        <v>1</v>
      </c>
      <c r="F1635" s="83" t="b">
        <v>0</v>
      </c>
      <c r="G1635" s="83">
        <v>1.0153300000000001</v>
      </c>
      <c r="H1635" s="83">
        <v>1.00553</v>
      </c>
      <c r="I1635" s="84">
        <v>42697</v>
      </c>
      <c r="J1635" s="85">
        <v>0.54166666666666663</v>
      </c>
      <c r="K1635" s="83">
        <v>1.0119800000000001</v>
      </c>
      <c r="L1635" s="84">
        <v>42699</v>
      </c>
      <c r="M1635" s="85">
        <v>0.58333333333333337</v>
      </c>
      <c r="N1635" s="86">
        <v>2.5000000000000001E-3</v>
      </c>
      <c r="O1635" s="83">
        <v>-195.05</v>
      </c>
      <c r="P1635" s="83">
        <v>-498.2</v>
      </c>
      <c r="Q1635" s="83">
        <v>-0.39</v>
      </c>
      <c r="R1635" s="83">
        <v>3</v>
      </c>
      <c r="T1635" s="6">
        <f t="shared" si="295"/>
        <v>23</v>
      </c>
      <c r="U1635">
        <f t="shared" si="286"/>
        <v>1</v>
      </c>
      <c r="V1635">
        <f t="shared" si="287"/>
        <v>1</v>
      </c>
      <c r="W1635">
        <f t="shared" si="288"/>
        <v>0</v>
      </c>
      <c r="X1635">
        <f t="shared" si="289"/>
        <v>1</v>
      </c>
      <c r="Y1635">
        <f t="shared" si="290"/>
        <v>0</v>
      </c>
      <c r="Z1635">
        <f t="shared" si="291"/>
        <v>0</v>
      </c>
      <c r="AA1635">
        <f t="shared" si="292"/>
        <v>1</v>
      </c>
      <c r="AB1635" s="4">
        <f t="shared" si="293"/>
        <v>0</v>
      </c>
      <c r="AC1635" s="4" t="str">
        <f t="shared" si="285"/>
        <v>USDCHF</v>
      </c>
      <c r="AD1635" s="4">
        <f t="shared" si="294"/>
        <v>-195.05</v>
      </c>
    </row>
    <row r="1636" spans="1:30" x14ac:dyDescent="0.25">
      <c r="A1636" s="82" t="s">
        <v>51</v>
      </c>
      <c r="B1636" s="83">
        <v>0.01</v>
      </c>
      <c r="C1636" s="83">
        <v>34</v>
      </c>
      <c r="D1636" s="82" t="s">
        <v>16</v>
      </c>
      <c r="E1636" s="83" t="b">
        <v>1</v>
      </c>
      <c r="F1636" s="83" t="b">
        <v>0</v>
      </c>
      <c r="G1636" s="83">
        <v>109.84699999999999</v>
      </c>
      <c r="H1636" s="83">
        <v>108.446</v>
      </c>
      <c r="I1636" s="84">
        <v>42691</v>
      </c>
      <c r="J1636" s="85">
        <v>0.72916666666666663</v>
      </c>
      <c r="K1636" s="83">
        <v>112.748</v>
      </c>
      <c r="L1636" s="84">
        <v>42701</v>
      </c>
      <c r="M1636" s="85">
        <v>0.97916666666666663</v>
      </c>
      <c r="N1636" s="86">
        <v>2.5000000000000001E-3</v>
      </c>
      <c r="O1636" s="83">
        <v>965.94</v>
      </c>
      <c r="P1636" s="83">
        <v>-496.74</v>
      </c>
      <c r="Q1636" s="83">
        <v>1.94</v>
      </c>
      <c r="R1636" s="83">
        <v>11</v>
      </c>
      <c r="T1636" s="6">
        <f t="shared" si="295"/>
        <v>23</v>
      </c>
      <c r="U1636">
        <f t="shared" si="286"/>
        <v>1</v>
      </c>
      <c r="V1636">
        <f t="shared" si="287"/>
        <v>1</v>
      </c>
      <c r="W1636">
        <f t="shared" si="288"/>
        <v>0</v>
      </c>
      <c r="X1636">
        <f t="shared" si="289"/>
        <v>1</v>
      </c>
      <c r="Y1636">
        <f t="shared" si="290"/>
        <v>0</v>
      </c>
      <c r="Z1636">
        <f t="shared" si="291"/>
        <v>1</v>
      </c>
      <c r="AA1636">
        <f t="shared" si="292"/>
        <v>0</v>
      </c>
      <c r="AB1636" s="4">
        <f t="shared" si="293"/>
        <v>965.94</v>
      </c>
      <c r="AC1636" s="4" t="str">
        <f t="shared" si="285"/>
        <v>USDJPY</v>
      </c>
      <c r="AD1636" s="4">
        <f t="shared" si="294"/>
        <v>0</v>
      </c>
    </row>
    <row r="1637" spans="1:30" x14ac:dyDescent="0.25">
      <c r="A1637" s="82" t="s">
        <v>47</v>
      </c>
      <c r="B1637" s="83">
        <v>0.01</v>
      </c>
      <c r="C1637" s="83">
        <v>57</v>
      </c>
      <c r="D1637" s="82" t="s">
        <v>16</v>
      </c>
      <c r="E1637" s="83" t="b">
        <v>1</v>
      </c>
      <c r="F1637" s="83" t="b">
        <v>0</v>
      </c>
      <c r="G1637" s="83">
        <v>1.0041100000000001</v>
      </c>
      <c r="H1637" s="83">
        <v>0.99700999999999995</v>
      </c>
      <c r="I1637" s="84">
        <v>42699</v>
      </c>
      <c r="J1637" s="85">
        <v>0.29166666666666669</v>
      </c>
      <c r="K1637" s="83">
        <v>1.00119</v>
      </c>
      <c r="L1637" s="84">
        <v>42702</v>
      </c>
      <c r="M1637" s="85">
        <v>0.54166666666666663</v>
      </c>
      <c r="N1637" s="86">
        <v>2.5000000000000001E-3</v>
      </c>
      <c r="O1637" s="83">
        <v>-257.64</v>
      </c>
      <c r="P1637" s="83">
        <v>-495.90000000000003</v>
      </c>
      <c r="Q1637" s="83">
        <v>-0.52</v>
      </c>
      <c r="R1637" s="83">
        <v>4</v>
      </c>
      <c r="T1637" s="6">
        <f t="shared" si="295"/>
        <v>23</v>
      </c>
      <c r="U1637">
        <f t="shared" si="286"/>
        <v>1</v>
      </c>
      <c r="V1637">
        <f t="shared" si="287"/>
        <v>1</v>
      </c>
      <c r="W1637">
        <f t="shared" si="288"/>
        <v>0</v>
      </c>
      <c r="X1637">
        <f t="shared" si="289"/>
        <v>1</v>
      </c>
      <c r="Y1637">
        <f t="shared" si="290"/>
        <v>0</v>
      </c>
      <c r="Z1637">
        <f t="shared" si="291"/>
        <v>0</v>
      </c>
      <c r="AA1637">
        <f t="shared" si="292"/>
        <v>1</v>
      </c>
      <c r="AB1637" s="4">
        <f t="shared" si="293"/>
        <v>0</v>
      </c>
      <c r="AC1637" s="4" t="str">
        <f t="shared" si="285"/>
        <v>AUDCAD</v>
      </c>
      <c r="AD1637" s="4">
        <f t="shared" si="294"/>
        <v>-257.64</v>
      </c>
    </row>
    <row r="1638" spans="1:30" x14ac:dyDescent="0.25">
      <c r="A1638" s="82" t="s">
        <v>27</v>
      </c>
      <c r="B1638" s="83">
        <v>0.01</v>
      </c>
      <c r="C1638" s="83">
        <v>42</v>
      </c>
      <c r="D1638" s="82" t="s">
        <v>17</v>
      </c>
      <c r="E1638" s="83" t="b">
        <v>1</v>
      </c>
      <c r="F1638" s="83" t="b">
        <v>1</v>
      </c>
      <c r="G1638" s="83">
        <v>81.683000000000007</v>
      </c>
      <c r="H1638" s="83">
        <v>80.61</v>
      </c>
      <c r="I1638" s="84">
        <v>42692</v>
      </c>
      <c r="J1638" s="85">
        <v>0.20833333333333334</v>
      </c>
      <c r="K1638" s="83">
        <v>82.823999999999998</v>
      </c>
      <c r="L1638" s="84">
        <v>42702</v>
      </c>
      <c r="M1638" s="85">
        <v>8.3333333333333329E-2</v>
      </c>
      <c r="N1638" s="86">
        <v>2.5000000000000001E-3</v>
      </c>
      <c r="O1638" s="83">
        <v>428.82</v>
      </c>
      <c r="P1638" s="83">
        <v>-501.06</v>
      </c>
      <c r="Q1638" s="83">
        <v>0.86</v>
      </c>
      <c r="R1638" s="83">
        <v>11</v>
      </c>
      <c r="T1638" s="6">
        <f t="shared" si="295"/>
        <v>23</v>
      </c>
      <c r="U1638">
        <f t="shared" si="286"/>
        <v>1</v>
      </c>
      <c r="V1638">
        <f t="shared" si="287"/>
        <v>1</v>
      </c>
      <c r="W1638">
        <f t="shared" si="288"/>
        <v>0</v>
      </c>
      <c r="X1638">
        <f t="shared" si="289"/>
        <v>0</v>
      </c>
      <c r="Y1638">
        <f t="shared" si="290"/>
        <v>1</v>
      </c>
      <c r="Z1638">
        <f t="shared" si="291"/>
        <v>1</v>
      </c>
      <c r="AA1638">
        <f t="shared" si="292"/>
        <v>0</v>
      </c>
      <c r="AB1638" s="4">
        <f t="shared" si="293"/>
        <v>428.82</v>
      </c>
      <c r="AC1638" s="4" t="str">
        <f t="shared" si="285"/>
        <v>CADJPY</v>
      </c>
      <c r="AD1638" s="4">
        <f t="shared" si="294"/>
        <v>0</v>
      </c>
    </row>
    <row r="1639" spans="1:30" x14ac:dyDescent="0.25">
      <c r="A1639" s="82" t="s">
        <v>39</v>
      </c>
      <c r="B1639" s="83">
        <v>0.01</v>
      </c>
      <c r="C1639" s="83">
        <v>18</v>
      </c>
      <c r="D1639" s="82" t="s">
        <v>17</v>
      </c>
      <c r="E1639" s="83" t="b">
        <v>1</v>
      </c>
      <c r="F1639" s="83" t="b">
        <v>0</v>
      </c>
      <c r="G1639" s="83">
        <v>18144</v>
      </c>
      <c r="H1639" s="83">
        <v>17871</v>
      </c>
      <c r="I1639" s="84">
        <v>42696</v>
      </c>
      <c r="J1639" s="85">
        <v>0.125</v>
      </c>
      <c r="K1639" s="83">
        <v>18236</v>
      </c>
      <c r="L1639" s="84">
        <v>42702</v>
      </c>
      <c r="M1639" s="85">
        <v>0.33333333333333331</v>
      </c>
      <c r="N1639" s="86">
        <v>2.5000000000000001E-3</v>
      </c>
      <c r="O1639" s="83">
        <v>158.4</v>
      </c>
      <c r="P1639" s="83">
        <v>-498.59999999999997</v>
      </c>
      <c r="Q1639" s="83">
        <v>0.32</v>
      </c>
      <c r="R1639" s="83">
        <v>7</v>
      </c>
      <c r="T1639" s="6">
        <f t="shared" si="295"/>
        <v>23</v>
      </c>
      <c r="U1639">
        <f t="shared" si="286"/>
        <v>1</v>
      </c>
      <c r="V1639">
        <f t="shared" si="287"/>
        <v>1</v>
      </c>
      <c r="W1639">
        <f t="shared" si="288"/>
        <v>0</v>
      </c>
      <c r="X1639">
        <f t="shared" si="289"/>
        <v>1</v>
      </c>
      <c r="Y1639">
        <f t="shared" si="290"/>
        <v>0</v>
      </c>
      <c r="Z1639">
        <f t="shared" si="291"/>
        <v>1</v>
      </c>
      <c r="AA1639">
        <f t="shared" si="292"/>
        <v>0</v>
      </c>
      <c r="AB1639" s="4">
        <f t="shared" si="293"/>
        <v>158.4</v>
      </c>
      <c r="AC1639" s="4" t="str">
        <f t="shared" si="285"/>
        <v>NIK</v>
      </c>
      <c r="AD1639" s="4">
        <f t="shared" si="294"/>
        <v>0</v>
      </c>
    </row>
    <row r="1640" spans="1:30" x14ac:dyDescent="0.25">
      <c r="A1640" s="82" t="s">
        <v>57</v>
      </c>
      <c r="B1640" s="83">
        <v>0.01</v>
      </c>
      <c r="C1640" s="83">
        <v>70</v>
      </c>
      <c r="D1640" s="82" t="s">
        <v>17</v>
      </c>
      <c r="E1640" s="83" t="b">
        <v>0</v>
      </c>
      <c r="F1640" s="83" t="b">
        <v>0</v>
      </c>
      <c r="G1640" s="83">
        <v>1626.5</v>
      </c>
      <c r="H1640" s="83">
        <v>1688</v>
      </c>
      <c r="I1640" s="84">
        <v>42697</v>
      </c>
      <c r="J1640" s="85">
        <v>0.58333333333333337</v>
      </c>
      <c r="K1640" s="83">
        <v>1657.5</v>
      </c>
      <c r="L1640" s="84">
        <v>42702</v>
      </c>
      <c r="M1640" s="85">
        <v>0</v>
      </c>
      <c r="N1640" s="86">
        <v>2.5000000000000001E-3</v>
      </c>
      <c r="O1640" s="83">
        <v>-287</v>
      </c>
      <c r="P1640" s="83">
        <v>-500.5</v>
      </c>
      <c r="Q1640" s="83">
        <v>-0.56999999999999995</v>
      </c>
      <c r="R1640" s="83">
        <v>6</v>
      </c>
      <c r="T1640" s="6">
        <f t="shared" si="295"/>
        <v>23</v>
      </c>
      <c r="U1640">
        <f t="shared" si="286"/>
        <v>1</v>
      </c>
      <c r="V1640">
        <f t="shared" si="287"/>
        <v>0</v>
      </c>
      <c r="W1640">
        <f t="shared" si="288"/>
        <v>1</v>
      </c>
      <c r="X1640">
        <f t="shared" si="289"/>
        <v>1</v>
      </c>
      <c r="Y1640">
        <f t="shared" si="290"/>
        <v>0</v>
      </c>
      <c r="Z1640">
        <f t="shared" si="291"/>
        <v>0</v>
      </c>
      <c r="AA1640">
        <f t="shared" si="292"/>
        <v>1</v>
      </c>
      <c r="AB1640" s="4">
        <f t="shared" si="293"/>
        <v>0</v>
      </c>
      <c r="AC1640" s="4" t="str">
        <f t="shared" si="285"/>
        <v>XAGUSD</v>
      </c>
      <c r="AD1640" s="4">
        <f t="shared" si="294"/>
        <v>-287</v>
      </c>
    </row>
    <row r="1641" spans="1:30" x14ac:dyDescent="0.25">
      <c r="A1641" s="82" t="s">
        <v>23</v>
      </c>
      <c r="B1641" s="83">
        <v>0.01</v>
      </c>
      <c r="C1641" s="83">
        <v>53</v>
      </c>
      <c r="D1641" s="82" t="s">
        <v>16</v>
      </c>
      <c r="E1641" s="83" t="b">
        <v>1</v>
      </c>
      <c r="F1641" s="83" t="b">
        <v>0</v>
      </c>
      <c r="G1641" s="83">
        <v>5443</v>
      </c>
      <c r="H1641" s="83">
        <v>5349</v>
      </c>
      <c r="I1641" s="84">
        <v>42696</v>
      </c>
      <c r="J1641" s="85">
        <v>0.97916666666666663</v>
      </c>
      <c r="K1641" s="83">
        <v>5451</v>
      </c>
      <c r="L1641" s="84">
        <v>42703</v>
      </c>
      <c r="M1641" s="85">
        <v>0.97916666666666663</v>
      </c>
      <c r="N1641" s="86">
        <v>2.5000000000000001E-3</v>
      </c>
      <c r="O1641" s="83">
        <v>39.22</v>
      </c>
      <c r="P1641" s="83">
        <v>-501.38000000000005</v>
      </c>
      <c r="Q1641" s="83">
        <v>0.08</v>
      </c>
      <c r="R1641" s="83">
        <v>8</v>
      </c>
      <c r="T1641" s="6">
        <f t="shared" si="295"/>
        <v>23</v>
      </c>
      <c r="U1641">
        <f t="shared" si="286"/>
        <v>1</v>
      </c>
      <c r="V1641">
        <f t="shared" si="287"/>
        <v>1</v>
      </c>
      <c r="W1641">
        <f t="shared" si="288"/>
        <v>0</v>
      </c>
      <c r="X1641">
        <f t="shared" si="289"/>
        <v>1</v>
      </c>
      <c r="Y1641">
        <f t="shared" si="290"/>
        <v>0</v>
      </c>
      <c r="Z1641">
        <f t="shared" si="291"/>
        <v>1</v>
      </c>
      <c r="AA1641">
        <f t="shared" si="292"/>
        <v>0</v>
      </c>
      <c r="AB1641" s="4">
        <f t="shared" si="293"/>
        <v>39.22</v>
      </c>
      <c r="AC1641" s="4" t="str">
        <f t="shared" si="285"/>
        <v>ASX</v>
      </c>
      <c r="AD1641" s="4">
        <f t="shared" si="294"/>
        <v>0</v>
      </c>
    </row>
    <row r="1642" spans="1:30" x14ac:dyDescent="0.25">
      <c r="A1642" s="82" t="s">
        <v>30</v>
      </c>
      <c r="B1642" s="83">
        <v>0.01</v>
      </c>
      <c r="C1642" s="83">
        <v>38</v>
      </c>
      <c r="D1642" s="82" t="s">
        <v>16</v>
      </c>
      <c r="E1642" s="83" t="b">
        <v>0</v>
      </c>
      <c r="F1642" s="83" t="b">
        <v>0</v>
      </c>
      <c r="G1642" s="83">
        <v>1.4146799999999999</v>
      </c>
      <c r="H1642" s="83">
        <v>1.42641</v>
      </c>
      <c r="I1642" s="84">
        <v>42702</v>
      </c>
      <c r="J1642" s="85">
        <v>0.64583333333333337</v>
      </c>
      <c r="K1642" s="83">
        <v>1.4218200000000001</v>
      </c>
      <c r="L1642" s="84">
        <v>42703</v>
      </c>
      <c r="M1642" s="85">
        <v>0.5625</v>
      </c>
      <c r="N1642" s="86">
        <v>2.5000000000000001E-3</v>
      </c>
      <c r="O1642" s="83">
        <v>-332.12</v>
      </c>
      <c r="P1642" s="83">
        <v>-506.54</v>
      </c>
      <c r="Q1642" s="83">
        <v>-0.66</v>
      </c>
      <c r="R1642" s="83">
        <v>2</v>
      </c>
      <c r="T1642" s="6">
        <f t="shared" si="295"/>
        <v>23</v>
      </c>
      <c r="U1642">
        <f t="shared" si="286"/>
        <v>1</v>
      </c>
      <c r="V1642">
        <f t="shared" si="287"/>
        <v>0</v>
      </c>
      <c r="W1642">
        <f t="shared" si="288"/>
        <v>1</v>
      </c>
      <c r="X1642">
        <f t="shared" si="289"/>
        <v>1</v>
      </c>
      <c r="Y1642">
        <f t="shared" si="290"/>
        <v>0</v>
      </c>
      <c r="Z1642">
        <f t="shared" si="291"/>
        <v>0</v>
      </c>
      <c r="AA1642">
        <f t="shared" si="292"/>
        <v>1</v>
      </c>
      <c r="AB1642" s="4">
        <f t="shared" si="293"/>
        <v>0</v>
      </c>
      <c r="AC1642" s="4" t="str">
        <f t="shared" si="285"/>
        <v>EURAUD</v>
      </c>
      <c r="AD1642" s="4">
        <f t="shared" si="294"/>
        <v>-332.12</v>
      </c>
    </row>
    <row r="1643" spans="1:30" x14ac:dyDescent="0.25">
      <c r="A1643" s="82" t="s">
        <v>52</v>
      </c>
      <c r="B1643" s="83">
        <v>0.01</v>
      </c>
      <c r="C1643" s="83">
        <v>168</v>
      </c>
      <c r="D1643" s="82" t="s">
        <v>16</v>
      </c>
      <c r="E1643" s="83" t="b">
        <v>0</v>
      </c>
      <c r="F1643" s="83" t="b">
        <v>0</v>
      </c>
      <c r="G1643" s="83">
        <v>1193.3699999999999</v>
      </c>
      <c r="H1643" s="83">
        <v>1221.69</v>
      </c>
      <c r="I1643" s="84">
        <v>42697</v>
      </c>
      <c r="J1643" s="85">
        <v>0.5625</v>
      </c>
      <c r="K1643" s="83">
        <v>1192.07</v>
      </c>
      <c r="L1643" s="84">
        <v>42704</v>
      </c>
      <c r="M1643" s="85">
        <v>6.25E-2</v>
      </c>
      <c r="N1643" s="86">
        <v>2.5000000000000001E-3</v>
      </c>
      <c r="O1643" s="83">
        <v>1.68</v>
      </c>
      <c r="P1643" s="83">
        <v>-495.6</v>
      </c>
      <c r="Q1643" s="83">
        <v>0</v>
      </c>
      <c r="R1643" s="83">
        <v>8</v>
      </c>
      <c r="T1643" s="6">
        <f t="shared" si="295"/>
        <v>23</v>
      </c>
      <c r="U1643">
        <f t="shared" si="286"/>
        <v>1</v>
      </c>
      <c r="V1643">
        <f t="shared" si="287"/>
        <v>0</v>
      </c>
      <c r="W1643">
        <f t="shared" si="288"/>
        <v>1</v>
      </c>
      <c r="X1643">
        <f t="shared" si="289"/>
        <v>1</v>
      </c>
      <c r="Y1643">
        <f t="shared" si="290"/>
        <v>0</v>
      </c>
      <c r="Z1643">
        <f t="shared" si="291"/>
        <v>1</v>
      </c>
      <c r="AA1643">
        <f t="shared" si="292"/>
        <v>0</v>
      </c>
      <c r="AB1643" s="4">
        <f t="shared" si="293"/>
        <v>1.68</v>
      </c>
      <c r="AC1643" s="4" t="str">
        <f t="shared" si="285"/>
        <v>XAUUSD</v>
      </c>
      <c r="AD1643" s="4">
        <f t="shared" si="294"/>
        <v>0</v>
      </c>
    </row>
    <row r="1644" spans="1:30" x14ac:dyDescent="0.25">
      <c r="A1644" s="82" t="s">
        <v>47</v>
      </c>
      <c r="B1644" s="83">
        <v>0.01</v>
      </c>
      <c r="C1644" s="83">
        <v>39</v>
      </c>
      <c r="D1644" s="82" t="s">
        <v>16</v>
      </c>
      <c r="E1644" s="83" t="b">
        <v>0</v>
      </c>
      <c r="F1644" s="83" t="b">
        <v>1</v>
      </c>
      <c r="G1644" s="83">
        <v>0.99228000000000005</v>
      </c>
      <c r="H1644" s="83">
        <v>1.0035099999999999</v>
      </c>
      <c r="I1644" s="84">
        <v>42704</v>
      </c>
      <c r="J1644" s="85">
        <v>0.66666666666666663</v>
      </c>
      <c r="K1644" s="83">
        <v>0.99048000000000003</v>
      </c>
      <c r="L1644" s="84">
        <v>42706</v>
      </c>
      <c r="M1644" s="85">
        <v>0.77083333333333337</v>
      </c>
      <c r="N1644" s="86">
        <v>2.5000000000000001E-3</v>
      </c>
      <c r="O1644" s="83">
        <v>7.8</v>
      </c>
      <c r="P1644" s="83">
        <v>-500.37</v>
      </c>
      <c r="Q1644" s="83">
        <v>0.02</v>
      </c>
      <c r="R1644" s="83">
        <v>3</v>
      </c>
      <c r="T1644" s="6">
        <f t="shared" si="295"/>
        <v>24</v>
      </c>
      <c r="U1644">
        <f t="shared" si="286"/>
        <v>1</v>
      </c>
      <c r="V1644">
        <f t="shared" si="287"/>
        <v>0</v>
      </c>
      <c r="W1644">
        <f t="shared" si="288"/>
        <v>1</v>
      </c>
      <c r="X1644">
        <f t="shared" si="289"/>
        <v>0</v>
      </c>
      <c r="Y1644">
        <f t="shared" si="290"/>
        <v>1</v>
      </c>
      <c r="Z1644">
        <f t="shared" si="291"/>
        <v>1</v>
      </c>
      <c r="AA1644">
        <f t="shared" si="292"/>
        <v>0</v>
      </c>
      <c r="AB1644" s="4">
        <f t="shared" si="293"/>
        <v>7.8</v>
      </c>
      <c r="AC1644" s="4" t="str">
        <f t="shared" si="285"/>
        <v>AUDCAD</v>
      </c>
      <c r="AD1644" s="4">
        <f t="shared" si="294"/>
        <v>0</v>
      </c>
    </row>
    <row r="1645" spans="1:30" x14ac:dyDescent="0.25">
      <c r="A1645" s="82" t="s">
        <v>39</v>
      </c>
      <c r="B1645" s="83">
        <v>0.01</v>
      </c>
      <c r="C1645" s="83">
        <v>13</v>
      </c>
      <c r="D1645" s="82" t="s">
        <v>16</v>
      </c>
      <c r="E1645" s="83" t="b">
        <v>1</v>
      </c>
      <c r="F1645" s="83" t="b">
        <v>0</v>
      </c>
      <c r="G1645" s="83">
        <v>18556</v>
      </c>
      <c r="H1645" s="83">
        <v>18188</v>
      </c>
      <c r="I1645" s="84">
        <v>42704</v>
      </c>
      <c r="J1645" s="85">
        <v>0.58333333333333337</v>
      </c>
      <c r="K1645" s="83">
        <v>18319</v>
      </c>
      <c r="L1645" s="84">
        <v>42706</v>
      </c>
      <c r="M1645" s="85">
        <v>0.25</v>
      </c>
      <c r="N1645" s="86">
        <v>2.5000000000000001E-3</v>
      </c>
      <c r="O1645" s="83">
        <v>-313.3</v>
      </c>
      <c r="P1645" s="83">
        <v>-483.6</v>
      </c>
      <c r="Q1645" s="83">
        <v>-0.65</v>
      </c>
      <c r="R1645" s="83">
        <v>3</v>
      </c>
      <c r="T1645" s="6">
        <f t="shared" si="295"/>
        <v>24</v>
      </c>
      <c r="U1645">
        <f t="shared" si="286"/>
        <v>1</v>
      </c>
      <c r="V1645">
        <f t="shared" si="287"/>
        <v>1</v>
      </c>
      <c r="W1645">
        <f t="shared" si="288"/>
        <v>0</v>
      </c>
      <c r="X1645">
        <f t="shared" si="289"/>
        <v>1</v>
      </c>
      <c r="Y1645">
        <f t="shared" si="290"/>
        <v>0</v>
      </c>
      <c r="Z1645">
        <f t="shared" si="291"/>
        <v>0</v>
      </c>
      <c r="AA1645">
        <f t="shared" si="292"/>
        <v>1</v>
      </c>
      <c r="AB1645" s="4">
        <f t="shared" si="293"/>
        <v>0</v>
      </c>
      <c r="AC1645" s="4" t="str">
        <f t="shared" si="285"/>
        <v>NIK</v>
      </c>
      <c r="AD1645" s="4">
        <f t="shared" si="294"/>
        <v>-313.3</v>
      </c>
    </row>
    <row r="1646" spans="1:30" x14ac:dyDescent="0.25">
      <c r="A1646" s="82" t="s">
        <v>20</v>
      </c>
      <c r="B1646" s="83">
        <v>0.01</v>
      </c>
      <c r="C1646" s="83">
        <v>33</v>
      </c>
      <c r="D1646" s="82" t="s">
        <v>16</v>
      </c>
      <c r="E1646" s="83" t="b">
        <v>1</v>
      </c>
      <c r="F1646" s="83" t="b">
        <v>1</v>
      </c>
      <c r="G1646" s="83">
        <v>116.68300000000001</v>
      </c>
      <c r="H1646" s="83">
        <v>115.256</v>
      </c>
      <c r="I1646" s="84">
        <v>42689</v>
      </c>
      <c r="J1646" s="85">
        <v>0.35416666666666669</v>
      </c>
      <c r="K1646" s="83">
        <v>119.28400000000001</v>
      </c>
      <c r="L1646" s="84">
        <v>42708</v>
      </c>
      <c r="M1646" s="85">
        <v>0.9375</v>
      </c>
      <c r="N1646" s="86">
        <v>2.5000000000000001E-3</v>
      </c>
      <c r="O1646" s="83">
        <v>831.93</v>
      </c>
      <c r="P1646" s="83">
        <v>-497.31</v>
      </c>
      <c r="Q1646" s="83">
        <v>1.67</v>
      </c>
      <c r="R1646" s="83">
        <v>20</v>
      </c>
      <c r="T1646" s="6">
        <f t="shared" si="295"/>
        <v>24</v>
      </c>
      <c r="U1646">
        <f t="shared" si="286"/>
        <v>1</v>
      </c>
      <c r="V1646">
        <f t="shared" si="287"/>
        <v>1</v>
      </c>
      <c r="W1646">
        <f t="shared" si="288"/>
        <v>0</v>
      </c>
      <c r="X1646">
        <f t="shared" si="289"/>
        <v>0</v>
      </c>
      <c r="Y1646">
        <f t="shared" si="290"/>
        <v>1</v>
      </c>
      <c r="Z1646">
        <f t="shared" si="291"/>
        <v>1</v>
      </c>
      <c r="AA1646">
        <f t="shared" si="292"/>
        <v>0</v>
      </c>
      <c r="AB1646" s="4">
        <f t="shared" si="293"/>
        <v>831.93</v>
      </c>
      <c r="AC1646" s="4" t="str">
        <f t="shared" si="285"/>
        <v>EURJPY</v>
      </c>
      <c r="AD1646" s="4">
        <f t="shared" si="294"/>
        <v>0</v>
      </c>
    </row>
    <row r="1647" spans="1:30" x14ac:dyDescent="0.25">
      <c r="A1647" s="82" t="s">
        <v>18</v>
      </c>
      <c r="B1647" s="83">
        <v>0.01</v>
      </c>
      <c r="C1647" s="83">
        <v>8</v>
      </c>
      <c r="D1647" s="82" t="s">
        <v>32</v>
      </c>
      <c r="E1647" s="83" t="b">
        <v>0</v>
      </c>
      <c r="F1647" s="83" t="b">
        <v>0</v>
      </c>
      <c r="G1647" s="83">
        <v>1.8814</v>
      </c>
      <c r="H1647" s="83">
        <v>2.0032999999999999</v>
      </c>
      <c r="I1647" s="84">
        <v>42540</v>
      </c>
      <c r="J1647" s="85">
        <v>0</v>
      </c>
      <c r="K1647" s="83">
        <v>1.8108</v>
      </c>
      <c r="L1647" s="84">
        <v>42708</v>
      </c>
      <c r="M1647" s="85">
        <v>0</v>
      </c>
      <c r="N1647" s="86">
        <v>5.0000000000000001E-3</v>
      </c>
      <c r="O1647" s="83">
        <v>560.79999999999995</v>
      </c>
      <c r="P1647" s="83">
        <v>-979.2</v>
      </c>
      <c r="Q1647" s="83">
        <v>0.56999999999999995</v>
      </c>
      <c r="R1647" s="83">
        <v>169</v>
      </c>
      <c r="T1647" s="6">
        <f t="shared" si="295"/>
        <v>24</v>
      </c>
      <c r="U1647">
        <f t="shared" si="286"/>
        <v>1</v>
      </c>
      <c r="V1647">
        <f t="shared" si="287"/>
        <v>0</v>
      </c>
      <c r="W1647">
        <f t="shared" si="288"/>
        <v>1</v>
      </c>
      <c r="X1647">
        <f t="shared" si="289"/>
        <v>1</v>
      </c>
      <c r="Y1647">
        <f t="shared" si="290"/>
        <v>0</v>
      </c>
      <c r="Z1647">
        <f t="shared" si="291"/>
        <v>1</v>
      </c>
      <c r="AA1647">
        <f t="shared" si="292"/>
        <v>0</v>
      </c>
      <c r="AB1647" s="4">
        <f t="shared" si="293"/>
        <v>560.79999999999995</v>
      </c>
      <c r="AC1647" s="4" t="str">
        <f t="shared" si="285"/>
        <v>GBPSGD</v>
      </c>
      <c r="AD1647" s="4">
        <f t="shared" si="294"/>
        <v>0</v>
      </c>
    </row>
    <row r="1648" spans="1:30" x14ac:dyDescent="0.25">
      <c r="A1648" s="82" t="s">
        <v>18</v>
      </c>
      <c r="B1648" s="83">
        <v>0.01</v>
      </c>
      <c r="C1648" s="83">
        <v>6</v>
      </c>
      <c r="D1648" s="82" t="s">
        <v>24</v>
      </c>
      <c r="E1648" s="83" t="b">
        <v>0</v>
      </c>
      <c r="F1648" s="83" t="b">
        <v>0</v>
      </c>
      <c r="G1648" s="83">
        <v>1.7157</v>
      </c>
      <c r="H1648" s="83">
        <v>1.889</v>
      </c>
      <c r="I1648" s="84">
        <v>42649</v>
      </c>
      <c r="J1648" s="85">
        <v>0</v>
      </c>
      <c r="K1648" s="83">
        <v>1.8132999999999999</v>
      </c>
      <c r="L1648" s="84">
        <v>42709</v>
      </c>
      <c r="M1648" s="85">
        <v>0</v>
      </c>
      <c r="N1648" s="86">
        <v>5.0000000000000001E-3</v>
      </c>
      <c r="O1648" s="83">
        <v>-588.6</v>
      </c>
      <c r="P1648" s="83">
        <v>-1042.8000000000002</v>
      </c>
      <c r="Q1648" s="83">
        <v>-0.56000000000000005</v>
      </c>
      <c r="R1648" s="83">
        <v>61</v>
      </c>
      <c r="T1648" s="6">
        <f t="shared" si="295"/>
        <v>24</v>
      </c>
      <c r="U1648">
        <f t="shared" si="286"/>
        <v>1</v>
      </c>
      <c r="V1648">
        <f t="shared" si="287"/>
        <v>0</v>
      </c>
      <c r="W1648">
        <f t="shared" si="288"/>
        <v>1</v>
      </c>
      <c r="X1648">
        <f t="shared" si="289"/>
        <v>1</v>
      </c>
      <c r="Y1648">
        <f t="shared" si="290"/>
        <v>0</v>
      </c>
      <c r="Z1648">
        <f t="shared" si="291"/>
        <v>0</v>
      </c>
      <c r="AA1648">
        <f t="shared" si="292"/>
        <v>1</v>
      </c>
      <c r="AB1648" s="4">
        <f t="shared" si="293"/>
        <v>0</v>
      </c>
      <c r="AC1648" s="4" t="str">
        <f t="shared" si="285"/>
        <v>GBPSGD</v>
      </c>
      <c r="AD1648" s="4">
        <f t="shared" si="294"/>
        <v>-588.6</v>
      </c>
    </row>
    <row r="1649" spans="1:30" x14ac:dyDescent="0.25">
      <c r="A1649" s="82" t="s">
        <v>18</v>
      </c>
      <c r="B1649" s="83">
        <v>0.01</v>
      </c>
      <c r="C1649" s="83">
        <v>28</v>
      </c>
      <c r="D1649" s="82" t="s">
        <v>17</v>
      </c>
      <c r="E1649" s="83" t="b">
        <v>1</v>
      </c>
      <c r="F1649" s="83" t="b">
        <v>1</v>
      </c>
      <c r="G1649" s="83">
        <v>1.7897000000000001</v>
      </c>
      <c r="H1649" s="83">
        <v>1.7723</v>
      </c>
      <c r="I1649" s="84">
        <v>42704</v>
      </c>
      <c r="J1649" s="85">
        <v>0.66666666666666663</v>
      </c>
      <c r="K1649" s="83">
        <v>1.7878000000000001</v>
      </c>
      <c r="L1649" s="84">
        <v>42711</v>
      </c>
      <c r="M1649" s="85">
        <v>0.375</v>
      </c>
      <c r="N1649" s="86">
        <v>2.5000000000000001E-3</v>
      </c>
      <c r="O1649" s="83">
        <v>-67.2</v>
      </c>
      <c r="P1649" s="83">
        <v>-501.20000000000005</v>
      </c>
      <c r="Q1649" s="83">
        <v>-0.13</v>
      </c>
      <c r="R1649" s="83">
        <v>8</v>
      </c>
      <c r="T1649" s="6">
        <f t="shared" si="295"/>
        <v>24</v>
      </c>
      <c r="U1649">
        <f t="shared" si="286"/>
        <v>1</v>
      </c>
      <c r="V1649">
        <f t="shared" si="287"/>
        <v>1</v>
      </c>
      <c r="W1649">
        <f t="shared" si="288"/>
        <v>0</v>
      </c>
      <c r="X1649">
        <f t="shared" si="289"/>
        <v>0</v>
      </c>
      <c r="Y1649">
        <f t="shared" si="290"/>
        <v>1</v>
      </c>
      <c r="Z1649">
        <f t="shared" si="291"/>
        <v>0</v>
      </c>
      <c r="AA1649">
        <f t="shared" si="292"/>
        <v>1</v>
      </c>
      <c r="AB1649" s="4">
        <f t="shared" si="293"/>
        <v>0</v>
      </c>
      <c r="AC1649" s="4" t="str">
        <f t="shared" si="285"/>
        <v>GBPSGD</v>
      </c>
      <c r="AD1649" s="4">
        <f t="shared" si="294"/>
        <v>-67.2</v>
      </c>
    </row>
    <row r="1650" spans="1:30" x14ac:dyDescent="0.25">
      <c r="A1650" s="82" t="s">
        <v>54</v>
      </c>
      <c r="B1650" s="83">
        <v>0.01</v>
      </c>
      <c r="C1650" s="83">
        <v>25</v>
      </c>
      <c r="D1650" s="82" t="s">
        <v>16</v>
      </c>
      <c r="E1650" s="83" t="b">
        <v>1</v>
      </c>
      <c r="F1650" s="83" t="b">
        <v>1</v>
      </c>
      <c r="G1650" s="83">
        <v>1.2755099999999999</v>
      </c>
      <c r="H1650" s="83">
        <v>1.2564299999999999</v>
      </c>
      <c r="I1650" s="84">
        <v>42710</v>
      </c>
      <c r="J1650" s="85">
        <v>0.29166666666666669</v>
      </c>
      <c r="K1650" s="83">
        <v>1.2596499999999999</v>
      </c>
      <c r="L1650" s="84">
        <v>42711</v>
      </c>
      <c r="M1650" s="85">
        <v>0.39583333333333331</v>
      </c>
      <c r="N1650" s="86">
        <v>2.5000000000000001E-3</v>
      </c>
      <c r="O1650" s="83">
        <v>-416.5</v>
      </c>
      <c r="P1650" s="83">
        <v>-497</v>
      </c>
      <c r="Q1650" s="83">
        <v>-0.84</v>
      </c>
      <c r="R1650" s="83">
        <v>2</v>
      </c>
      <c r="T1650" s="6">
        <f t="shared" si="295"/>
        <v>24</v>
      </c>
      <c r="U1650">
        <f t="shared" si="286"/>
        <v>1</v>
      </c>
      <c r="V1650">
        <f t="shared" si="287"/>
        <v>1</v>
      </c>
      <c r="W1650">
        <f t="shared" si="288"/>
        <v>0</v>
      </c>
      <c r="X1650">
        <f t="shared" si="289"/>
        <v>0</v>
      </c>
      <c r="Y1650">
        <f t="shared" si="290"/>
        <v>1</v>
      </c>
      <c r="Z1650">
        <f t="shared" si="291"/>
        <v>0</v>
      </c>
      <c r="AA1650">
        <f t="shared" si="292"/>
        <v>1</v>
      </c>
      <c r="AB1650" s="4">
        <f t="shared" si="293"/>
        <v>0</v>
      </c>
      <c r="AC1650" s="4" t="str">
        <f t="shared" si="285"/>
        <v>GBPUSD</v>
      </c>
      <c r="AD1650" s="4">
        <f t="shared" si="294"/>
        <v>-416.5</v>
      </c>
    </row>
    <row r="1651" spans="1:30" x14ac:dyDescent="0.25">
      <c r="A1651" s="82" t="s">
        <v>28</v>
      </c>
      <c r="B1651" s="83">
        <v>0.01</v>
      </c>
      <c r="C1651" s="83">
        <v>13</v>
      </c>
      <c r="D1651" s="82" t="s">
        <v>17</v>
      </c>
      <c r="E1651" s="83" t="b">
        <v>1</v>
      </c>
      <c r="F1651" s="83" t="b">
        <v>0</v>
      </c>
      <c r="G1651" s="83">
        <v>1.4354199999999999</v>
      </c>
      <c r="H1651" s="83">
        <v>1.39991</v>
      </c>
      <c r="I1651" s="84">
        <v>42698</v>
      </c>
      <c r="J1651" s="85">
        <v>4.1666666666666664E-2</v>
      </c>
      <c r="K1651" s="83">
        <v>1.4155199999999999</v>
      </c>
      <c r="L1651" s="84">
        <v>42712</v>
      </c>
      <c r="M1651" s="85">
        <v>0.41666666666666669</v>
      </c>
      <c r="N1651" s="86">
        <v>2.5000000000000001E-3</v>
      </c>
      <c r="O1651" s="83">
        <v>-279.5</v>
      </c>
      <c r="P1651" s="83">
        <v>-482.43</v>
      </c>
      <c r="Q1651" s="83">
        <v>-0.57999999999999996</v>
      </c>
      <c r="R1651" s="83">
        <v>15</v>
      </c>
      <c r="T1651" s="6">
        <f t="shared" si="295"/>
        <v>24</v>
      </c>
      <c r="U1651">
        <f t="shared" si="286"/>
        <v>1</v>
      </c>
      <c r="V1651">
        <f t="shared" si="287"/>
        <v>1</v>
      </c>
      <c r="W1651">
        <f t="shared" si="288"/>
        <v>0</v>
      </c>
      <c r="X1651">
        <f t="shared" si="289"/>
        <v>1</v>
      </c>
      <c r="Y1651">
        <f t="shared" si="290"/>
        <v>0</v>
      </c>
      <c r="Z1651">
        <f t="shared" si="291"/>
        <v>0</v>
      </c>
      <c r="AA1651">
        <f t="shared" si="292"/>
        <v>1</v>
      </c>
      <c r="AB1651" s="4">
        <f t="shared" si="293"/>
        <v>0</v>
      </c>
      <c r="AC1651" s="4" t="str">
        <f t="shared" si="285"/>
        <v>USDSGD</v>
      </c>
      <c r="AD1651" s="4">
        <f t="shared" si="294"/>
        <v>-279.5</v>
      </c>
    </row>
    <row r="1652" spans="1:30" x14ac:dyDescent="0.25">
      <c r="A1652" s="82" t="s">
        <v>28</v>
      </c>
      <c r="B1652" s="83">
        <v>0.01</v>
      </c>
      <c r="C1652" s="83">
        <v>32</v>
      </c>
      <c r="D1652" s="82" t="s">
        <v>16</v>
      </c>
      <c r="E1652" s="83" t="b">
        <v>1</v>
      </c>
      <c r="F1652" s="83" t="b">
        <v>0</v>
      </c>
      <c r="G1652" s="83">
        <v>1.40005</v>
      </c>
      <c r="H1652" s="83">
        <v>1.38625</v>
      </c>
      <c r="I1652" s="84">
        <v>42684</v>
      </c>
      <c r="J1652" s="85">
        <v>0.33333333333333331</v>
      </c>
      <c r="K1652" s="83">
        <v>1.41473</v>
      </c>
      <c r="L1652" s="84">
        <v>42712</v>
      </c>
      <c r="M1652" s="85">
        <v>0</v>
      </c>
      <c r="N1652" s="86">
        <v>2.5000000000000001E-3</v>
      </c>
      <c r="O1652" s="83">
        <v>418.56</v>
      </c>
      <c r="P1652" s="83">
        <v>-492.8</v>
      </c>
      <c r="Q1652" s="83">
        <v>0.85</v>
      </c>
      <c r="R1652" s="83">
        <v>29</v>
      </c>
      <c r="T1652" s="6">
        <f t="shared" si="295"/>
        <v>24</v>
      </c>
      <c r="U1652">
        <f t="shared" si="286"/>
        <v>1</v>
      </c>
      <c r="V1652">
        <f t="shared" si="287"/>
        <v>1</v>
      </c>
      <c r="W1652">
        <f t="shared" si="288"/>
        <v>0</v>
      </c>
      <c r="X1652">
        <f t="shared" si="289"/>
        <v>1</v>
      </c>
      <c r="Y1652">
        <f t="shared" si="290"/>
        <v>0</v>
      </c>
      <c r="Z1652">
        <f t="shared" si="291"/>
        <v>1</v>
      </c>
      <c r="AA1652">
        <f t="shared" si="292"/>
        <v>0</v>
      </c>
      <c r="AB1652" s="4">
        <f t="shared" si="293"/>
        <v>418.56</v>
      </c>
      <c r="AC1652" s="4" t="str">
        <f t="shared" si="285"/>
        <v>USDSGD</v>
      </c>
      <c r="AD1652" s="4">
        <f t="shared" si="294"/>
        <v>0</v>
      </c>
    </row>
    <row r="1653" spans="1:30" x14ac:dyDescent="0.25">
      <c r="A1653" s="82" t="s">
        <v>52</v>
      </c>
      <c r="B1653" s="83">
        <v>0.01</v>
      </c>
      <c r="C1653" s="83">
        <v>140</v>
      </c>
      <c r="D1653" s="82" t="s">
        <v>21</v>
      </c>
      <c r="E1653" s="83" t="b">
        <v>0</v>
      </c>
      <c r="F1653" s="83" t="b">
        <v>0</v>
      </c>
      <c r="G1653" s="83">
        <v>1166.58</v>
      </c>
      <c r="H1653" s="83">
        <v>1201.1600000000001</v>
      </c>
      <c r="I1653" s="84">
        <v>42705</v>
      </c>
      <c r="J1653" s="85">
        <v>0</v>
      </c>
      <c r="K1653" s="83">
        <v>1178.8599999999999</v>
      </c>
      <c r="L1653" s="84">
        <v>42712</v>
      </c>
      <c r="M1653" s="85">
        <v>0</v>
      </c>
      <c r="N1653" s="86">
        <v>2.5000000000000001E-3</v>
      </c>
      <c r="O1653" s="83">
        <v>-188.72</v>
      </c>
      <c r="P1653" s="83">
        <v>-501.2</v>
      </c>
      <c r="Q1653" s="83">
        <v>-0.38</v>
      </c>
      <c r="R1653" s="83">
        <v>8</v>
      </c>
      <c r="T1653" s="6">
        <f t="shared" si="295"/>
        <v>24</v>
      </c>
      <c r="U1653">
        <f t="shared" si="286"/>
        <v>1</v>
      </c>
      <c r="V1653">
        <f t="shared" si="287"/>
        <v>0</v>
      </c>
      <c r="W1653">
        <f t="shared" si="288"/>
        <v>1</v>
      </c>
      <c r="X1653">
        <f t="shared" si="289"/>
        <v>1</v>
      </c>
      <c r="Y1653">
        <f t="shared" si="290"/>
        <v>0</v>
      </c>
      <c r="Z1653">
        <f t="shared" si="291"/>
        <v>0</v>
      </c>
      <c r="AA1653">
        <f t="shared" si="292"/>
        <v>1</v>
      </c>
      <c r="AB1653" s="4">
        <f t="shared" si="293"/>
        <v>0</v>
      </c>
      <c r="AC1653" s="4" t="str">
        <f t="shared" si="285"/>
        <v>XAUUSD</v>
      </c>
      <c r="AD1653" s="4">
        <f t="shared" si="294"/>
        <v>-188.72</v>
      </c>
    </row>
    <row r="1654" spans="1:30" x14ac:dyDescent="0.25">
      <c r="A1654" s="82" t="s">
        <v>29</v>
      </c>
      <c r="B1654" s="83">
        <v>0.01</v>
      </c>
      <c r="C1654" s="83">
        <v>60</v>
      </c>
      <c r="D1654" s="82" t="s">
        <v>16</v>
      </c>
      <c r="E1654" s="83" t="b">
        <v>1</v>
      </c>
      <c r="F1654" s="83" t="b">
        <v>0</v>
      </c>
      <c r="G1654" s="83">
        <v>0.71765999999999996</v>
      </c>
      <c r="H1654" s="83">
        <v>0.71031999999999995</v>
      </c>
      <c r="I1654" s="84">
        <v>42711</v>
      </c>
      <c r="J1654" s="85">
        <v>0.9375</v>
      </c>
      <c r="K1654" s="83">
        <v>0.71275999999999995</v>
      </c>
      <c r="L1654" s="84">
        <v>42713</v>
      </c>
      <c r="M1654" s="85">
        <v>0.70833333333333337</v>
      </c>
      <c r="N1654" s="86">
        <v>2.5000000000000001E-3</v>
      </c>
      <c r="O1654" s="83">
        <v>-354</v>
      </c>
      <c r="P1654" s="83">
        <v>-500.4</v>
      </c>
      <c r="Q1654" s="83">
        <v>-0.71</v>
      </c>
      <c r="R1654" s="83">
        <v>3</v>
      </c>
      <c r="T1654" s="6">
        <f t="shared" si="295"/>
        <v>24</v>
      </c>
      <c r="U1654">
        <f t="shared" si="286"/>
        <v>1</v>
      </c>
      <c r="V1654">
        <f t="shared" si="287"/>
        <v>1</v>
      </c>
      <c r="W1654">
        <f t="shared" si="288"/>
        <v>0</v>
      </c>
      <c r="X1654">
        <f t="shared" si="289"/>
        <v>1</v>
      </c>
      <c r="Y1654">
        <f t="shared" si="290"/>
        <v>0</v>
      </c>
      <c r="Z1654">
        <f t="shared" si="291"/>
        <v>0</v>
      </c>
      <c r="AA1654">
        <f t="shared" si="292"/>
        <v>1</v>
      </c>
      <c r="AB1654" s="4">
        <f t="shared" si="293"/>
        <v>0</v>
      </c>
      <c r="AC1654" s="4" t="str">
        <f t="shared" si="285"/>
        <v>NZDUSD</v>
      </c>
      <c r="AD1654" s="4">
        <f t="shared" si="294"/>
        <v>-354</v>
      </c>
    </row>
    <row r="1655" spans="1:30" x14ac:dyDescent="0.25">
      <c r="A1655" s="82" t="s">
        <v>19</v>
      </c>
      <c r="B1655" s="83">
        <v>0.01</v>
      </c>
      <c r="C1655" s="83">
        <v>9</v>
      </c>
      <c r="D1655" s="82" t="s">
        <v>32</v>
      </c>
      <c r="E1655" s="83" t="b">
        <v>1</v>
      </c>
      <c r="F1655" s="83" t="b">
        <v>0</v>
      </c>
      <c r="G1655" s="83">
        <v>1.2050099999999999</v>
      </c>
      <c r="H1655" s="83">
        <v>1.0943400000000001</v>
      </c>
      <c r="I1655" s="84">
        <v>42034</v>
      </c>
      <c r="J1655" s="85">
        <v>0.45833333333333331</v>
      </c>
      <c r="K1655" s="83">
        <v>1.30592</v>
      </c>
      <c r="L1655" s="84">
        <v>42715</v>
      </c>
      <c r="M1655" s="85">
        <v>0</v>
      </c>
      <c r="N1655" s="86">
        <v>5.0000000000000001E-3</v>
      </c>
      <c r="O1655" s="83">
        <v>902.79</v>
      </c>
      <c r="P1655" s="83">
        <v>-1001.43</v>
      </c>
      <c r="Q1655" s="83">
        <v>0.9</v>
      </c>
      <c r="R1655" s="83">
        <v>682</v>
      </c>
      <c r="T1655" s="6">
        <f t="shared" si="295"/>
        <v>24</v>
      </c>
      <c r="U1655">
        <f t="shared" si="286"/>
        <v>1</v>
      </c>
      <c r="V1655">
        <f t="shared" si="287"/>
        <v>1</v>
      </c>
      <c r="W1655">
        <f t="shared" si="288"/>
        <v>0</v>
      </c>
      <c r="X1655">
        <f t="shared" si="289"/>
        <v>1</v>
      </c>
      <c r="Y1655">
        <f t="shared" si="290"/>
        <v>0</v>
      </c>
      <c r="Z1655">
        <f t="shared" si="291"/>
        <v>1</v>
      </c>
      <c r="AA1655">
        <f t="shared" si="292"/>
        <v>0</v>
      </c>
      <c r="AB1655" s="4">
        <f t="shared" si="293"/>
        <v>902.79</v>
      </c>
      <c r="AC1655" s="4" t="str">
        <f t="shared" si="285"/>
        <v>USDCAD</v>
      </c>
      <c r="AD1655" s="4">
        <f t="shared" si="294"/>
        <v>0</v>
      </c>
    </row>
    <row r="1656" spans="1:30" x14ac:dyDescent="0.25">
      <c r="A1656" s="82" t="s">
        <v>23</v>
      </c>
      <c r="B1656" s="83">
        <v>0.01</v>
      </c>
      <c r="C1656" s="83">
        <v>85</v>
      </c>
      <c r="D1656" s="82" t="s">
        <v>16</v>
      </c>
      <c r="E1656" s="83" t="b">
        <v>1</v>
      </c>
      <c r="F1656" s="83" t="b">
        <v>0</v>
      </c>
      <c r="G1656" s="83">
        <v>5554</v>
      </c>
      <c r="H1656" s="83">
        <v>5496</v>
      </c>
      <c r="I1656" s="84">
        <v>42712</v>
      </c>
      <c r="J1656" s="85">
        <v>0.5625</v>
      </c>
      <c r="K1656" s="83">
        <v>5554</v>
      </c>
      <c r="L1656" s="84">
        <v>42716</v>
      </c>
      <c r="M1656" s="85">
        <v>0.58333333333333337</v>
      </c>
      <c r="N1656" s="86">
        <v>2.5000000000000001E-3</v>
      </c>
      <c r="O1656" s="83">
        <v>-5.0999999999999996</v>
      </c>
      <c r="P1656" s="83">
        <v>-498.1</v>
      </c>
      <c r="Q1656" s="83">
        <v>-0.01</v>
      </c>
      <c r="R1656" s="83">
        <v>5</v>
      </c>
      <c r="T1656" s="6">
        <f t="shared" si="295"/>
        <v>24</v>
      </c>
      <c r="U1656">
        <f t="shared" si="286"/>
        <v>1</v>
      </c>
      <c r="V1656">
        <f t="shared" si="287"/>
        <v>1</v>
      </c>
      <c r="W1656">
        <f t="shared" si="288"/>
        <v>0</v>
      </c>
      <c r="X1656">
        <f t="shared" si="289"/>
        <v>1</v>
      </c>
      <c r="Y1656">
        <f t="shared" si="290"/>
        <v>0</v>
      </c>
      <c r="Z1656">
        <f t="shared" si="291"/>
        <v>0</v>
      </c>
      <c r="AA1656">
        <f t="shared" si="292"/>
        <v>1</v>
      </c>
      <c r="AB1656" s="4">
        <f t="shared" si="293"/>
        <v>0</v>
      </c>
      <c r="AC1656" s="4" t="str">
        <f t="shared" si="285"/>
        <v>ASX</v>
      </c>
      <c r="AD1656" s="4">
        <f t="shared" si="294"/>
        <v>-5.0999999999999996</v>
      </c>
    </row>
    <row r="1657" spans="1:30" x14ac:dyDescent="0.25">
      <c r="A1657" s="82" t="s">
        <v>47</v>
      </c>
      <c r="B1657" s="83">
        <v>0.01</v>
      </c>
      <c r="C1657" s="83">
        <v>46</v>
      </c>
      <c r="D1657" s="82" t="s">
        <v>16</v>
      </c>
      <c r="E1657" s="83" t="b">
        <v>0</v>
      </c>
      <c r="F1657" s="83" t="b">
        <v>1</v>
      </c>
      <c r="G1657" s="83">
        <v>0.98177999999999999</v>
      </c>
      <c r="H1657" s="83">
        <v>0.99102999999999997</v>
      </c>
      <c r="I1657" s="84">
        <v>42712</v>
      </c>
      <c r="J1657" s="85">
        <v>0.60416666666666663</v>
      </c>
      <c r="K1657" s="83">
        <v>0.98531000000000002</v>
      </c>
      <c r="L1657" s="84">
        <v>42717</v>
      </c>
      <c r="M1657" s="85">
        <v>0.60416666666666663</v>
      </c>
      <c r="N1657" s="86">
        <v>2.5000000000000001E-3</v>
      </c>
      <c r="O1657" s="83">
        <v>-235.98</v>
      </c>
      <c r="P1657" s="83">
        <v>-499.09999999999997</v>
      </c>
      <c r="Q1657" s="83">
        <v>-0.47</v>
      </c>
      <c r="R1657" s="83">
        <v>6</v>
      </c>
      <c r="T1657" s="6">
        <f t="shared" si="295"/>
        <v>24</v>
      </c>
      <c r="U1657">
        <f t="shared" si="286"/>
        <v>1</v>
      </c>
      <c r="V1657">
        <f t="shared" si="287"/>
        <v>0</v>
      </c>
      <c r="W1657">
        <f t="shared" si="288"/>
        <v>1</v>
      </c>
      <c r="X1657">
        <f t="shared" si="289"/>
        <v>0</v>
      </c>
      <c r="Y1657">
        <f t="shared" si="290"/>
        <v>1</v>
      </c>
      <c r="Z1657">
        <f t="shared" si="291"/>
        <v>0</v>
      </c>
      <c r="AA1657">
        <f t="shared" si="292"/>
        <v>1</v>
      </c>
      <c r="AB1657" s="4">
        <f t="shared" si="293"/>
        <v>0</v>
      </c>
      <c r="AC1657" s="4" t="str">
        <f t="shared" si="285"/>
        <v>AUDCAD</v>
      </c>
      <c r="AD1657" s="4">
        <f t="shared" si="294"/>
        <v>-235.98</v>
      </c>
    </row>
    <row r="1658" spans="1:30" x14ac:dyDescent="0.25">
      <c r="A1658" s="82" t="s">
        <v>48</v>
      </c>
      <c r="B1658" s="83">
        <v>0.01</v>
      </c>
      <c r="C1658" s="83">
        <v>32</v>
      </c>
      <c r="D1658" s="82" t="s">
        <v>16</v>
      </c>
      <c r="E1658" s="83" t="b">
        <v>1</v>
      </c>
      <c r="F1658" s="83" t="b">
        <v>0</v>
      </c>
      <c r="G1658" s="83">
        <v>10854.4</v>
      </c>
      <c r="H1658" s="83">
        <v>10704.5</v>
      </c>
      <c r="I1658" s="84">
        <v>42711</v>
      </c>
      <c r="J1658" s="85">
        <v>0.29166666666666669</v>
      </c>
      <c r="K1658" s="83">
        <v>11265.9</v>
      </c>
      <c r="L1658" s="84">
        <v>42717</v>
      </c>
      <c r="M1658" s="85">
        <v>0.5625</v>
      </c>
      <c r="N1658" s="86">
        <v>2.5000000000000001E-3</v>
      </c>
      <c r="O1658" s="83">
        <v>1300.8</v>
      </c>
      <c r="P1658" s="83">
        <v>-495.68</v>
      </c>
      <c r="Q1658" s="83">
        <v>2.62</v>
      </c>
      <c r="R1658" s="83">
        <v>7</v>
      </c>
      <c r="T1658" s="6">
        <f t="shared" si="295"/>
        <v>24</v>
      </c>
      <c r="U1658">
        <f t="shared" si="286"/>
        <v>1</v>
      </c>
      <c r="V1658">
        <f t="shared" si="287"/>
        <v>1</v>
      </c>
      <c r="W1658">
        <f t="shared" si="288"/>
        <v>0</v>
      </c>
      <c r="X1658">
        <f t="shared" si="289"/>
        <v>1</v>
      </c>
      <c r="Y1658">
        <f t="shared" si="290"/>
        <v>0</v>
      </c>
      <c r="Z1658">
        <f t="shared" si="291"/>
        <v>1</v>
      </c>
      <c r="AA1658">
        <f t="shared" si="292"/>
        <v>0</v>
      </c>
      <c r="AB1658" s="4">
        <f t="shared" si="293"/>
        <v>1300.8</v>
      </c>
      <c r="AC1658" s="4" t="str">
        <f t="shared" si="285"/>
        <v>DAX</v>
      </c>
      <c r="AD1658" s="4">
        <f t="shared" si="294"/>
        <v>0</v>
      </c>
    </row>
    <row r="1659" spans="1:30" x14ac:dyDescent="0.25">
      <c r="A1659" s="82" t="s">
        <v>29</v>
      </c>
      <c r="B1659" s="83">
        <v>0.01</v>
      </c>
      <c r="C1659" s="83">
        <v>50</v>
      </c>
      <c r="D1659" s="82" t="s">
        <v>16</v>
      </c>
      <c r="E1659" s="83" t="b">
        <v>1</v>
      </c>
      <c r="F1659" s="83" t="b">
        <v>0</v>
      </c>
      <c r="G1659" s="83">
        <v>0.72275</v>
      </c>
      <c r="H1659" s="83">
        <v>0.71374000000000004</v>
      </c>
      <c r="I1659" s="84">
        <v>42717</v>
      </c>
      <c r="J1659" s="85">
        <v>0.58333333333333337</v>
      </c>
      <c r="K1659" s="83">
        <v>0.71528000000000003</v>
      </c>
      <c r="L1659" s="84">
        <v>42718</v>
      </c>
      <c r="M1659" s="85">
        <v>0.79166666666666663</v>
      </c>
      <c r="N1659" s="86">
        <v>2.5000000000000001E-3</v>
      </c>
      <c r="O1659" s="83">
        <v>-423.5</v>
      </c>
      <c r="P1659" s="83">
        <v>-500.5</v>
      </c>
      <c r="Q1659" s="83">
        <v>-0.85</v>
      </c>
      <c r="R1659" s="83">
        <v>2</v>
      </c>
      <c r="T1659" s="6">
        <f t="shared" si="295"/>
        <v>24</v>
      </c>
      <c r="U1659">
        <f t="shared" si="286"/>
        <v>1</v>
      </c>
      <c r="V1659">
        <f t="shared" si="287"/>
        <v>1</v>
      </c>
      <c r="W1659">
        <f t="shared" si="288"/>
        <v>0</v>
      </c>
      <c r="X1659">
        <f t="shared" si="289"/>
        <v>1</v>
      </c>
      <c r="Y1659">
        <f t="shared" si="290"/>
        <v>0</v>
      </c>
      <c r="Z1659">
        <f t="shared" si="291"/>
        <v>0</v>
      </c>
      <c r="AA1659">
        <f t="shared" si="292"/>
        <v>1</v>
      </c>
      <c r="AB1659" s="4">
        <f t="shared" si="293"/>
        <v>0</v>
      </c>
      <c r="AC1659" s="4" t="str">
        <f t="shared" si="285"/>
        <v>NZDUSD</v>
      </c>
      <c r="AD1659" s="4">
        <f t="shared" si="294"/>
        <v>-423.5</v>
      </c>
    </row>
    <row r="1660" spans="1:30" x14ac:dyDescent="0.25">
      <c r="A1660" s="82" t="s">
        <v>19</v>
      </c>
      <c r="B1660" s="83">
        <v>0.01</v>
      </c>
      <c r="C1660" s="83">
        <v>23</v>
      </c>
      <c r="D1660" s="82" t="s">
        <v>17</v>
      </c>
      <c r="E1660" s="83" t="b">
        <v>0</v>
      </c>
      <c r="F1660" s="83" t="b">
        <v>1</v>
      </c>
      <c r="G1660" s="83">
        <v>1.3105</v>
      </c>
      <c r="H1660" s="83">
        <v>1.331</v>
      </c>
      <c r="I1660" s="84">
        <v>42717</v>
      </c>
      <c r="J1660" s="85">
        <v>0.54166666666666663</v>
      </c>
      <c r="K1660" s="83">
        <v>1.3285499999999999</v>
      </c>
      <c r="L1660" s="84">
        <v>42718</v>
      </c>
      <c r="M1660" s="85">
        <v>0.83333333333333337</v>
      </c>
      <c r="N1660" s="86">
        <v>2.5000000000000001E-3</v>
      </c>
      <c r="O1660" s="83">
        <v>-433.55</v>
      </c>
      <c r="P1660" s="83">
        <v>-489.90000000000003</v>
      </c>
      <c r="Q1660" s="83">
        <v>-0.88</v>
      </c>
      <c r="R1660" s="83">
        <v>2</v>
      </c>
      <c r="T1660" s="6">
        <f t="shared" si="295"/>
        <v>24</v>
      </c>
      <c r="U1660">
        <f t="shared" si="286"/>
        <v>1</v>
      </c>
      <c r="V1660">
        <f t="shared" si="287"/>
        <v>0</v>
      </c>
      <c r="W1660">
        <f t="shared" si="288"/>
        <v>1</v>
      </c>
      <c r="X1660">
        <f t="shared" si="289"/>
        <v>0</v>
      </c>
      <c r="Y1660">
        <f t="shared" si="290"/>
        <v>1</v>
      </c>
      <c r="Z1660">
        <f t="shared" si="291"/>
        <v>0</v>
      </c>
      <c r="AA1660">
        <f t="shared" si="292"/>
        <v>1</v>
      </c>
      <c r="AB1660" s="4">
        <f t="shared" si="293"/>
        <v>0</v>
      </c>
      <c r="AC1660" s="4" t="str">
        <f t="shared" si="285"/>
        <v>USDCAD</v>
      </c>
      <c r="AD1660" s="4">
        <f t="shared" si="294"/>
        <v>-433.55</v>
      </c>
    </row>
    <row r="1661" spans="1:30" x14ac:dyDescent="0.25">
      <c r="A1661" s="82" t="s">
        <v>19</v>
      </c>
      <c r="B1661" s="83">
        <v>0.01</v>
      </c>
      <c r="C1661" s="83">
        <v>39</v>
      </c>
      <c r="D1661" s="82" t="s">
        <v>16</v>
      </c>
      <c r="E1661" s="83" t="b">
        <v>0</v>
      </c>
      <c r="F1661" s="83" t="b">
        <v>1</v>
      </c>
      <c r="G1661" s="83">
        <v>1.33525</v>
      </c>
      <c r="H1661" s="83">
        <v>1.3473299999999999</v>
      </c>
      <c r="I1661" s="84">
        <v>42705</v>
      </c>
      <c r="J1661" s="85">
        <v>0.64583333333333337</v>
      </c>
      <c r="K1661" s="83">
        <v>1.3284899999999999</v>
      </c>
      <c r="L1661" s="84">
        <v>42718</v>
      </c>
      <c r="M1661" s="85">
        <v>0.85416666666666663</v>
      </c>
      <c r="N1661" s="86">
        <v>2.5000000000000001E-3</v>
      </c>
      <c r="O1661" s="83">
        <v>232.44</v>
      </c>
      <c r="P1661" s="83">
        <v>-502.32000000000005</v>
      </c>
      <c r="Q1661" s="83">
        <v>0.46</v>
      </c>
      <c r="R1661" s="83">
        <v>14</v>
      </c>
      <c r="T1661" s="6">
        <f t="shared" si="295"/>
        <v>24</v>
      </c>
      <c r="U1661">
        <f t="shared" si="286"/>
        <v>1</v>
      </c>
      <c r="V1661">
        <f t="shared" si="287"/>
        <v>0</v>
      </c>
      <c r="W1661">
        <f t="shared" si="288"/>
        <v>1</v>
      </c>
      <c r="X1661">
        <f t="shared" si="289"/>
        <v>0</v>
      </c>
      <c r="Y1661">
        <f t="shared" si="290"/>
        <v>1</v>
      </c>
      <c r="Z1661">
        <f t="shared" si="291"/>
        <v>1</v>
      </c>
      <c r="AA1661">
        <f t="shared" si="292"/>
        <v>0</v>
      </c>
      <c r="AB1661" s="4">
        <f t="shared" si="293"/>
        <v>232.44</v>
      </c>
      <c r="AC1661" s="4" t="str">
        <f t="shared" si="285"/>
        <v>USDCAD</v>
      </c>
      <c r="AD1661" s="4">
        <f t="shared" si="294"/>
        <v>0</v>
      </c>
    </row>
    <row r="1662" spans="1:30" x14ac:dyDescent="0.25">
      <c r="A1662" s="82" t="s">
        <v>20</v>
      </c>
      <c r="B1662" s="83">
        <v>0.01</v>
      </c>
      <c r="C1662" s="83">
        <v>43</v>
      </c>
      <c r="D1662" s="82" t="s">
        <v>16</v>
      </c>
      <c r="E1662" s="83" t="b">
        <v>1</v>
      </c>
      <c r="F1662" s="83" t="b">
        <v>1</v>
      </c>
      <c r="G1662" s="83">
        <v>123.663</v>
      </c>
      <c r="H1662" s="83">
        <v>122.589</v>
      </c>
      <c r="I1662" s="84">
        <v>42719</v>
      </c>
      <c r="J1662" s="85">
        <v>0.35416666666666669</v>
      </c>
      <c r="K1662" s="83">
        <v>122.673</v>
      </c>
      <c r="L1662" s="84">
        <v>42719</v>
      </c>
      <c r="M1662" s="85">
        <v>0.5625</v>
      </c>
      <c r="N1662" s="86">
        <v>2.5000000000000001E-3</v>
      </c>
      <c r="O1662" s="83">
        <v>-460.1</v>
      </c>
      <c r="P1662" s="83">
        <v>-496.22</v>
      </c>
      <c r="Q1662" s="83">
        <v>-0.93</v>
      </c>
      <c r="R1662" s="83">
        <v>1</v>
      </c>
      <c r="T1662" s="6">
        <f t="shared" si="295"/>
        <v>24</v>
      </c>
      <c r="U1662">
        <f t="shared" si="286"/>
        <v>1</v>
      </c>
      <c r="V1662">
        <f t="shared" si="287"/>
        <v>1</v>
      </c>
      <c r="W1662">
        <f t="shared" si="288"/>
        <v>0</v>
      </c>
      <c r="X1662">
        <f t="shared" si="289"/>
        <v>0</v>
      </c>
      <c r="Y1662">
        <f t="shared" si="290"/>
        <v>1</v>
      </c>
      <c r="Z1662">
        <f t="shared" si="291"/>
        <v>0</v>
      </c>
      <c r="AA1662">
        <f t="shared" si="292"/>
        <v>1</v>
      </c>
      <c r="AB1662" s="4">
        <f t="shared" si="293"/>
        <v>0</v>
      </c>
      <c r="AC1662" s="4" t="str">
        <f t="shared" si="285"/>
        <v>EURJPY</v>
      </c>
      <c r="AD1662" s="4">
        <f t="shared" si="294"/>
        <v>-460.1</v>
      </c>
    </row>
    <row r="1663" spans="1:30" x14ac:dyDescent="0.25">
      <c r="A1663" s="82" t="s">
        <v>25</v>
      </c>
      <c r="B1663" s="83">
        <v>0.01</v>
      </c>
      <c r="C1663" s="83">
        <v>33</v>
      </c>
      <c r="D1663" s="82" t="s">
        <v>16</v>
      </c>
      <c r="E1663" s="83" t="b">
        <v>1</v>
      </c>
      <c r="F1663" s="83" t="b">
        <v>0</v>
      </c>
      <c r="G1663" s="83">
        <v>77.959000000000003</v>
      </c>
      <c r="H1663" s="83">
        <v>76.578999999999994</v>
      </c>
      <c r="I1663" s="84">
        <v>42695</v>
      </c>
      <c r="J1663" s="85">
        <v>0.5</v>
      </c>
      <c r="K1663" s="83">
        <v>81.879000000000005</v>
      </c>
      <c r="L1663" s="84">
        <v>42723</v>
      </c>
      <c r="M1663" s="85">
        <v>0.16666666666666666</v>
      </c>
      <c r="N1663" s="86">
        <v>2.5000000000000001E-3</v>
      </c>
      <c r="O1663" s="83">
        <v>1247.4000000000001</v>
      </c>
      <c r="P1663" s="83">
        <v>-501.6</v>
      </c>
      <c r="Q1663" s="83">
        <v>2.4900000000000002</v>
      </c>
      <c r="R1663" s="83">
        <v>29</v>
      </c>
      <c r="T1663" s="6">
        <f t="shared" si="295"/>
        <v>24</v>
      </c>
      <c r="U1663">
        <f t="shared" si="286"/>
        <v>1</v>
      </c>
      <c r="V1663">
        <f t="shared" si="287"/>
        <v>1</v>
      </c>
      <c r="W1663">
        <f t="shared" si="288"/>
        <v>0</v>
      </c>
      <c r="X1663">
        <f t="shared" si="289"/>
        <v>1</v>
      </c>
      <c r="Y1663">
        <f t="shared" si="290"/>
        <v>0</v>
      </c>
      <c r="Z1663">
        <f t="shared" si="291"/>
        <v>1</v>
      </c>
      <c r="AA1663">
        <f t="shared" si="292"/>
        <v>0</v>
      </c>
      <c r="AB1663" s="4">
        <f t="shared" si="293"/>
        <v>1247.4000000000001</v>
      </c>
      <c r="AC1663" s="4" t="str">
        <f t="shared" si="285"/>
        <v>NZDJPY</v>
      </c>
      <c r="AD1663" s="4">
        <f t="shared" si="294"/>
        <v>0</v>
      </c>
    </row>
    <row r="1664" spans="1:30" x14ac:dyDescent="0.25">
      <c r="A1664" s="82" t="s">
        <v>29</v>
      </c>
      <c r="B1664" s="83">
        <v>0.01</v>
      </c>
      <c r="C1664" s="83">
        <v>76</v>
      </c>
      <c r="D1664" s="82" t="s">
        <v>16</v>
      </c>
      <c r="E1664" s="83" t="b">
        <v>0</v>
      </c>
      <c r="F1664" s="83" t="b">
        <v>1</v>
      </c>
      <c r="G1664" s="83">
        <v>0.69876000000000005</v>
      </c>
      <c r="H1664" s="83">
        <v>0.70430999999999999</v>
      </c>
      <c r="I1664" s="84">
        <v>42720</v>
      </c>
      <c r="J1664" s="85">
        <v>0.58333333333333337</v>
      </c>
      <c r="K1664" s="83">
        <v>0.69796999999999998</v>
      </c>
      <c r="L1664" s="84">
        <v>42723</v>
      </c>
      <c r="M1664" s="85">
        <v>0.27083333333333331</v>
      </c>
      <c r="N1664" s="86">
        <v>2.5000000000000001E-3</v>
      </c>
      <c r="O1664" s="83">
        <v>-15.96</v>
      </c>
      <c r="P1664" s="83">
        <v>-497.8</v>
      </c>
      <c r="Q1664" s="83">
        <v>-0.03</v>
      </c>
      <c r="R1664" s="83">
        <v>4</v>
      </c>
      <c r="T1664" s="6">
        <f t="shared" si="295"/>
        <v>24</v>
      </c>
      <c r="U1664">
        <f t="shared" si="286"/>
        <v>1</v>
      </c>
      <c r="V1664">
        <f t="shared" si="287"/>
        <v>0</v>
      </c>
      <c r="W1664">
        <f t="shared" si="288"/>
        <v>1</v>
      </c>
      <c r="X1664">
        <f t="shared" si="289"/>
        <v>0</v>
      </c>
      <c r="Y1664">
        <f t="shared" si="290"/>
        <v>1</v>
      </c>
      <c r="Z1664">
        <f t="shared" si="291"/>
        <v>0</v>
      </c>
      <c r="AA1664">
        <f t="shared" si="292"/>
        <v>1</v>
      </c>
      <c r="AB1664" s="4">
        <f t="shared" si="293"/>
        <v>0</v>
      </c>
      <c r="AC1664" s="4" t="str">
        <f t="shared" si="285"/>
        <v>NZDUSD</v>
      </c>
      <c r="AD1664" s="4">
        <f t="shared" si="294"/>
        <v>-15.96</v>
      </c>
    </row>
    <row r="1665" spans="1:30" x14ac:dyDescent="0.25">
      <c r="A1665" s="82" t="s">
        <v>18</v>
      </c>
      <c r="B1665" s="83">
        <v>0.01</v>
      </c>
      <c r="C1665" s="83">
        <v>14</v>
      </c>
      <c r="D1665" s="82" t="s">
        <v>16</v>
      </c>
      <c r="E1665" s="83" t="b">
        <v>1</v>
      </c>
      <c r="F1665" s="83" t="b">
        <v>1</v>
      </c>
      <c r="G1665" s="83">
        <v>1.7351000000000001</v>
      </c>
      <c r="H1665" s="83">
        <v>1.6994</v>
      </c>
      <c r="I1665" s="84">
        <v>42688</v>
      </c>
      <c r="J1665" s="85">
        <v>0.64583333333333337</v>
      </c>
      <c r="K1665" s="83">
        <v>1.7857000000000001</v>
      </c>
      <c r="L1665" s="84">
        <v>42724</v>
      </c>
      <c r="M1665" s="85">
        <v>0.41666666666666669</v>
      </c>
      <c r="N1665" s="86">
        <v>2.5000000000000001E-3</v>
      </c>
      <c r="O1665" s="83">
        <v>701.4</v>
      </c>
      <c r="P1665" s="83">
        <v>-506.80000000000007</v>
      </c>
      <c r="Q1665" s="83">
        <v>1.38</v>
      </c>
      <c r="R1665" s="83">
        <v>37</v>
      </c>
      <c r="T1665" s="6">
        <f t="shared" si="295"/>
        <v>24</v>
      </c>
      <c r="U1665">
        <f t="shared" si="286"/>
        <v>1</v>
      </c>
      <c r="V1665">
        <f t="shared" si="287"/>
        <v>1</v>
      </c>
      <c r="W1665">
        <f t="shared" si="288"/>
        <v>0</v>
      </c>
      <c r="X1665">
        <f t="shared" si="289"/>
        <v>0</v>
      </c>
      <c r="Y1665">
        <f t="shared" si="290"/>
        <v>1</v>
      </c>
      <c r="Z1665">
        <f t="shared" si="291"/>
        <v>1</v>
      </c>
      <c r="AA1665">
        <f t="shared" si="292"/>
        <v>0</v>
      </c>
      <c r="AB1665" s="4">
        <f t="shared" si="293"/>
        <v>701.4</v>
      </c>
      <c r="AC1665" s="4" t="str">
        <f t="shared" si="285"/>
        <v>GBPSGD</v>
      </c>
      <c r="AD1665" s="4">
        <f t="shared" si="294"/>
        <v>0</v>
      </c>
    </row>
    <row r="1666" spans="1:30" x14ac:dyDescent="0.25">
      <c r="A1666" s="82" t="s">
        <v>27</v>
      </c>
      <c r="B1666" s="83">
        <v>0.01</v>
      </c>
      <c r="C1666" s="83">
        <v>19</v>
      </c>
      <c r="D1666" s="82" t="s">
        <v>17</v>
      </c>
      <c r="E1666" s="83" t="b">
        <v>1</v>
      </c>
      <c r="F1666" s="83" t="b">
        <v>0</v>
      </c>
      <c r="G1666" s="83">
        <v>86.364000000000004</v>
      </c>
      <c r="H1666" s="83">
        <v>83.802000000000007</v>
      </c>
      <c r="I1666" s="84">
        <v>42709</v>
      </c>
      <c r="J1666" s="85">
        <v>0.625</v>
      </c>
      <c r="K1666" s="83">
        <v>87.384</v>
      </c>
      <c r="L1666" s="84">
        <v>42725</v>
      </c>
      <c r="M1666" s="85">
        <v>0.91666666666666663</v>
      </c>
      <c r="N1666" s="86">
        <v>2.5000000000000001E-3</v>
      </c>
      <c r="O1666" s="83">
        <v>171</v>
      </c>
      <c r="P1666" s="83">
        <v>-509.58</v>
      </c>
      <c r="Q1666" s="83">
        <v>0.34</v>
      </c>
      <c r="R1666" s="83">
        <v>17</v>
      </c>
      <c r="T1666" s="6">
        <f t="shared" si="295"/>
        <v>24</v>
      </c>
      <c r="U1666">
        <f t="shared" si="286"/>
        <v>1</v>
      </c>
      <c r="V1666">
        <f t="shared" si="287"/>
        <v>1</v>
      </c>
      <c r="W1666">
        <f t="shared" si="288"/>
        <v>0</v>
      </c>
      <c r="X1666">
        <f t="shared" si="289"/>
        <v>1</v>
      </c>
      <c r="Y1666">
        <f t="shared" si="290"/>
        <v>0</v>
      </c>
      <c r="Z1666">
        <f t="shared" si="291"/>
        <v>1</v>
      </c>
      <c r="AA1666">
        <f t="shared" si="292"/>
        <v>0</v>
      </c>
      <c r="AB1666" s="4">
        <f t="shared" si="293"/>
        <v>171</v>
      </c>
      <c r="AC1666" s="4" t="str">
        <f t="shared" si="285"/>
        <v>CADJPY</v>
      </c>
      <c r="AD1666" s="4">
        <f t="shared" si="294"/>
        <v>0</v>
      </c>
    </row>
    <row r="1667" spans="1:30" x14ac:dyDescent="0.25">
      <c r="A1667" s="82" t="s">
        <v>29</v>
      </c>
      <c r="B1667" s="83">
        <v>0.01</v>
      </c>
      <c r="C1667" s="83">
        <v>69</v>
      </c>
      <c r="D1667" s="82" t="s">
        <v>16</v>
      </c>
      <c r="E1667" s="83" t="b">
        <v>0</v>
      </c>
      <c r="F1667" s="83" t="b">
        <v>0</v>
      </c>
      <c r="G1667" s="83">
        <v>0.69127000000000005</v>
      </c>
      <c r="H1667" s="83">
        <v>0.69750000000000001</v>
      </c>
      <c r="I1667" s="84">
        <v>42724</v>
      </c>
      <c r="J1667" s="85">
        <v>0.125</v>
      </c>
      <c r="K1667" s="83">
        <v>0.69284000000000001</v>
      </c>
      <c r="L1667" s="84">
        <v>42725</v>
      </c>
      <c r="M1667" s="85">
        <v>0</v>
      </c>
      <c r="N1667" s="86">
        <v>2.5000000000000001E-3</v>
      </c>
      <c r="O1667" s="83">
        <v>-177.33</v>
      </c>
      <c r="P1667" s="83">
        <v>-498.87</v>
      </c>
      <c r="Q1667" s="83">
        <v>-0.36</v>
      </c>
      <c r="R1667" s="83">
        <v>2</v>
      </c>
      <c r="T1667" s="6">
        <f t="shared" si="295"/>
        <v>24</v>
      </c>
      <c r="U1667">
        <f t="shared" si="286"/>
        <v>1</v>
      </c>
      <c r="V1667">
        <f t="shared" si="287"/>
        <v>0</v>
      </c>
      <c r="W1667">
        <f t="shared" si="288"/>
        <v>1</v>
      </c>
      <c r="X1667">
        <f t="shared" si="289"/>
        <v>1</v>
      </c>
      <c r="Y1667">
        <f t="shared" si="290"/>
        <v>0</v>
      </c>
      <c r="Z1667">
        <f t="shared" si="291"/>
        <v>0</v>
      </c>
      <c r="AA1667">
        <f t="shared" si="292"/>
        <v>1</v>
      </c>
      <c r="AB1667" s="4">
        <f t="shared" si="293"/>
        <v>0</v>
      </c>
      <c r="AC1667" s="4" t="str">
        <f t="shared" si="285"/>
        <v>NZDUSD</v>
      </c>
      <c r="AD1667" s="4">
        <f t="shared" si="294"/>
        <v>-177.33</v>
      </c>
    </row>
    <row r="1668" spans="1:30" x14ac:dyDescent="0.25">
      <c r="A1668" s="82" t="s">
        <v>27</v>
      </c>
      <c r="B1668" s="83">
        <v>0.01</v>
      </c>
      <c r="C1668" s="83">
        <v>20</v>
      </c>
      <c r="D1668" s="82" t="s">
        <v>21</v>
      </c>
      <c r="E1668" s="83" t="b">
        <v>1</v>
      </c>
      <c r="F1668" s="83" t="b">
        <v>1</v>
      </c>
      <c r="G1668" s="83">
        <v>84.013000000000005</v>
      </c>
      <c r="H1668" s="83">
        <v>81.691999999999993</v>
      </c>
      <c r="I1668" s="84">
        <v>42698</v>
      </c>
      <c r="J1668" s="85">
        <v>0.66666666666666663</v>
      </c>
      <c r="K1668" s="83">
        <v>87.382000000000005</v>
      </c>
      <c r="L1668" s="84">
        <v>42726</v>
      </c>
      <c r="M1668" s="85">
        <v>0.33333333333333331</v>
      </c>
      <c r="N1668" s="86">
        <v>2.5000000000000001E-3</v>
      </c>
      <c r="O1668" s="83">
        <v>649.79999999999995</v>
      </c>
      <c r="P1668" s="83">
        <v>-488.2</v>
      </c>
      <c r="Q1668" s="83">
        <v>1.33</v>
      </c>
      <c r="R1668" s="83">
        <v>29</v>
      </c>
      <c r="T1668" s="6">
        <f t="shared" si="295"/>
        <v>24</v>
      </c>
      <c r="U1668">
        <f t="shared" si="286"/>
        <v>1</v>
      </c>
      <c r="V1668">
        <f t="shared" si="287"/>
        <v>1</v>
      </c>
      <c r="W1668">
        <f t="shared" si="288"/>
        <v>0</v>
      </c>
      <c r="X1668">
        <f t="shared" si="289"/>
        <v>0</v>
      </c>
      <c r="Y1668">
        <f t="shared" si="290"/>
        <v>1</v>
      </c>
      <c r="Z1668">
        <f t="shared" si="291"/>
        <v>1</v>
      </c>
      <c r="AA1668">
        <f t="shared" si="292"/>
        <v>0</v>
      </c>
      <c r="AB1668" s="4">
        <f t="shared" si="293"/>
        <v>649.79999999999995</v>
      </c>
      <c r="AC1668" s="4" t="str">
        <f t="shared" ref="AC1668:AC1731" si="296">A1668</f>
        <v>CADJPY</v>
      </c>
      <c r="AD1668" s="4">
        <f t="shared" si="294"/>
        <v>0</v>
      </c>
    </row>
    <row r="1669" spans="1:30" x14ac:dyDescent="0.25">
      <c r="A1669" s="82" t="s">
        <v>49</v>
      </c>
      <c r="B1669" s="83">
        <v>0.01</v>
      </c>
      <c r="C1669" s="83">
        <v>17</v>
      </c>
      <c r="D1669" s="82" t="s">
        <v>16</v>
      </c>
      <c r="E1669" s="83" t="b">
        <v>0</v>
      </c>
      <c r="F1669" s="83" t="b">
        <v>0</v>
      </c>
      <c r="G1669" s="83">
        <v>1.3979600000000001</v>
      </c>
      <c r="H1669" s="83">
        <v>1.4252899999999999</v>
      </c>
      <c r="I1669" s="84">
        <v>42713</v>
      </c>
      <c r="J1669" s="85">
        <v>0.4375</v>
      </c>
      <c r="K1669" s="83">
        <v>1.40232</v>
      </c>
      <c r="L1669" s="84">
        <v>42726</v>
      </c>
      <c r="M1669" s="85">
        <v>0.29166666666666669</v>
      </c>
      <c r="N1669" s="86">
        <v>2.5000000000000001E-3</v>
      </c>
      <c r="O1669" s="83">
        <v>-104.72</v>
      </c>
      <c r="P1669" s="83">
        <v>-495.21</v>
      </c>
      <c r="Q1669" s="83">
        <v>-0.21</v>
      </c>
      <c r="R1669" s="83">
        <v>14</v>
      </c>
      <c r="T1669" s="6">
        <f t="shared" si="295"/>
        <v>24</v>
      </c>
      <c r="U1669">
        <f t="shared" si="286"/>
        <v>1</v>
      </c>
      <c r="V1669">
        <f t="shared" si="287"/>
        <v>0</v>
      </c>
      <c r="W1669">
        <f t="shared" si="288"/>
        <v>1</v>
      </c>
      <c r="X1669">
        <f t="shared" si="289"/>
        <v>1</v>
      </c>
      <c r="Y1669">
        <f t="shared" si="290"/>
        <v>0</v>
      </c>
      <c r="Z1669">
        <f t="shared" si="291"/>
        <v>0</v>
      </c>
      <c r="AA1669">
        <f t="shared" si="292"/>
        <v>1</v>
      </c>
      <c r="AB1669" s="4">
        <f t="shared" si="293"/>
        <v>0</v>
      </c>
      <c r="AC1669" s="4" t="str">
        <f t="shared" si="296"/>
        <v>EURCAD</v>
      </c>
      <c r="AD1669" s="4">
        <f t="shared" si="294"/>
        <v>-104.72</v>
      </c>
    </row>
    <row r="1670" spans="1:30" x14ac:dyDescent="0.25">
      <c r="A1670" s="82" t="s">
        <v>23</v>
      </c>
      <c r="B1670" s="83">
        <v>0.01</v>
      </c>
      <c r="C1670" s="83">
        <v>95</v>
      </c>
      <c r="D1670" s="82" t="s">
        <v>16</v>
      </c>
      <c r="E1670" s="83" t="b">
        <v>1</v>
      </c>
      <c r="F1670" s="83" t="b">
        <v>0</v>
      </c>
      <c r="G1670" s="83">
        <v>5559</v>
      </c>
      <c r="H1670" s="83">
        <v>5507</v>
      </c>
      <c r="I1670" s="84">
        <v>42724</v>
      </c>
      <c r="J1670" s="85">
        <v>2.0833333333333332E-2</v>
      </c>
      <c r="K1670" s="83">
        <v>5577</v>
      </c>
      <c r="L1670" s="84">
        <v>42727</v>
      </c>
      <c r="M1670" s="85">
        <v>8.3333333333333329E-2</v>
      </c>
      <c r="N1670" s="86">
        <v>2.5000000000000001E-3</v>
      </c>
      <c r="O1670" s="83">
        <v>165.3</v>
      </c>
      <c r="P1670" s="83">
        <v>-499.7</v>
      </c>
      <c r="Q1670" s="83">
        <v>0.33</v>
      </c>
      <c r="R1670" s="83">
        <v>4</v>
      </c>
      <c r="T1670" s="6">
        <f t="shared" si="295"/>
        <v>24</v>
      </c>
      <c r="U1670">
        <f t="shared" si="286"/>
        <v>1</v>
      </c>
      <c r="V1670">
        <f t="shared" si="287"/>
        <v>1</v>
      </c>
      <c r="W1670">
        <f t="shared" si="288"/>
        <v>0</v>
      </c>
      <c r="X1670">
        <f t="shared" si="289"/>
        <v>1</v>
      </c>
      <c r="Y1670">
        <f t="shared" si="290"/>
        <v>0</v>
      </c>
      <c r="Z1670">
        <f t="shared" si="291"/>
        <v>1</v>
      </c>
      <c r="AA1670">
        <f t="shared" si="292"/>
        <v>0</v>
      </c>
      <c r="AB1670" s="4">
        <f t="shared" si="293"/>
        <v>165.3</v>
      </c>
      <c r="AC1670" s="4" t="str">
        <f t="shared" si="296"/>
        <v>ASX</v>
      </c>
      <c r="AD1670" s="4">
        <f t="shared" si="294"/>
        <v>0</v>
      </c>
    </row>
    <row r="1671" spans="1:30" x14ac:dyDescent="0.25">
      <c r="A1671" s="82" t="s">
        <v>25</v>
      </c>
      <c r="B1671" s="83">
        <v>0.01</v>
      </c>
      <c r="C1671" s="83">
        <v>16</v>
      </c>
      <c r="D1671" s="82" t="s">
        <v>17</v>
      </c>
      <c r="E1671" s="83" t="b">
        <v>1</v>
      </c>
      <c r="F1671" s="83" t="b">
        <v>0</v>
      </c>
      <c r="G1671" s="83">
        <v>80.179000000000002</v>
      </c>
      <c r="H1671" s="83">
        <v>77.197000000000003</v>
      </c>
      <c r="I1671" s="84">
        <v>42703</v>
      </c>
      <c r="J1671" s="85">
        <v>0.5</v>
      </c>
      <c r="K1671" s="83">
        <v>80.831000000000003</v>
      </c>
      <c r="L1671" s="84">
        <v>42727</v>
      </c>
      <c r="M1671" s="85">
        <v>0.5</v>
      </c>
      <c r="N1671" s="86">
        <v>2.5000000000000001E-3</v>
      </c>
      <c r="O1671" s="83">
        <v>81.92</v>
      </c>
      <c r="P1671" s="83">
        <v>-499.52000000000004</v>
      </c>
      <c r="Q1671" s="83">
        <v>0.16</v>
      </c>
      <c r="R1671" s="83">
        <v>25</v>
      </c>
      <c r="T1671" s="6">
        <f t="shared" si="295"/>
        <v>24</v>
      </c>
      <c r="U1671">
        <f t="shared" si="286"/>
        <v>1</v>
      </c>
      <c r="V1671">
        <f t="shared" si="287"/>
        <v>1</v>
      </c>
      <c r="W1671">
        <f t="shared" si="288"/>
        <v>0</v>
      </c>
      <c r="X1671">
        <f t="shared" si="289"/>
        <v>1</v>
      </c>
      <c r="Y1671">
        <f t="shared" si="290"/>
        <v>0</v>
      </c>
      <c r="Z1671">
        <f t="shared" si="291"/>
        <v>1</v>
      </c>
      <c r="AA1671">
        <f t="shared" si="292"/>
        <v>0</v>
      </c>
      <c r="AB1671" s="4">
        <f t="shared" si="293"/>
        <v>81.92</v>
      </c>
      <c r="AC1671" s="4" t="str">
        <f t="shared" si="296"/>
        <v>NZDJPY</v>
      </c>
      <c r="AD1671" s="4">
        <f t="shared" si="294"/>
        <v>0</v>
      </c>
    </row>
    <row r="1672" spans="1:30" x14ac:dyDescent="0.25">
      <c r="A1672" s="82" t="s">
        <v>48</v>
      </c>
      <c r="B1672" s="83">
        <v>0.01</v>
      </c>
      <c r="C1672" s="83">
        <v>23</v>
      </c>
      <c r="D1672" s="82" t="s">
        <v>16</v>
      </c>
      <c r="E1672" s="83" t="b">
        <v>1</v>
      </c>
      <c r="F1672" s="83" t="b">
        <v>0</v>
      </c>
      <c r="G1672" s="83">
        <v>11394.2</v>
      </c>
      <c r="H1672" s="83">
        <v>11183</v>
      </c>
      <c r="I1672" s="84">
        <v>42719</v>
      </c>
      <c r="J1672" s="85">
        <v>0.70833333333333337</v>
      </c>
      <c r="K1672" s="83">
        <v>11464.3</v>
      </c>
      <c r="L1672" s="84">
        <v>42731</v>
      </c>
      <c r="M1672" s="85">
        <v>0.85416666666666663</v>
      </c>
      <c r="N1672" s="86">
        <v>2.5000000000000001E-3</v>
      </c>
      <c r="O1672" s="83">
        <v>149.72999999999999</v>
      </c>
      <c r="P1672" s="83">
        <v>-497.26000000000005</v>
      </c>
      <c r="Q1672" s="83">
        <v>0.3</v>
      </c>
      <c r="R1672" s="83">
        <v>13</v>
      </c>
      <c r="T1672" s="6">
        <f t="shared" si="295"/>
        <v>24</v>
      </c>
      <c r="U1672">
        <f t="shared" si="286"/>
        <v>1</v>
      </c>
      <c r="V1672">
        <f t="shared" si="287"/>
        <v>1</v>
      </c>
      <c r="W1672">
        <f t="shared" si="288"/>
        <v>0</v>
      </c>
      <c r="X1672">
        <f t="shared" si="289"/>
        <v>1</v>
      </c>
      <c r="Y1672">
        <f t="shared" si="290"/>
        <v>0</v>
      </c>
      <c r="Z1672">
        <f t="shared" si="291"/>
        <v>1</v>
      </c>
      <c r="AA1672">
        <f t="shared" si="292"/>
        <v>0</v>
      </c>
      <c r="AB1672" s="4">
        <f t="shared" si="293"/>
        <v>149.72999999999999</v>
      </c>
      <c r="AC1672" s="4" t="str">
        <f t="shared" si="296"/>
        <v>DAX</v>
      </c>
      <c r="AD1672" s="4">
        <f t="shared" si="294"/>
        <v>0</v>
      </c>
    </row>
    <row r="1673" spans="1:30" x14ac:dyDescent="0.25">
      <c r="A1673" s="82" t="s">
        <v>31</v>
      </c>
      <c r="B1673" s="83">
        <v>0.01</v>
      </c>
      <c r="C1673" s="83">
        <v>21</v>
      </c>
      <c r="D1673" s="82" t="s">
        <v>16</v>
      </c>
      <c r="E1673" s="83" t="b">
        <v>1</v>
      </c>
      <c r="F1673" s="83" t="b">
        <v>0</v>
      </c>
      <c r="G1673" s="83">
        <v>19087</v>
      </c>
      <c r="H1673" s="83">
        <v>18847</v>
      </c>
      <c r="I1673" s="84">
        <v>42698</v>
      </c>
      <c r="J1673" s="85">
        <v>0.58333333333333337</v>
      </c>
      <c r="K1673" s="83">
        <v>19866</v>
      </c>
      <c r="L1673" s="84">
        <v>42731</v>
      </c>
      <c r="M1673" s="85">
        <v>0.14583333333333334</v>
      </c>
      <c r="N1673" s="86">
        <v>2.5000000000000001E-3</v>
      </c>
      <c r="O1673" s="83">
        <v>1634.22</v>
      </c>
      <c r="P1673" s="83">
        <v>-505.68000000000006</v>
      </c>
      <c r="Q1673" s="83">
        <v>3.23</v>
      </c>
      <c r="R1673" s="83">
        <v>34</v>
      </c>
      <c r="T1673" s="6">
        <f t="shared" si="295"/>
        <v>24</v>
      </c>
      <c r="U1673">
        <f t="shared" si="286"/>
        <v>1</v>
      </c>
      <c r="V1673">
        <f t="shared" si="287"/>
        <v>1</v>
      </c>
      <c r="W1673">
        <f t="shared" si="288"/>
        <v>0</v>
      </c>
      <c r="X1673">
        <f t="shared" si="289"/>
        <v>1</v>
      </c>
      <c r="Y1673">
        <f t="shared" si="290"/>
        <v>0</v>
      </c>
      <c r="Z1673">
        <f t="shared" si="291"/>
        <v>1</v>
      </c>
      <c r="AA1673">
        <f t="shared" si="292"/>
        <v>0</v>
      </c>
      <c r="AB1673" s="4">
        <f t="shared" si="293"/>
        <v>1634.22</v>
      </c>
      <c r="AC1673" s="4" t="str">
        <f t="shared" si="296"/>
        <v>DJI</v>
      </c>
      <c r="AD1673" s="4">
        <f t="shared" si="294"/>
        <v>0</v>
      </c>
    </row>
    <row r="1674" spans="1:30" x14ac:dyDescent="0.25">
      <c r="A1674" s="82" t="s">
        <v>31</v>
      </c>
      <c r="B1674" s="83">
        <v>0.01</v>
      </c>
      <c r="C1674" s="83">
        <v>21</v>
      </c>
      <c r="D1674" s="82" t="s">
        <v>17</v>
      </c>
      <c r="E1674" s="83" t="b">
        <v>1</v>
      </c>
      <c r="F1674" s="83" t="b">
        <v>0</v>
      </c>
      <c r="G1674" s="83">
        <v>19316</v>
      </c>
      <c r="H1674" s="83">
        <v>19073</v>
      </c>
      <c r="I1674" s="84">
        <v>42711</v>
      </c>
      <c r="J1674" s="85">
        <v>0.70833333333333337</v>
      </c>
      <c r="K1674" s="83">
        <v>19861</v>
      </c>
      <c r="L1674" s="84">
        <v>42731</v>
      </c>
      <c r="M1674" s="85">
        <v>0.41666666666666669</v>
      </c>
      <c r="N1674" s="86">
        <v>2.5000000000000001E-3</v>
      </c>
      <c r="O1674" s="83">
        <v>1142.82</v>
      </c>
      <c r="P1674" s="83">
        <v>-511.97999999999996</v>
      </c>
      <c r="Q1674" s="83">
        <v>2.23</v>
      </c>
      <c r="R1674" s="83">
        <v>21</v>
      </c>
      <c r="T1674" s="6">
        <f t="shared" si="295"/>
        <v>24</v>
      </c>
      <c r="U1674">
        <f t="shared" ref="U1674:U1737" si="297">COUNT(B1674)</f>
        <v>1</v>
      </c>
      <c r="V1674">
        <f t="shared" ref="V1674:V1737" si="298">IF(E1674=TRUE,1,0)</f>
        <v>1</v>
      </c>
      <c r="W1674">
        <f t="shared" ref="W1674:W1737" si="299">U1674-V1674</f>
        <v>0</v>
      </c>
      <c r="X1674">
        <f t="shared" ref="X1674:X1737" si="300">U1674-Y1674</f>
        <v>1</v>
      </c>
      <c r="Y1674">
        <f t="shared" ref="Y1674:Y1737" si="301">IF(F1674=TRUE,1,0)</f>
        <v>0</v>
      </c>
      <c r="Z1674">
        <f t="shared" ref="Z1674:Z1737" si="302">U1674-AA1674</f>
        <v>1</v>
      </c>
      <c r="AA1674">
        <f t="shared" ref="AA1674:AA1737" si="303">IF(O1674&lt;0,1,0)</f>
        <v>0</v>
      </c>
      <c r="AB1674" s="4">
        <f t="shared" ref="AB1674:AB1737" si="304">IF(Z1674=1,O1674,0)</f>
        <v>1142.82</v>
      </c>
      <c r="AC1674" s="4" t="str">
        <f t="shared" si="296"/>
        <v>DJI</v>
      </c>
      <c r="AD1674" s="4">
        <f t="shared" ref="AD1674:AD1737" si="305">IF(AA1674=1,O1674,0)</f>
        <v>0</v>
      </c>
    </row>
    <row r="1675" spans="1:30" x14ac:dyDescent="0.25">
      <c r="A1675" s="82" t="s">
        <v>52</v>
      </c>
      <c r="B1675" s="83">
        <v>0.01</v>
      </c>
      <c r="C1675" s="83">
        <v>161</v>
      </c>
      <c r="D1675" s="82" t="s">
        <v>17</v>
      </c>
      <c r="E1675" s="83" t="b">
        <v>0</v>
      </c>
      <c r="F1675" s="83" t="b">
        <v>0</v>
      </c>
      <c r="G1675" s="83">
        <v>1153.28</v>
      </c>
      <c r="H1675" s="83">
        <v>1183.22</v>
      </c>
      <c r="I1675" s="84">
        <v>42716</v>
      </c>
      <c r="J1675" s="85">
        <v>0.29166666666666669</v>
      </c>
      <c r="K1675" s="83">
        <v>1145.94</v>
      </c>
      <c r="L1675" s="84">
        <v>42731</v>
      </c>
      <c r="M1675" s="85">
        <v>0.29166666666666669</v>
      </c>
      <c r="N1675" s="86">
        <v>2.5000000000000001E-3</v>
      </c>
      <c r="O1675" s="83">
        <v>98.85</v>
      </c>
      <c r="P1675" s="83">
        <v>-500.71</v>
      </c>
      <c r="Q1675" s="83">
        <v>0.2</v>
      </c>
      <c r="R1675" s="83">
        <v>16</v>
      </c>
      <c r="T1675" s="6">
        <f t="shared" si="295"/>
        <v>24</v>
      </c>
      <c r="U1675">
        <f t="shared" si="297"/>
        <v>1</v>
      </c>
      <c r="V1675">
        <f t="shared" si="298"/>
        <v>0</v>
      </c>
      <c r="W1675">
        <f t="shared" si="299"/>
        <v>1</v>
      </c>
      <c r="X1675">
        <f t="shared" si="300"/>
        <v>1</v>
      </c>
      <c r="Y1675">
        <f t="shared" si="301"/>
        <v>0</v>
      </c>
      <c r="Z1675">
        <f t="shared" si="302"/>
        <v>1</v>
      </c>
      <c r="AA1675">
        <f t="shared" si="303"/>
        <v>0</v>
      </c>
      <c r="AB1675" s="4">
        <f t="shared" si="304"/>
        <v>98.85</v>
      </c>
      <c r="AC1675" s="4" t="str">
        <f t="shared" si="296"/>
        <v>XAUUSD</v>
      </c>
      <c r="AD1675" s="4">
        <f t="shared" si="305"/>
        <v>0</v>
      </c>
    </row>
    <row r="1676" spans="1:30" x14ac:dyDescent="0.25">
      <c r="A1676" s="82" t="s">
        <v>47</v>
      </c>
      <c r="B1676" s="83">
        <v>0.01</v>
      </c>
      <c r="C1676" s="83">
        <v>34</v>
      </c>
      <c r="D1676" s="82" t="s">
        <v>16</v>
      </c>
      <c r="E1676" s="83" t="b">
        <v>0</v>
      </c>
      <c r="F1676" s="83" t="b">
        <v>1</v>
      </c>
      <c r="G1676" s="83">
        <v>0.97262999999999999</v>
      </c>
      <c r="H1676" s="83">
        <v>0.98553000000000002</v>
      </c>
      <c r="I1676" s="84">
        <v>42720</v>
      </c>
      <c r="J1676" s="85">
        <v>0.64583333333333337</v>
      </c>
      <c r="K1676" s="83">
        <v>0.97616999999999998</v>
      </c>
      <c r="L1676" s="84">
        <v>42732</v>
      </c>
      <c r="M1676" s="85">
        <v>0</v>
      </c>
      <c r="N1676" s="86">
        <v>2.5000000000000001E-3</v>
      </c>
      <c r="O1676" s="83">
        <v>-174.76</v>
      </c>
      <c r="P1676" s="83">
        <v>-493</v>
      </c>
      <c r="Q1676" s="83">
        <v>-0.35</v>
      </c>
      <c r="R1676" s="83">
        <v>13</v>
      </c>
      <c r="T1676" s="6">
        <f t="shared" si="295"/>
        <v>24</v>
      </c>
      <c r="U1676">
        <f t="shared" si="297"/>
        <v>1</v>
      </c>
      <c r="V1676">
        <f t="shared" si="298"/>
        <v>0</v>
      </c>
      <c r="W1676">
        <f t="shared" si="299"/>
        <v>1</v>
      </c>
      <c r="X1676">
        <f t="shared" si="300"/>
        <v>0</v>
      </c>
      <c r="Y1676">
        <f t="shared" si="301"/>
        <v>1</v>
      </c>
      <c r="Z1676">
        <f t="shared" si="302"/>
        <v>0</v>
      </c>
      <c r="AA1676">
        <f t="shared" si="303"/>
        <v>1</v>
      </c>
      <c r="AB1676" s="4">
        <f t="shared" si="304"/>
        <v>0</v>
      </c>
      <c r="AC1676" s="4" t="str">
        <f t="shared" si="296"/>
        <v>AUDCAD</v>
      </c>
      <c r="AD1676" s="4">
        <f t="shared" si="305"/>
        <v>-174.76</v>
      </c>
    </row>
    <row r="1677" spans="1:30" x14ac:dyDescent="0.25">
      <c r="A1677" s="82" t="s">
        <v>26</v>
      </c>
      <c r="B1677" s="83">
        <v>0.01</v>
      </c>
      <c r="C1677" s="83">
        <v>20</v>
      </c>
      <c r="D1677" s="82" t="s">
        <v>16</v>
      </c>
      <c r="E1677" s="83" t="b">
        <v>1</v>
      </c>
      <c r="F1677" s="83" t="b">
        <v>0</v>
      </c>
      <c r="G1677" s="83">
        <v>82.739000000000004</v>
      </c>
      <c r="H1677" s="83">
        <v>80.28</v>
      </c>
      <c r="I1677" s="84">
        <v>42697</v>
      </c>
      <c r="J1677" s="85">
        <v>0.5625</v>
      </c>
      <c r="K1677" s="83">
        <v>83.962000000000003</v>
      </c>
      <c r="L1677" s="84">
        <v>42732</v>
      </c>
      <c r="M1677" s="85">
        <v>0.91666666666666663</v>
      </c>
      <c r="N1677" s="86">
        <v>2.5000000000000001E-3</v>
      </c>
      <c r="O1677" s="83">
        <v>224.6</v>
      </c>
      <c r="P1677" s="83">
        <v>-511.8</v>
      </c>
      <c r="Q1677" s="83">
        <v>0.44</v>
      </c>
      <c r="R1677" s="83">
        <v>36</v>
      </c>
      <c r="T1677" s="6">
        <f t="shared" si="295"/>
        <v>24</v>
      </c>
      <c r="U1677">
        <f t="shared" si="297"/>
        <v>1</v>
      </c>
      <c r="V1677">
        <f t="shared" si="298"/>
        <v>1</v>
      </c>
      <c r="W1677">
        <f t="shared" si="299"/>
        <v>0</v>
      </c>
      <c r="X1677">
        <f t="shared" si="300"/>
        <v>1</v>
      </c>
      <c r="Y1677">
        <f t="shared" si="301"/>
        <v>0</v>
      </c>
      <c r="Z1677">
        <f t="shared" si="302"/>
        <v>1</v>
      </c>
      <c r="AA1677">
        <f t="shared" si="303"/>
        <v>0</v>
      </c>
      <c r="AB1677" s="4">
        <f t="shared" si="304"/>
        <v>224.6</v>
      </c>
      <c r="AC1677" s="4" t="str">
        <f t="shared" si="296"/>
        <v>AUDJPY</v>
      </c>
      <c r="AD1677" s="4">
        <f t="shared" si="305"/>
        <v>0</v>
      </c>
    </row>
    <row r="1678" spans="1:30" x14ac:dyDescent="0.25">
      <c r="A1678" s="82" t="s">
        <v>48</v>
      </c>
      <c r="B1678" s="83">
        <v>0.01</v>
      </c>
      <c r="C1678" s="83">
        <v>22</v>
      </c>
      <c r="D1678" s="82" t="s">
        <v>17</v>
      </c>
      <c r="E1678" s="83" t="b">
        <v>1</v>
      </c>
      <c r="F1678" s="83" t="b">
        <v>0</v>
      </c>
      <c r="G1678" s="83">
        <v>11025.9</v>
      </c>
      <c r="H1678" s="83">
        <v>10806.1</v>
      </c>
      <c r="I1678" s="84">
        <v>42711</v>
      </c>
      <c r="J1678" s="85">
        <v>0.75</v>
      </c>
      <c r="K1678" s="83">
        <v>11435.7</v>
      </c>
      <c r="L1678" s="84">
        <v>42732</v>
      </c>
      <c r="M1678" s="85">
        <v>0.79166666666666663</v>
      </c>
      <c r="N1678" s="86">
        <v>2.5000000000000001E-3</v>
      </c>
      <c r="O1678" s="83">
        <v>890.56</v>
      </c>
      <c r="P1678" s="83">
        <v>-494.56</v>
      </c>
      <c r="Q1678" s="83">
        <v>1.8</v>
      </c>
      <c r="R1678" s="83">
        <v>22</v>
      </c>
      <c r="T1678" s="6">
        <f t="shared" si="295"/>
        <v>24</v>
      </c>
      <c r="U1678">
        <f t="shared" si="297"/>
        <v>1</v>
      </c>
      <c r="V1678">
        <f t="shared" si="298"/>
        <v>1</v>
      </c>
      <c r="W1678">
        <f t="shared" si="299"/>
        <v>0</v>
      </c>
      <c r="X1678">
        <f t="shared" si="300"/>
        <v>1</v>
      </c>
      <c r="Y1678">
        <f t="shared" si="301"/>
        <v>0</v>
      </c>
      <c r="Z1678">
        <f t="shared" si="302"/>
        <v>1</v>
      </c>
      <c r="AA1678">
        <f t="shared" si="303"/>
        <v>0</v>
      </c>
      <c r="AB1678" s="4">
        <f t="shared" si="304"/>
        <v>890.56</v>
      </c>
      <c r="AC1678" s="4" t="str">
        <f t="shared" si="296"/>
        <v>DAX</v>
      </c>
      <c r="AD1678" s="4">
        <f t="shared" si="305"/>
        <v>0</v>
      </c>
    </row>
    <row r="1679" spans="1:30" x14ac:dyDescent="0.25">
      <c r="A1679" s="82" t="s">
        <v>20</v>
      </c>
      <c r="B1679" s="83">
        <v>0.01</v>
      </c>
      <c r="C1679" s="83">
        <v>18</v>
      </c>
      <c r="D1679" s="82" t="s">
        <v>17</v>
      </c>
      <c r="E1679" s="83" t="b">
        <v>1</v>
      </c>
      <c r="F1679" s="83" t="b">
        <v>1</v>
      </c>
      <c r="G1679" s="83">
        <v>119.194</v>
      </c>
      <c r="H1679" s="83">
        <v>116.50700000000001</v>
      </c>
      <c r="I1679" s="84">
        <v>42698</v>
      </c>
      <c r="J1679" s="85">
        <v>0.29166666666666669</v>
      </c>
      <c r="K1679" s="83">
        <v>122.17100000000001</v>
      </c>
      <c r="L1679" s="84">
        <v>42732</v>
      </c>
      <c r="M1679" s="85">
        <v>0.70833333333333337</v>
      </c>
      <c r="N1679" s="86">
        <v>2.5000000000000001E-3</v>
      </c>
      <c r="O1679" s="83">
        <v>521.46</v>
      </c>
      <c r="P1679" s="83">
        <v>-498.06000000000006</v>
      </c>
      <c r="Q1679" s="83">
        <v>1.05</v>
      </c>
      <c r="R1679" s="83">
        <v>35</v>
      </c>
      <c r="T1679" s="6">
        <f t="shared" si="295"/>
        <v>24</v>
      </c>
      <c r="U1679">
        <f t="shared" si="297"/>
        <v>1</v>
      </c>
      <c r="V1679">
        <f t="shared" si="298"/>
        <v>1</v>
      </c>
      <c r="W1679">
        <f t="shared" si="299"/>
        <v>0</v>
      </c>
      <c r="X1679">
        <f t="shared" si="300"/>
        <v>0</v>
      </c>
      <c r="Y1679">
        <f t="shared" si="301"/>
        <v>1</v>
      </c>
      <c r="Z1679">
        <f t="shared" si="302"/>
        <v>1</v>
      </c>
      <c r="AA1679">
        <f t="shared" si="303"/>
        <v>0</v>
      </c>
      <c r="AB1679" s="4">
        <f t="shared" si="304"/>
        <v>521.46</v>
      </c>
      <c r="AC1679" s="4" t="str">
        <f t="shared" si="296"/>
        <v>EURJPY</v>
      </c>
      <c r="AD1679" s="4">
        <f t="shared" si="305"/>
        <v>0</v>
      </c>
    </row>
    <row r="1680" spans="1:30" x14ac:dyDescent="0.25">
      <c r="A1680" s="82" t="s">
        <v>50</v>
      </c>
      <c r="B1680" s="83">
        <v>0.01</v>
      </c>
      <c r="C1680" s="83">
        <v>43</v>
      </c>
      <c r="D1680" s="82" t="s">
        <v>24</v>
      </c>
      <c r="E1680" s="83" t="b">
        <v>0</v>
      </c>
      <c r="F1680" s="83" t="b">
        <v>0</v>
      </c>
      <c r="G1680" s="83">
        <v>0.92274</v>
      </c>
      <c r="H1680" s="83">
        <v>0.94457999999999998</v>
      </c>
      <c r="I1680" s="84">
        <v>42724</v>
      </c>
      <c r="J1680" s="85">
        <v>0</v>
      </c>
      <c r="K1680" s="83">
        <v>0.93766000000000005</v>
      </c>
      <c r="L1680" s="84">
        <v>42732</v>
      </c>
      <c r="M1680" s="85">
        <v>0</v>
      </c>
      <c r="N1680" s="86">
        <v>5.0000000000000001E-3</v>
      </c>
      <c r="O1680" s="83">
        <v>-710.36</v>
      </c>
      <c r="P1680" s="83">
        <v>-1007.9200000000001</v>
      </c>
      <c r="Q1680" s="83">
        <v>-0.7</v>
      </c>
      <c r="R1680" s="83">
        <v>9</v>
      </c>
      <c r="T1680" s="6">
        <f t="shared" si="295"/>
        <v>24</v>
      </c>
      <c r="U1680">
        <f t="shared" si="297"/>
        <v>1</v>
      </c>
      <c r="V1680">
        <f t="shared" si="298"/>
        <v>0</v>
      </c>
      <c r="W1680">
        <f t="shared" si="299"/>
        <v>1</v>
      </c>
      <c r="X1680">
        <f t="shared" si="300"/>
        <v>1</v>
      </c>
      <c r="Y1680">
        <f t="shared" si="301"/>
        <v>0</v>
      </c>
      <c r="Z1680">
        <f t="shared" si="302"/>
        <v>0</v>
      </c>
      <c r="AA1680">
        <f t="shared" si="303"/>
        <v>1</v>
      </c>
      <c r="AB1680" s="4">
        <f t="shared" si="304"/>
        <v>0</v>
      </c>
      <c r="AC1680" s="4" t="str">
        <f t="shared" si="296"/>
        <v>NZDCAD</v>
      </c>
      <c r="AD1680" s="4">
        <f t="shared" si="305"/>
        <v>-710.36</v>
      </c>
    </row>
    <row r="1681" spans="1:30" x14ac:dyDescent="0.25">
      <c r="A1681" s="82" t="s">
        <v>50</v>
      </c>
      <c r="B1681" s="83">
        <v>0.01</v>
      </c>
      <c r="C1681" s="83">
        <v>25</v>
      </c>
      <c r="D1681" s="82" t="s">
        <v>21</v>
      </c>
      <c r="E1681" s="83" t="b">
        <v>0</v>
      </c>
      <c r="F1681" s="83" t="b">
        <v>1</v>
      </c>
      <c r="G1681" s="83">
        <v>0.92952000000000001</v>
      </c>
      <c r="H1681" s="83">
        <v>0.94825999999999999</v>
      </c>
      <c r="I1681" s="84">
        <v>42720</v>
      </c>
      <c r="J1681" s="85">
        <v>0.5</v>
      </c>
      <c r="K1681" s="83">
        <v>0.93940000000000001</v>
      </c>
      <c r="L1681" s="84">
        <v>42732</v>
      </c>
      <c r="M1681" s="85">
        <v>0</v>
      </c>
      <c r="N1681" s="86">
        <v>2.5000000000000001E-3</v>
      </c>
      <c r="O1681" s="83">
        <v>-287</v>
      </c>
      <c r="P1681" s="83">
        <v>-508.5</v>
      </c>
      <c r="Q1681" s="83">
        <v>-0.56000000000000005</v>
      </c>
      <c r="R1681" s="83">
        <v>13</v>
      </c>
      <c r="T1681" s="6">
        <f t="shared" si="295"/>
        <v>24</v>
      </c>
      <c r="U1681">
        <f t="shared" si="297"/>
        <v>1</v>
      </c>
      <c r="V1681">
        <f t="shared" si="298"/>
        <v>0</v>
      </c>
      <c r="W1681">
        <f t="shared" si="299"/>
        <v>1</v>
      </c>
      <c r="X1681">
        <f t="shared" si="300"/>
        <v>0</v>
      </c>
      <c r="Y1681">
        <f t="shared" si="301"/>
        <v>1</v>
      </c>
      <c r="Z1681">
        <f t="shared" si="302"/>
        <v>0</v>
      </c>
      <c r="AA1681">
        <f t="shared" si="303"/>
        <v>1</v>
      </c>
      <c r="AB1681" s="4">
        <f t="shared" si="304"/>
        <v>0</v>
      </c>
      <c r="AC1681" s="4" t="str">
        <f t="shared" si="296"/>
        <v>NZDCAD</v>
      </c>
      <c r="AD1681" s="4">
        <f t="shared" si="305"/>
        <v>-287</v>
      </c>
    </row>
    <row r="1682" spans="1:30" x14ac:dyDescent="0.25">
      <c r="A1682" s="82" t="s">
        <v>39</v>
      </c>
      <c r="B1682" s="83">
        <v>0.01</v>
      </c>
      <c r="C1682" s="83">
        <v>9</v>
      </c>
      <c r="D1682" s="82" t="s">
        <v>16</v>
      </c>
      <c r="E1682" s="83" t="b">
        <v>1</v>
      </c>
      <c r="F1682" s="83" t="b">
        <v>0</v>
      </c>
      <c r="G1682" s="83">
        <v>18866</v>
      </c>
      <c r="H1682" s="83">
        <v>18329</v>
      </c>
      <c r="I1682" s="84">
        <v>42713</v>
      </c>
      <c r="J1682" s="85">
        <v>6.25E-2</v>
      </c>
      <c r="K1682" s="83">
        <v>19192</v>
      </c>
      <c r="L1682" s="84">
        <v>42733</v>
      </c>
      <c r="M1682" s="85">
        <v>4.1666666666666664E-2</v>
      </c>
      <c r="N1682" s="86">
        <v>2.5000000000000001E-3</v>
      </c>
      <c r="O1682" s="83">
        <v>289.8</v>
      </c>
      <c r="P1682" s="83">
        <v>-486.90000000000003</v>
      </c>
      <c r="Q1682" s="83">
        <v>0.6</v>
      </c>
      <c r="R1682" s="83">
        <v>21</v>
      </c>
      <c r="T1682" s="6">
        <f t="shared" si="295"/>
        <v>24</v>
      </c>
      <c r="U1682">
        <f t="shared" si="297"/>
        <v>1</v>
      </c>
      <c r="V1682">
        <f t="shared" si="298"/>
        <v>1</v>
      </c>
      <c r="W1682">
        <f t="shared" si="299"/>
        <v>0</v>
      </c>
      <c r="X1682">
        <f t="shared" si="300"/>
        <v>1</v>
      </c>
      <c r="Y1682">
        <f t="shared" si="301"/>
        <v>0</v>
      </c>
      <c r="Z1682">
        <f t="shared" si="302"/>
        <v>1</v>
      </c>
      <c r="AA1682">
        <f t="shared" si="303"/>
        <v>0</v>
      </c>
      <c r="AB1682" s="4">
        <f t="shared" si="304"/>
        <v>289.8</v>
      </c>
      <c r="AC1682" s="4" t="str">
        <f t="shared" si="296"/>
        <v>NIK</v>
      </c>
      <c r="AD1682" s="4">
        <f t="shared" si="305"/>
        <v>0</v>
      </c>
    </row>
    <row r="1683" spans="1:30" x14ac:dyDescent="0.25">
      <c r="A1683" s="82" t="s">
        <v>19</v>
      </c>
      <c r="B1683" s="83">
        <v>0.01</v>
      </c>
      <c r="C1683" s="83">
        <v>35</v>
      </c>
      <c r="D1683" s="82" t="s">
        <v>16</v>
      </c>
      <c r="E1683" s="83" t="b">
        <v>1</v>
      </c>
      <c r="F1683" s="83" t="b">
        <v>0</v>
      </c>
      <c r="G1683" s="83">
        <v>1.3547499999999999</v>
      </c>
      <c r="H1683" s="83">
        <v>1.34135</v>
      </c>
      <c r="I1683" s="84">
        <v>42727</v>
      </c>
      <c r="J1683" s="85">
        <v>0.5625</v>
      </c>
      <c r="K1683" s="83">
        <v>1.3504799999999999</v>
      </c>
      <c r="L1683" s="84">
        <v>42733</v>
      </c>
      <c r="M1683" s="85">
        <v>0.39583333333333331</v>
      </c>
      <c r="N1683" s="86">
        <v>2.5000000000000001E-3</v>
      </c>
      <c r="O1683" s="83">
        <v>-177.45</v>
      </c>
      <c r="P1683" s="83">
        <v>-497.00000000000006</v>
      </c>
      <c r="Q1683" s="83">
        <v>-0.36</v>
      </c>
      <c r="R1683" s="83">
        <v>7</v>
      </c>
      <c r="T1683" s="6">
        <f t="shared" si="295"/>
        <v>24</v>
      </c>
      <c r="U1683">
        <f t="shared" si="297"/>
        <v>1</v>
      </c>
      <c r="V1683">
        <f t="shared" si="298"/>
        <v>1</v>
      </c>
      <c r="W1683">
        <f t="shared" si="299"/>
        <v>0</v>
      </c>
      <c r="X1683">
        <f t="shared" si="300"/>
        <v>1</v>
      </c>
      <c r="Y1683">
        <f t="shared" si="301"/>
        <v>0</v>
      </c>
      <c r="Z1683">
        <f t="shared" si="302"/>
        <v>0</v>
      </c>
      <c r="AA1683">
        <f t="shared" si="303"/>
        <v>1</v>
      </c>
      <c r="AB1683" s="4">
        <f t="shared" si="304"/>
        <v>0</v>
      </c>
      <c r="AC1683" s="4" t="str">
        <f t="shared" si="296"/>
        <v>USDCAD</v>
      </c>
      <c r="AD1683" s="4">
        <f t="shared" si="305"/>
        <v>-177.45</v>
      </c>
    </row>
    <row r="1684" spans="1:30" x14ac:dyDescent="0.25">
      <c r="A1684" s="82" t="s">
        <v>55</v>
      </c>
      <c r="B1684" s="83">
        <v>0.01</v>
      </c>
      <c r="C1684" s="83">
        <v>37</v>
      </c>
      <c r="D1684" s="82" t="s">
        <v>21</v>
      </c>
      <c r="E1684" s="83" t="b">
        <v>1</v>
      </c>
      <c r="F1684" s="83" t="b">
        <v>0</v>
      </c>
      <c r="G1684" s="83">
        <v>1.0219400000000001</v>
      </c>
      <c r="H1684" s="83">
        <v>1.0091399999999999</v>
      </c>
      <c r="I1684" s="84">
        <v>42719</v>
      </c>
      <c r="J1684" s="85">
        <v>0</v>
      </c>
      <c r="K1684" s="83">
        <v>1.0226599999999999</v>
      </c>
      <c r="L1684" s="84">
        <v>42733</v>
      </c>
      <c r="M1684" s="85">
        <v>0.33333333333333331</v>
      </c>
      <c r="N1684" s="86">
        <v>2.5000000000000001E-3</v>
      </c>
      <c r="O1684" s="83">
        <v>-2.96</v>
      </c>
      <c r="P1684" s="83">
        <v>-503.2</v>
      </c>
      <c r="Q1684" s="83">
        <v>-0.01</v>
      </c>
      <c r="R1684" s="83">
        <v>15</v>
      </c>
      <c r="T1684" s="6">
        <f t="shared" ref="T1684:T1687" si="306">IF(L1684=0," ",MONTH(L1684)+12)</f>
        <v>24</v>
      </c>
      <c r="U1684">
        <f t="shared" si="297"/>
        <v>1</v>
      </c>
      <c r="V1684">
        <f t="shared" si="298"/>
        <v>1</v>
      </c>
      <c r="W1684">
        <f t="shared" si="299"/>
        <v>0</v>
      </c>
      <c r="X1684">
        <f t="shared" si="300"/>
        <v>1</v>
      </c>
      <c r="Y1684">
        <f t="shared" si="301"/>
        <v>0</v>
      </c>
      <c r="Z1684">
        <f t="shared" si="302"/>
        <v>0</v>
      </c>
      <c r="AA1684">
        <f t="shared" si="303"/>
        <v>1</v>
      </c>
      <c r="AB1684" s="4">
        <f t="shared" si="304"/>
        <v>0</v>
      </c>
      <c r="AC1684" s="4" t="str">
        <f t="shared" si="296"/>
        <v>USDCHF</v>
      </c>
      <c r="AD1684" s="4">
        <f t="shared" si="305"/>
        <v>-2.96</v>
      </c>
    </row>
    <row r="1685" spans="1:30" x14ac:dyDescent="0.25">
      <c r="A1685" s="82" t="s">
        <v>23</v>
      </c>
      <c r="B1685" s="83">
        <v>0.01</v>
      </c>
      <c r="C1685" s="83">
        <v>67</v>
      </c>
      <c r="D1685" s="82" t="s">
        <v>16</v>
      </c>
      <c r="E1685" s="83" t="b">
        <v>1</v>
      </c>
      <c r="F1685" s="83" t="b">
        <v>0</v>
      </c>
      <c r="G1685" s="83">
        <v>5645</v>
      </c>
      <c r="H1685" s="83">
        <v>5571</v>
      </c>
      <c r="I1685" s="84">
        <v>42732</v>
      </c>
      <c r="J1685" s="85">
        <v>2.0833333333333332E-2</v>
      </c>
      <c r="K1685" s="83">
        <v>5621</v>
      </c>
      <c r="L1685" s="84">
        <v>42734</v>
      </c>
      <c r="M1685" s="85">
        <v>0.125</v>
      </c>
      <c r="N1685" s="86">
        <v>2.5000000000000001E-3</v>
      </c>
      <c r="O1685" s="83">
        <v>-164.82</v>
      </c>
      <c r="P1685" s="83">
        <v>-499.82</v>
      </c>
      <c r="Q1685" s="83">
        <v>-0.33</v>
      </c>
      <c r="R1685" s="83">
        <v>3</v>
      </c>
      <c r="T1685" s="6">
        <f t="shared" si="306"/>
        <v>24</v>
      </c>
      <c r="U1685">
        <f t="shared" si="297"/>
        <v>1</v>
      </c>
      <c r="V1685">
        <f t="shared" si="298"/>
        <v>1</v>
      </c>
      <c r="W1685">
        <f t="shared" si="299"/>
        <v>0</v>
      </c>
      <c r="X1685">
        <f t="shared" si="300"/>
        <v>1</v>
      </c>
      <c r="Y1685">
        <f t="shared" si="301"/>
        <v>0</v>
      </c>
      <c r="Z1685">
        <f t="shared" si="302"/>
        <v>0</v>
      </c>
      <c r="AA1685">
        <f t="shared" si="303"/>
        <v>1</v>
      </c>
      <c r="AB1685" s="4">
        <f t="shared" si="304"/>
        <v>0</v>
      </c>
      <c r="AC1685" s="4" t="str">
        <f t="shared" si="296"/>
        <v>ASX</v>
      </c>
      <c r="AD1685" s="4">
        <f t="shared" si="305"/>
        <v>-164.82</v>
      </c>
    </row>
    <row r="1686" spans="1:30" x14ac:dyDescent="0.25">
      <c r="A1686" s="82" t="s">
        <v>31</v>
      </c>
      <c r="B1686" s="83">
        <v>0.01</v>
      </c>
      <c r="C1686" s="83">
        <v>10</v>
      </c>
      <c r="D1686" s="82" t="s">
        <v>21</v>
      </c>
      <c r="E1686" s="83" t="b">
        <v>1</v>
      </c>
      <c r="F1686" s="83" t="b">
        <v>0</v>
      </c>
      <c r="G1686" s="83">
        <v>19908</v>
      </c>
      <c r="H1686" s="83">
        <v>19429</v>
      </c>
      <c r="I1686" s="84">
        <v>42724</v>
      </c>
      <c r="J1686" s="85">
        <v>0.5</v>
      </c>
      <c r="K1686" s="83">
        <v>19664</v>
      </c>
      <c r="L1686" s="84">
        <v>42734</v>
      </c>
      <c r="M1686" s="85">
        <v>0.66666666666666663</v>
      </c>
      <c r="N1686" s="86">
        <v>2.5000000000000001E-3</v>
      </c>
      <c r="O1686" s="83">
        <v>-244.8</v>
      </c>
      <c r="P1686" s="83">
        <v>-479.80000000000007</v>
      </c>
      <c r="Q1686" s="83">
        <v>-0.51</v>
      </c>
      <c r="R1686" s="83">
        <v>11</v>
      </c>
      <c r="T1686" s="6">
        <f t="shared" si="306"/>
        <v>24</v>
      </c>
      <c r="U1686">
        <f t="shared" si="297"/>
        <v>1</v>
      </c>
      <c r="V1686">
        <f t="shared" si="298"/>
        <v>1</v>
      </c>
      <c r="W1686">
        <f t="shared" si="299"/>
        <v>0</v>
      </c>
      <c r="X1686">
        <f t="shared" si="300"/>
        <v>1</v>
      </c>
      <c r="Y1686">
        <f t="shared" si="301"/>
        <v>0</v>
      </c>
      <c r="Z1686">
        <f t="shared" si="302"/>
        <v>0</v>
      </c>
      <c r="AA1686">
        <f t="shared" si="303"/>
        <v>1</v>
      </c>
      <c r="AB1686" s="4">
        <f t="shared" si="304"/>
        <v>0</v>
      </c>
      <c r="AC1686" s="4" t="str">
        <f t="shared" si="296"/>
        <v>DJI</v>
      </c>
      <c r="AD1686" s="4">
        <f t="shared" si="305"/>
        <v>-244.8</v>
      </c>
    </row>
    <row r="1687" spans="1:30" x14ac:dyDescent="0.25">
      <c r="A1687" s="82" t="s">
        <v>54</v>
      </c>
      <c r="B1687" s="83">
        <v>0.01</v>
      </c>
      <c r="C1687" s="83">
        <v>25</v>
      </c>
      <c r="D1687" s="82" t="s">
        <v>16</v>
      </c>
      <c r="E1687" s="83" t="b">
        <v>0</v>
      </c>
      <c r="F1687" s="83" t="b">
        <v>0</v>
      </c>
      <c r="G1687" s="83">
        <v>1.23492</v>
      </c>
      <c r="H1687" s="83">
        <v>1.2540800000000001</v>
      </c>
      <c r="I1687" s="84">
        <v>42724</v>
      </c>
      <c r="J1687" s="85">
        <v>0.4375</v>
      </c>
      <c r="K1687" s="83">
        <v>1.2328300000000001</v>
      </c>
      <c r="L1687" s="84">
        <v>42734</v>
      </c>
      <c r="M1687" s="85">
        <v>0.52083333333333337</v>
      </c>
      <c r="N1687" s="86">
        <v>2.5000000000000001E-3</v>
      </c>
      <c r="O1687" s="83">
        <v>32.25</v>
      </c>
      <c r="P1687" s="83">
        <v>-499</v>
      </c>
      <c r="Q1687" s="83">
        <v>0.06</v>
      </c>
      <c r="R1687" s="83">
        <v>11</v>
      </c>
      <c r="T1687" s="6">
        <f t="shared" si="306"/>
        <v>24</v>
      </c>
      <c r="U1687">
        <f t="shared" si="297"/>
        <v>1</v>
      </c>
      <c r="V1687">
        <f t="shared" si="298"/>
        <v>0</v>
      </c>
      <c r="W1687">
        <f t="shared" si="299"/>
        <v>1</v>
      </c>
      <c r="X1687">
        <f t="shared" si="300"/>
        <v>1</v>
      </c>
      <c r="Y1687">
        <f t="shared" si="301"/>
        <v>0</v>
      </c>
      <c r="Z1687">
        <f t="shared" si="302"/>
        <v>1</v>
      </c>
      <c r="AA1687">
        <f t="shared" si="303"/>
        <v>0</v>
      </c>
      <c r="AB1687" s="4">
        <f t="shared" si="304"/>
        <v>32.25</v>
      </c>
      <c r="AC1687" s="4" t="str">
        <f t="shared" si="296"/>
        <v>GBPUSD</v>
      </c>
      <c r="AD1687" s="4">
        <f t="shared" si="305"/>
        <v>0</v>
      </c>
    </row>
    <row r="1688" spans="1:30" x14ac:dyDescent="0.25">
      <c r="A1688" s="82" t="s">
        <v>30</v>
      </c>
      <c r="B1688" s="83">
        <v>0.01</v>
      </c>
      <c r="C1688" s="83">
        <v>29</v>
      </c>
      <c r="D1688" s="82" t="s">
        <v>16</v>
      </c>
      <c r="E1688" s="83" t="b">
        <v>1</v>
      </c>
      <c r="F1688" s="83" t="b">
        <v>1</v>
      </c>
      <c r="G1688" s="83">
        <v>1.4628000000000001</v>
      </c>
      <c r="H1688" s="83">
        <v>1.4474199999999999</v>
      </c>
      <c r="I1688" s="84">
        <v>42733</v>
      </c>
      <c r="J1688" s="85">
        <v>0.97916666666666663</v>
      </c>
      <c r="K1688" s="83">
        <v>1.4529799999999999</v>
      </c>
      <c r="L1688" s="84">
        <v>42737</v>
      </c>
      <c r="M1688" s="85">
        <v>0.9375</v>
      </c>
      <c r="N1688" s="86">
        <v>2.5000000000000001E-3</v>
      </c>
      <c r="O1688" s="83">
        <v>-331.18</v>
      </c>
      <c r="P1688" s="83">
        <v>-492.42</v>
      </c>
      <c r="Q1688" s="83">
        <v>-0.67</v>
      </c>
      <c r="R1688" s="83">
        <v>5</v>
      </c>
      <c r="T1688" s="6">
        <f>IF(L1688=0," ",MONTH(L1688)+24)</f>
        <v>25</v>
      </c>
      <c r="U1688">
        <f t="shared" si="297"/>
        <v>1</v>
      </c>
      <c r="V1688">
        <f t="shared" si="298"/>
        <v>1</v>
      </c>
      <c r="W1688">
        <f t="shared" si="299"/>
        <v>0</v>
      </c>
      <c r="X1688">
        <f t="shared" si="300"/>
        <v>0</v>
      </c>
      <c r="Y1688">
        <f t="shared" si="301"/>
        <v>1</v>
      </c>
      <c r="Z1688">
        <f t="shared" si="302"/>
        <v>0</v>
      </c>
      <c r="AA1688">
        <f t="shared" si="303"/>
        <v>1</v>
      </c>
      <c r="AB1688" s="4">
        <f t="shared" si="304"/>
        <v>0</v>
      </c>
      <c r="AC1688" s="4" t="str">
        <f t="shared" si="296"/>
        <v>EURAUD</v>
      </c>
      <c r="AD1688" s="4">
        <f t="shared" si="305"/>
        <v>-331.18</v>
      </c>
    </row>
    <row r="1689" spans="1:30" x14ac:dyDescent="0.25">
      <c r="A1689" s="82" t="s">
        <v>47</v>
      </c>
      <c r="B1689" s="83">
        <v>0.01</v>
      </c>
      <c r="C1689" s="83">
        <v>41</v>
      </c>
      <c r="D1689" s="82" t="s">
        <v>16</v>
      </c>
      <c r="E1689" s="83" t="b">
        <v>0</v>
      </c>
      <c r="F1689" s="83" t="b">
        <v>0</v>
      </c>
      <c r="G1689" s="83">
        <v>0.96619999999999995</v>
      </c>
      <c r="H1689" s="83">
        <v>0.97682999999999998</v>
      </c>
      <c r="I1689" s="84">
        <v>42734</v>
      </c>
      <c r="J1689" s="85">
        <v>0.89583333333333337</v>
      </c>
      <c r="K1689" s="83">
        <v>0.97416000000000003</v>
      </c>
      <c r="L1689" s="84">
        <v>42739</v>
      </c>
      <c r="M1689" s="85">
        <v>0.33333333333333331</v>
      </c>
      <c r="N1689" s="86">
        <v>2.5000000000000001E-3</v>
      </c>
      <c r="O1689" s="83">
        <v>-391.96</v>
      </c>
      <c r="P1689" s="83">
        <v>-501.43</v>
      </c>
      <c r="Q1689" s="83">
        <v>-0.78</v>
      </c>
      <c r="R1689" s="83">
        <v>6</v>
      </c>
      <c r="T1689" s="6">
        <f t="shared" ref="T1689:T1752" si="307">IF(L1689=0," ",MONTH(L1689)+24)</f>
        <v>25</v>
      </c>
      <c r="U1689">
        <f t="shared" si="297"/>
        <v>1</v>
      </c>
      <c r="V1689">
        <f t="shared" si="298"/>
        <v>0</v>
      </c>
      <c r="W1689">
        <f t="shared" si="299"/>
        <v>1</v>
      </c>
      <c r="X1689">
        <f t="shared" si="300"/>
        <v>1</v>
      </c>
      <c r="Y1689">
        <f t="shared" si="301"/>
        <v>0</v>
      </c>
      <c r="Z1689">
        <f t="shared" si="302"/>
        <v>0</v>
      </c>
      <c r="AA1689">
        <f t="shared" si="303"/>
        <v>1</v>
      </c>
      <c r="AB1689" s="4">
        <f t="shared" si="304"/>
        <v>0</v>
      </c>
      <c r="AC1689" s="4" t="str">
        <f t="shared" si="296"/>
        <v>AUDCAD</v>
      </c>
      <c r="AD1689" s="4">
        <f t="shared" si="305"/>
        <v>-391.96</v>
      </c>
    </row>
    <row r="1690" spans="1:30" x14ac:dyDescent="0.25">
      <c r="A1690" s="82" t="s">
        <v>53</v>
      </c>
      <c r="B1690" s="83">
        <v>0.01</v>
      </c>
      <c r="C1690" s="83">
        <v>27</v>
      </c>
      <c r="D1690" s="82" t="s">
        <v>16</v>
      </c>
      <c r="E1690" s="83" t="b">
        <v>0</v>
      </c>
      <c r="F1690" s="83" t="b">
        <v>0</v>
      </c>
      <c r="G1690" s="83">
        <v>0.73048000000000002</v>
      </c>
      <c r="H1690" s="83">
        <v>0.74802999999999997</v>
      </c>
      <c r="I1690" s="84">
        <v>42720</v>
      </c>
      <c r="J1690" s="85">
        <v>0.625</v>
      </c>
      <c r="K1690" s="83">
        <v>0.73048000000000002</v>
      </c>
      <c r="L1690" s="84">
        <v>42740</v>
      </c>
      <c r="M1690" s="85">
        <v>0.20833333333333334</v>
      </c>
      <c r="N1690" s="86">
        <v>2.5000000000000001E-3</v>
      </c>
      <c r="O1690" s="83">
        <v>-21.6</v>
      </c>
      <c r="P1690" s="83">
        <v>-495.45000000000005</v>
      </c>
      <c r="Q1690" s="83">
        <v>-0.04</v>
      </c>
      <c r="R1690" s="83">
        <v>21</v>
      </c>
      <c r="T1690" s="6">
        <f t="shared" si="307"/>
        <v>25</v>
      </c>
      <c r="U1690">
        <f t="shared" si="297"/>
        <v>1</v>
      </c>
      <c r="V1690">
        <f t="shared" si="298"/>
        <v>0</v>
      </c>
      <c r="W1690">
        <f t="shared" si="299"/>
        <v>1</v>
      </c>
      <c r="X1690">
        <f t="shared" si="300"/>
        <v>1</v>
      </c>
      <c r="Y1690">
        <f t="shared" si="301"/>
        <v>0</v>
      </c>
      <c r="Z1690">
        <f t="shared" si="302"/>
        <v>0</v>
      </c>
      <c r="AA1690">
        <f t="shared" si="303"/>
        <v>1</v>
      </c>
      <c r="AB1690" s="4">
        <f t="shared" si="304"/>
        <v>0</v>
      </c>
      <c r="AC1690" s="4" t="str">
        <f t="shared" si="296"/>
        <v>AUDUSD</v>
      </c>
      <c r="AD1690" s="4">
        <f t="shared" si="305"/>
        <v>-21.6</v>
      </c>
    </row>
    <row r="1691" spans="1:30" x14ac:dyDescent="0.25">
      <c r="A1691" s="82" t="s">
        <v>28</v>
      </c>
      <c r="B1691" s="83">
        <v>0.01</v>
      </c>
      <c r="C1691" s="83">
        <v>48</v>
      </c>
      <c r="D1691" s="82" t="s">
        <v>24</v>
      </c>
      <c r="E1691" s="83" t="b">
        <v>1</v>
      </c>
      <c r="F1691" s="83" t="b">
        <v>0</v>
      </c>
      <c r="G1691" s="83">
        <v>1.37991</v>
      </c>
      <c r="H1691" s="83">
        <v>1.3606100000000001</v>
      </c>
      <c r="I1691" s="84">
        <v>42655</v>
      </c>
      <c r="J1691" s="85">
        <v>0</v>
      </c>
      <c r="K1691" s="83">
        <v>1.4305399999999999</v>
      </c>
      <c r="L1691" s="84">
        <v>42740</v>
      </c>
      <c r="M1691" s="85">
        <v>0</v>
      </c>
      <c r="N1691" s="86">
        <v>5.0000000000000001E-3</v>
      </c>
      <c r="O1691" s="83">
        <v>2353.44</v>
      </c>
      <c r="P1691" s="83">
        <v>-1003.2</v>
      </c>
      <c r="Q1691" s="83">
        <v>2.35</v>
      </c>
      <c r="R1691" s="83">
        <v>86</v>
      </c>
      <c r="T1691" s="6">
        <f t="shared" si="307"/>
        <v>25</v>
      </c>
      <c r="U1691">
        <f t="shared" si="297"/>
        <v>1</v>
      </c>
      <c r="V1691">
        <f t="shared" si="298"/>
        <v>1</v>
      </c>
      <c r="W1691">
        <f t="shared" si="299"/>
        <v>0</v>
      </c>
      <c r="X1691">
        <f t="shared" si="300"/>
        <v>1</v>
      </c>
      <c r="Y1691">
        <f t="shared" si="301"/>
        <v>0</v>
      </c>
      <c r="Z1691">
        <f t="shared" si="302"/>
        <v>1</v>
      </c>
      <c r="AA1691">
        <f t="shared" si="303"/>
        <v>0</v>
      </c>
      <c r="AB1691" s="4">
        <f t="shared" si="304"/>
        <v>2353.44</v>
      </c>
      <c r="AC1691" s="4" t="str">
        <f t="shared" si="296"/>
        <v>USDSGD</v>
      </c>
      <c r="AD1691" s="4">
        <f t="shared" si="305"/>
        <v>0</v>
      </c>
    </row>
    <row r="1692" spans="1:30" x14ac:dyDescent="0.25">
      <c r="A1692" s="82" t="s">
        <v>28</v>
      </c>
      <c r="B1692" s="83">
        <v>0.01</v>
      </c>
      <c r="C1692" s="83">
        <v>17</v>
      </c>
      <c r="D1692" s="82" t="s">
        <v>16</v>
      </c>
      <c r="E1692" s="83" t="b">
        <v>1</v>
      </c>
      <c r="F1692" s="83" t="b">
        <v>0</v>
      </c>
      <c r="G1692" s="83">
        <v>1.4397599999999999</v>
      </c>
      <c r="H1692" s="83">
        <v>1.41249</v>
      </c>
      <c r="I1692" s="84">
        <v>42719</v>
      </c>
      <c r="J1692" s="85">
        <v>0</v>
      </c>
      <c r="K1692" s="83">
        <v>1.42737</v>
      </c>
      <c r="L1692" s="84">
        <v>42740</v>
      </c>
      <c r="M1692" s="85">
        <v>0.64583333333333337</v>
      </c>
      <c r="N1692" s="86">
        <v>2.5000000000000001E-3</v>
      </c>
      <c r="O1692" s="83">
        <v>-237.83</v>
      </c>
      <c r="P1692" s="83">
        <v>-490.79</v>
      </c>
      <c r="Q1692" s="83">
        <v>-0.48</v>
      </c>
      <c r="R1692" s="83">
        <v>22</v>
      </c>
      <c r="T1692" s="6">
        <f t="shared" si="307"/>
        <v>25</v>
      </c>
      <c r="U1692">
        <f t="shared" si="297"/>
        <v>1</v>
      </c>
      <c r="V1692">
        <f t="shared" si="298"/>
        <v>1</v>
      </c>
      <c r="W1692">
        <f t="shared" si="299"/>
        <v>0</v>
      </c>
      <c r="X1692">
        <f t="shared" si="300"/>
        <v>1</v>
      </c>
      <c r="Y1692">
        <f t="shared" si="301"/>
        <v>0</v>
      </c>
      <c r="Z1692">
        <f t="shared" si="302"/>
        <v>0</v>
      </c>
      <c r="AA1692">
        <f t="shared" si="303"/>
        <v>1</v>
      </c>
      <c r="AB1692" s="4">
        <f t="shared" si="304"/>
        <v>0</v>
      </c>
      <c r="AC1692" s="4" t="str">
        <f t="shared" si="296"/>
        <v>USDSGD</v>
      </c>
      <c r="AD1692" s="4">
        <f t="shared" si="305"/>
        <v>-237.83</v>
      </c>
    </row>
    <row r="1693" spans="1:30" x14ac:dyDescent="0.25">
      <c r="A1693" s="82" t="s">
        <v>29</v>
      </c>
      <c r="B1693" s="83">
        <v>0.01</v>
      </c>
      <c r="C1693" s="83">
        <v>58</v>
      </c>
      <c r="D1693" s="82" t="s">
        <v>16</v>
      </c>
      <c r="E1693" s="83" t="b">
        <v>1</v>
      </c>
      <c r="F1693" s="83" t="b">
        <v>0</v>
      </c>
      <c r="G1693" s="83">
        <v>0.70059000000000005</v>
      </c>
      <c r="H1693" s="83">
        <v>0.69289999999999996</v>
      </c>
      <c r="I1693" s="84">
        <v>42740</v>
      </c>
      <c r="J1693" s="85">
        <v>0.25</v>
      </c>
      <c r="K1693" s="83">
        <v>0.69562999999999997</v>
      </c>
      <c r="L1693" s="84">
        <v>42741</v>
      </c>
      <c r="M1693" s="85">
        <v>0.77083333333333337</v>
      </c>
      <c r="N1693" s="86">
        <v>2.5000000000000001E-3</v>
      </c>
      <c r="O1693" s="83">
        <v>-345.68</v>
      </c>
      <c r="P1693" s="83">
        <v>-504.02</v>
      </c>
      <c r="Q1693" s="83">
        <v>-0.69</v>
      </c>
      <c r="R1693" s="83">
        <v>2</v>
      </c>
      <c r="T1693" s="6">
        <f t="shared" si="307"/>
        <v>25</v>
      </c>
      <c r="U1693">
        <f t="shared" si="297"/>
        <v>1</v>
      </c>
      <c r="V1693">
        <f t="shared" si="298"/>
        <v>1</v>
      </c>
      <c r="W1693">
        <f t="shared" si="299"/>
        <v>0</v>
      </c>
      <c r="X1693">
        <f t="shared" si="300"/>
        <v>1</v>
      </c>
      <c r="Y1693">
        <f t="shared" si="301"/>
        <v>0</v>
      </c>
      <c r="Z1693">
        <f t="shared" si="302"/>
        <v>0</v>
      </c>
      <c r="AA1693">
        <f t="shared" si="303"/>
        <v>1</v>
      </c>
      <c r="AB1693" s="4">
        <f t="shared" si="304"/>
        <v>0</v>
      </c>
      <c r="AC1693" s="4" t="str">
        <f t="shared" si="296"/>
        <v>NZDUSD</v>
      </c>
      <c r="AD1693" s="4">
        <f t="shared" si="305"/>
        <v>-345.68</v>
      </c>
    </row>
    <row r="1694" spans="1:30" x14ac:dyDescent="0.25">
      <c r="A1694" s="82" t="s">
        <v>48</v>
      </c>
      <c r="B1694" s="83">
        <v>0.01</v>
      </c>
      <c r="C1694" s="83">
        <v>24</v>
      </c>
      <c r="D1694" s="82" t="s">
        <v>16</v>
      </c>
      <c r="E1694" s="83" t="b">
        <v>1</v>
      </c>
      <c r="F1694" s="83" t="b">
        <v>0</v>
      </c>
      <c r="G1694" s="83">
        <v>11584</v>
      </c>
      <c r="H1694" s="83">
        <v>11380.8</v>
      </c>
      <c r="I1694" s="84">
        <v>42737</v>
      </c>
      <c r="J1694" s="85">
        <v>0.375</v>
      </c>
      <c r="K1694" s="83">
        <v>11568.8</v>
      </c>
      <c r="L1694" s="84">
        <v>42744</v>
      </c>
      <c r="M1694" s="85">
        <v>0.33333333333333331</v>
      </c>
      <c r="N1694" s="86">
        <v>2.5000000000000001E-3</v>
      </c>
      <c r="O1694" s="83">
        <v>-48.48</v>
      </c>
      <c r="P1694" s="83">
        <v>-499.68</v>
      </c>
      <c r="Q1694" s="83">
        <v>-0.1</v>
      </c>
      <c r="R1694" s="83">
        <v>8</v>
      </c>
      <c r="T1694" s="6">
        <f t="shared" si="307"/>
        <v>25</v>
      </c>
      <c r="U1694">
        <f t="shared" si="297"/>
        <v>1</v>
      </c>
      <c r="V1694">
        <f t="shared" si="298"/>
        <v>1</v>
      </c>
      <c r="W1694">
        <f t="shared" si="299"/>
        <v>0</v>
      </c>
      <c r="X1694">
        <f t="shared" si="300"/>
        <v>1</v>
      </c>
      <c r="Y1694">
        <f t="shared" si="301"/>
        <v>0</v>
      </c>
      <c r="Z1694">
        <f t="shared" si="302"/>
        <v>0</v>
      </c>
      <c r="AA1694">
        <f t="shared" si="303"/>
        <v>1</v>
      </c>
      <c r="AB1694" s="4">
        <f t="shared" si="304"/>
        <v>0</v>
      </c>
      <c r="AC1694" s="4" t="str">
        <f t="shared" si="296"/>
        <v>DAX</v>
      </c>
      <c r="AD1694" s="4">
        <f t="shared" si="305"/>
        <v>-48.48</v>
      </c>
    </row>
    <row r="1695" spans="1:30" x14ac:dyDescent="0.25">
      <c r="A1695" s="82" t="s">
        <v>50</v>
      </c>
      <c r="B1695" s="83">
        <v>0.01</v>
      </c>
      <c r="C1695" s="83">
        <v>48</v>
      </c>
      <c r="D1695" s="82" t="s">
        <v>16</v>
      </c>
      <c r="E1695" s="83" t="b">
        <v>0</v>
      </c>
      <c r="F1695" s="83" t="b">
        <v>0</v>
      </c>
      <c r="G1695" s="83">
        <v>0.92035</v>
      </c>
      <c r="H1695" s="83">
        <v>0.92915999999999999</v>
      </c>
      <c r="I1695" s="84">
        <v>42741</v>
      </c>
      <c r="J1695" s="85">
        <v>0.6875</v>
      </c>
      <c r="K1695" s="83">
        <v>0.92708999999999997</v>
      </c>
      <c r="L1695" s="84">
        <v>42744</v>
      </c>
      <c r="M1695" s="85">
        <v>0.58333333333333337</v>
      </c>
      <c r="N1695" s="86">
        <v>2.5000000000000001E-3</v>
      </c>
      <c r="O1695" s="83">
        <v>-400.32</v>
      </c>
      <c r="P1695" s="83">
        <v>-499.68</v>
      </c>
      <c r="Q1695" s="83">
        <v>-0.8</v>
      </c>
      <c r="R1695" s="83">
        <v>4</v>
      </c>
      <c r="T1695" s="6">
        <f t="shared" si="307"/>
        <v>25</v>
      </c>
      <c r="U1695">
        <f t="shared" si="297"/>
        <v>1</v>
      </c>
      <c r="V1695">
        <f t="shared" si="298"/>
        <v>0</v>
      </c>
      <c r="W1695">
        <f t="shared" si="299"/>
        <v>1</v>
      </c>
      <c r="X1695">
        <f t="shared" si="300"/>
        <v>1</v>
      </c>
      <c r="Y1695">
        <f t="shared" si="301"/>
        <v>0</v>
      </c>
      <c r="Z1695">
        <f t="shared" si="302"/>
        <v>0</v>
      </c>
      <c r="AA1695">
        <f t="shared" si="303"/>
        <v>1</v>
      </c>
      <c r="AB1695" s="4">
        <f t="shared" si="304"/>
        <v>0</v>
      </c>
      <c r="AC1695" s="4" t="str">
        <f t="shared" si="296"/>
        <v>NZDCAD</v>
      </c>
      <c r="AD1695" s="4">
        <f t="shared" si="305"/>
        <v>-400.32</v>
      </c>
    </row>
    <row r="1696" spans="1:30" x14ac:dyDescent="0.25">
      <c r="A1696" s="82" t="s">
        <v>23</v>
      </c>
      <c r="B1696" s="83">
        <v>0.01</v>
      </c>
      <c r="C1696" s="83">
        <v>61</v>
      </c>
      <c r="D1696" s="82" t="s">
        <v>16</v>
      </c>
      <c r="E1696" s="83" t="b">
        <v>1</v>
      </c>
      <c r="F1696" s="83" t="b">
        <v>0</v>
      </c>
      <c r="G1696" s="83">
        <v>5698</v>
      </c>
      <c r="H1696" s="83">
        <v>5616</v>
      </c>
      <c r="I1696" s="84">
        <v>42738</v>
      </c>
      <c r="J1696" s="85">
        <v>8.3333333333333329E-2</v>
      </c>
      <c r="K1696" s="83">
        <v>5703</v>
      </c>
      <c r="L1696" s="84">
        <v>42745</v>
      </c>
      <c r="M1696" s="85">
        <v>0.16666666666666666</v>
      </c>
      <c r="N1696" s="86">
        <v>2.5000000000000001E-3</v>
      </c>
      <c r="O1696" s="83">
        <v>26.84</v>
      </c>
      <c r="P1696" s="83">
        <v>-503.86</v>
      </c>
      <c r="Q1696" s="83">
        <v>0.05</v>
      </c>
      <c r="R1696" s="83">
        <v>8</v>
      </c>
      <c r="T1696" s="6">
        <f t="shared" si="307"/>
        <v>25</v>
      </c>
      <c r="U1696">
        <f t="shared" si="297"/>
        <v>1</v>
      </c>
      <c r="V1696">
        <f t="shared" si="298"/>
        <v>1</v>
      </c>
      <c r="W1696">
        <f t="shared" si="299"/>
        <v>0</v>
      </c>
      <c r="X1696">
        <f t="shared" si="300"/>
        <v>1</v>
      </c>
      <c r="Y1696">
        <f t="shared" si="301"/>
        <v>0</v>
      </c>
      <c r="Z1696">
        <f t="shared" si="302"/>
        <v>1</v>
      </c>
      <c r="AA1696">
        <f t="shared" si="303"/>
        <v>0</v>
      </c>
      <c r="AB1696" s="4">
        <f t="shared" si="304"/>
        <v>26.84</v>
      </c>
      <c r="AC1696" s="4" t="str">
        <f t="shared" si="296"/>
        <v>ASX</v>
      </c>
      <c r="AD1696" s="4">
        <f t="shared" si="305"/>
        <v>0</v>
      </c>
    </row>
    <row r="1697" spans="1:30" x14ac:dyDescent="0.25">
      <c r="A1697" s="82" t="s">
        <v>47</v>
      </c>
      <c r="B1697" s="83">
        <v>0.01</v>
      </c>
      <c r="C1697" s="83">
        <v>51</v>
      </c>
      <c r="D1697" s="82" t="s">
        <v>24</v>
      </c>
      <c r="E1697" s="83" t="b">
        <v>0</v>
      </c>
      <c r="F1697" s="83" t="b">
        <v>1</v>
      </c>
      <c r="G1697" s="83">
        <v>0.97365000000000002</v>
      </c>
      <c r="H1697" s="83">
        <v>0.99184000000000005</v>
      </c>
      <c r="I1697" s="84">
        <v>42720</v>
      </c>
      <c r="J1697" s="85">
        <v>0</v>
      </c>
      <c r="K1697" s="83">
        <v>0.97365000000000002</v>
      </c>
      <c r="L1697" s="84">
        <v>42745</v>
      </c>
      <c r="M1697" s="85">
        <v>0</v>
      </c>
      <c r="N1697" s="86">
        <v>5.0000000000000001E-3</v>
      </c>
      <c r="O1697" s="83">
        <v>-81.599999999999994</v>
      </c>
      <c r="P1697" s="83">
        <v>-1009.29</v>
      </c>
      <c r="Q1697" s="83">
        <v>-0.08</v>
      </c>
      <c r="R1697" s="83">
        <v>26</v>
      </c>
      <c r="T1697" s="6">
        <f t="shared" si="307"/>
        <v>25</v>
      </c>
      <c r="U1697">
        <f t="shared" si="297"/>
        <v>1</v>
      </c>
      <c r="V1697">
        <f t="shared" si="298"/>
        <v>0</v>
      </c>
      <c r="W1697">
        <f t="shared" si="299"/>
        <v>1</v>
      </c>
      <c r="X1697">
        <f t="shared" si="300"/>
        <v>0</v>
      </c>
      <c r="Y1697">
        <f t="shared" si="301"/>
        <v>1</v>
      </c>
      <c r="Z1697">
        <f t="shared" si="302"/>
        <v>0</v>
      </c>
      <c r="AA1697">
        <f t="shared" si="303"/>
        <v>1</v>
      </c>
      <c r="AB1697" s="4">
        <f t="shared" si="304"/>
        <v>0</v>
      </c>
      <c r="AC1697" s="4" t="str">
        <f t="shared" si="296"/>
        <v>AUDCAD</v>
      </c>
      <c r="AD1697" s="4">
        <f t="shared" si="305"/>
        <v>-81.599999999999994</v>
      </c>
    </row>
    <row r="1698" spans="1:30" x14ac:dyDescent="0.25">
      <c r="A1698" s="82" t="s">
        <v>19</v>
      </c>
      <c r="B1698" s="83">
        <v>0.01</v>
      </c>
      <c r="C1698" s="83">
        <v>47</v>
      </c>
      <c r="D1698" s="82" t="s">
        <v>16</v>
      </c>
      <c r="E1698" s="83" t="b">
        <v>0</v>
      </c>
      <c r="F1698" s="83" t="b">
        <v>1</v>
      </c>
      <c r="G1698" s="83">
        <v>1.33439</v>
      </c>
      <c r="H1698" s="83">
        <v>1.34429</v>
      </c>
      <c r="I1698" s="84">
        <v>42739</v>
      </c>
      <c r="J1698" s="85">
        <v>0.41666666666666669</v>
      </c>
      <c r="K1698" s="83">
        <v>1.32473</v>
      </c>
      <c r="L1698" s="84">
        <v>42745</v>
      </c>
      <c r="M1698" s="85">
        <v>0.52083333333333337</v>
      </c>
      <c r="N1698" s="86">
        <v>2.5000000000000001E-3</v>
      </c>
      <c r="O1698" s="83">
        <v>416.42</v>
      </c>
      <c r="P1698" s="83">
        <v>-502.90000000000003</v>
      </c>
      <c r="Q1698" s="83">
        <v>0.83</v>
      </c>
      <c r="R1698" s="83">
        <v>7</v>
      </c>
      <c r="T1698" s="6">
        <f t="shared" si="307"/>
        <v>25</v>
      </c>
      <c r="U1698">
        <f t="shared" si="297"/>
        <v>1</v>
      </c>
      <c r="V1698">
        <f t="shared" si="298"/>
        <v>0</v>
      </c>
      <c r="W1698">
        <f t="shared" si="299"/>
        <v>1</v>
      </c>
      <c r="X1698">
        <f t="shared" si="300"/>
        <v>0</v>
      </c>
      <c r="Y1698">
        <f t="shared" si="301"/>
        <v>1</v>
      </c>
      <c r="Z1698">
        <f t="shared" si="302"/>
        <v>1</v>
      </c>
      <c r="AA1698">
        <f t="shared" si="303"/>
        <v>0</v>
      </c>
      <c r="AB1698" s="4">
        <f t="shared" si="304"/>
        <v>416.42</v>
      </c>
      <c r="AC1698" s="4" t="str">
        <f t="shared" si="296"/>
        <v>USDCAD</v>
      </c>
      <c r="AD1698" s="4">
        <f t="shared" si="305"/>
        <v>0</v>
      </c>
    </row>
    <row r="1699" spans="1:30" x14ac:dyDescent="0.25">
      <c r="A1699" s="82" t="s">
        <v>51</v>
      </c>
      <c r="B1699" s="83">
        <v>0.01</v>
      </c>
      <c r="C1699" s="83">
        <v>9</v>
      </c>
      <c r="D1699" s="82" t="s">
        <v>17</v>
      </c>
      <c r="E1699" s="83" t="b">
        <v>1</v>
      </c>
      <c r="F1699" s="83" t="b">
        <v>0</v>
      </c>
      <c r="G1699" s="83">
        <v>111.816</v>
      </c>
      <c r="H1699" s="83">
        <v>106.03400000000001</v>
      </c>
      <c r="I1699" s="84">
        <v>42697</v>
      </c>
      <c r="J1699" s="85">
        <v>0.54166666666666663</v>
      </c>
      <c r="K1699" s="83">
        <v>115.22</v>
      </c>
      <c r="L1699" s="84">
        <v>42746</v>
      </c>
      <c r="M1699" s="85">
        <v>0.75</v>
      </c>
      <c r="N1699" s="86">
        <v>2.5000000000000001E-3</v>
      </c>
      <c r="O1699" s="83">
        <v>300.95999999999998</v>
      </c>
      <c r="P1699" s="83">
        <v>-525.78</v>
      </c>
      <c r="Q1699" s="83">
        <v>0.56999999999999995</v>
      </c>
      <c r="R1699" s="83">
        <v>50</v>
      </c>
      <c r="T1699" s="6">
        <f t="shared" si="307"/>
        <v>25</v>
      </c>
      <c r="U1699">
        <f t="shared" si="297"/>
        <v>1</v>
      </c>
      <c r="V1699">
        <f t="shared" si="298"/>
        <v>1</v>
      </c>
      <c r="W1699">
        <f t="shared" si="299"/>
        <v>0</v>
      </c>
      <c r="X1699">
        <f t="shared" si="300"/>
        <v>1</v>
      </c>
      <c r="Y1699">
        <f t="shared" si="301"/>
        <v>0</v>
      </c>
      <c r="Z1699">
        <f t="shared" si="302"/>
        <v>1</v>
      </c>
      <c r="AA1699">
        <f t="shared" si="303"/>
        <v>0</v>
      </c>
      <c r="AB1699" s="4">
        <f t="shared" si="304"/>
        <v>300.95999999999998</v>
      </c>
      <c r="AC1699" s="4" t="str">
        <f t="shared" si="296"/>
        <v>USDJPY</v>
      </c>
      <c r="AD1699" s="4">
        <f t="shared" si="305"/>
        <v>0</v>
      </c>
    </row>
    <row r="1700" spans="1:30" x14ac:dyDescent="0.25">
      <c r="A1700" s="82" t="s">
        <v>53</v>
      </c>
      <c r="B1700" s="83">
        <v>0.01</v>
      </c>
      <c r="C1700" s="83">
        <v>26</v>
      </c>
      <c r="D1700" s="82" t="s">
        <v>24</v>
      </c>
      <c r="E1700" s="83" t="b">
        <v>0</v>
      </c>
      <c r="F1700" s="83" t="b">
        <v>0</v>
      </c>
      <c r="G1700" s="83">
        <v>0.71591000000000005</v>
      </c>
      <c r="H1700" s="83">
        <v>0.75390000000000001</v>
      </c>
      <c r="I1700" s="84">
        <v>42727</v>
      </c>
      <c r="J1700" s="85">
        <v>0</v>
      </c>
      <c r="K1700" s="83">
        <v>0.74885999999999997</v>
      </c>
      <c r="L1700" s="84">
        <v>42747</v>
      </c>
      <c r="M1700" s="85">
        <v>0</v>
      </c>
      <c r="N1700" s="86">
        <v>5.0000000000000001E-3</v>
      </c>
      <c r="O1700" s="83">
        <v>-877.5</v>
      </c>
      <c r="P1700" s="83">
        <v>-1008.54</v>
      </c>
      <c r="Q1700" s="83">
        <v>-0.87</v>
      </c>
      <c r="R1700" s="83">
        <v>21</v>
      </c>
      <c r="T1700" s="6">
        <f t="shared" si="307"/>
        <v>25</v>
      </c>
      <c r="U1700">
        <f t="shared" si="297"/>
        <v>1</v>
      </c>
      <c r="V1700">
        <f t="shared" si="298"/>
        <v>0</v>
      </c>
      <c r="W1700">
        <f t="shared" si="299"/>
        <v>1</v>
      </c>
      <c r="X1700">
        <f t="shared" si="300"/>
        <v>1</v>
      </c>
      <c r="Y1700">
        <f t="shared" si="301"/>
        <v>0</v>
      </c>
      <c r="Z1700">
        <f t="shared" si="302"/>
        <v>0</v>
      </c>
      <c r="AA1700">
        <f t="shared" si="303"/>
        <v>1</v>
      </c>
      <c r="AB1700" s="4">
        <f t="shared" si="304"/>
        <v>0</v>
      </c>
      <c r="AC1700" s="4" t="str">
        <f t="shared" si="296"/>
        <v>AUDUSD</v>
      </c>
      <c r="AD1700" s="4">
        <f t="shared" si="305"/>
        <v>-877.5</v>
      </c>
    </row>
    <row r="1701" spans="1:30" x14ac:dyDescent="0.25">
      <c r="A1701" s="82" t="s">
        <v>22</v>
      </c>
      <c r="B1701" s="83">
        <v>0.01</v>
      </c>
      <c r="C1701" s="83">
        <v>20</v>
      </c>
      <c r="D1701" s="82" t="s">
        <v>24</v>
      </c>
      <c r="E1701" s="83" t="b">
        <v>0</v>
      </c>
      <c r="F1701" s="83" t="b">
        <v>0</v>
      </c>
      <c r="G1701" s="83">
        <v>1.06674</v>
      </c>
      <c r="H1701" s="83">
        <v>1.1163099999999999</v>
      </c>
      <c r="I1701" s="84">
        <v>42691</v>
      </c>
      <c r="J1701" s="85">
        <v>0</v>
      </c>
      <c r="K1701" s="83">
        <v>1.0680099999999999</v>
      </c>
      <c r="L1701" s="84">
        <v>42747</v>
      </c>
      <c r="M1701" s="85">
        <v>0.5</v>
      </c>
      <c r="N1701" s="86">
        <v>5.0000000000000001E-3</v>
      </c>
      <c r="O1701" s="83">
        <v>-37.4</v>
      </c>
      <c r="P1701" s="83">
        <v>-1003.4000000000001</v>
      </c>
      <c r="Q1701" s="83">
        <v>-0.04</v>
      </c>
      <c r="R1701" s="83">
        <v>57</v>
      </c>
      <c r="T1701" s="6">
        <f t="shared" si="307"/>
        <v>25</v>
      </c>
      <c r="U1701">
        <f t="shared" si="297"/>
        <v>1</v>
      </c>
      <c r="V1701">
        <f t="shared" si="298"/>
        <v>0</v>
      </c>
      <c r="W1701">
        <f t="shared" si="299"/>
        <v>1</v>
      </c>
      <c r="X1701">
        <f t="shared" si="300"/>
        <v>1</v>
      </c>
      <c r="Y1701">
        <f t="shared" si="301"/>
        <v>0</v>
      </c>
      <c r="Z1701">
        <f t="shared" si="302"/>
        <v>0</v>
      </c>
      <c r="AA1701">
        <f t="shared" si="303"/>
        <v>1</v>
      </c>
      <c r="AB1701" s="4">
        <f t="shared" si="304"/>
        <v>0</v>
      </c>
      <c r="AC1701" s="4" t="str">
        <f t="shared" si="296"/>
        <v>EURUSD</v>
      </c>
      <c r="AD1701" s="4">
        <f t="shared" si="305"/>
        <v>-37.4</v>
      </c>
    </row>
    <row r="1702" spans="1:30" x14ac:dyDescent="0.25">
      <c r="A1702" s="82" t="s">
        <v>28</v>
      </c>
      <c r="B1702" s="83">
        <v>0.01</v>
      </c>
      <c r="C1702" s="83">
        <v>18</v>
      </c>
      <c r="D1702" s="82" t="s">
        <v>21</v>
      </c>
      <c r="E1702" s="83" t="b">
        <v>1</v>
      </c>
      <c r="F1702" s="83" t="b">
        <v>0</v>
      </c>
      <c r="G1702" s="83">
        <v>1.39175</v>
      </c>
      <c r="H1702" s="83">
        <v>1.3654900000000001</v>
      </c>
      <c r="I1702" s="84">
        <v>42660</v>
      </c>
      <c r="J1702" s="85">
        <v>0</v>
      </c>
      <c r="K1702" s="83">
        <v>1.4221699999999999</v>
      </c>
      <c r="L1702" s="84">
        <v>42747</v>
      </c>
      <c r="M1702" s="85">
        <v>0.5</v>
      </c>
      <c r="N1702" s="86">
        <v>2.5000000000000001E-3</v>
      </c>
      <c r="O1702" s="83">
        <v>518.76</v>
      </c>
      <c r="P1702" s="83">
        <v>-501.48</v>
      </c>
      <c r="Q1702" s="83">
        <v>1.03</v>
      </c>
      <c r="R1702" s="83">
        <v>88</v>
      </c>
      <c r="T1702" s="6">
        <f t="shared" si="307"/>
        <v>25</v>
      </c>
      <c r="U1702">
        <f t="shared" si="297"/>
        <v>1</v>
      </c>
      <c r="V1702">
        <f t="shared" si="298"/>
        <v>1</v>
      </c>
      <c r="W1702">
        <f t="shared" si="299"/>
        <v>0</v>
      </c>
      <c r="X1702">
        <f t="shared" si="300"/>
        <v>1</v>
      </c>
      <c r="Y1702">
        <f t="shared" si="301"/>
        <v>0</v>
      </c>
      <c r="Z1702">
        <f t="shared" si="302"/>
        <v>1</v>
      </c>
      <c r="AA1702">
        <f t="shared" si="303"/>
        <v>0</v>
      </c>
      <c r="AB1702" s="4">
        <f t="shared" si="304"/>
        <v>518.76</v>
      </c>
      <c r="AC1702" s="4" t="str">
        <f t="shared" si="296"/>
        <v>USDSGD</v>
      </c>
      <c r="AD1702" s="4">
        <f t="shared" si="305"/>
        <v>0</v>
      </c>
    </row>
    <row r="1703" spans="1:30" x14ac:dyDescent="0.25">
      <c r="A1703" s="82" t="s">
        <v>50</v>
      </c>
      <c r="B1703" s="83">
        <v>0.01</v>
      </c>
      <c r="C1703" s="83">
        <v>58</v>
      </c>
      <c r="D1703" s="82" t="s">
        <v>16</v>
      </c>
      <c r="E1703" s="83" t="b">
        <v>1</v>
      </c>
      <c r="F1703" s="83" t="b">
        <v>1</v>
      </c>
      <c r="G1703" s="83">
        <v>0.93545999999999996</v>
      </c>
      <c r="H1703" s="83">
        <v>0.92844000000000004</v>
      </c>
      <c r="I1703" s="84">
        <v>42747</v>
      </c>
      <c r="J1703" s="85">
        <v>0.64583333333333337</v>
      </c>
      <c r="K1703" s="83">
        <v>0.93266000000000004</v>
      </c>
      <c r="L1703" s="84">
        <v>42748</v>
      </c>
      <c r="M1703" s="85">
        <v>0.58333333333333337</v>
      </c>
      <c r="N1703" s="86">
        <v>2.5000000000000001E-3</v>
      </c>
      <c r="O1703" s="83">
        <v>-255.2</v>
      </c>
      <c r="P1703" s="83">
        <v>-499.96000000000004</v>
      </c>
      <c r="Q1703" s="83">
        <v>-0.51</v>
      </c>
      <c r="R1703" s="83">
        <v>2</v>
      </c>
      <c r="T1703" s="6">
        <f t="shared" si="307"/>
        <v>25</v>
      </c>
      <c r="U1703">
        <f t="shared" si="297"/>
        <v>1</v>
      </c>
      <c r="V1703">
        <f t="shared" si="298"/>
        <v>1</v>
      </c>
      <c r="W1703">
        <f t="shared" si="299"/>
        <v>0</v>
      </c>
      <c r="X1703">
        <f t="shared" si="300"/>
        <v>0</v>
      </c>
      <c r="Y1703">
        <f t="shared" si="301"/>
        <v>1</v>
      </c>
      <c r="Z1703">
        <f t="shared" si="302"/>
        <v>0</v>
      </c>
      <c r="AA1703">
        <f t="shared" si="303"/>
        <v>1</v>
      </c>
      <c r="AB1703" s="4">
        <f t="shared" si="304"/>
        <v>0</v>
      </c>
      <c r="AC1703" s="4" t="str">
        <f t="shared" si="296"/>
        <v>NZDCAD</v>
      </c>
      <c r="AD1703" s="4">
        <f t="shared" si="305"/>
        <v>-255.2</v>
      </c>
    </row>
    <row r="1704" spans="1:30" x14ac:dyDescent="0.25">
      <c r="A1704" s="82" t="s">
        <v>19</v>
      </c>
      <c r="B1704" s="83">
        <v>0.01</v>
      </c>
      <c r="C1704" s="83">
        <v>31</v>
      </c>
      <c r="D1704" s="82" t="s">
        <v>16</v>
      </c>
      <c r="E1704" s="83" t="b">
        <v>0</v>
      </c>
      <c r="F1704" s="83" t="b">
        <v>1</v>
      </c>
      <c r="G1704" s="83">
        <v>1.3107599999999999</v>
      </c>
      <c r="H1704" s="83">
        <v>1.3259099999999999</v>
      </c>
      <c r="I1704" s="84">
        <v>42747</v>
      </c>
      <c r="J1704" s="85">
        <v>0.33333333333333331</v>
      </c>
      <c r="K1704" s="83">
        <v>1.31647</v>
      </c>
      <c r="L1704" s="84">
        <v>42751</v>
      </c>
      <c r="M1704" s="85">
        <v>0.70833333333333337</v>
      </c>
      <c r="N1704" s="86">
        <v>2.5000000000000001E-3</v>
      </c>
      <c r="O1704" s="83">
        <v>-201.81</v>
      </c>
      <c r="P1704" s="83">
        <v>-494.45000000000005</v>
      </c>
      <c r="Q1704" s="83">
        <v>-0.41</v>
      </c>
      <c r="R1704" s="83">
        <v>5</v>
      </c>
      <c r="T1704" s="6">
        <f t="shared" si="307"/>
        <v>25</v>
      </c>
      <c r="U1704">
        <f t="shared" si="297"/>
        <v>1</v>
      </c>
      <c r="V1704">
        <f t="shared" si="298"/>
        <v>0</v>
      </c>
      <c r="W1704">
        <f t="shared" si="299"/>
        <v>1</v>
      </c>
      <c r="X1704">
        <f t="shared" si="300"/>
        <v>0</v>
      </c>
      <c r="Y1704">
        <f t="shared" si="301"/>
        <v>1</v>
      </c>
      <c r="Z1704">
        <f t="shared" si="302"/>
        <v>0</v>
      </c>
      <c r="AA1704">
        <f t="shared" si="303"/>
        <v>1</v>
      </c>
      <c r="AB1704" s="4">
        <f t="shared" si="304"/>
        <v>0</v>
      </c>
      <c r="AC1704" s="4" t="str">
        <f t="shared" si="296"/>
        <v>USDCAD</v>
      </c>
      <c r="AD1704" s="4">
        <f t="shared" si="305"/>
        <v>-201.81</v>
      </c>
    </row>
    <row r="1705" spans="1:30" x14ac:dyDescent="0.25">
      <c r="A1705" s="82" t="s">
        <v>27</v>
      </c>
      <c r="B1705" s="83">
        <v>0.01</v>
      </c>
      <c r="C1705" s="83">
        <v>19</v>
      </c>
      <c r="D1705" s="82" t="s">
        <v>24</v>
      </c>
      <c r="E1705" s="83" t="b">
        <v>1</v>
      </c>
      <c r="F1705" s="83" t="b">
        <v>0</v>
      </c>
      <c r="G1705" s="83">
        <v>86.527000000000001</v>
      </c>
      <c r="H1705" s="83">
        <v>81.284000000000006</v>
      </c>
      <c r="I1705" s="84">
        <v>42713</v>
      </c>
      <c r="J1705" s="85">
        <v>0</v>
      </c>
      <c r="K1705" s="83">
        <v>86.527000000000001</v>
      </c>
      <c r="L1705" s="84">
        <v>42752</v>
      </c>
      <c r="M1705" s="85">
        <v>0</v>
      </c>
      <c r="N1705" s="86">
        <v>5.0000000000000001E-3</v>
      </c>
      <c r="O1705" s="83">
        <v>-22.8</v>
      </c>
      <c r="P1705" s="83">
        <v>-1018.97</v>
      </c>
      <c r="Q1705" s="83">
        <v>-0.02</v>
      </c>
      <c r="R1705" s="83">
        <v>40</v>
      </c>
      <c r="T1705" s="6">
        <f t="shared" si="307"/>
        <v>25</v>
      </c>
      <c r="U1705">
        <f t="shared" si="297"/>
        <v>1</v>
      </c>
      <c r="V1705">
        <f t="shared" si="298"/>
        <v>1</v>
      </c>
      <c r="W1705">
        <f t="shared" si="299"/>
        <v>0</v>
      </c>
      <c r="X1705">
        <f t="shared" si="300"/>
        <v>1</v>
      </c>
      <c r="Y1705">
        <f t="shared" si="301"/>
        <v>0</v>
      </c>
      <c r="Z1705">
        <f t="shared" si="302"/>
        <v>0</v>
      </c>
      <c r="AA1705">
        <f t="shared" si="303"/>
        <v>1</v>
      </c>
      <c r="AB1705" s="4">
        <f t="shared" si="304"/>
        <v>0</v>
      </c>
      <c r="AC1705" s="4" t="str">
        <f t="shared" si="296"/>
        <v>CADJPY</v>
      </c>
      <c r="AD1705" s="4">
        <f t="shared" si="305"/>
        <v>-22.8</v>
      </c>
    </row>
    <row r="1706" spans="1:30" x14ac:dyDescent="0.25">
      <c r="A1706" s="82" t="s">
        <v>56</v>
      </c>
      <c r="B1706" s="83">
        <v>0.01</v>
      </c>
      <c r="C1706" s="83">
        <v>63</v>
      </c>
      <c r="D1706" s="82" t="s">
        <v>16</v>
      </c>
      <c r="E1706" s="83" t="b">
        <v>1</v>
      </c>
      <c r="F1706" s="83" t="b">
        <v>0</v>
      </c>
      <c r="G1706" s="83">
        <v>6995.3</v>
      </c>
      <c r="H1706" s="83">
        <v>6920.2</v>
      </c>
      <c r="I1706" s="84">
        <v>42726</v>
      </c>
      <c r="J1706" s="85">
        <v>0.6875</v>
      </c>
      <c r="K1706" s="83">
        <v>7199.8</v>
      </c>
      <c r="L1706" s="84">
        <v>42752</v>
      </c>
      <c r="M1706" s="85">
        <v>0.52083333333333337</v>
      </c>
      <c r="N1706" s="86">
        <v>2.5000000000000001E-3</v>
      </c>
      <c r="O1706" s="83">
        <v>1263.1500000000001</v>
      </c>
      <c r="P1706" s="83">
        <v>-498.33</v>
      </c>
      <c r="Q1706" s="83">
        <v>2.5299999999999998</v>
      </c>
      <c r="R1706" s="83">
        <v>27</v>
      </c>
      <c r="T1706" s="6">
        <f t="shared" si="307"/>
        <v>25</v>
      </c>
      <c r="U1706">
        <f t="shared" si="297"/>
        <v>1</v>
      </c>
      <c r="V1706">
        <f t="shared" si="298"/>
        <v>1</v>
      </c>
      <c r="W1706">
        <f t="shared" si="299"/>
        <v>0</v>
      </c>
      <c r="X1706">
        <f t="shared" si="300"/>
        <v>1</v>
      </c>
      <c r="Y1706">
        <f t="shared" si="301"/>
        <v>0</v>
      </c>
      <c r="Z1706">
        <f t="shared" si="302"/>
        <v>1</v>
      </c>
      <c r="AA1706">
        <f t="shared" si="303"/>
        <v>0</v>
      </c>
      <c r="AB1706" s="4">
        <f t="shared" si="304"/>
        <v>1263.1500000000001</v>
      </c>
      <c r="AC1706" s="4" t="str">
        <f t="shared" si="296"/>
        <v>FTSE</v>
      </c>
      <c r="AD1706" s="4">
        <f t="shared" si="305"/>
        <v>0</v>
      </c>
    </row>
    <row r="1707" spans="1:30" x14ac:dyDescent="0.25">
      <c r="A1707" s="82" t="s">
        <v>56</v>
      </c>
      <c r="B1707" s="83">
        <v>0.01</v>
      </c>
      <c r="C1707" s="83">
        <v>50</v>
      </c>
      <c r="D1707" s="82" t="s">
        <v>17</v>
      </c>
      <c r="E1707" s="83" t="b">
        <v>1</v>
      </c>
      <c r="F1707" s="83" t="b">
        <v>0</v>
      </c>
      <c r="G1707" s="83">
        <v>7155.6</v>
      </c>
      <c r="H1707" s="83">
        <v>7058.6</v>
      </c>
      <c r="I1707" s="84">
        <v>42741</v>
      </c>
      <c r="J1707" s="85">
        <v>0.75</v>
      </c>
      <c r="K1707" s="83">
        <v>7175</v>
      </c>
      <c r="L1707" s="84">
        <v>42752</v>
      </c>
      <c r="M1707" s="85">
        <v>0.58333333333333337</v>
      </c>
      <c r="N1707" s="86">
        <v>2.5000000000000001E-3</v>
      </c>
      <c r="O1707" s="83">
        <v>82</v>
      </c>
      <c r="P1707" s="83">
        <v>-500</v>
      </c>
      <c r="Q1707" s="83">
        <v>0.16</v>
      </c>
      <c r="R1707" s="83">
        <v>12</v>
      </c>
      <c r="T1707" s="6">
        <f t="shared" si="307"/>
        <v>25</v>
      </c>
      <c r="U1707">
        <f t="shared" si="297"/>
        <v>1</v>
      </c>
      <c r="V1707">
        <f t="shared" si="298"/>
        <v>1</v>
      </c>
      <c r="W1707">
        <f t="shared" si="299"/>
        <v>0</v>
      </c>
      <c r="X1707">
        <f t="shared" si="300"/>
        <v>1</v>
      </c>
      <c r="Y1707">
        <f t="shared" si="301"/>
        <v>0</v>
      </c>
      <c r="Z1707">
        <f t="shared" si="302"/>
        <v>1</v>
      </c>
      <c r="AA1707">
        <f t="shared" si="303"/>
        <v>0</v>
      </c>
      <c r="AB1707" s="4">
        <f t="shared" si="304"/>
        <v>82</v>
      </c>
      <c r="AC1707" s="4" t="str">
        <f t="shared" si="296"/>
        <v>FTSE</v>
      </c>
      <c r="AD1707" s="4">
        <f t="shared" si="305"/>
        <v>0</v>
      </c>
    </row>
    <row r="1708" spans="1:30" x14ac:dyDescent="0.25">
      <c r="A1708" s="82" t="s">
        <v>18</v>
      </c>
      <c r="B1708" s="83">
        <v>0.01</v>
      </c>
      <c r="C1708" s="83">
        <v>21</v>
      </c>
      <c r="D1708" s="82" t="s">
        <v>16</v>
      </c>
      <c r="E1708" s="83" t="b">
        <v>0</v>
      </c>
      <c r="F1708" s="83" t="b">
        <v>0</v>
      </c>
      <c r="G1708" s="83">
        <v>1.754</v>
      </c>
      <c r="H1708" s="83">
        <v>1.7774000000000001</v>
      </c>
      <c r="I1708" s="84">
        <v>42741</v>
      </c>
      <c r="J1708" s="85">
        <v>0.89583333333333337</v>
      </c>
      <c r="K1708" s="83">
        <v>1.7568999999999999</v>
      </c>
      <c r="L1708" s="84">
        <v>42752</v>
      </c>
      <c r="M1708" s="85">
        <v>0.79166666666666663</v>
      </c>
      <c r="N1708" s="86">
        <v>2.5000000000000001E-3</v>
      </c>
      <c r="O1708" s="83">
        <v>-71.400000000000006</v>
      </c>
      <c r="P1708" s="83">
        <v>-501.90000000000003</v>
      </c>
      <c r="Q1708" s="83">
        <v>-0.14000000000000001</v>
      </c>
      <c r="R1708" s="83">
        <v>12</v>
      </c>
      <c r="T1708" s="6">
        <f t="shared" si="307"/>
        <v>25</v>
      </c>
      <c r="U1708">
        <f t="shared" si="297"/>
        <v>1</v>
      </c>
      <c r="V1708">
        <f t="shared" si="298"/>
        <v>0</v>
      </c>
      <c r="W1708">
        <f t="shared" si="299"/>
        <v>1</v>
      </c>
      <c r="X1708">
        <f t="shared" si="300"/>
        <v>1</v>
      </c>
      <c r="Y1708">
        <f t="shared" si="301"/>
        <v>0</v>
      </c>
      <c r="Z1708">
        <f t="shared" si="302"/>
        <v>0</v>
      </c>
      <c r="AA1708">
        <f t="shared" si="303"/>
        <v>1</v>
      </c>
      <c r="AB1708" s="4">
        <f t="shared" si="304"/>
        <v>0</v>
      </c>
      <c r="AC1708" s="4" t="str">
        <f t="shared" si="296"/>
        <v>GBPSGD</v>
      </c>
      <c r="AD1708" s="4">
        <f t="shared" si="305"/>
        <v>-71.400000000000006</v>
      </c>
    </row>
    <row r="1709" spans="1:30" x14ac:dyDescent="0.25">
      <c r="A1709" s="82" t="s">
        <v>54</v>
      </c>
      <c r="B1709" s="83">
        <v>0.01</v>
      </c>
      <c r="C1709" s="83">
        <v>18</v>
      </c>
      <c r="D1709" s="82" t="s">
        <v>16</v>
      </c>
      <c r="E1709" s="83" t="b">
        <v>0</v>
      </c>
      <c r="F1709" s="83" t="b">
        <v>0</v>
      </c>
      <c r="G1709" s="83">
        <v>1.2015899999999999</v>
      </c>
      <c r="H1709" s="83">
        <v>1.2286900000000001</v>
      </c>
      <c r="I1709" s="84">
        <v>42750</v>
      </c>
      <c r="J1709" s="85">
        <v>0.91666666666666663</v>
      </c>
      <c r="K1709" s="83">
        <v>1.2249000000000001</v>
      </c>
      <c r="L1709" s="84">
        <v>42752</v>
      </c>
      <c r="M1709" s="85">
        <v>0.52083333333333337</v>
      </c>
      <c r="N1709" s="86">
        <v>2.5000000000000001E-3</v>
      </c>
      <c r="O1709" s="83">
        <v>-433.98</v>
      </c>
      <c r="P1709" s="83">
        <v>-502.20000000000005</v>
      </c>
      <c r="Q1709" s="83">
        <v>-0.86</v>
      </c>
      <c r="R1709" s="83">
        <v>3</v>
      </c>
      <c r="T1709" s="6">
        <f t="shared" si="307"/>
        <v>25</v>
      </c>
      <c r="U1709">
        <f t="shared" si="297"/>
        <v>1</v>
      </c>
      <c r="V1709">
        <f t="shared" si="298"/>
        <v>0</v>
      </c>
      <c r="W1709">
        <f t="shared" si="299"/>
        <v>1</v>
      </c>
      <c r="X1709">
        <f t="shared" si="300"/>
        <v>1</v>
      </c>
      <c r="Y1709">
        <f t="shared" si="301"/>
        <v>0</v>
      </c>
      <c r="Z1709">
        <f t="shared" si="302"/>
        <v>0</v>
      </c>
      <c r="AA1709">
        <f t="shared" si="303"/>
        <v>1</v>
      </c>
      <c r="AB1709" s="4">
        <f t="shared" si="304"/>
        <v>0</v>
      </c>
      <c r="AC1709" s="4" t="str">
        <f t="shared" si="296"/>
        <v>GBPUSD</v>
      </c>
      <c r="AD1709" s="4">
        <f t="shared" si="305"/>
        <v>-433.98</v>
      </c>
    </row>
    <row r="1710" spans="1:30" x14ac:dyDescent="0.25">
      <c r="A1710" s="82" t="s">
        <v>57</v>
      </c>
      <c r="B1710" s="83">
        <v>0.01</v>
      </c>
      <c r="C1710" s="83">
        <v>45</v>
      </c>
      <c r="D1710" s="82" t="s">
        <v>24</v>
      </c>
      <c r="E1710" s="83" t="b">
        <v>0</v>
      </c>
      <c r="F1710" s="83" t="b">
        <v>0</v>
      </c>
      <c r="G1710" s="83">
        <v>1563</v>
      </c>
      <c r="H1710" s="83">
        <v>1774.7</v>
      </c>
      <c r="I1710" s="84">
        <v>42724</v>
      </c>
      <c r="J1710" s="85">
        <v>0</v>
      </c>
      <c r="K1710" s="83">
        <v>1710.4</v>
      </c>
      <c r="L1710" s="84">
        <v>42752</v>
      </c>
      <c r="M1710" s="85">
        <v>0</v>
      </c>
      <c r="N1710" s="86">
        <v>5.0000000000000001E-3</v>
      </c>
      <c r="O1710" s="83">
        <v>-708.3</v>
      </c>
      <c r="P1710" s="83">
        <v>-997.65000000000009</v>
      </c>
      <c r="Q1710" s="83">
        <v>-0.71</v>
      </c>
      <c r="R1710" s="83">
        <v>29</v>
      </c>
      <c r="T1710" s="6">
        <f t="shared" si="307"/>
        <v>25</v>
      </c>
      <c r="U1710">
        <f t="shared" si="297"/>
        <v>1</v>
      </c>
      <c r="V1710">
        <f t="shared" si="298"/>
        <v>0</v>
      </c>
      <c r="W1710">
        <f t="shared" si="299"/>
        <v>1</v>
      </c>
      <c r="X1710">
        <f t="shared" si="300"/>
        <v>1</v>
      </c>
      <c r="Y1710">
        <f t="shared" si="301"/>
        <v>0</v>
      </c>
      <c r="Z1710">
        <f t="shared" si="302"/>
        <v>0</v>
      </c>
      <c r="AA1710">
        <f t="shared" si="303"/>
        <v>1</v>
      </c>
      <c r="AB1710" s="4">
        <f t="shared" si="304"/>
        <v>0</v>
      </c>
      <c r="AC1710" s="4" t="str">
        <f t="shared" si="296"/>
        <v>XAGUSD</v>
      </c>
      <c r="AD1710" s="4">
        <f t="shared" si="305"/>
        <v>-708.3</v>
      </c>
    </row>
    <row r="1711" spans="1:30" x14ac:dyDescent="0.25">
      <c r="A1711" s="82" t="s">
        <v>20</v>
      </c>
      <c r="B1711" s="83">
        <v>0.01</v>
      </c>
      <c r="C1711" s="83">
        <v>48</v>
      </c>
      <c r="D1711" s="82" t="s">
        <v>16</v>
      </c>
      <c r="E1711" s="83" t="b">
        <v>0</v>
      </c>
      <c r="F1711" s="83" t="b">
        <v>0</v>
      </c>
      <c r="G1711" s="83">
        <v>120.977</v>
      </c>
      <c r="H1711" s="83">
        <v>121.928</v>
      </c>
      <c r="I1711" s="84">
        <v>42751</v>
      </c>
      <c r="J1711" s="85">
        <v>0.25</v>
      </c>
      <c r="K1711" s="83">
        <v>121.167</v>
      </c>
      <c r="L1711" s="84">
        <v>42753</v>
      </c>
      <c r="M1711" s="85">
        <v>0.47916666666666669</v>
      </c>
      <c r="N1711" s="86">
        <v>2.5000000000000001E-3</v>
      </c>
      <c r="O1711" s="83">
        <v>-129.6</v>
      </c>
      <c r="P1711" s="83">
        <v>-494.88</v>
      </c>
      <c r="Q1711" s="83">
        <v>-0.26</v>
      </c>
      <c r="R1711" s="83">
        <v>3</v>
      </c>
      <c r="T1711" s="6">
        <f t="shared" si="307"/>
        <v>25</v>
      </c>
      <c r="U1711">
        <f t="shared" si="297"/>
        <v>1</v>
      </c>
      <c r="V1711">
        <f t="shared" si="298"/>
        <v>0</v>
      </c>
      <c r="W1711">
        <f t="shared" si="299"/>
        <v>1</v>
      </c>
      <c r="X1711">
        <f t="shared" si="300"/>
        <v>1</v>
      </c>
      <c r="Y1711">
        <f t="shared" si="301"/>
        <v>0</v>
      </c>
      <c r="Z1711">
        <f t="shared" si="302"/>
        <v>0</v>
      </c>
      <c r="AA1711">
        <f t="shared" si="303"/>
        <v>1</v>
      </c>
      <c r="AB1711" s="4">
        <f t="shared" si="304"/>
        <v>0</v>
      </c>
      <c r="AC1711" s="4" t="str">
        <f t="shared" si="296"/>
        <v>EURJPY</v>
      </c>
      <c r="AD1711" s="4">
        <f t="shared" si="305"/>
        <v>-129.6</v>
      </c>
    </row>
    <row r="1712" spans="1:30" x14ac:dyDescent="0.25">
      <c r="A1712" s="82" t="s">
        <v>52</v>
      </c>
      <c r="B1712" s="83">
        <v>0.01</v>
      </c>
      <c r="C1712" s="83">
        <v>99</v>
      </c>
      <c r="D1712" s="82" t="s">
        <v>24</v>
      </c>
      <c r="E1712" s="83" t="b">
        <v>0</v>
      </c>
      <c r="F1712" s="83" t="b">
        <v>0</v>
      </c>
      <c r="G1712" s="83">
        <v>1186.94</v>
      </c>
      <c r="H1712" s="83">
        <v>1287.1199999999999</v>
      </c>
      <c r="I1712" s="84">
        <v>42697</v>
      </c>
      <c r="J1712" s="85">
        <v>0</v>
      </c>
      <c r="K1712" s="83">
        <v>1213.43</v>
      </c>
      <c r="L1712" s="84">
        <v>42757</v>
      </c>
      <c r="M1712" s="85">
        <v>0</v>
      </c>
      <c r="N1712" s="86">
        <v>5.0000000000000001E-3</v>
      </c>
      <c r="O1712" s="83">
        <v>-274.13</v>
      </c>
      <c r="P1712" s="83">
        <v>-1003.86</v>
      </c>
      <c r="Q1712" s="83">
        <v>-0.27</v>
      </c>
      <c r="R1712" s="83">
        <v>61</v>
      </c>
      <c r="T1712" s="6">
        <f t="shared" si="307"/>
        <v>25</v>
      </c>
      <c r="U1712">
        <f t="shared" si="297"/>
        <v>1</v>
      </c>
      <c r="V1712">
        <f t="shared" si="298"/>
        <v>0</v>
      </c>
      <c r="W1712">
        <f t="shared" si="299"/>
        <v>1</v>
      </c>
      <c r="X1712">
        <f t="shared" si="300"/>
        <v>1</v>
      </c>
      <c r="Y1712">
        <f t="shared" si="301"/>
        <v>0</v>
      </c>
      <c r="Z1712">
        <f t="shared" si="302"/>
        <v>0</v>
      </c>
      <c r="AA1712">
        <f t="shared" si="303"/>
        <v>1</v>
      </c>
      <c r="AB1712" s="4">
        <f t="shared" si="304"/>
        <v>0</v>
      </c>
      <c r="AC1712" s="4" t="str">
        <f t="shared" si="296"/>
        <v>XAUUSD</v>
      </c>
      <c r="AD1712" s="4">
        <f t="shared" si="305"/>
        <v>-274.13</v>
      </c>
    </row>
    <row r="1713" spans="1:30" x14ac:dyDescent="0.25">
      <c r="A1713" s="82" t="s">
        <v>30</v>
      </c>
      <c r="B1713" s="83">
        <v>0.01</v>
      </c>
      <c r="C1713" s="83">
        <v>41</v>
      </c>
      <c r="D1713" s="82" t="s">
        <v>16</v>
      </c>
      <c r="E1713" s="83" t="b">
        <v>0</v>
      </c>
      <c r="F1713" s="83" t="b">
        <v>0</v>
      </c>
      <c r="G1713" s="83">
        <v>1.43048</v>
      </c>
      <c r="H1713" s="83">
        <v>1.4409799999999999</v>
      </c>
      <c r="I1713" s="84">
        <v>42746</v>
      </c>
      <c r="J1713" s="85">
        <v>0.10416666666666667</v>
      </c>
      <c r="K1713" s="83">
        <v>1.4177599999999999</v>
      </c>
      <c r="L1713" s="84">
        <v>42758</v>
      </c>
      <c r="M1713" s="85">
        <v>4.1666666666666664E-2</v>
      </c>
      <c r="N1713" s="86">
        <v>2.5000000000000001E-3</v>
      </c>
      <c r="O1713" s="83">
        <v>455.92</v>
      </c>
      <c r="P1713" s="83">
        <v>-496.09999999999997</v>
      </c>
      <c r="Q1713" s="83">
        <v>0.92</v>
      </c>
      <c r="R1713" s="83">
        <v>13</v>
      </c>
      <c r="T1713" s="6">
        <f t="shared" si="307"/>
        <v>25</v>
      </c>
      <c r="U1713">
        <f t="shared" si="297"/>
        <v>1</v>
      </c>
      <c r="V1713">
        <f t="shared" si="298"/>
        <v>0</v>
      </c>
      <c r="W1713">
        <f t="shared" si="299"/>
        <v>1</v>
      </c>
      <c r="X1713">
        <f t="shared" si="300"/>
        <v>1</v>
      </c>
      <c r="Y1713">
        <f t="shared" si="301"/>
        <v>0</v>
      </c>
      <c r="Z1713">
        <f t="shared" si="302"/>
        <v>1</v>
      </c>
      <c r="AA1713">
        <f t="shared" si="303"/>
        <v>0</v>
      </c>
      <c r="AB1713" s="4">
        <f t="shared" si="304"/>
        <v>455.92</v>
      </c>
      <c r="AC1713" s="4" t="str">
        <f t="shared" si="296"/>
        <v>EURAUD</v>
      </c>
      <c r="AD1713" s="4">
        <f t="shared" si="305"/>
        <v>0</v>
      </c>
    </row>
    <row r="1714" spans="1:30" x14ac:dyDescent="0.25">
      <c r="A1714" s="82" t="s">
        <v>23</v>
      </c>
      <c r="B1714" s="83">
        <v>0.01</v>
      </c>
      <c r="C1714" s="83">
        <v>133</v>
      </c>
      <c r="D1714" s="82" t="s">
        <v>16</v>
      </c>
      <c r="E1714" s="83" t="b">
        <v>0</v>
      </c>
      <c r="F1714" s="83" t="b">
        <v>1</v>
      </c>
      <c r="G1714" s="83">
        <v>5698</v>
      </c>
      <c r="H1714" s="83">
        <v>5735</v>
      </c>
      <c r="I1714" s="84">
        <v>42747</v>
      </c>
      <c r="J1714" s="85">
        <v>0.95833333333333337</v>
      </c>
      <c r="K1714" s="83">
        <v>5602</v>
      </c>
      <c r="L1714" s="84">
        <v>42759</v>
      </c>
      <c r="M1714" s="85">
        <v>0.1875</v>
      </c>
      <c r="N1714" s="86">
        <v>2.5000000000000001E-3</v>
      </c>
      <c r="O1714" s="83">
        <v>1268.82</v>
      </c>
      <c r="P1714" s="83">
        <v>-500.08000000000004</v>
      </c>
      <c r="Q1714" s="83">
        <v>2.54</v>
      </c>
      <c r="R1714" s="83">
        <v>13</v>
      </c>
      <c r="T1714" s="6">
        <f t="shared" si="307"/>
        <v>25</v>
      </c>
      <c r="U1714">
        <f t="shared" si="297"/>
        <v>1</v>
      </c>
      <c r="V1714">
        <f t="shared" si="298"/>
        <v>0</v>
      </c>
      <c r="W1714">
        <f t="shared" si="299"/>
        <v>1</v>
      </c>
      <c r="X1714">
        <f t="shared" si="300"/>
        <v>0</v>
      </c>
      <c r="Y1714">
        <f t="shared" si="301"/>
        <v>1</v>
      </c>
      <c r="Z1714">
        <f t="shared" si="302"/>
        <v>1</v>
      </c>
      <c r="AA1714">
        <f t="shared" si="303"/>
        <v>0</v>
      </c>
      <c r="AB1714" s="4">
        <f t="shared" si="304"/>
        <v>1268.82</v>
      </c>
      <c r="AC1714" s="4" t="str">
        <f t="shared" si="296"/>
        <v>ASX</v>
      </c>
      <c r="AD1714" s="4">
        <f t="shared" si="305"/>
        <v>0</v>
      </c>
    </row>
    <row r="1715" spans="1:30" x14ac:dyDescent="0.25">
      <c r="A1715" s="82" t="s">
        <v>23</v>
      </c>
      <c r="B1715" s="83">
        <v>0.01</v>
      </c>
      <c r="C1715" s="83">
        <v>63</v>
      </c>
      <c r="D1715" s="82" t="s">
        <v>17</v>
      </c>
      <c r="E1715" s="83" t="b">
        <v>0</v>
      </c>
      <c r="F1715" s="83" t="b">
        <v>1</v>
      </c>
      <c r="G1715" s="83">
        <v>5571</v>
      </c>
      <c r="H1715" s="83">
        <v>5650</v>
      </c>
      <c r="I1715" s="84">
        <v>42758</v>
      </c>
      <c r="J1715" s="85">
        <v>8.3333333333333329E-2</v>
      </c>
      <c r="K1715" s="83">
        <v>5620</v>
      </c>
      <c r="L1715" s="84">
        <v>42759</v>
      </c>
      <c r="M1715" s="85">
        <v>0.70833333333333337</v>
      </c>
      <c r="N1715" s="86">
        <v>2.5000000000000001E-3</v>
      </c>
      <c r="O1715" s="83">
        <v>-312.48</v>
      </c>
      <c r="P1715" s="83">
        <v>-501.48</v>
      </c>
      <c r="Q1715" s="83">
        <v>-0.62</v>
      </c>
      <c r="R1715" s="83">
        <v>2</v>
      </c>
      <c r="T1715" s="6">
        <f t="shared" si="307"/>
        <v>25</v>
      </c>
      <c r="U1715">
        <f t="shared" si="297"/>
        <v>1</v>
      </c>
      <c r="V1715">
        <f t="shared" si="298"/>
        <v>0</v>
      </c>
      <c r="W1715">
        <f t="shared" si="299"/>
        <v>1</v>
      </c>
      <c r="X1715">
        <f t="shared" si="300"/>
        <v>0</v>
      </c>
      <c r="Y1715">
        <f t="shared" si="301"/>
        <v>1</v>
      </c>
      <c r="Z1715">
        <f t="shared" si="302"/>
        <v>0</v>
      </c>
      <c r="AA1715">
        <f t="shared" si="303"/>
        <v>1</v>
      </c>
      <c r="AB1715" s="4">
        <f t="shared" si="304"/>
        <v>0</v>
      </c>
      <c r="AC1715" s="4" t="str">
        <f t="shared" si="296"/>
        <v>ASX</v>
      </c>
      <c r="AD1715" s="4">
        <f t="shared" si="305"/>
        <v>-312.48</v>
      </c>
    </row>
    <row r="1716" spans="1:30" x14ac:dyDescent="0.25">
      <c r="A1716" s="82" t="s">
        <v>50</v>
      </c>
      <c r="B1716" s="83">
        <v>0.01</v>
      </c>
      <c r="C1716" s="83">
        <v>67</v>
      </c>
      <c r="D1716" s="82" t="s">
        <v>16</v>
      </c>
      <c r="E1716" s="83" t="b">
        <v>1</v>
      </c>
      <c r="F1716" s="83" t="b">
        <v>1</v>
      </c>
      <c r="G1716" s="83">
        <v>0.93962999999999997</v>
      </c>
      <c r="H1716" s="83">
        <v>0.93376000000000003</v>
      </c>
      <c r="I1716" s="84">
        <v>42752</v>
      </c>
      <c r="J1716" s="85">
        <v>0.64583333333333337</v>
      </c>
      <c r="K1716" s="83">
        <v>0.95542000000000005</v>
      </c>
      <c r="L1716" s="84">
        <v>42759</v>
      </c>
      <c r="M1716" s="85">
        <v>0.66666666666666663</v>
      </c>
      <c r="N1716" s="86">
        <v>2.5000000000000001E-3</v>
      </c>
      <c r="O1716" s="83">
        <v>950.73</v>
      </c>
      <c r="P1716" s="83">
        <v>-500.49</v>
      </c>
      <c r="Q1716" s="83">
        <v>1.9</v>
      </c>
      <c r="R1716" s="83">
        <v>8</v>
      </c>
      <c r="T1716" s="6">
        <f t="shared" si="307"/>
        <v>25</v>
      </c>
      <c r="U1716">
        <f t="shared" si="297"/>
        <v>1</v>
      </c>
      <c r="V1716">
        <f t="shared" si="298"/>
        <v>1</v>
      </c>
      <c r="W1716">
        <f t="shared" si="299"/>
        <v>0</v>
      </c>
      <c r="X1716">
        <f t="shared" si="300"/>
        <v>0</v>
      </c>
      <c r="Y1716">
        <f t="shared" si="301"/>
        <v>1</v>
      </c>
      <c r="Z1716">
        <f t="shared" si="302"/>
        <v>1</v>
      </c>
      <c r="AA1716">
        <f t="shared" si="303"/>
        <v>0</v>
      </c>
      <c r="AB1716" s="4">
        <f t="shared" si="304"/>
        <v>950.73</v>
      </c>
      <c r="AC1716" s="4" t="str">
        <f t="shared" si="296"/>
        <v>NZDCAD</v>
      </c>
      <c r="AD1716" s="4">
        <f t="shared" si="305"/>
        <v>0</v>
      </c>
    </row>
    <row r="1717" spans="1:30" x14ac:dyDescent="0.25">
      <c r="A1717" s="82" t="s">
        <v>47</v>
      </c>
      <c r="B1717" s="83">
        <v>0.01</v>
      </c>
      <c r="C1717" s="83">
        <v>41</v>
      </c>
      <c r="D1717" s="82" t="s">
        <v>16</v>
      </c>
      <c r="E1717" s="83" t="b">
        <v>1</v>
      </c>
      <c r="F1717" s="83" t="b">
        <v>0</v>
      </c>
      <c r="G1717" s="83">
        <v>0.98389000000000004</v>
      </c>
      <c r="H1717" s="83">
        <v>0.97335000000000005</v>
      </c>
      <c r="I1717" s="84">
        <v>42747</v>
      </c>
      <c r="J1717" s="85">
        <v>0.625</v>
      </c>
      <c r="K1717" s="83">
        <v>0.9929</v>
      </c>
      <c r="L1717" s="84">
        <v>42760</v>
      </c>
      <c r="M1717" s="85">
        <v>4.1666666666666664E-2</v>
      </c>
      <c r="N1717" s="86">
        <v>2.5000000000000001E-3</v>
      </c>
      <c r="O1717" s="83">
        <v>303.81</v>
      </c>
      <c r="P1717" s="83">
        <v>-497.74</v>
      </c>
      <c r="Q1717" s="83">
        <v>0.61</v>
      </c>
      <c r="R1717" s="83">
        <v>14</v>
      </c>
      <c r="T1717" s="6">
        <f t="shared" si="307"/>
        <v>25</v>
      </c>
      <c r="U1717">
        <f t="shared" si="297"/>
        <v>1</v>
      </c>
      <c r="V1717">
        <f t="shared" si="298"/>
        <v>1</v>
      </c>
      <c r="W1717">
        <f t="shared" si="299"/>
        <v>0</v>
      </c>
      <c r="X1717">
        <f t="shared" si="300"/>
        <v>1</v>
      </c>
      <c r="Y1717">
        <f t="shared" si="301"/>
        <v>0</v>
      </c>
      <c r="Z1717">
        <f t="shared" si="302"/>
        <v>1</v>
      </c>
      <c r="AA1717">
        <f t="shared" si="303"/>
        <v>0</v>
      </c>
      <c r="AB1717" s="4">
        <f t="shared" si="304"/>
        <v>303.81</v>
      </c>
      <c r="AC1717" s="4" t="str">
        <f t="shared" si="296"/>
        <v>AUDCAD</v>
      </c>
      <c r="AD1717" s="4">
        <f t="shared" si="305"/>
        <v>0</v>
      </c>
    </row>
    <row r="1718" spans="1:30" x14ac:dyDescent="0.25">
      <c r="A1718" s="82" t="s">
        <v>52</v>
      </c>
      <c r="B1718" s="83">
        <v>0.01</v>
      </c>
      <c r="C1718" s="83">
        <v>187</v>
      </c>
      <c r="D1718" s="82" t="s">
        <v>16</v>
      </c>
      <c r="E1718" s="83" t="b">
        <v>1</v>
      </c>
      <c r="F1718" s="83" t="b">
        <v>0</v>
      </c>
      <c r="G1718" s="83">
        <v>1172.26</v>
      </c>
      <c r="H1718" s="83">
        <v>1146.6099999999999</v>
      </c>
      <c r="I1718" s="84">
        <v>42740</v>
      </c>
      <c r="J1718" s="85">
        <v>4.1666666666666664E-2</v>
      </c>
      <c r="K1718" s="83">
        <v>1196.6099999999999</v>
      </c>
      <c r="L1718" s="84">
        <v>42760</v>
      </c>
      <c r="M1718" s="85">
        <v>0.60416666666666663</v>
      </c>
      <c r="N1718" s="86">
        <v>2.5000000000000001E-3</v>
      </c>
      <c r="O1718" s="83">
        <v>432.91</v>
      </c>
      <c r="P1718" s="83">
        <v>-501.16</v>
      </c>
      <c r="Q1718" s="83">
        <v>0.86</v>
      </c>
      <c r="R1718" s="83">
        <v>21</v>
      </c>
      <c r="T1718" s="6">
        <f t="shared" si="307"/>
        <v>25</v>
      </c>
      <c r="U1718">
        <f t="shared" si="297"/>
        <v>1</v>
      </c>
      <c r="V1718">
        <f t="shared" si="298"/>
        <v>1</v>
      </c>
      <c r="W1718">
        <f t="shared" si="299"/>
        <v>0</v>
      </c>
      <c r="X1718">
        <f t="shared" si="300"/>
        <v>1</v>
      </c>
      <c r="Y1718">
        <f t="shared" si="301"/>
        <v>0</v>
      </c>
      <c r="Z1718">
        <f t="shared" si="302"/>
        <v>1</v>
      </c>
      <c r="AA1718">
        <f t="shared" si="303"/>
        <v>0</v>
      </c>
      <c r="AB1718" s="4">
        <f t="shared" si="304"/>
        <v>432.91</v>
      </c>
      <c r="AC1718" s="4" t="str">
        <f t="shared" si="296"/>
        <v>XAUUSD</v>
      </c>
      <c r="AD1718" s="4">
        <f t="shared" si="305"/>
        <v>0</v>
      </c>
    </row>
    <row r="1719" spans="1:30" x14ac:dyDescent="0.25">
      <c r="A1719" s="82" t="s">
        <v>53</v>
      </c>
      <c r="B1719" s="83">
        <v>0.01</v>
      </c>
      <c r="C1719" s="83">
        <v>35</v>
      </c>
      <c r="D1719" s="82" t="s">
        <v>16</v>
      </c>
      <c r="E1719" s="83" t="b">
        <v>1</v>
      </c>
      <c r="F1719" s="83" t="b">
        <v>0</v>
      </c>
      <c r="G1719" s="83">
        <v>0.74370999999999998</v>
      </c>
      <c r="H1719" s="83">
        <v>0.73033999999999999</v>
      </c>
      <c r="I1719" s="84">
        <v>42746</v>
      </c>
      <c r="J1719" s="85">
        <v>0.72916666666666663</v>
      </c>
      <c r="K1719" s="83">
        <v>0.75277000000000005</v>
      </c>
      <c r="L1719" s="84">
        <v>42761</v>
      </c>
      <c r="M1719" s="85">
        <v>0.64583333333333337</v>
      </c>
      <c r="N1719" s="86">
        <v>2.5000000000000001E-3</v>
      </c>
      <c r="O1719" s="83">
        <v>289.10000000000002</v>
      </c>
      <c r="P1719" s="83">
        <v>-495.95</v>
      </c>
      <c r="Q1719" s="83">
        <v>0.57999999999999996</v>
      </c>
      <c r="R1719" s="83">
        <v>16</v>
      </c>
      <c r="T1719" s="6">
        <f t="shared" si="307"/>
        <v>25</v>
      </c>
      <c r="U1719">
        <f t="shared" si="297"/>
        <v>1</v>
      </c>
      <c r="V1719">
        <f t="shared" si="298"/>
        <v>1</v>
      </c>
      <c r="W1719">
        <f t="shared" si="299"/>
        <v>0</v>
      </c>
      <c r="X1719">
        <f t="shared" si="300"/>
        <v>1</v>
      </c>
      <c r="Y1719">
        <f t="shared" si="301"/>
        <v>0</v>
      </c>
      <c r="Z1719">
        <f t="shared" si="302"/>
        <v>1</v>
      </c>
      <c r="AA1719">
        <f t="shared" si="303"/>
        <v>0</v>
      </c>
      <c r="AB1719" s="4">
        <f t="shared" si="304"/>
        <v>289.10000000000002</v>
      </c>
      <c r="AC1719" s="4" t="str">
        <f t="shared" si="296"/>
        <v>AUDUSD</v>
      </c>
      <c r="AD1719" s="4">
        <f t="shared" si="305"/>
        <v>0</v>
      </c>
    </row>
    <row r="1720" spans="1:30" x14ac:dyDescent="0.25">
      <c r="A1720" s="82" t="s">
        <v>18</v>
      </c>
      <c r="B1720" s="83">
        <v>0.01</v>
      </c>
      <c r="C1720" s="83">
        <v>21</v>
      </c>
      <c r="D1720" s="82" t="s">
        <v>16</v>
      </c>
      <c r="E1720" s="83" t="b">
        <v>1</v>
      </c>
      <c r="F1720" s="83" t="b">
        <v>1</v>
      </c>
      <c r="G1720" s="83">
        <v>1.7926</v>
      </c>
      <c r="H1720" s="83">
        <v>1.7688999999999999</v>
      </c>
      <c r="I1720" s="84">
        <v>42761</v>
      </c>
      <c r="J1720" s="85">
        <v>0.33333333333333331</v>
      </c>
      <c r="K1720" s="83">
        <v>1.7801</v>
      </c>
      <c r="L1720" s="84">
        <v>42762</v>
      </c>
      <c r="M1720" s="85">
        <v>0.89583333333333337</v>
      </c>
      <c r="N1720" s="86">
        <v>2.5000000000000001E-3</v>
      </c>
      <c r="O1720" s="83">
        <v>-273</v>
      </c>
      <c r="P1720" s="83">
        <v>-508.2</v>
      </c>
      <c r="Q1720" s="83">
        <v>-0.54</v>
      </c>
      <c r="R1720" s="83">
        <v>2</v>
      </c>
      <c r="T1720" s="6">
        <f t="shared" si="307"/>
        <v>25</v>
      </c>
      <c r="U1720">
        <f t="shared" si="297"/>
        <v>1</v>
      </c>
      <c r="V1720">
        <f t="shared" si="298"/>
        <v>1</v>
      </c>
      <c r="W1720">
        <f t="shared" si="299"/>
        <v>0</v>
      </c>
      <c r="X1720">
        <f t="shared" si="300"/>
        <v>0</v>
      </c>
      <c r="Y1720">
        <f t="shared" si="301"/>
        <v>1</v>
      </c>
      <c r="Z1720">
        <f t="shared" si="302"/>
        <v>0</v>
      </c>
      <c r="AA1720">
        <f t="shared" si="303"/>
        <v>1</v>
      </c>
      <c r="AB1720" s="4">
        <f t="shared" si="304"/>
        <v>0</v>
      </c>
      <c r="AC1720" s="4" t="str">
        <f t="shared" si="296"/>
        <v>GBPSGD</v>
      </c>
      <c r="AD1720" s="4">
        <f t="shared" si="305"/>
        <v>-273</v>
      </c>
    </row>
    <row r="1721" spans="1:30" x14ac:dyDescent="0.25">
      <c r="A1721" s="82" t="s">
        <v>54</v>
      </c>
      <c r="B1721" s="83">
        <v>0.01</v>
      </c>
      <c r="C1721" s="83">
        <v>33</v>
      </c>
      <c r="D1721" s="82" t="s">
        <v>16</v>
      </c>
      <c r="E1721" s="83" t="b">
        <v>1</v>
      </c>
      <c r="F1721" s="83" t="b">
        <v>1</v>
      </c>
      <c r="G1721" s="83">
        <v>1.25526</v>
      </c>
      <c r="H1721" s="83">
        <v>1.2408300000000001</v>
      </c>
      <c r="I1721" s="84">
        <v>42760</v>
      </c>
      <c r="J1721" s="85">
        <v>0.375</v>
      </c>
      <c r="K1721" s="83">
        <v>1.25336</v>
      </c>
      <c r="L1721" s="84">
        <v>42762</v>
      </c>
      <c r="M1721" s="85">
        <v>0.4375</v>
      </c>
      <c r="N1721" s="86">
        <v>2.5000000000000001E-3</v>
      </c>
      <c r="O1721" s="83">
        <v>-89.1</v>
      </c>
      <c r="P1721" s="83">
        <v>-502.59000000000003</v>
      </c>
      <c r="Q1721" s="83">
        <v>-0.18</v>
      </c>
      <c r="R1721" s="83">
        <v>3</v>
      </c>
      <c r="T1721" s="6">
        <f t="shared" si="307"/>
        <v>25</v>
      </c>
      <c r="U1721">
        <f t="shared" si="297"/>
        <v>1</v>
      </c>
      <c r="V1721">
        <f t="shared" si="298"/>
        <v>1</v>
      </c>
      <c r="W1721">
        <f t="shared" si="299"/>
        <v>0</v>
      </c>
      <c r="X1721">
        <f t="shared" si="300"/>
        <v>0</v>
      </c>
      <c r="Y1721">
        <f t="shared" si="301"/>
        <v>1</v>
      </c>
      <c r="Z1721">
        <f t="shared" si="302"/>
        <v>0</v>
      </c>
      <c r="AA1721">
        <f t="shared" si="303"/>
        <v>1</v>
      </c>
      <c r="AB1721" s="4">
        <f t="shared" si="304"/>
        <v>0</v>
      </c>
      <c r="AC1721" s="4" t="str">
        <f t="shared" si="296"/>
        <v>GBPUSD</v>
      </c>
      <c r="AD1721" s="4">
        <f t="shared" si="305"/>
        <v>-89.1</v>
      </c>
    </row>
    <row r="1722" spans="1:30" x14ac:dyDescent="0.25">
      <c r="A1722" s="82" t="s">
        <v>53</v>
      </c>
      <c r="B1722" s="83">
        <v>0.01</v>
      </c>
      <c r="C1722" s="83">
        <v>6</v>
      </c>
      <c r="D1722" s="82" t="s">
        <v>32</v>
      </c>
      <c r="E1722" s="83" t="b">
        <v>0</v>
      </c>
      <c r="F1722" s="83" t="b">
        <v>0</v>
      </c>
      <c r="G1722" s="83">
        <v>0.75739999999999996</v>
      </c>
      <c r="H1722" s="83">
        <v>0.92949999999999999</v>
      </c>
      <c r="I1722" s="84">
        <v>42074</v>
      </c>
      <c r="J1722" s="85">
        <v>0.58333333333333337</v>
      </c>
      <c r="K1722" s="83">
        <v>0.76883999999999997</v>
      </c>
      <c r="L1722" s="84">
        <v>42764</v>
      </c>
      <c r="M1722" s="85">
        <v>0</v>
      </c>
      <c r="N1722" s="86">
        <v>5.0000000000000001E-3</v>
      </c>
      <c r="O1722" s="83">
        <v>-72.239999999999995</v>
      </c>
      <c r="P1722" s="83">
        <v>-1036.2</v>
      </c>
      <c r="Q1722" s="83">
        <v>-7.0000000000000007E-2</v>
      </c>
      <c r="R1722" s="83">
        <v>691</v>
      </c>
      <c r="T1722" s="6">
        <f t="shared" si="307"/>
        <v>25</v>
      </c>
      <c r="U1722">
        <f t="shared" si="297"/>
        <v>1</v>
      </c>
      <c r="V1722">
        <f t="shared" si="298"/>
        <v>0</v>
      </c>
      <c r="W1722">
        <f t="shared" si="299"/>
        <v>1</v>
      </c>
      <c r="X1722">
        <f t="shared" si="300"/>
        <v>1</v>
      </c>
      <c r="Y1722">
        <f t="shared" si="301"/>
        <v>0</v>
      </c>
      <c r="Z1722">
        <f t="shared" si="302"/>
        <v>0</v>
      </c>
      <c r="AA1722">
        <f t="shared" si="303"/>
        <v>1</v>
      </c>
      <c r="AB1722" s="4">
        <f t="shared" si="304"/>
        <v>0</v>
      </c>
      <c r="AC1722" s="4" t="str">
        <f t="shared" si="296"/>
        <v>AUDUSD</v>
      </c>
      <c r="AD1722" s="4">
        <f t="shared" si="305"/>
        <v>-72.239999999999995</v>
      </c>
    </row>
    <row r="1723" spans="1:30" x14ac:dyDescent="0.25">
      <c r="A1723" s="82" t="s">
        <v>31</v>
      </c>
      <c r="B1723" s="83">
        <v>0.01</v>
      </c>
      <c r="C1723" s="83">
        <v>26</v>
      </c>
      <c r="D1723" s="82" t="s">
        <v>16</v>
      </c>
      <c r="E1723" s="83" t="b">
        <v>1</v>
      </c>
      <c r="F1723" s="83" t="b">
        <v>0</v>
      </c>
      <c r="G1723" s="83">
        <v>20024</v>
      </c>
      <c r="H1723" s="83">
        <v>19832</v>
      </c>
      <c r="I1723" s="84">
        <v>42761</v>
      </c>
      <c r="J1723" s="85">
        <v>8.3333333333333329E-2</v>
      </c>
      <c r="K1723" s="83">
        <v>19960</v>
      </c>
      <c r="L1723" s="84">
        <v>42764</v>
      </c>
      <c r="M1723" s="85">
        <v>0.95833333333333337</v>
      </c>
      <c r="N1723" s="86">
        <v>2.5000000000000001E-3</v>
      </c>
      <c r="O1723" s="83">
        <v>-168.48</v>
      </c>
      <c r="P1723" s="83">
        <v>-501.28000000000003</v>
      </c>
      <c r="Q1723" s="83">
        <v>-0.34</v>
      </c>
      <c r="R1723" s="83">
        <v>4</v>
      </c>
      <c r="T1723" s="6">
        <f t="shared" si="307"/>
        <v>25</v>
      </c>
      <c r="U1723">
        <f t="shared" si="297"/>
        <v>1</v>
      </c>
      <c r="V1723">
        <f t="shared" si="298"/>
        <v>1</v>
      </c>
      <c r="W1723">
        <f t="shared" si="299"/>
        <v>0</v>
      </c>
      <c r="X1723">
        <f t="shared" si="300"/>
        <v>1</v>
      </c>
      <c r="Y1723">
        <f t="shared" si="301"/>
        <v>0</v>
      </c>
      <c r="Z1723">
        <f t="shared" si="302"/>
        <v>0</v>
      </c>
      <c r="AA1723">
        <f t="shared" si="303"/>
        <v>1</v>
      </c>
      <c r="AB1723" s="4">
        <f t="shared" si="304"/>
        <v>0</v>
      </c>
      <c r="AC1723" s="4" t="str">
        <f t="shared" si="296"/>
        <v>DJI</v>
      </c>
      <c r="AD1723" s="4">
        <f t="shared" si="305"/>
        <v>-168.48</v>
      </c>
    </row>
    <row r="1724" spans="1:30" x14ac:dyDescent="0.25">
      <c r="A1724" s="82" t="s">
        <v>20</v>
      </c>
      <c r="B1724" s="83">
        <v>0.01</v>
      </c>
      <c r="C1724" s="83">
        <v>38</v>
      </c>
      <c r="D1724" s="82" t="s">
        <v>16</v>
      </c>
      <c r="E1724" s="83" t="b">
        <v>1</v>
      </c>
      <c r="F1724" s="83" t="b">
        <v>1</v>
      </c>
      <c r="G1724" s="83">
        <v>123.07</v>
      </c>
      <c r="H1724" s="83">
        <v>121.825</v>
      </c>
      <c r="I1724" s="84">
        <v>42762</v>
      </c>
      <c r="J1724" s="85">
        <v>0.35416666666666669</v>
      </c>
      <c r="K1724" s="83">
        <v>122.036</v>
      </c>
      <c r="L1724" s="84">
        <v>42765</v>
      </c>
      <c r="M1724" s="85">
        <v>0.5</v>
      </c>
      <c r="N1724" s="86">
        <v>2.5000000000000001E-3</v>
      </c>
      <c r="O1724" s="83">
        <v>-423.32</v>
      </c>
      <c r="P1724" s="83">
        <v>-503.5</v>
      </c>
      <c r="Q1724" s="83">
        <v>-0.84</v>
      </c>
      <c r="R1724" s="83">
        <v>4</v>
      </c>
      <c r="T1724" s="6">
        <f t="shared" si="307"/>
        <v>25</v>
      </c>
      <c r="U1724">
        <f t="shared" si="297"/>
        <v>1</v>
      </c>
      <c r="V1724">
        <f t="shared" si="298"/>
        <v>1</v>
      </c>
      <c r="W1724">
        <f t="shared" si="299"/>
        <v>0</v>
      </c>
      <c r="X1724">
        <f t="shared" si="300"/>
        <v>0</v>
      </c>
      <c r="Y1724">
        <f t="shared" si="301"/>
        <v>1</v>
      </c>
      <c r="Z1724">
        <f t="shared" si="302"/>
        <v>0</v>
      </c>
      <c r="AA1724">
        <f t="shared" si="303"/>
        <v>1</v>
      </c>
      <c r="AB1724" s="4">
        <f t="shared" si="304"/>
        <v>0</v>
      </c>
      <c r="AC1724" s="4" t="str">
        <f t="shared" si="296"/>
        <v>EURJPY</v>
      </c>
      <c r="AD1724" s="4">
        <f t="shared" si="305"/>
        <v>-423.32</v>
      </c>
    </row>
    <row r="1725" spans="1:30" x14ac:dyDescent="0.25">
      <c r="A1725" s="82" t="s">
        <v>48</v>
      </c>
      <c r="B1725" s="83">
        <v>0.01</v>
      </c>
      <c r="C1725" s="83">
        <v>22</v>
      </c>
      <c r="D1725" s="82" t="s">
        <v>16</v>
      </c>
      <c r="E1725" s="83" t="b">
        <v>1</v>
      </c>
      <c r="F1725" s="83" t="b">
        <v>0</v>
      </c>
      <c r="G1725" s="83">
        <v>11728.3</v>
      </c>
      <c r="H1725" s="83">
        <v>11502</v>
      </c>
      <c r="I1725" s="84">
        <v>42760</v>
      </c>
      <c r="J1725" s="85">
        <v>0.35416666666666669</v>
      </c>
      <c r="K1725" s="83">
        <v>11587.3</v>
      </c>
      <c r="L1725" s="84">
        <v>42766</v>
      </c>
      <c r="M1725" s="85">
        <v>0.625</v>
      </c>
      <c r="N1725" s="86">
        <v>2.5000000000000001E-3</v>
      </c>
      <c r="O1725" s="83">
        <v>-319</v>
      </c>
      <c r="P1725" s="83">
        <v>-506.66</v>
      </c>
      <c r="Q1725" s="83">
        <v>-0.63</v>
      </c>
      <c r="R1725" s="83">
        <v>7</v>
      </c>
      <c r="T1725" s="6">
        <f t="shared" si="307"/>
        <v>25</v>
      </c>
      <c r="U1725">
        <f t="shared" si="297"/>
        <v>1</v>
      </c>
      <c r="V1725">
        <f t="shared" si="298"/>
        <v>1</v>
      </c>
      <c r="W1725">
        <f t="shared" si="299"/>
        <v>0</v>
      </c>
      <c r="X1725">
        <f t="shared" si="300"/>
        <v>1</v>
      </c>
      <c r="Y1725">
        <f t="shared" si="301"/>
        <v>0</v>
      </c>
      <c r="Z1725">
        <f t="shared" si="302"/>
        <v>0</v>
      </c>
      <c r="AA1725">
        <f t="shared" si="303"/>
        <v>1</v>
      </c>
      <c r="AB1725" s="4">
        <f t="shared" si="304"/>
        <v>0</v>
      </c>
      <c r="AC1725" s="4" t="str">
        <f t="shared" si="296"/>
        <v>DAX</v>
      </c>
      <c r="AD1725" s="4">
        <f t="shared" si="305"/>
        <v>-319</v>
      </c>
    </row>
    <row r="1726" spans="1:30" x14ac:dyDescent="0.25">
      <c r="A1726" s="82" t="s">
        <v>55</v>
      </c>
      <c r="B1726" s="83">
        <v>0.01</v>
      </c>
      <c r="C1726" s="83">
        <v>23</v>
      </c>
      <c r="D1726" s="82" t="s">
        <v>24</v>
      </c>
      <c r="E1726" s="83" t="b">
        <v>1</v>
      </c>
      <c r="F1726" s="83" t="b">
        <v>0</v>
      </c>
      <c r="G1726" s="83">
        <v>1.01824</v>
      </c>
      <c r="H1726" s="83">
        <v>0.97475000000000001</v>
      </c>
      <c r="I1726" s="84">
        <v>42698</v>
      </c>
      <c r="J1726" s="85">
        <v>0</v>
      </c>
      <c r="K1726" s="83">
        <v>0.98824000000000001</v>
      </c>
      <c r="L1726" s="84">
        <v>42766</v>
      </c>
      <c r="M1726" s="85">
        <v>0</v>
      </c>
      <c r="N1726" s="86">
        <v>5.0000000000000001E-3</v>
      </c>
      <c r="O1726" s="83">
        <v>-708.4</v>
      </c>
      <c r="P1726" s="83">
        <v>-1018.67</v>
      </c>
      <c r="Q1726" s="83">
        <v>-0.7</v>
      </c>
      <c r="R1726" s="83">
        <v>69</v>
      </c>
      <c r="T1726" s="6">
        <f t="shared" si="307"/>
        <v>25</v>
      </c>
      <c r="U1726">
        <f t="shared" si="297"/>
        <v>1</v>
      </c>
      <c r="V1726">
        <f t="shared" si="298"/>
        <v>1</v>
      </c>
      <c r="W1726">
        <f t="shared" si="299"/>
        <v>0</v>
      </c>
      <c r="X1726">
        <f t="shared" si="300"/>
        <v>1</v>
      </c>
      <c r="Y1726">
        <f t="shared" si="301"/>
        <v>0</v>
      </c>
      <c r="Z1726">
        <f t="shared" si="302"/>
        <v>0</v>
      </c>
      <c r="AA1726">
        <f t="shared" si="303"/>
        <v>1</v>
      </c>
      <c r="AB1726" s="4">
        <f t="shared" si="304"/>
        <v>0</v>
      </c>
      <c r="AC1726" s="4" t="str">
        <f t="shared" si="296"/>
        <v>USDCHF</v>
      </c>
      <c r="AD1726" s="4">
        <f t="shared" si="305"/>
        <v>-708.4</v>
      </c>
    </row>
    <row r="1727" spans="1:30" x14ac:dyDescent="0.25">
      <c r="A1727" s="82" t="s">
        <v>51</v>
      </c>
      <c r="B1727" s="83">
        <v>0.01</v>
      </c>
      <c r="C1727" s="83">
        <v>11</v>
      </c>
      <c r="D1727" s="82" t="s">
        <v>24</v>
      </c>
      <c r="E1727" s="83" t="b">
        <v>1</v>
      </c>
      <c r="F1727" s="83" t="b">
        <v>0</v>
      </c>
      <c r="G1727" s="83">
        <v>116.279</v>
      </c>
      <c r="H1727" s="83">
        <v>107.54600000000001</v>
      </c>
      <c r="I1727" s="84">
        <v>42718</v>
      </c>
      <c r="J1727" s="85">
        <v>0</v>
      </c>
      <c r="K1727" s="83">
        <v>113.34</v>
      </c>
      <c r="L1727" s="84">
        <v>42766</v>
      </c>
      <c r="M1727" s="85">
        <v>0</v>
      </c>
      <c r="N1727" s="86">
        <v>5.0000000000000001E-3</v>
      </c>
      <c r="O1727" s="83">
        <v>-329.89</v>
      </c>
      <c r="P1727" s="83">
        <v>-967.23</v>
      </c>
      <c r="Q1727" s="83">
        <v>-0.34</v>
      </c>
      <c r="R1727" s="83">
        <v>49</v>
      </c>
      <c r="T1727" s="6">
        <f t="shared" si="307"/>
        <v>25</v>
      </c>
      <c r="U1727">
        <f t="shared" si="297"/>
        <v>1</v>
      </c>
      <c r="V1727">
        <f t="shared" si="298"/>
        <v>1</v>
      </c>
      <c r="W1727">
        <f t="shared" si="299"/>
        <v>0</v>
      </c>
      <c r="X1727">
        <f t="shared" si="300"/>
        <v>1</v>
      </c>
      <c r="Y1727">
        <f t="shared" si="301"/>
        <v>0</v>
      </c>
      <c r="Z1727">
        <f t="shared" si="302"/>
        <v>0</v>
      </c>
      <c r="AA1727">
        <f t="shared" si="303"/>
        <v>1</v>
      </c>
      <c r="AB1727" s="4">
        <f t="shared" si="304"/>
        <v>0</v>
      </c>
      <c r="AC1727" s="4" t="str">
        <f t="shared" si="296"/>
        <v>USDJPY</v>
      </c>
      <c r="AD1727" s="4">
        <f t="shared" si="305"/>
        <v>-329.89</v>
      </c>
    </row>
    <row r="1728" spans="1:30" x14ac:dyDescent="0.25">
      <c r="A1728" s="82" t="s">
        <v>53</v>
      </c>
      <c r="B1728" s="83">
        <v>0.01</v>
      </c>
      <c r="C1728" s="83">
        <v>6</v>
      </c>
      <c r="D1728" s="82" t="s">
        <v>33</v>
      </c>
      <c r="E1728" s="83" t="b">
        <v>0</v>
      </c>
      <c r="F1728" s="83" t="b">
        <v>0</v>
      </c>
      <c r="G1728" s="83">
        <v>0.73780000000000001</v>
      </c>
      <c r="H1728" s="83">
        <v>0.90188999999999997</v>
      </c>
      <c r="I1728" s="84">
        <v>42193</v>
      </c>
      <c r="J1728" s="85">
        <v>0.25</v>
      </c>
      <c r="K1728" s="83">
        <v>0.75705999999999996</v>
      </c>
      <c r="L1728" s="84">
        <v>42767</v>
      </c>
      <c r="M1728" s="85">
        <v>0</v>
      </c>
      <c r="N1728" s="86">
        <v>5.0000000000000001E-3</v>
      </c>
      <c r="O1728" s="83">
        <v>-119.16</v>
      </c>
      <c r="P1728" s="83">
        <v>-988.14</v>
      </c>
      <c r="Q1728" s="83">
        <v>-0.12</v>
      </c>
      <c r="R1728" s="83">
        <v>575</v>
      </c>
      <c r="T1728" s="6">
        <f t="shared" si="307"/>
        <v>26</v>
      </c>
      <c r="U1728">
        <f t="shared" si="297"/>
        <v>1</v>
      </c>
      <c r="V1728">
        <f t="shared" si="298"/>
        <v>0</v>
      </c>
      <c r="W1728">
        <f t="shared" si="299"/>
        <v>1</v>
      </c>
      <c r="X1728">
        <f t="shared" si="300"/>
        <v>1</v>
      </c>
      <c r="Y1728">
        <f t="shared" si="301"/>
        <v>0</v>
      </c>
      <c r="Z1728">
        <f t="shared" si="302"/>
        <v>0</v>
      </c>
      <c r="AA1728">
        <f t="shared" si="303"/>
        <v>1</v>
      </c>
      <c r="AB1728" s="4">
        <f t="shared" si="304"/>
        <v>0</v>
      </c>
      <c r="AC1728" s="4" t="str">
        <f t="shared" si="296"/>
        <v>AUDUSD</v>
      </c>
      <c r="AD1728" s="4">
        <f t="shared" si="305"/>
        <v>-119.16</v>
      </c>
    </row>
    <row r="1729" spans="1:30" x14ac:dyDescent="0.25">
      <c r="A1729" s="82" t="s">
        <v>29</v>
      </c>
      <c r="B1729" s="83">
        <v>0.01</v>
      </c>
      <c r="C1729" s="83">
        <v>53</v>
      </c>
      <c r="D1729" s="82" t="s">
        <v>16</v>
      </c>
      <c r="E1729" s="83" t="b">
        <v>1</v>
      </c>
      <c r="F1729" s="83" t="b">
        <v>0</v>
      </c>
      <c r="G1729" s="83">
        <v>0.70538999999999996</v>
      </c>
      <c r="H1729" s="83">
        <v>0.69694999999999996</v>
      </c>
      <c r="I1729" s="84">
        <v>42746</v>
      </c>
      <c r="J1729" s="85">
        <v>0.72916666666666663</v>
      </c>
      <c r="K1729" s="83">
        <v>0.72550999999999999</v>
      </c>
      <c r="L1729" s="84">
        <v>42767</v>
      </c>
      <c r="M1729" s="85">
        <v>0.5625</v>
      </c>
      <c r="N1729" s="86">
        <v>2.5000000000000001E-3</v>
      </c>
      <c r="O1729" s="83">
        <v>1013.36</v>
      </c>
      <c r="P1729" s="83">
        <v>-500.32</v>
      </c>
      <c r="Q1729" s="83">
        <v>2.0299999999999998</v>
      </c>
      <c r="R1729" s="83">
        <v>22</v>
      </c>
      <c r="T1729" s="6">
        <f t="shared" si="307"/>
        <v>26</v>
      </c>
      <c r="U1729">
        <f t="shared" si="297"/>
        <v>1</v>
      </c>
      <c r="V1729">
        <f t="shared" si="298"/>
        <v>1</v>
      </c>
      <c r="W1729">
        <f t="shared" si="299"/>
        <v>0</v>
      </c>
      <c r="X1729">
        <f t="shared" si="300"/>
        <v>1</v>
      </c>
      <c r="Y1729">
        <f t="shared" si="301"/>
        <v>0</v>
      </c>
      <c r="Z1729">
        <f t="shared" si="302"/>
        <v>1</v>
      </c>
      <c r="AA1729">
        <f t="shared" si="303"/>
        <v>0</v>
      </c>
      <c r="AB1729" s="4">
        <f t="shared" si="304"/>
        <v>1013.36</v>
      </c>
      <c r="AC1729" s="4" t="str">
        <f t="shared" si="296"/>
        <v>NZDUSD</v>
      </c>
      <c r="AD1729" s="4">
        <f t="shared" si="305"/>
        <v>0</v>
      </c>
    </row>
    <row r="1730" spans="1:30" x14ac:dyDescent="0.25">
      <c r="A1730" s="82" t="s">
        <v>25</v>
      </c>
      <c r="B1730" s="83">
        <v>0.01</v>
      </c>
      <c r="C1730" s="83">
        <v>37</v>
      </c>
      <c r="D1730" s="82" t="s">
        <v>16</v>
      </c>
      <c r="E1730" s="83" t="b">
        <v>1</v>
      </c>
      <c r="F1730" s="83" t="b">
        <v>0</v>
      </c>
      <c r="G1730" s="83">
        <v>82.363</v>
      </c>
      <c r="H1730" s="83">
        <v>81.144000000000005</v>
      </c>
      <c r="I1730" s="84">
        <v>42754</v>
      </c>
      <c r="J1730" s="85">
        <v>0.375</v>
      </c>
      <c r="K1730" s="83">
        <v>82.013999999999996</v>
      </c>
      <c r="L1730" s="84">
        <v>42769</v>
      </c>
      <c r="M1730" s="85">
        <v>6.25E-2</v>
      </c>
      <c r="N1730" s="86">
        <v>2.5000000000000001E-3</v>
      </c>
      <c r="O1730" s="83">
        <v>-180.93</v>
      </c>
      <c r="P1730" s="83">
        <v>-502.83</v>
      </c>
      <c r="Q1730" s="83">
        <v>-0.36</v>
      </c>
      <c r="R1730" s="83">
        <v>16</v>
      </c>
      <c r="T1730" s="6">
        <f t="shared" si="307"/>
        <v>26</v>
      </c>
      <c r="U1730">
        <f t="shared" si="297"/>
        <v>1</v>
      </c>
      <c r="V1730">
        <f t="shared" si="298"/>
        <v>1</v>
      </c>
      <c r="W1730">
        <f t="shared" si="299"/>
        <v>0</v>
      </c>
      <c r="X1730">
        <f t="shared" si="300"/>
        <v>1</v>
      </c>
      <c r="Y1730">
        <f t="shared" si="301"/>
        <v>0</v>
      </c>
      <c r="Z1730">
        <f t="shared" si="302"/>
        <v>0</v>
      </c>
      <c r="AA1730">
        <f t="shared" si="303"/>
        <v>1</v>
      </c>
      <c r="AB1730" s="4">
        <f t="shared" si="304"/>
        <v>0</v>
      </c>
      <c r="AC1730" s="4" t="str">
        <f t="shared" si="296"/>
        <v>NZDJPY</v>
      </c>
      <c r="AD1730" s="4">
        <f t="shared" si="305"/>
        <v>-180.93</v>
      </c>
    </row>
    <row r="1731" spans="1:30" x14ac:dyDescent="0.25">
      <c r="A1731" s="82" t="s">
        <v>53</v>
      </c>
      <c r="B1731" s="83">
        <v>0.01</v>
      </c>
      <c r="C1731" s="83">
        <v>76</v>
      </c>
      <c r="D1731" s="82" t="s">
        <v>16</v>
      </c>
      <c r="E1731" s="83" t="b">
        <v>1</v>
      </c>
      <c r="F1731" s="83" t="b">
        <v>0</v>
      </c>
      <c r="G1731" s="83">
        <v>0.76214000000000004</v>
      </c>
      <c r="H1731" s="83">
        <v>0.75638000000000005</v>
      </c>
      <c r="I1731" s="84">
        <v>42768</v>
      </c>
      <c r="J1731" s="85">
        <v>2.0833333333333332E-2</v>
      </c>
      <c r="K1731" s="83">
        <v>0.76312999999999998</v>
      </c>
      <c r="L1731" s="84">
        <v>42772</v>
      </c>
      <c r="M1731" s="85">
        <v>0.625</v>
      </c>
      <c r="N1731" s="86">
        <v>2.5000000000000001E-3</v>
      </c>
      <c r="O1731" s="83">
        <v>14.44</v>
      </c>
      <c r="P1731" s="83">
        <v>-498.56000000000006</v>
      </c>
      <c r="Q1731" s="83">
        <v>0.03</v>
      </c>
      <c r="R1731" s="83">
        <v>5</v>
      </c>
      <c r="T1731" s="6">
        <f t="shared" si="307"/>
        <v>26</v>
      </c>
      <c r="U1731">
        <f t="shared" si="297"/>
        <v>1</v>
      </c>
      <c r="V1731">
        <f t="shared" si="298"/>
        <v>1</v>
      </c>
      <c r="W1731">
        <f t="shared" si="299"/>
        <v>0</v>
      </c>
      <c r="X1731">
        <f t="shared" si="300"/>
        <v>1</v>
      </c>
      <c r="Y1731">
        <f t="shared" si="301"/>
        <v>0</v>
      </c>
      <c r="Z1731">
        <f t="shared" si="302"/>
        <v>1</v>
      </c>
      <c r="AA1731">
        <f t="shared" si="303"/>
        <v>0</v>
      </c>
      <c r="AB1731" s="4">
        <f t="shared" si="304"/>
        <v>14.44</v>
      </c>
      <c r="AC1731" s="4" t="str">
        <f t="shared" si="296"/>
        <v>AUDUSD</v>
      </c>
      <c r="AD1731" s="4">
        <f t="shared" si="305"/>
        <v>0</v>
      </c>
    </row>
    <row r="1732" spans="1:30" x14ac:dyDescent="0.25">
      <c r="A1732" s="82" t="s">
        <v>30</v>
      </c>
      <c r="B1732" s="83">
        <v>0.01</v>
      </c>
      <c r="C1732" s="83">
        <v>60</v>
      </c>
      <c r="D1732" s="82" t="s">
        <v>16</v>
      </c>
      <c r="E1732" s="83" t="b">
        <v>0</v>
      </c>
      <c r="F1732" s="83" t="b">
        <v>0</v>
      </c>
      <c r="G1732" s="83">
        <v>1.3985300000000001</v>
      </c>
      <c r="H1732" s="83">
        <v>1.4052100000000001</v>
      </c>
      <c r="I1732" s="84">
        <v>42773</v>
      </c>
      <c r="J1732" s="85">
        <v>0.14583333333333334</v>
      </c>
      <c r="K1732" s="83">
        <v>1.40055</v>
      </c>
      <c r="L1732" s="84">
        <v>42773</v>
      </c>
      <c r="M1732" s="85">
        <v>0.95833333333333337</v>
      </c>
      <c r="N1732" s="86">
        <v>2.5000000000000001E-3</v>
      </c>
      <c r="O1732" s="83">
        <v>-217.2</v>
      </c>
      <c r="P1732" s="83">
        <v>-496.79999999999995</v>
      </c>
      <c r="Q1732" s="83">
        <v>-0.44</v>
      </c>
      <c r="R1732" s="83">
        <v>1</v>
      </c>
      <c r="T1732" s="6">
        <f t="shared" si="307"/>
        <v>26</v>
      </c>
      <c r="U1732">
        <f t="shared" si="297"/>
        <v>1</v>
      </c>
      <c r="V1732">
        <f t="shared" si="298"/>
        <v>0</v>
      </c>
      <c r="W1732">
        <f t="shared" si="299"/>
        <v>1</v>
      </c>
      <c r="X1732">
        <f t="shared" si="300"/>
        <v>1</v>
      </c>
      <c r="Y1732">
        <f t="shared" si="301"/>
        <v>0</v>
      </c>
      <c r="Z1732">
        <f t="shared" si="302"/>
        <v>0</v>
      </c>
      <c r="AA1732">
        <f t="shared" si="303"/>
        <v>1</v>
      </c>
      <c r="AB1732" s="4">
        <f t="shared" si="304"/>
        <v>0</v>
      </c>
      <c r="AC1732" s="4" t="str">
        <f t="shared" ref="AC1732:AC1795" si="308">A1732</f>
        <v>EURAUD</v>
      </c>
      <c r="AD1732" s="4">
        <f t="shared" si="305"/>
        <v>-217.2</v>
      </c>
    </row>
    <row r="1733" spans="1:30" x14ac:dyDescent="0.25">
      <c r="A1733" s="82" t="s">
        <v>28</v>
      </c>
      <c r="B1733" s="83">
        <v>0.01</v>
      </c>
      <c r="C1733" s="83">
        <v>30</v>
      </c>
      <c r="D1733" s="82" t="s">
        <v>16</v>
      </c>
      <c r="E1733" s="83" t="b">
        <v>0</v>
      </c>
      <c r="F1733" s="83" t="b">
        <v>1</v>
      </c>
      <c r="G1733" s="83">
        <v>1.40602</v>
      </c>
      <c r="H1733" s="83">
        <v>1.4210199999999999</v>
      </c>
      <c r="I1733" s="84">
        <v>42769</v>
      </c>
      <c r="J1733" s="85">
        <v>0.58333333333333337</v>
      </c>
      <c r="K1733" s="83">
        <v>1.41873</v>
      </c>
      <c r="L1733" s="84">
        <v>42773</v>
      </c>
      <c r="M1733" s="85">
        <v>0.41666666666666669</v>
      </c>
      <c r="N1733" s="86">
        <v>2.5000000000000001E-3</v>
      </c>
      <c r="O1733" s="83">
        <v>-429.3</v>
      </c>
      <c r="P1733" s="83">
        <v>-498.00000000000006</v>
      </c>
      <c r="Q1733" s="83">
        <v>-0.86</v>
      </c>
      <c r="R1733" s="83">
        <v>5</v>
      </c>
      <c r="T1733" s="6">
        <f t="shared" si="307"/>
        <v>26</v>
      </c>
      <c r="U1733">
        <f t="shared" si="297"/>
        <v>1</v>
      </c>
      <c r="V1733">
        <f t="shared" si="298"/>
        <v>0</v>
      </c>
      <c r="W1733">
        <f t="shared" si="299"/>
        <v>1</v>
      </c>
      <c r="X1733">
        <f t="shared" si="300"/>
        <v>0</v>
      </c>
      <c r="Y1733">
        <f t="shared" si="301"/>
        <v>1</v>
      </c>
      <c r="Z1733">
        <f t="shared" si="302"/>
        <v>0</v>
      </c>
      <c r="AA1733">
        <f t="shared" si="303"/>
        <v>1</v>
      </c>
      <c r="AB1733" s="4">
        <f t="shared" si="304"/>
        <v>0</v>
      </c>
      <c r="AC1733" s="4" t="str">
        <f t="shared" si="308"/>
        <v>USDSGD</v>
      </c>
      <c r="AD1733" s="4">
        <f t="shared" si="305"/>
        <v>-429.3</v>
      </c>
    </row>
    <row r="1734" spans="1:30" x14ac:dyDescent="0.25">
      <c r="A1734" s="82" t="s">
        <v>29</v>
      </c>
      <c r="B1734" s="83">
        <v>0.01</v>
      </c>
      <c r="C1734" s="83">
        <v>31</v>
      </c>
      <c r="D1734" s="82" t="s">
        <v>16</v>
      </c>
      <c r="E1734" s="83" t="b">
        <v>1</v>
      </c>
      <c r="F1734" s="83" t="b">
        <v>0</v>
      </c>
      <c r="G1734" s="83">
        <v>0.73636000000000001</v>
      </c>
      <c r="H1734" s="83">
        <v>0.72126999999999997</v>
      </c>
      <c r="I1734" s="84">
        <v>42773</v>
      </c>
      <c r="J1734" s="85">
        <v>8.3333333333333329E-2</v>
      </c>
      <c r="K1734" s="83">
        <v>0.72416000000000003</v>
      </c>
      <c r="L1734" s="84">
        <v>42774</v>
      </c>
      <c r="M1734" s="85">
        <v>0.85416666666666663</v>
      </c>
      <c r="N1734" s="86">
        <v>2.5000000000000001E-3</v>
      </c>
      <c r="O1734" s="83">
        <v>-409.2</v>
      </c>
      <c r="P1734" s="83">
        <v>-498.79</v>
      </c>
      <c r="Q1734" s="83">
        <v>-0.82</v>
      </c>
      <c r="R1734" s="83">
        <v>2</v>
      </c>
      <c r="T1734" s="6">
        <f t="shared" si="307"/>
        <v>26</v>
      </c>
      <c r="U1734">
        <f t="shared" si="297"/>
        <v>1</v>
      </c>
      <c r="V1734">
        <f t="shared" si="298"/>
        <v>1</v>
      </c>
      <c r="W1734">
        <f t="shared" si="299"/>
        <v>0</v>
      </c>
      <c r="X1734">
        <f t="shared" si="300"/>
        <v>1</v>
      </c>
      <c r="Y1734">
        <f t="shared" si="301"/>
        <v>0</v>
      </c>
      <c r="Z1734">
        <f t="shared" si="302"/>
        <v>0</v>
      </c>
      <c r="AA1734">
        <f t="shared" si="303"/>
        <v>1</v>
      </c>
      <c r="AB1734" s="4">
        <f t="shared" si="304"/>
        <v>0</v>
      </c>
      <c r="AC1734" s="4" t="str">
        <f t="shared" si="308"/>
        <v>NZDUSD</v>
      </c>
      <c r="AD1734" s="4">
        <f t="shared" si="305"/>
        <v>-409.2</v>
      </c>
    </row>
    <row r="1735" spans="1:30" x14ac:dyDescent="0.25">
      <c r="A1735" s="82" t="s">
        <v>29</v>
      </c>
      <c r="B1735" s="83">
        <v>0.01</v>
      </c>
      <c r="C1735" s="83">
        <v>33</v>
      </c>
      <c r="D1735" s="82" t="s">
        <v>17</v>
      </c>
      <c r="E1735" s="83" t="b">
        <v>1</v>
      </c>
      <c r="F1735" s="83" t="b">
        <v>0</v>
      </c>
      <c r="G1735" s="83">
        <v>0.71730000000000005</v>
      </c>
      <c r="H1735" s="83">
        <v>0.70303000000000004</v>
      </c>
      <c r="I1735" s="84">
        <v>42752</v>
      </c>
      <c r="J1735" s="85">
        <v>0.33333333333333331</v>
      </c>
      <c r="K1735" s="83">
        <v>0.72414999999999996</v>
      </c>
      <c r="L1735" s="84">
        <v>42774</v>
      </c>
      <c r="M1735" s="85">
        <v>0.83333333333333337</v>
      </c>
      <c r="N1735" s="86">
        <v>2.5000000000000001E-3</v>
      </c>
      <c r="O1735" s="83">
        <v>193.05</v>
      </c>
      <c r="P1735" s="83">
        <v>-503.90999999999997</v>
      </c>
      <c r="Q1735" s="83">
        <v>0.38</v>
      </c>
      <c r="R1735" s="83">
        <v>23</v>
      </c>
      <c r="T1735" s="6">
        <f t="shared" si="307"/>
        <v>26</v>
      </c>
      <c r="U1735">
        <f t="shared" si="297"/>
        <v>1</v>
      </c>
      <c r="V1735">
        <f t="shared" si="298"/>
        <v>1</v>
      </c>
      <c r="W1735">
        <f t="shared" si="299"/>
        <v>0</v>
      </c>
      <c r="X1735">
        <f t="shared" si="300"/>
        <v>1</v>
      </c>
      <c r="Y1735">
        <f t="shared" si="301"/>
        <v>0</v>
      </c>
      <c r="Z1735">
        <f t="shared" si="302"/>
        <v>1</v>
      </c>
      <c r="AA1735">
        <f t="shared" si="303"/>
        <v>0</v>
      </c>
      <c r="AB1735" s="4">
        <f t="shared" si="304"/>
        <v>193.05</v>
      </c>
      <c r="AC1735" s="4" t="str">
        <f t="shared" si="308"/>
        <v>NZDUSD</v>
      </c>
      <c r="AD1735" s="4">
        <f t="shared" si="305"/>
        <v>0</v>
      </c>
    </row>
    <row r="1736" spans="1:30" x14ac:dyDescent="0.25">
      <c r="A1736" s="82" t="s">
        <v>20</v>
      </c>
      <c r="B1736" s="83">
        <v>0.01</v>
      </c>
      <c r="C1736" s="83">
        <v>64</v>
      </c>
      <c r="D1736" s="82" t="s">
        <v>16</v>
      </c>
      <c r="E1736" s="83" t="b">
        <v>0</v>
      </c>
      <c r="F1736" s="83" t="b">
        <v>0</v>
      </c>
      <c r="G1736" s="83">
        <v>120.991</v>
      </c>
      <c r="H1736" s="83">
        <v>121.697</v>
      </c>
      <c r="I1736" s="84">
        <v>42772</v>
      </c>
      <c r="J1736" s="85">
        <v>0.33333333333333331</v>
      </c>
      <c r="K1736" s="83">
        <v>120.34399999999999</v>
      </c>
      <c r="L1736" s="84">
        <v>42775</v>
      </c>
      <c r="M1736" s="85">
        <v>0.625</v>
      </c>
      <c r="N1736" s="86">
        <v>2.5000000000000001E-3</v>
      </c>
      <c r="O1736" s="83">
        <v>362.88</v>
      </c>
      <c r="P1736" s="83">
        <v>-503.04</v>
      </c>
      <c r="Q1736" s="83">
        <v>0.72</v>
      </c>
      <c r="R1736" s="83">
        <v>4</v>
      </c>
      <c r="T1736" s="6">
        <f t="shared" si="307"/>
        <v>26</v>
      </c>
      <c r="U1736">
        <f t="shared" si="297"/>
        <v>1</v>
      </c>
      <c r="V1736">
        <f t="shared" si="298"/>
        <v>0</v>
      </c>
      <c r="W1736">
        <f t="shared" si="299"/>
        <v>1</v>
      </c>
      <c r="X1736">
        <f t="shared" si="300"/>
        <v>1</v>
      </c>
      <c r="Y1736">
        <f t="shared" si="301"/>
        <v>0</v>
      </c>
      <c r="Z1736">
        <f t="shared" si="302"/>
        <v>1</v>
      </c>
      <c r="AA1736">
        <f t="shared" si="303"/>
        <v>0</v>
      </c>
      <c r="AB1736" s="4">
        <f t="shared" si="304"/>
        <v>362.88</v>
      </c>
      <c r="AC1736" s="4" t="str">
        <f t="shared" si="308"/>
        <v>EURJPY</v>
      </c>
      <c r="AD1736" s="4">
        <f t="shared" si="305"/>
        <v>0</v>
      </c>
    </row>
    <row r="1737" spans="1:30" x14ac:dyDescent="0.25">
      <c r="A1737" s="82" t="s">
        <v>25</v>
      </c>
      <c r="B1737" s="83">
        <v>0.01</v>
      </c>
      <c r="C1737" s="83">
        <v>52</v>
      </c>
      <c r="D1737" s="82" t="s">
        <v>16</v>
      </c>
      <c r="E1737" s="83" t="b">
        <v>0</v>
      </c>
      <c r="F1737" s="83" t="b">
        <v>1</v>
      </c>
      <c r="G1737" s="83">
        <v>81.319999999999993</v>
      </c>
      <c r="H1737" s="83">
        <v>82.141000000000005</v>
      </c>
      <c r="I1737" s="84">
        <v>42774</v>
      </c>
      <c r="J1737" s="85">
        <v>0.83333333333333337</v>
      </c>
      <c r="K1737" s="83">
        <v>81.715000000000003</v>
      </c>
      <c r="L1737" s="84">
        <v>42778</v>
      </c>
      <c r="M1737" s="85">
        <v>0.91666666666666663</v>
      </c>
      <c r="N1737" s="86">
        <v>2.5000000000000001E-3</v>
      </c>
      <c r="O1737" s="83">
        <v>-278.2</v>
      </c>
      <c r="P1737" s="83">
        <v>-499.71999999999997</v>
      </c>
      <c r="Q1737" s="83">
        <v>-0.56000000000000005</v>
      </c>
      <c r="R1737" s="83">
        <v>5</v>
      </c>
      <c r="T1737" s="6">
        <f t="shared" si="307"/>
        <v>26</v>
      </c>
      <c r="U1737">
        <f t="shared" si="297"/>
        <v>1</v>
      </c>
      <c r="V1737">
        <f t="shared" si="298"/>
        <v>0</v>
      </c>
      <c r="W1737">
        <f t="shared" si="299"/>
        <v>1</v>
      </c>
      <c r="X1737">
        <f t="shared" si="300"/>
        <v>0</v>
      </c>
      <c r="Y1737">
        <f t="shared" si="301"/>
        <v>1</v>
      </c>
      <c r="Z1737">
        <f t="shared" si="302"/>
        <v>0</v>
      </c>
      <c r="AA1737">
        <f t="shared" si="303"/>
        <v>1</v>
      </c>
      <c r="AB1737" s="4">
        <f t="shared" si="304"/>
        <v>0</v>
      </c>
      <c r="AC1737" s="4" t="str">
        <f t="shared" si="308"/>
        <v>NZDJPY</v>
      </c>
      <c r="AD1737" s="4">
        <f t="shared" si="305"/>
        <v>-278.2</v>
      </c>
    </row>
    <row r="1738" spans="1:30" x14ac:dyDescent="0.25">
      <c r="A1738" s="82" t="s">
        <v>30</v>
      </c>
      <c r="B1738" s="83">
        <v>0.01</v>
      </c>
      <c r="C1738" s="83">
        <v>48</v>
      </c>
      <c r="D1738" s="82" t="s">
        <v>16</v>
      </c>
      <c r="E1738" s="83" t="b">
        <v>0</v>
      </c>
      <c r="F1738" s="83" t="b">
        <v>0</v>
      </c>
      <c r="G1738" s="83">
        <v>1.3914299999999999</v>
      </c>
      <c r="H1738" s="83">
        <v>1.4003099999999999</v>
      </c>
      <c r="I1738" s="84">
        <v>42776</v>
      </c>
      <c r="J1738" s="85">
        <v>0.35416666666666669</v>
      </c>
      <c r="K1738" s="83">
        <v>1.3859600000000001</v>
      </c>
      <c r="L1738" s="84">
        <v>42782</v>
      </c>
      <c r="M1738" s="85">
        <v>0.64583333333333337</v>
      </c>
      <c r="N1738" s="86">
        <v>2.5000000000000001E-3</v>
      </c>
      <c r="O1738" s="83">
        <v>185.76</v>
      </c>
      <c r="P1738" s="83">
        <v>-503.04</v>
      </c>
      <c r="Q1738" s="83">
        <v>0.37</v>
      </c>
      <c r="R1738" s="83">
        <v>7</v>
      </c>
      <c r="T1738" s="6">
        <f t="shared" si="307"/>
        <v>26</v>
      </c>
      <c r="U1738">
        <f t="shared" ref="U1738:U1801" si="309">COUNT(B1738)</f>
        <v>1</v>
      </c>
      <c r="V1738">
        <f t="shared" ref="V1738:V1801" si="310">IF(E1738=TRUE,1,0)</f>
        <v>0</v>
      </c>
      <c r="W1738">
        <f t="shared" ref="W1738:W1801" si="311">U1738-V1738</f>
        <v>1</v>
      </c>
      <c r="X1738">
        <f t="shared" ref="X1738:X1801" si="312">U1738-Y1738</f>
        <v>1</v>
      </c>
      <c r="Y1738">
        <f t="shared" ref="Y1738:Y1801" si="313">IF(F1738=TRUE,1,0)</f>
        <v>0</v>
      </c>
      <c r="Z1738">
        <f t="shared" ref="Z1738:Z1801" si="314">U1738-AA1738</f>
        <v>1</v>
      </c>
      <c r="AA1738">
        <f t="shared" ref="AA1738:AA1801" si="315">IF(O1738&lt;0,1,0)</f>
        <v>0</v>
      </c>
      <c r="AB1738" s="4">
        <f t="shared" ref="AB1738:AB1801" si="316">IF(Z1738=1,O1738,0)</f>
        <v>185.76</v>
      </c>
      <c r="AC1738" s="4" t="str">
        <f t="shared" si="308"/>
        <v>EURAUD</v>
      </c>
      <c r="AD1738" s="4">
        <f t="shared" ref="AD1738:AD1801" si="317">IF(AA1738=1,O1738,0)</f>
        <v>0</v>
      </c>
    </row>
    <row r="1739" spans="1:30" x14ac:dyDescent="0.25">
      <c r="A1739" s="82" t="s">
        <v>22</v>
      </c>
      <c r="B1739" s="83">
        <v>0.01</v>
      </c>
      <c r="C1739" s="83">
        <v>62</v>
      </c>
      <c r="D1739" s="82" t="s">
        <v>16</v>
      </c>
      <c r="E1739" s="83" t="b">
        <v>0</v>
      </c>
      <c r="F1739" s="83" t="b">
        <v>0</v>
      </c>
      <c r="G1739" s="83">
        <v>1.0607599999999999</v>
      </c>
      <c r="H1739" s="83">
        <v>1.0682100000000001</v>
      </c>
      <c r="I1739" s="84">
        <v>42776</v>
      </c>
      <c r="J1739" s="85">
        <v>0.58333333333333337</v>
      </c>
      <c r="K1739" s="83">
        <v>1.0619700000000001</v>
      </c>
      <c r="L1739" s="84">
        <v>42782</v>
      </c>
      <c r="M1739" s="85">
        <v>2.0833333333333332E-2</v>
      </c>
      <c r="N1739" s="86">
        <v>2.5000000000000001E-3</v>
      </c>
      <c r="O1739" s="83">
        <v>-112.22</v>
      </c>
      <c r="P1739" s="83">
        <v>-499.1</v>
      </c>
      <c r="Q1739" s="83">
        <v>-0.22</v>
      </c>
      <c r="R1739" s="83">
        <v>7</v>
      </c>
      <c r="T1739" s="6">
        <f t="shared" si="307"/>
        <v>26</v>
      </c>
      <c r="U1739">
        <f t="shared" si="309"/>
        <v>1</v>
      </c>
      <c r="V1739">
        <f t="shared" si="310"/>
        <v>0</v>
      </c>
      <c r="W1739">
        <f t="shared" si="311"/>
        <v>1</v>
      </c>
      <c r="X1739">
        <f t="shared" si="312"/>
        <v>1</v>
      </c>
      <c r="Y1739">
        <f t="shared" si="313"/>
        <v>0</v>
      </c>
      <c r="Z1739">
        <f t="shared" si="314"/>
        <v>0</v>
      </c>
      <c r="AA1739">
        <f t="shared" si="315"/>
        <v>1</v>
      </c>
      <c r="AB1739" s="4">
        <f t="shared" si="316"/>
        <v>0</v>
      </c>
      <c r="AC1739" s="4" t="str">
        <f t="shared" si="308"/>
        <v>EURUSD</v>
      </c>
      <c r="AD1739" s="4">
        <f t="shared" si="317"/>
        <v>-112.22</v>
      </c>
    </row>
    <row r="1740" spans="1:30" x14ac:dyDescent="0.25">
      <c r="A1740" s="82" t="s">
        <v>55</v>
      </c>
      <c r="B1740" s="83">
        <v>0.01</v>
      </c>
      <c r="C1740" s="83">
        <v>50</v>
      </c>
      <c r="D1740" s="82" t="s">
        <v>16</v>
      </c>
      <c r="E1740" s="83" t="b">
        <v>1</v>
      </c>
      <c r="F1740" s="83" t="b">
        <v>0</v>
      </c>
      <c r="G1740" s="83">
        <v>1.0054099999999999</v>
      </c>
      <c r="H1740" s="83">
        <v>0.99629000000000001</v>
      </c>
      <c r="I1740" s="84">
        <v>42776</v>
      </c>
      <c r="J1740" s="85">
        <v>0.58333333333333337</v>
      </c>
      <c r="K1740" s="83">
        <v>1.0024200000000001</v>
      </c>
      <c r="L1740" s="84">
        <v>42782</v>
      </c>
      <c r="M1740" s="85">
        <v>0.33333333333333331</v>
      </c>
      <c r="N1740" s="86">
        <v>2.5000000000000001E-3</v>
      </c>
      <c r="O1740" s="83">
        <v>-189.5</v>
      </c>
      <c r="P1740" s="83">
        <v>-496</v>
      </c>
      <c r="Q1740" s="83">
        <v>-0.38</v>
      </c>
      <c r="R1740" s="83">
        <v>7</v>
      </c>
      <c r="T1740" s="6">
        <f t="shared" si="307"/>
        <v>26</v>
      </c>
      <c r="U1740">
        <f t="shared" si="309"/>
        <v>1</v>
      </c>
      <c r="V1740">
        <f t="shared" si="310"/>
        <v>1</v>
      </c>
      <c r="W1740">
        <f t="shared" si="311"/>
        <v>0</v>
      </c>
      <c r="X1740">
        <f t="shared" si="312"/>
        <v>1</v>
      </c>
      <c r="Y1740">
        <f t="shared" si="313"/>
        <v>0</v>
      </c>
      <c r="Z1740">
        <f t="shared" si="314"/>
        <v>0</v>
      </c>
      <c r="AA1740">
        <f t="shared" si="315"/>
        <v>1</v>
      </c>
      <c r="AB1740" s="4">
        <f t="shared" si="316"/>
        <v>0</v>
      </c>
      <c r="AC1740" s="4" t="str">
        <f t="shared" si="308"/>
        <v>USDCHF</v>
      </c>
      <c r="AD1740" s="4">
        <f t="shared" si="317"/>
        <v>-189.5</v>
      </c>
    </row>
    <row r="1741" spans="1:30" x14ac:dyDescent="0.25">
      <c r="A1741" s="82" t="s">
        <v>23</v>
      </c>
      <c r="B1741" s="83">
        <v>0.01</v>
      </c>
      <c r="C1741" s="83">
        <v>95</v>
      </c>
      <c r="D1741" s="82" t="s">
        <v>16</v>
      </c>
      <c r="E1741" s="83" t="b">
        <v>1</v>
      </c>
      <c r="F1741" s="83" t="b">
        <v>0</v>
      </c>
      <c r="G1741" s="83">
        <v>5680</v>
      </c>
      <c r="H1741" s="83">
        <v>5628</v>
      </c>
      <c r="I1741" s="84">
        <v>42776</v>
      </c>
      <c r="J1741" s="85">
        <v>0.75</v>
      </c>
      <c r="K1741" s="83">
        <v>5745</v>
      </c>
      <c r="L1741" s="84">
        <v>42783</v>
      </c>
      <c r="M1741" s="85">
        <v>0.16666666666666666</v>
      </c>
      <c r="N1741" s="86">
        <v>2.5000000000000001E-3</v>
      </c>
      <c r="O1741" s="83">
        <v>611.79999999999995</v>
      </c>
      <c r="P1741" s="83">
        <v>-499.7</v>
      </c>
      <c r="Q1741" s="83">
        <v>1.22</v>
      </c>
      <c r="R1741" s="83">
        <v>8</v>
      </c>
      <c r="T1741" s="6">
        <f t="shared" si="307"/>
        <v>26</v>
      </c>
      <c r="U1741">
        <f t="shared" si="309"/>
        <v>1</v>
      </c>
      <c r="V1741">
        <f t="shared" si="310"/>
        <v>1</v>
      </c>
      <c r="W1741">
        <f t="shared" si="311"/>
        <v>0</v>
      </c>
      <c r="X1741">
        <f t="shared" si="312"/>
        <v>1</v>
      </c>
      <c r="Y1741">
        <f t="shared" si="313"/>
        <v>0</v>
      </c>
      <c r="Z1741">
        <f t="shared" si="314"/>
        <v>1</v>
      </c>
      <c r="AA1741">
        <f t="shared" si="315"/>
        <v>0</v>
      </c>
      <c r="AB1741" s="4">
        <f t="shared" si="316"/>
        <v>611.79999999999995</v>
      </c>
      <c r="AC1741" s="4" t="str">
        <f t="shared" si="308"/>
        <v>ASX</v>
      </c>
      <c r="AD1741" s="4">
        <f t="shared" si="317"/>
        <v>0</v>
      </c>
    </row>
    <row r="1742" spans="1:30" x14ac:dyDescent="0.25">
      <c r="A1742" s="82" t="s">
        <v>47</v>
      </c>
      <c r="B1742" s="83">
        <v>0.01</v>
      </c>
      <c r="C1742" s="83">
        <v>54</v>
      </c>
      <c r="D1742" s="82" t="s">
        <v>16</v>
      </c>
      <c r="E1742" s="83" t="b">
        <v>1</v>
      </c>
      <c r="F1742" s="83" t="b">
        <v>0</v>
      </c>
      <c r="G1742" s="83">
        <v>1.01088</v>
      </c>
      <c r="H1742" s="83">
        <v>1.0032300000000001</v>
      </c>
      <c r="I1742" s="84">
        <v>42788</v>
      </c>
      <c r="J1742" s="85">
        <v>0.3125</v>
      </c>
      <c r="K1742" s="83">
        <v>1.00563</v>
      </c>
      <c r="L1742" s="84">
        <v>42790</v>
      </c>
      <c r="M1742" s="85">
        <v>0.54166666666666663</v>
      </c>
      <c r="N1742" s="86">
        <v>2.5000000000000001E-3</v>
      </c>
      <c r="O1742" s="83">
        <v>-369.9</v>
      </c>
      <c r="P1742" s="83">
        <v>-499.5</v>
      </c>
      <c r="Q1742" s="83">
        <v>-0.74</v>
      </c>
      <c r="R1742" s="83">
        <v>3</v>
      </c>
      <c r="T1742" s="6">
        <f t="shared" si="307"/>
        <v>26</v>
      </c>
      <c r="U1742">
        <f t="shared" si="309"/>
        <v>1</v>
      </c>
      <c r="V1742">
        <f t="shared" si="310"/>
        <v>1</v>
      </c>
      <c r="W1742">
        <f t="shared" si="311"/>
        <v>0</v>
      </c>
      <c r="X1742">
        <f t="shared" si="312"/>
        <v>1</v>
      </c>
      <c r="Y1742">
        <f t="shared" si="313"/>
        <v>0</v>
      </c>
      <c r="Z1742">
        <f t="shared" si="314"/>
        <v>0</v>
      </c>
      <c r="AA1742">
        <f t="shared" si="315"/>
        <v>1</v>
      </c>
      <c r="AB1742" s="4">
        <f t="shared" si="316"/>
        <v>0</v>
      </c>
      <c r="AC1742" s="4" t="str">
        <f t="shared" si="308"/>
        <v>AUDCAD</v>
      </c>
      <c r="AD1742" s="4">
        <f t="shared" si="317"/>
        <v>-369.9</v>
      </c>
    </row>
    <row r="1743" spans="1:30" x14ac:dyDescent="0.25">
      <c r="A1743" s="82" t="s">
        <v>26</v>
      </c>
      <c r="B1743" s="83">
        <v>0.01</v>
      </c>
      <c r="C1743" s="83">
        <v>35</v>
      </c>
      <c r="D1743" s="82" t="s">
        <v>16</v>
      </c>
      <c r="E1743" s="83" t="b">
        <v>1</v>
      </c>
      <c r="F1743" s="83" t="b">
        <v>1</v>
      </c>
      <c r="G1743" s="83">
        <v>87.126999999999995</v>
      </c>
      <c r="H1743" s="83">
        <v>85.783000000000001</v>
      </c>
      <c r="I1743" s="84">
        <v>42776</v>
      </c>
      <c r="J1743" s="85">
        <v>0.75</v>
      </c>
      <c r="K1743" s="83">
        <v>86.513999999999996</v>
      </c>
      <c r="L1743" s="84">
        <v>42790</v>
      </c>
      <c r="M1743" s="85">
        <v>0.4375</v>
      </c>
      <c r="N1743" s="86">
        <v>2.5000000000000001E-3</v>
      </c>
      <c r="O1743" s="83">
        <v>-249.55</v>
      </c>
      <c r="P1743" s="83">
        <v>-505.4</v>
      </c>
      <c r="Q1743" s="83">
        <v>-0.49</v>
      </c>
      <c r="R1743" s="83">
        <v>15</v>
      </c>
      <c r="T1743" s="6">
        <f t="shared" si="307"/>
        <v>26</v>
      </c>
      <c r="U1743">
        <f t="shared" si="309"/>
        <v>1</v>
      </c>
      <c r="V1743">
        <f t="shared" si="310"/>
        <v>1</v>
      </c>
      <c r="W1743">
        <f t="shared" si="311"/>
        <v>0</v>
      </c>
      <c r="X1743">
        <f t="shared" si="312"/>
        <v>0</v>
      </c>
      <c r="Y1743">
        <f t="shared" si="313"/>
        <v>1</v>
      </c>
      <c r="Z1743">
        <f t="shared" si="314"/>
        <v>0</v>
      </c>
      <c r="AA1743">
        <f t="shared" si="315"/>
        <v>1</v>
      </c>
      <c r="AB1743" s="4">
        <f t="shared" si="316"/>
        <v>0</v>
      </c>
      <c r="AC1743" s="4" t="str">
        <f t="shared" si="308"/>
        <v>AUDJPY</v>
      </c>
      <c r="AD1743" s="4">
        <f t="shared" si="317"/>
        <v>-249.55</v>
      </c>
    </row>
    <row r="1744" spans="1:30" x14ac:dyDescent="0.25">
      <c r="A1744" s="82" t="s">
        <v>31</v>
      </c>
      <c r="B1744" s="83">
        <v>0.01</v>
      </c>
      <c r="C1744" s="83">
        <v>32</v>
      </c>
      <c r="D1744" s="82" t="s">
        <v>16</v>
      </c>
      <c r="E1744" s="83" t="b">
        <v>1</v>
      </c>
      <c r="F1744" s="83" t="b">
        <v>0</v>
      </c>
      <c r="G1744" s="83">
        <v>20125</v>
      </c>
      <c r="H1744" s="83">
        <v>19970</v>
      </c>
      <c r="I1744" s="84">
        <v>42775</v>
      </c>
      <c r="J1744" s="85">
        <v>0.66666666666666663</v>
      </c>
      <c r="K1744" s="83">
        <v>20713</v>
      </c>
      <c r="L1744" s="84">
        <v>42790</v>
      </c>
      <c r="M1744" s="85">
        <v>0.47916666666666669</v>
      </c>
      <c r="N1744" s="86">
        <v>2.5000000000000001E-3</v>
      </c>
      <c r="O1744" s="83">
        <v>1879.04</v>
      </c>
      <c r="P1744" s="83">
        <v>-498.56</v>
      </c>
      <c r="Q1744" s="83">
        <v>3.77</v>
      </c>
      <c r="R1744" s="83">
        <v>16</v>
      </c>
      <c r="T1744" s="6">
        <f t="shared" si="307"/>
        <v>26</v>
      </c>
      <c r="U1744">
        <f t="shared" si="309"/>
        <v>1</v>
      </c>
      <c r="V1744">
        <f t="shared" si="310"/>
        <v>1</v>
      </c>
      <c r="W1744">
        <f t="shared" si="311"/>
        <v>0</v>
      </c>
      <c r="X1744">
        <f t="shared" si="312"/>
        <v>1</v>
      </c>
      <c r="Y1744">
        <f t="shared" si="313"/>
        <v>0</v>
      </c>
      <c r="Z1744">
        <f t="shared" si="314"/>
        <v>1</v>
      </c>
      <c r="AA1744">
        <f t="shared" si="315"/>
        <v>0</v>
      </c>
      <c r="AB1744" s="4">
        <f t="shared" si="316"/>
        <v>1879.04</v>
      </c>
      <c r="AC1744" s="4" t="str">
        <f t="shared" si="308"/>
        <v>DJI</v>
      </c>
      <c r="AD1744" s="4">
        <f t="shared" si="317"/>
        <v>0</v>
      </c>
    </row>
    <row r="1745" spans="1:30" x14ac:dyDescent="0.25">
      <c r="A1745" s="82" t="s">
        <v>20</v>
      </c>
      <c r="B1745" s="83">
        <v>0.01</v>
      </c>
      <c r="C1745" s="83">
        <v>31</v>
      </c>
      <c r="D1745" s="82" t="s">
        <v>16</v>
      </c>
      <c r="E1745" s="83" t="b">
        <v>0</v>
      </c>
      <c r="F1745" s="83" t="b">
        <v>0</v>
      </c>
      <c r="G1745" s="83">
        <v>119.126</v>
      </c>
      <c r="H1745" s="83">
        <v>120.65900000000001</v>
      </c>
      <c r="I1745" s="84">
        <v>42788</v>
      </c>
      <c r="J1745" s="85">
        <v>0.3125</v>
      </c>
      <c r="K1745" s="83">
        <v>119.926</v>
      </c>
      <c r="L1745" s="84">
        <v>42795</v>
      </c>
      <c r="M1745" s="85">
        <v>0.45833333333333331</v>
      </c>
      <c r="N1745" s="86">
        <v>2.5000000000000001E-3</v>
      </c>
      <c r="O1745" s="83">
        <v>-272.8</v>
      </c>
      <c r="P1745" s="83">
        <v>-500.03</v>
      </c>
      <c r="Q1745" s="83">
        <v>-0.55000000000000004</v>
      </c>
      <c r="R1745" s="83">
        <v>8</v>
      </c>
      <c r="T1745" s="6">
        <f t="shared" si="307"/>
        <v>27</v>
      </c>
      <c r="U1745">
        <f t="shared" si="309"/>
        <v>1</v>
      </c>
      <c r="V1745">
        <f t="shared" si="310"/>
        <v>0</v>
      </c>
      <c r="W1745">
        <f t="shared" si="311"/>
        <v>1</v>
      </c>
      <c r="X1745">
        <f t="shared" si="312"/>
        <v>1</v>
      </c>
      <c r="Y1745">
        <f t="shared" si="313"/>
        <v>0</v>
      </c>
      <c r="Z1745">
        <f t="shared" si="314"/>
        <v>0</v>
      </c>
      <c r="AA1745">
        <f t="shared" si="315"/>
        <v>1</v>
      </c>
      <c r="AB1745" s="4">
        <f t="shared" si="316"/>
        <v>0</v>
      </c>
      <c r="AC1745" s="4" t="str">
        <f t="shared" si="308"/>
        <v>EURJPY</v>
      </c>
      <c r="AD1745" s="4">
        <f t="shared" si="317"/>
        <v>-272.8</v>
      </c>
    </row>
    <row r="1746" spans="1:30" x14ac:dyDescent="0.25">
      <c r="A1746" s="82" t="s">
        <v>57</v>
      </c>
      <c r="B1746" s="83">
        <v>0.01</v>
      </c>
      <c r="C1746" s="83">
        <v>84</v>
      </c>
      <c r="D1746" s="82" t="s">
        <v>16</v>
      </c>
      <c r="E1746" s="83" t="b">
        <v>1</v>
      </c>
      <c r="F1746" s="83" t="b">
        <v>0</v>
      </c>
      <c r="G1746" s="83">
        <v>1733.2</v>
      </c>
      <c r="H1746" s="83">
        <v>1683.6</v>
      </c>
      <c r="I1746" s="84">
        <v>42766</v>
      </c>
      <c r="J1746" s="85">
        <v>0.47916666666666669</v>
      </c>
      <c r="K1746" s="83">
        <v>1774.7</v>
      </c>
      <c r="L1746" s="84">
        <v>42796</v>
      </c>
      <c r="M1746" s="85">
        <v>0.70833333333333337</v>
      </c>
      <c r="N1746" s="86">
        <v>2.5000000000000001E-3</v>
      </c>
      <c r="O1746" s="83">
        <v>264.60000000000002</v>
      </c>
      <c r="P1746" s="83">
        <v>-500.64</v>
      </c>
      <c r="Q1746" s="83">
        <v>0.53</v>
      </c>
      <c r="R1746" s="83">
        <v>31</v>
      </c>
      <c r="T1746" s="6">
        <f t="shared" si="307"/>
        <v>27</v>
      </c>
      <c r="U1746">
        <f t="shared" si="309"/>
        <v>1</v>
      </c>
      <c r="V1746">
        <f t="shared" si="310"/>
        <v>1</v>
      </c>
      <c r="W1746">
        <f t="shared" si="311"/>
        <v>0</v>
      </c>
      <c r="X1746">
        <f t="shared" si="312"/>
        <v>1</v>
      </c>
      <c r="Y1746">
        <f t="shared" si="313"/>
        <v>0</v>
      </c>
      <c r="Z1746">
        <f t="shared" si="314"/>
        <v>1</v>
      </c>
      <c r="AA1746">
        <f t="shared" si="315"/>
        <v>0</v>
      </c>
      <c r="AB1746" s="4">
        <f t="shared" si="316"/>
        <v>264.60000000000002</v>
      </c>
      <c r="AC1746" s="4" t="str">
        <f t="shared" si="308"/>
        <v>XAGUSD</v>
      </c>
      <c r="AD1746" s="4">
        <f t="shared" si="317"/>
        <v>0</v>
      </c>
    </row>
    <row r="1747" spans="1:30" x14ac:dyDescent="0.25">
      <c r="A1747" s="82" t="s">
        <v>57</v>
      </c>
      <c r="B1747" s="83">
        <v>0.01</v>
      </c>
      <c r="C1747" s="83">
        <v>116</v>
      </c>
      <c r="D1747" s="82" t="s">
        <v>17</v>
      </c>
      <c r="E1747" s="83" t="b">
        <v>1</v>
      </c>
      <c r="F1747" s="83" t="b">
        <v>0</v>
      </c>
      <c r="G1747" s="83">
        <v>1816.2</v>
      </c>
      <c r="H1747" s="83">
        <v>1783</v>
      </c>
      <c r="I1747" s="84">
        <v>42789</v>
      </c>
      <c r="J1747" s="85">
        <v>0.54166666666666663</v>
      </c>
      <c r="K1747" s="83">
        <v>1809.6</v>
      </c>
      <c r="L1747" s="84">
        <v>42796</v>
      </c>
      <c r="M1747" s="85">
        <v>0.66666666666666663</v>
      </c>
      <c r="N1747" s="86">
        <v>2.5000000000000001E-3</v>
      </c>
      <c r="O1747" s="83">
        <v>-192.56</v>
      </c>
      <c r="P1747" s="83">
        <v>-501.12</v>
      </c>
      <c r="Q1747" s="83">
        <v>-0.38</v>
      </c>
      <c r="R1747" s="83">
        <v>8</v>
      </c>
      <c r="T1747" s="6">
        <f t="shared" si="307"/>
        <v>27</v>
      </c>
      <c r="U1747">
        <f t="shared" si="309"/>
        <v>1</v>
      </c>
      <c r="V1747">
        <f t="shared" si="310"/>
        <v>1</v>
      </c>
      <c r="W1747">
        <f t="shared" si="311"/>
        <v>0</v>
      </c>
      <c r="X1747">
        <f t="shared" si="312"/>
        <v>1</v>
      </c>
      <c r="Y1747">
        <f t="shared" si="313"/>
        <v>0</v>
      </c>
      <c r="Z1747">
        <f t="shared" si="314"/>
        <v>0</v>
      </c>
      <c r="AA1747">
        <f t="shared" si="315"/>
        <v>1</v>
      </c>
      <c r="AB1747" s="4">
        <f t="shared" si="316"/>
        <v>0</v>
      </c>
      <c r="AC1747" s="4" t="str">
        <f t="shared" si="308"/>
        <v>XAGUSD</v>
      </c>
      <c r="AD1747" s="4">
        <f t="shared" si="317"/>
        <v>-192.56</v>
      </c>
    </row>
    <row r="1748" spans="1:30" x14ac:dyDescent="0.25">
      <c r="A1748" s="82" t="s">
        <v>57</v>
      </c>
      <c r="B1748" s="83">
        <v>0.01</v>
      </c>
      <c r="C1748" s="83">
        <v>128</v>
      </c>
      <c r="D1748" s="82" t="s">
        <v>24</v>
      </c>
      <c r="E1748" s="83" t="b">
        <v>1</v>
      </c>
      <c r="F1748" s="83" t="b">
        <v>0</v>
      </c>
      <c r="G1748" s="83">
        <v>1819.3</v>
      </c>
      <c r="H1748" s="83">
        <v>1750.9</v>
      </c>
      <c r="I1748" s="84">
        <v>42789</v>
      </c>
      <c r="J1748" s="85">
        <v>0</v>
      </c>
      <c r="K1748" s="83">
        <v>1819.3</v>
      </c>
      <c r="L1748" s="84">
        <v>42796</v>
      </c>
      <c r="M1748" s="85">
        <v>0</v>
      </c>
      <c r="N1748" s="86">
        <v>5.0000000000000001E-3</v>
      </c>
      <c r="O1748" s="83">
        <v>-128</v>
      </c>
      <c r="P1748" s="83">
        <v>-1003.52</v>
      </c>
      <c r="Q1748" s="83">
        <v>-0.13</v>
      </c>
      <c r="R1748" s="83">
        <v>8</v>
      </c>
      <c r="T1748" s="6">
        <f t="shared" si="307"/>
        <v>27</v>
      </c>
      <c r="U1748">
        <f t="shared" si="309"/>
        <v>1</v>
      </c>
      <c r="V1748">
        <f t="shared" si="310"/>
        <v>1</v>
      </c>
      <c r="W1748">
        <f t="shared" si="311"/>
        <v>0</v>
      </c>
      <c r="X1748">
        <f t="shared" si="312"/>
        <v>1</v>
      </c>
      <c r="Y1748">
        <f t="shared" si="313"/>
        <v>0</v>
      </c>
      <c r="Z1748">
        <f t="shared" si="314"/>
        <v>0</v>
      </c>
      <c r="AA1748">
        <f t="shared" si="315"/>
        <v>1</v>
      </c>
      <c r="AB1748" s="4">
        <f t="shared" si="316"/>
        <v>0</v>
      </c>
      <c r="AC1748" s="4" t="str">
        <f t="shared" si="308"/>
        <v>XAGUSD</v>
      </c>
      <c r="AD1748" s="4">
        <f t="shared" si="317"/>
        <v>-128</v>
      </c>
    </row>
    <row r="1749" spans="1:30" x14ac:dyDescent="0.25">
      <c r="A1749" s="82" t="s">
        <v>28</v>
      </c>
      <c r="B1749" s="83">
        <v>0.01</v>
      </c>
      <c r="C1749" s="83">
        <v>24</v>
      </c>
      <c r="D1749" s="82" t="s">
        <v>16</v>
      </c>
      <c r="E1749" s="83" t="b">
        <v>0</v>
      </c>
      <c r="F1749" s="83" t="b">
        <v>1</v>
      </c>
      <c r="G1749" s="83">
        <v>1.3986400000000001</v>
      </c>
      <c r="H1749" s="83">
        <v>1.4179900000000001</v>
      </c>
      <c r="I1749" s="84">
        <v>42794</v>
      </c>
      <c r="J1749" s="85">
        <v>0.4375</v>
      </c>
      <c r="K1749" s="83">
        <v>1.4158200000000001</v>
      </c>
      <c r="L1749" s="84">
        <v>42797</v>
      </c>
      <c r="M1749" s="85">
        <v>0.5</v>
      </c>
      <c r="N1749" s="86">
        <v>2.5000000000000001E-3</v>
      </c>
      <c r="O1749" s="83">
        <v>-450.72</v>
      </c>
      <c r="P1749" s="83">
        <v>-502.79999999999995</v>
      </c>
      <c r="Q1749" s="83">
        <v>-0.9</v>
      </c>
      <c r="R1749" s="83">
        <v>4</v>
      </c>
      <c r="T1749" s="6">
        <f t="shared" si="307"/>
        <v>27</v>
      </c>
      <c r="U1749">
        <f t="shared" si="309"/>
        <v>1</v>
      </c>
      <c r="V1749">
        <f t="shared" si="310"/>
        <v>0</v>
      </c>
      <c r="W1749">
        <f t="shared" si="311"/>
        <v>1</v>
      </c>
      <c r="X1749">
        <f t="shared" si="312"/>
        <v>0</v>
      </c>
      <c r="Y1749">
        <f t="shared" si="313"/>
        <v>1</v>
      </c>
      <c r="Z1749">
        <f t="shared" si="314"/>
        <v>0</v>
      </c>
      <c r="AA1749">
        <f t="shared" si="315"/>
        <v>1</v>
      </c>
      <c r="AB1749" s="4">
        <f t="shared" si="316"/>
        <v>0</v>
      </c>
      <c r="AC1749" s="4" t="str">
        <f t="shared" si="308"/>
        <v>USDSGD</v>
      </c>
      <c r="AD1749" s="4">
        <f t="shared" si="317"/>
        <v>-450.72</v>
      </c>
    </row>
    <row r="1750" spans="1:30" x14ac:dyDescent="0.25">
      <c r="A1750" s="82" t="s">
        <v>52</v>
      </c>
      <c r="B1750" s="83">
        <v>0.01</v>
      </c>
      <c r="C1750" s="83">
        <v>163</v>
      </c>
      <c r="D1750" s="82" t="s">
        <v>16</v>
      </c>
      <c r="E1750" s="83" t="b">
        <v>1</v>
      </c>
      <c r="F1750" s="83" t="b">
        <v>0</v>
      </c>
      <c r="G1750" s="83">
        <v>1225.92</v>
      </c>
      <c r="H1750" s="83">
        <v>1196.44</v>
      </c>
      <c r="I1750" s="84">
        <v>42772</v>
      </c>
      <c r="J1750" s="85">
        <v>0.45833333333333331</v>
      </c>
      <c r="K1750" s="83">
        <v>1229</v>
      </c>
      <c r="L1750" s="84">
        <v>42797</v>
      </c>
      <c r="M1750" s="85">
        <v>0.3125</v>
      </c>
      <c r="N1750" s="86">
        <v>2.5000000000000001E-3</v>
      </c>
      <c r="O1750" s="83">
        <v>30.64</v>
      </c>
      <c r="P1750" s="83">
        <v>-500.41</v>
      </c>
      <c r="Q1750" s="83">
        <v>0.06</v>
      </c>
      <c r="R1750" s="83">
        <v>26</v>
      </c>
      <c r="T1750" s="6">
        <f t="shared" si="307"/>
        <v>27</v>
      </c>
      <c r="U1750">
        <f t="shared" si="309"/>
        <v>1</v>
      </c>
      <c r="V1750">
        <f t="shared" si="310"/>
        <v>1</v>
      </c>
      <c r="W1750">
        <f t="shared" si="311"/>
        <v>0</v>
      </c>
      <c r="X1750">
        <f t="shared" si="312"/>
        <v>1</v>
      </c>
      <c r="Y1750">
        <f t="shared" si="313"/>
        <v>0</v>
      </c>
      <c r="Z1750">
        <f t="shared" si="314"/>
        <v>1</v>
      </c>
      <c r="AA1750">
        <f t="shared" si="315"/>
        <v>0</v>
      </c>
      <c r="AB1750" s="4">
        <f t="shared" si="316"/>
        <v>30.64</v>
      </c>
      <c r="AC1750" s="4" t="str">
        <f t="shared" si="308"/>
        <v>XAUUSD</v>
      </c>
      <c r="AD1750" s="4">
        <f t="shared" si="317"/>
        <v>0</v>
      </c>
    </row>
    <row r="1751" spans="1:30" x14ac:dyDescent="0.25">
      <c r="A1751" s="82" t="s">
        <v>53</v>
      </c>
      <c r="B1751" s="83">
        <v>0.01</v>
      </c>
      <c r="C1751" s="83">
        <v>100</v>
      </c>
      <c r="D1751" s="82" t="s">
        <v>16</v>
      </c>
      <c r="E1751" s="83" t="b">
        <v>0</v>
      </c>
      <c r="F1751" s="83" t="b">
        <v>0</v>
      </c>
      <c r="G1751" s="83">
        <v>0.76278000000000001</v>
      </c>
      <c r="H1751" s="83">
        <v>0.76698999999999995</v>
      </c>
      <c r="I1751" s="84">
        <v>42796</v>
      </c>
      <c r="J1751" s="85">
        <v>0.375</v>
      </c>
      <c r="K1751" s="83">
        <v>0.76068999999999998</v>
      </c>
      <c r="L1751" s="84">
        <v>42801</v>
      </c>
      <c r="M1751" s="85">
        <v>0.125</v>
      </c>
      <c r="N1751" s="86">
        <v>2.5000000000000001E-3</v>
      </c>
      <c r="O1751" s="83">
        <v>129</v>
      </c>
      <c r="P1751" s="83">
        <v>-501</v>
      </c>
      <c r="Q1751" s="83">
        <v>0.26</v>
      </c>
      <c r="R1751" s="83">
        <v>6</v>
      </c>
      <c r="T1751" s="6">
        <f t="shared" si="307"/>
        <v>27</v>
      </c>
      <c r="U1751">
        <f t="shared" si="309"/>
        <v>1</v>
      </c>
      <c r="V1751">
        <f t="shared" si="310"/>
        <v>0</v>
      </c>
      <c r="W1751">
        <f t="shared" si="311"/>
        <v>1</v>
      </c>
      <c r="X1751">
        <f t="shared" si="312"/>
        <v>1</v>
      </c>
      <c r="Y1751">
        <f t="shared" si="313"/>
        <v>0</v>
      </c>
      <c r="Z1751">
        <f t="shared" si="314"/>
        <v>1</v>
      </c>
      <c r="AA1751">
        <f t="shared" si="315"/>
        <v>0</v>
      </c>
      <c r="AB1751" s="4">
        <f t="shared" si="316"/>
        <v>129</v>
      </c>
      <c r="AC1751" s="4" t="str">
        <f t="shared" si="308"/>
        <v>AUDUSD</v>
      </c>
      <c r="AD1751" s="4">
        <f t="shared" si="317"/>
        <v>0</v>
      </c>
    </row>
    <row r="1752" spans="1:30" x14ac:dyDescent="0.25">
      <c r="A1752" s="82" t="s">
        <v>47</v>
      </c>
      <c r="B1752" s="83">
        <v>0.01</v>
      </c>
      <c r="C1752" s="83">
        <v>41</v>
      </c>
      <c r="D1752" s="82" t="s">
        <v>16</v>
      </c>
      <c r="E1752" s="83" t="b">
        <v>1</v>
      </c>
      <c r="F1752" s="83" t="b">
        <v>0</v>
      </c>
      <c r="G1752" s="83">
        <v>1.0164299999999999</v>
      </c>
      <c r="H1752" s="83">
        <v>1.0057100000000001</v>
      </c>
      <c r="I1752" s="84">
        <v>42794</v>
      </c>
      <c r="J1752" s="85">
        <v>0.64583333333333337</v>
      </c>
      <c r="K1752" s="83">
        <v>1.01247</v>
      </c>
      <c r="L1752" s="84">
        <v>42803</v>
      </c>
      <c r="M1752" s="85">
        <v>0.39583333333333331</v>
      </c>
      <c r="N1752" s="86">
        <v>2.5000000000000001E-3</v>
      </c>
      <c r="O1752" s="83">
        <v>-227.96</v>
      </c>
      <c r="P1752" s="83">
        <v>-505.12</v>
      </c>
      <c r="Q1752" s="83">
        <v>-0.45</v>
      </c>
      <c r="R1752" s="83">
        <v>10</v>
      </c>
      <c r="T1752" s="6">
        <f t="shared" si="307"/>
        <v>27</v>
      </c>
      <c r="U1752">
        <f t="shared" si="309"/>
        <v>1</v>
      </c>
      <c r="V1752">
        <f t="shared" si="310"/>
        <v>1</v>
      </c>
      <c r="W1752">
        <f t="shared" si="311"/>
        <v>0</v>
      </c>
      <c r="X1752">
        <f t="shared" si="312"/>
        <v>1</v>
      </c>
      <c r="Y1752">
        <f t="shared" si="313"/>
        <v>0</v>
      </c>
      <c r="Z1752">
        <f t="shared" si="314"/>
        <v>0</v>
      </c>
      <c r="AA1752">
        <f t="shared" si="315"/>
        <v>1</v>
      </c>
      <c r="AB1752" s="4">
        <f t="shared" si="316"/>
        <v>0</v>
      </c>
      <c r="AC1752" s="4" t="str">
        <f t="shared" si="308"/>
        <v>AUDCAD</v>
      </c>
      <c r="AD1752" s="4">
        <f t="shared" si="317"/>
        <v>-227.96</v>
      </c>
    </row>
    <row r="1753" spans="1:30" x14ac:dyDescent="0.25">
      <c r="A1753" s="82" t="s">
        <v>56</v>
      </c>
      <c r="B1753" s="83">
        <v>0.01</v>
      </c>
      <c r="C1753" s="83">
        <v>72</v>
      </c>
      <c r="D1753" s="82" t="s">
        <v>17</v>
      </c>
      <c r="E1753" s="83" t="b">
        <v>1</v>
      </c>
      <c r="F1753" s="83" t="b">
        <v>0</v>
      </c>
      <c r="G1753" s="83">
        <v>7299.9</v>
      </c>
      <c r="H1753" s="83">
        <v>7233.6</v>
      </c>
      <c r="I1753" s="84">
        <v>42795</v>
      </c>
      <c r="J1753" s="85">
        <v>0.33333333333333331</v>
      </c>
      <c r="K1753" s="83">
        <v>7301.4</v>
      </c>
      <c r="L1753" s="84">
        <v>42803</v>
      </c>
      <c r="M1753" s="85">
        <v>0.33333333333333331</v>
      </c>
      <c r="N1753" s="86">
        <v>2.5000000000000001E-3</v>
      </c>
      <c r="O1753" s="83">
        <v>-10.8</v>
      </c>
      <c r="P1753" s="83">
        <v>-498.96</v>
      </c>
      <c r="Q1753" s="83">
        <v>-0.02</v>
      </c>
      <c r="R1753" s="83">
        <v>9</v>
      </c>
      <c r="T1753" s="6">
        <f t="shared" ref="T1753:T1816" si="318">IF(L1753=0," ",MONTH(L1753)+24)</f>
        <v>27</v>
      </c>
      <c r="U1753">
        <f t="shared" si="309"/>
        <v>1</v>
      </c>
      <c r="V1753">
        <f t="shared" si="310"/>
        <v>1</v>
      </c>
      <c r="W1753">
        <f t="shared" si="311"/>
        <v>0</v>
      </c>
      <c r="X1753">
        <f t="shared" si="312"/>
        <v>1</v>
      </c>
      <c r="Y1753">
        <f t="shared" si="313"/>
        <v>0</v>
      </c>
      <c r="Z1753">
        <f t="shared" si="314"/>
        <v>0</v>
      </c>
      <c r="AA1753">
        <f t="shared" si="315"/>
        <v>1</v>
      </c>
      <c r="AB1753" s="4">
        <f t="shared" si="316"/>
        <v>0</v>
      </c>
      <c r="AC1753" s="4" t="str">
        <f t="shared" si="308"/>
        <v>FTSE</v>
      </c>
      <c r="AD1753" s="4">
        <f t="shared" si="317"/>
        <v>-10.8</v>
      </c>
    </row>
    <row r="1754" spans="1:30" x14ac:dyDescent="0.25">
      <c r="A1754" s="82" t="s">
        <v>49</v>
      </c>
      <c r="B1754" s="83">
        <v>0.01</v>
      </c>
      <c r="C1754" s="83">
        <v>12</v>
      </c>
      <c r="D1754" s="82" t="s">
        <v>24</v>
      </c>
      <c r="E1754" s="83" t="b">
        <v>0</v>
      </c>
      <c r="F1754" s="83" t="b">
        <v>0</v>
      </c>
      <c r="G1754" s="83">
        <v>1.3834500000000001</v>
      </c>
      <c r="H1754" s="83">
        <v>1.4640500000000001</v>
      </c>
      <c r="I1754" s="84">
        <v>42715</v>
      </c>
      <c r="J1754" s="85">
        <v>0</v>
      </c>
      <c r="K1754" s="83">
        <v>1.4386699999999999</v>
      </c>
      <c r="L1754" s="84">
        <v>42804</v>
      </c>
      <c r="M1754" s="85">
        <v>0</v>
      </c>
      <c r="N1754" s="86">
        <v>5.0000000000000001E-3</v>
      </c>
      <c r="O1754" s="83">
        <v>-684.24</v>
      </c>
      <c r="P1754" s="83">
        <v>-988.80000000000007</v>
      </c>
      <c r="Q1754" s="83">
        <v>-0.69</v>
      </c>
      <c r="R1754" s="83">
        <v>90</v>
      </c>
      <c r="T1754" s="6">
        <f t="shared" si="318"/>
        <v>27</v>
      </c>
      <c r="U1754">
        <f t="shared" si="309"/>
        <v>1</v>
      </c>
      <c r="V1754">
        <f t="shared" si="310"/>
        <v>0</v>
      </c>
      <c r="W1754">
        <f t="shared" si="311"/>
        <v>1</v>
      </c>
      <c r="X1754">
        <f t="shared" si="312"/>
        <v>1</v>
      </c>
      <c r="Y1754">
        <f t="shared" si="313"/>
        <v>0</v>
      </c>
      <c r="Z1754">
        <f t="shared" si="314"/>
        <v>0</v>
      </c>
      <c r="AA1754">
        <f t="shared" si="315"/>
        <v>1</v>
      </c>
      <c r="AB1754" s="4">
        <f t="shared" si="316"/>
        <v>0</v>
      </c>
      <c r="AC1754" s="4" t="str">
        <f t="shared" si="308"/>
        <v>EURCAD</v>
      </c>
      <c r="AD1754" s="4">
        <f t="shared" si="317"/>
        <v>-684.24</v>
      </c>
    </row>
    <row r="1755" spans="1:30" x14ac:dyDescent="0.25">
      <c r="A1755" s="82" t="s">
        <v>53</v>
      </c>
      <c r="B1755" s="83">
        <v>0.01</v>
      </c>
      <c r="C1755" s="83">
        <v>61</v>
      </c>
      <c r="D1755" s="82" t="s">
        <v>16</v>
      </c>
      <c r="E1755" s="83" t="b">
        <v>0</v>
      </c>
      <c r="F1755" s="83" t="b">
        <v>0</v>
      </c>
      <c r="G1755" s="83">
        <v>0.75290999999999997</v>
      </c>
      <c r="H1755" s="83">
        <v>0.76034999999999997</v>
      </c>
      <c r="I1755" s="84">
        <v>42802</v>
      </c>
      <c r="J1755" s="85">
        <v>0.85416666666666663</v>
      </c>
      <c r="K1755" s="83">
        <v>0.75555000000000005</v>
      </c>
      <c r="L1755" s="84">
        <v>42807</v>
      </c>
      <c r="M1755" s="85">
        <v>8.3333333333333329E-2</v>
      </c>
      <c r="N1755" s="86">
        <v>2.5000000000000001E-3</v>
      </c>
      <c r="O1755" s="83">
        <v>-209.84</v>
      </c>
      <c r="P1755" s="83">
        <v>-502.64</v>
      </c>
      <c r="Q1755" s="83">
        <v>-0.42</v>
      </c>
      <c r="R1755" s="83">
        <v>6</v>
      </c>
      <c r="T1755" s="6">
        <f t="shared" si="318"/>
        <v>27</v>
      </c>
      <c r="U1755">
        <f t="shared" si="309"/>
        <v>1</v>
      </c>
      <c r="V1755">
        <f t="shared" si="310"/>
        <v>0</v>
      </c>
      <c r="W1755">
        <f t="shared" si="311"/>
        <v>1</v>
      </c>
      <c r="X1755">
        <f t="shared" si="312"/>
        <v>1</v>
      </c>
      <c r="Y1755">
        <f t="shared" si="313"/>
        <v>0</v>
      </c>
      <c r="Z1755">
        <f t="shared" si="314"/>
        <v>0</v>
      </c>
      <c r="AA1755">
        <f t="shared" si="315"/>
        <v>1</v>
      </c>
      <c r="AB1755" s="4">
        <f t="shared" si="316"/>
        <v>0</v>
      </c>
      <c r="AC1755" s="4" t="str">
        <f t="shared" si="308"/>
        <v>AUDUSD</v>
      </c>
      <c r="AD1755" s="4">
        <f t="shared" si="317"/>
        <v>-209.84</v>
      </c>
    </row>
    <row r="1756" spans="1:30" x14ac:dyDescent="0.25">
      <c r="A1756" s="82" t="s">
        <v>31</v>
      </c>
      <c r="B1756" s="83">
        <v>0.01</v>
      </c>
      <c r="C1756" s="83">
        <v>14</v>
      </c>
      <c r="D1756" s="82" t="s">
        <v>17</v>
      </c>
      <c r="E1756" s="83" t="b">
        <v>1</v>
      </c>
      <c r="F1756" s="83" t="b">
        <v>0</v>
      </c>
      <c r="G1756" s="83">
        <v>20313</v>
      </c>
      <c r="H1756" s="83">
        <v>19965</v>
      </c>
      <c r="I1756" s="84">
        <v>42779</v>
      </c>
      <c r="J1756" s="85">
        <v>0.58333333333333337</v>
      </c>
      <c r="K1756" s="83">
        <v>20829</v>
      </c>
      <c r="L1756" s="84">
        <v>42807</v>
      </c>
      <c r="M1756" s="85">
        <v>0.58333333333333337</v>
      </c>
      <c r="N1756" s="86">
        <v>2.5000000000000001E-3</v>
      </c>
      <c r="O1756" s="83">
        <v>721.28</v>
      </c>
      <c r="P1756" s="83">
        <v>-488.32000000000005</v>
      </c>
      <c r="Q1756" s="83">
        <v>1.48</v>
      </c>
      <c r="R1756" s="83">
        <v>29</v>
      </c>
      <c r="T1756" s="6">
        <f t="shared" si="318"/>
        <v>27</v>
      </c>
      <c r="U1756">
        <f t="shared" si="309"/>
        <v>1</v>
      </c>
      <c r="V1756">
        <f t="shared" si="310"/>
        <v>1</v>
      </c>
      <c r="W1756">
        <f t="shared" si="311"/>
        <v>0</v>
      </c>
      <c r="X1756">
        <f t="shared" si="312"/>
        <v>1</v>
      </c>
      <c r="Y1756">
        <f t="shared" si="313"/>
        <v>0</v>
      </c>
      <c r="Z1756">
        <f t="shared" si="314"/>
        <v>1</v>
      </c>
      <c r="AA1756">
        <f t="shared" si="315"/>
        <v>0</v>
      </c>
      <c r="AB1756" s="4">
        <f t="shared" si="316"/>
        <v>721.28</v>
      </c>
      <c r="AC1756" s="4" t="str">
        <f t="shared" si="308"/>
        <v>DJI</v>
      </c>
      <c r="AD1756" s="4">
        <f t="shared" si="317"/>
        <v>0</v>
      </c>
    </row>
    <row r="1757" spans="1:30" x14ac:dyDescent="0.25">
      <c r="A1757" s="82" t="s">
        <v>52</v>
      </c>
      <c r="B1757" s="83">
        <v>0.01</v>
      </c>
      <c r="C1757" s="83">
        <v>231</v>
      </c>
      <c r="D1757" s="82" t="s">
        <v>16</v>
      </c>
      <c r="E1757" s="83" t="b">
        <v>0</v>
      </c>
      <c r="F1757" s="83" t="b">
        <v>0</v>
      </c>
      <c r="G1757" s="83">
        <v>1196.44</v>
      </c>
      <c r="H1757" s="83">
        <v>1216.8699999999999</v>
      </c>
      <c r="I1757" s="84">
        <v>42804</v>
      </c>
      <c r="J1757" s="85">
        <v>0.3125</v>
      </c>
      <c r="K1757" s="83">
        <v>1209.9100000000001</v>
      </c>
      <c r="L1757" s="84">
        <v>42807</v>
      </c>
      <c r="M1757" s="85">
        <v>0.27083333333333331</v>
      </c>
      <c r="N1757" s="86">
        <v>2.5000000000000001E-3</v>
      </c>
      <c r="O1757" s="83">
        <v>-338.88</v>
      </c>
      <c r="P1757" s="83">
        <v>-498.96000000000004</v>
      </c>
      <c r="Q1757" s="83">
        <v>-0.68</v>
      </c>
      <c r="R1757" s="83">
        <v>4</v>
      </c>
      <c r="T1757" s="6">
        <f t="shared" si="318"/>
        <v>27</v>
      </c>
      <c r="U1757">
        <f t="shared" si="309"/>
        <v>1</v>
      </c>
      <c r="V1757">
        <f t="shared" si="310"/>
        <v>0</v>
      </c>
      <c r="W1757">
        <f t="shared" si="311"/>
        <v>1</v>
      </c>
      <c r="X1757">
        <f t="shared" si="312"/>
        <v>1</v>
      </c>
      <c r="Y1757">
        <f t="shared" si="313"/>
        <v>0</v>
      </c>
      <c r="Z1757">
        <f t="shared" si="314"/>
        <v>0</v>
      </c>
      <c r="AA1757">
        <f t="shared" si="315"/>
        <v>1</v>
      </c>
      <c r="AB1757" s="4">
        <f t="shared" si="316"/>
        <v>0</v>
      </c>
      <c r="AC1757" s="4" t="str">
        <f t="shared" si="308"/>
        <v>XAUUSD</v>
      </c>
      <c r="AD1757" s="4">
        <f t="shared" si="317"/>
        <v>-338.88</v>
      </c>
    </row>
    <row r="1758" spans="1:30" x14ac:dyDescent="0.25">
      <c r="A1758" s="82" t="s">
        <v>30</v>
      </c>
      <c r="B1758" s="83">
        <v>0.01</v>
      </c>
      <c r="C1758" s="83">
        <v>24</v>
      </c>
      <c r="D1758" s="82" t="s">
        <v>16</v>
      </c>
      <c r="E1758" s="83" t="b">
        <v>1</v>
      </c>
      <c r="F1758" s="83" t="b">
        <v>1</v>
      </c>
      <c r="G1758" s="83">
        <v>1.4100699999999999</v>
      </c>
      <c r="H1758" s="83">
        <v>1.39059</v>
      </c>
      <c r="I1758" s="84">
        <v>42803</v>
      </c>
      <c r="J1758" s="85">
        <v>0.58333333333333337</v>
      </c>
      <c r="K1758" s="83">
        <v>1.4018699999999999</v>
      </c>
      <c r="L1758" s="84">
        <v>42808</v>
      </c>
      <c r="M1758" s="85">
        <v>0.77083333333333337</v>
      </c>
      <c r="N1758" s="86">
        <v>2.5000000000000001E-3</v>
      </c>
      <c r="O1758" s="83">
        <v>-235.2</v>
      </c>
      <c r="P1758" s="83">
        <v>-505.92000000000007</v>
      </c>
      <c r="Q1758" s="83">
        <v>-0.46</v>
      </c>
      <c r="R1758" s="83">
        <v>6</v>
      </c>
      <c r="T1758" s="6">
        <f t="shared" si="318"/>
        <v>27</v>
      </c>
      <c r="U1758">
        <f t="shared" si="309"/>
        <v>1</v>
      </c>
      <c r="V1758">
        <f t="shared" si="310"/>
        <v>1</v>
      </c>
      <c r="W1758">
        <f t="shared" si="311"/>
        <v>0</v>
      </c>
      <c r="X1758">
        <f t="shared" si="312"/>
        <v>0</v>
      </c>
      <c r="Y1758">
        <f t="shared" si="313"/>
        <v>1</v>
      </c>
      <c r="Z1758">
        <f t="shared" si="314"/>
        <v>0</v>
      </c>
      <c r="AA1758">
        <f t="shared" si="315"/>
        <v>1</v>
      </c>
      <c r="AB1758" s="4">
        <f t="shared" si="316"/>
        <v>0</v>
      </c>
      <c r="AC1758" s="4" t="str">
        <f t="shared" si="308"/>
        <v>EURAUD</v>
      </c>
      <c r="AD1758" s="4">
        <f t="shared" si="317"/>
        <v>-235.2</v>
      </c>
    </row>
    <row r="1759" spans="1:30" x14ac:dyDescent="0.25">
      <c r="A1759" s="82" t="s">
        <v>29</v>
      </c>
      <c r="B1759" s="83">
        <v>0.01</v>
      </c>
      <c r="C1759" s="83">
        <v>43</v>
      </c>
      <c r="D1759" s="82" t="s">
        <v>16</v>
      </c>
      <c r="E1759" s="83" t="b">
        <v>0</v>
      </c>
      <c r="F1759" s="83" t="b">
        <v>1</v>
      </c>
      <c r="G1759" s="83">
        <v>0.70376000000000005</v>
      </c>
      <c r="H1759" s="83">
        <v>0.71435999999999999</v>
      </c>
      <c r="I1759" s="84">
        <v>42797</v>
      </c>
      <c r="J1759" s="85">
        <v>8.3333333333333329E-2</v>
      </c>
      <c r="K1759" s="83">
        <v>0.69225000000000003</v>
      </c>
      <c r="L1759" s="84">
        <v>42808</v>
      </c>
      <c r="M1759" s="85">
        <v>6.25E-2</v>
      </c>
      <c r="N1759" s="86">
        <v>2.5000000000000001E-3</v>
      </c>
      <c r="O1759" s="83">
        <v>451.93</v>
      </c>
      <c r="P1759" s="83">
        <v>-498.8</v>
      </c>
      <c r="Q1759" s="83">
        <v>0.91</v>
      </c>
      <c r="R1759" s="83">
        <v>12</v>
      </c>
      <c r="T1759" s="6">
        <f t="shared" si="318"/>
        <v>27</v>
      </c>
      <c r="U1759">
        <f t="shared" si="309"/>
        <v>1</v>
      </c>
      <c r="V1759">
        <f t="shared" si="310"/>
        <v>0</v>
      </c>
      <c r="W1759">
        <f t="shared" si="311"/>
        <v>1</v>
      </c>
      <c r="X1759">
        <f t="shared" si="312"/>
        <v>0</v>
      </c>
      <c r="Y1759">
        <f t="shared" si="313"/>
        <v>1</v>
      </c>
      <c r="Z1759">
        <f t="shared" si="314"/>
        <v>1</v>
      </c>
      <c r="AA1759">
        <f t="shared" si="315"/>
        <v>0</v>
      </c>
      <c r="AB1759" s="4">
        <f t="shared" si="316"/>
        <v>451.93</v>
      </c>
      <c r="AC1759" s="4" t="str">
        <f t="shared" si="308"/>
        <v>NZDUSD</v>
      </c>
      <c r="AD1759" s="4">
        <f t="shared" si="317"/>
        <v>0</v>
      </c>
    </row>
    <row r="1760" spans="1:30" x14ac:dyDescent="0.25">
      <c r="A1760" s="82" t="s">
        <v>20</v>
      </c>
      <c r="B1760" s="83">
        <v>0.01</v>
      </c>
      <c r="C1760" s="83">
        <v>36</v>
      </c>
      <c r="D1760" s="82" t="s">
        <v>16</v>
      </c>
      <c r="E1760" s="83" t="b">
        <v>1</v>
      </c>
      <c r="F1760" s="83" t="b">
        <v>1</v>
      </c>
      <c r="G1760" s="83">
        <v>121.705</v>
      </c>
      <c r="H1760" s="83">
        <v>120.413</v>
      </c>
      <c r="I1760" s="84">
        <v>42803</v>
      </c>
      <c r="J1760" s="85">
        <v>0.58333333333333337</v>
      </c>
      <c r="K1760" s="83">
        <v>121.747</v>
      </c>
      <c r="L1760" s="84">
        <v>42809</v>
      </c>
      <c r="M1760" s="85">
        <v>0.39583333333333331</v>
      </c>
      <c r="N1760" s="86">
        <v>2.5000000000000001E-3</v>
      </c>
      <c r="O1760" s="83">
        <v>-13.68</v>
      </c>
      <c r="P1760" s="83">
        <v>-493.92</v>
      </c>
      <c r="Q1760" s="83">
        <v>-0.03</v>
      </c>
      <c r="R1760" s="83">
        <v>7</v>
      </c>
      <c r="T1760" s="6">
        <f t="shared" si="318"/>
        <v>27</v>
      </c>
      <c r="U1760">
        <f t="shared" si="309"/>
        <v>1</v>
      </c>
      <c r="V1760">
        <f t="shared" si="310"/>
        <v>1</v>
      </c>
      <c r="W1760">
        <f t="shared" si="311"/>
        <v>0</v>
      </c>
      <c r="X1760">
        <f t="shared" si="312"/>
        <v>0</v>
      </c>
      <c r="Y1760">
        <f t="shared" si="313"/>
        <v>1</v>
      </c>
      <c r="Z1760">
        <f t="shared" si="314"/>
        <v>0</v>
      </c>
      <c r="AA1760">
        <f t="shared" si="315"/>
        <v>1</v>
      </c>
      <c r="AB1760" s="4">
        <f t="shared" si="316"/>
        <v>0</v>
      </c>
      <c r="AC1760" s="4" t="str">
        <f t="shared" si="308"/>
        <v>EURJPY</v>
      </c>
      <c r="AD1760" s="4">
        <f t="shared" si="317"/>
        <v>-13.68</v>
      </c>
    </row>
    <row r="1761" spans="1:30" x14ac:dyDescent="0.25">
      <c r="A1761" s="82" t="s">
        <v>22</v>
      </c>
      <c r="B1761" s="83">
        <v>0.01</v>
      </c>
      <c r="C1761" s="83">
        <v>13</v>
      </c>
      <c r="D1761" s="82" t="s">
        <v>21</v>
      </c>
      <c r="E1761" s="83" t="b">
        <v>0</v>
      </c>
      <c r="F1761" s="83" t="b">
        <v>0</v>
      </c>
      <c r="G1761" s="83">
        <v>1.04861</v>
      </c>
      <c r="H1761" s="83">
        <v>1.08525</v>
      </c>
      <c r="I1761" s="84">
        <v>42719</v>
      </c>
      <c r="J1761" s="85">
        <v>0.16666666666666666</v>
      </c>
      <c r="K1761" s="83">
        <v>1.06725</v>
      </c>
      <c r="L1761" s="84">
        <v>42809</v>
      </c>
      <c r="M1761" s="85">
        <v>4.7222222222222221E-2</v>
      </c>
      <c r="N1761" s="86">
        <v>2.5000000000000001E-3</v>
      </c>
      <c r="O1761" s="83">
        <v>-250.12</v>
      </c>
      <c r="P1761" s="83">
        <v>-484.12</v>
      </c>
      <c r="Q1761" s="83">
        <v>-0.52</v>
      </c>
      <c r="R1761" s="83">
        <v>91</v>
      </c>
      <c r="T1761" s="6">
        <f t="shared" si="318"/>
        <v>27</v>
      </c>
      <c r="U1761">
        <f t="shared" si="309"/>
        <v>1</v>
      </c>
      <c r="V1761">
        <f t="shared" si="310"/>
        <v>0</v>
      </c>
      <c r="W1761">
        <f t="shared" si="311"/>
        <v>1</v>
      </c>
      <c r="X1761">
        <f t="shared" si="312"/>
        <v>1</v>
      </c>
      <c r="Y1761">
        <f t="shared" si="313"/>
        <v>0</v>
      </c>
      <c r="Z1761">
        <f t="shared" si="314"/>
        <v>0</v>
      </c>
      <c r="AA1761">
        <f t="shared" si="315"/>
        <v>1</v>
      </c>
      <c r="AB1761" s="4">
        <f t="shared" si="316"/>
        <v>0</v>
      </c>
      <c r="AC1761" s="4" t="str">
        <f t="shared" si="308"/>
        <v>EURUSD</v>
      </c>
      <c r="AD1761" s="4">
        <f t="shared" si="317"/>
        <v>-250.12</v>
      </c>
    </row>
    <row r="1762" spans="1:30" x14ac:dyDescent="0.25">
      <c r="A1762" s="82" t="s">
        <v>19</v>
      </c>
      <c r="B1762" s="83">
        <v>0.01</v>
      </c>
      <c r="C1762" s="83">
        <v>26</v>
      </c>
      <c r="D1762" s="82" t="s">
        <v>16</v>
      </c>
      <c r="E1762" s="83" t="b">
        <v>1</v>
      </c>
      <c r="F1762" s="83" t="b">
        <v>0</v>
      </c>
      <c r="G1762" s="83">
        <v>1.3403799999999999</v>
      </c>
      <c r="H1762" s="83">
        <v>1.3218000000000001</v>
      </c>
      <c r="I1762" s="84">
        <v>42797</v>
      </c>
      <c r="J1762" s="85">
        <v>0.33333333333333331</v>
      </c>
      <c r="K1762" s="83">
        <v>1.34524</v>
      </c>
      <c r="L1762" s="84">
        <v>42809</v>
      </c>
      <c r="M1762" s="85">
        <v>0.33333333333333331</v>
      </c>
      <c r="N1762" s="86">
        <v>2.5000000000000001E-3</v>
      </c>
      <c r="O1762" s="83">
        <v>105.56</v>
      </c>
      <c r="P1762" s="83">
        <v>-503.88</v>
      </c>
      <c r="Q1762" s="83">
        <v>0.21</v>
      </c>
      <c r="R1762" s="83">
        <v>13</v>
      </c>
      <c r="T1762" s="6">
        <f t="shared" si="318"/>
        <v>27</v>
      </c>
      <c r="U1762">
        <f t="shared" si="309"/>
        <v>1</v>
      </c>
      <c r="V1762">
        <f t="shared" si="310"/>
        <v>1</v>
      </c>
      <c r="W1762">
        <f t="shared" si="311"/>
        <v>0</v>
      </c>
      <c r="X1762">
        <f t="shared" si="312"/>
        <v>1</v>
      </c>
      <c r="Y1762">
        <f t="shared" si="313"/>
        <v>0</v>
      </c>
      <c r="Z1762">
        <f t="shared" si="314"/>
        <v>1</v>
      </c>
      <c r="AA1762">
        <f t="shared" si="315"/>
        <v>0</v>
      </c>
      <c r="AB1762" s="4">
        <f t="shared" si="316"/>
        <v>105.56</v>
      </c>
      <c r="AC1762" s="4" t="str">
        <f t="shared" si="308"/>
        <v>USDCAD</v>
      </c>
      <c r="AD1762" s="4">
        <f t="shared" si="317"/>
        <v>0</v>
      </c>
    </row>
    <row r="1763" spans="1:30" x14ac:dyDescent="0.25">
      <c r="A1763" s="82" t="s">
        <v>57</v>
      </c>
      <c r="B1763" s="83">
        <v>0.01</v>
      </c>
      <c r="C1763" s="83">
        <v>101</v>
      </c>
      <c r="D1763" s="82" t="s">
        <v>17</v>
      </c>
      <c r="E1763" s="83" t="b">
        <v>0</v>
      </c>
      <c r="F1763" s="83" t="b">
        <v>0</v>
      </c>
      <c r="G1763" s="83">
        <v>1744.5</v>
      </c>
      <c r="H1763" s="83">
        <v>1784.1</v>
      </c>
      <c r="I1763" s="84">
        <v>42802</v>
      </c>
      <c r="J1763" s="85">
        <v>0</v>
      </c>
      <c r="K1763" s="83">
        <v>1693.9</v>
      </c>
      <c r="L1763" s="84">
        <v>42809</v>
      </c>
      <c r="M1763" s="85">
        <v>0.25</v>
      </c>
      <c r="N1763" s="86">
        <v>2.5000000000000001E-3</v>
      </c>
      <c r="O1763" s="83">
        <v>410.06</v>
      </c>
      <c r="P1763" s="83">
        <v>-500.96</v>
      </c>
      <c r="Q1763" s="83">
        <v>0.82</v>
      </c>
      <c r="R1763" s="83">
        <v>8</v>
      </c>
      <c r="T1763" s="6">
        <f t="shared" si="318"/>
        <v>27</v>
      </c>
      <c r="U1763">
        <f t="shared" si="309"/>
        <v>1</v>
      </c>
      <c r="V1763">
        <f t="shared" si="310"/>
        <v>0</v>
      </c>
      <c r="W1763">
        <f t="shared" si="311"/>
        <v>1</v>
      </c>
      <c r="X1763">
        <f t="shared" si="312"/>
        <v>1</v>
      </c>
      <c r="Y1763">
        <f t="shared" si="313"/>
        <v>0</v>
      </c>
      <c r="Z1763">
        <f t="shared" si="314"/>
        <v>1</v>
      </c>
      <c r="AA1763">
        <f t="shared" si="315"/>
        <v>0</v>
      </c>
      <c r="AB1763" s="4">
        <f t="shared" si="316"/>
        <v>410.06</v>
      </c>
      <c r="AC1763" s="4" t="str">
        <f t="shared" si="308"/>
        <v>XAGUSD</v>
      </c>
      <c r="AD1763" s="4">
        <f t="shared" si="317"/>
        <v>0</v>
      </c>
    </row>
    <row r="1764" spans="1:30" x14ac:dyDescent="0.25">
      <c r="A1764" s="82" t="s">
        <v>57</v>
      </c>
      <c r="B1764" s="83">
        <v>0.01</v>
      </c>
      <c r="C1764" s="83">
        <v>63</v>
      </c>
      <c r="D1764" s="82" t="s">
        <v>16</v>
      </c>
      <c r="E1764" s="83" t="b">
        <v>0</v>
      </c>
      <c r="F1764" s="83" t="b">
        <v>0</v>
      </c>
      <c r="G1764" s="83">
        <v>1683.6</v>
      </c>
      <c r="H1764" s="83">
        <v>1752.7</v>
      </c>
      <c r="I1764" s="84">
        <v>42803</v>
      </c>
      <c r="J1764" s="85">
        <v>0.97916666666666663</v>
      </c>
      <c r="K1764" s="83">
        <v>1689.9</v>
      </c>
      <c r="L1764" s="84">
        <v>42809</v>
      </c>
      <c r="M1764" s="85">
        <v>0.54166666666666663</v>
      </c>
      <c r="N1764" s="86">
        <v>2.5000000000000001E-3</v>
      </c>
      <c r="O1764" s="83">
        <v>-102.69</v>
      </c>
      <c r="P1764" s="83">
        <v>-498.33</v>
      </c>
      <c r="Q1764" s="83">
        <v>-0.21</v>
      </c>
      <c r="R1764" s="83">
        <v>7</v>
      </c>
      <c r="T1764" s="6">
        <f t="shared" si="318"/>
        <v>27</v>
      </c>
      <c r="U1764">
        <f t="shared" si="309"/>
        <v>1</v>
      </c>
      <c r="V1764">
        <f t="shared" si="310"/>
        <v>0</v>
      </c>
      <c r="W1764">
        <f t="shared" si="311"/>
        <v>1</v>
      </c>
      <c r="X1764">
        <f t="shared" si="312"/>
        <v>1</v>
      </c>
      <c r="Y1764">
        <f t="shared" si="313"/>
        <v>0</v>
      </c>
      <c r="Z1764">
        <f t="shared" si="314"/>
        <v>0</v>
      </c>
      <c r="AA1764">
        <f t="shared" si="315"/>
        <v>1</v>
      </c>
      <c r="AB1764" s="4">
        <f t="shared" si="316"/>
        <v>0</v>
      </c>
      <c r="AC1764" s="4" t="str">
        <f t="shared" si="308"/>
        <v>XAGUSD</v>
      </c>
      <c r="AD1764" s="4">
        <f t="shared" si="317"/>
        <v>-102.69</v>
      </c>
    </row>
    <row r="1765" spans="1:30" x14ac:dyDescent="0.25">
      <c r="A1765" s="82" t="s">
        <v>18</v>
      </c>
      <c r="B1765" s="83">
        <v>0.01</v>
      </c>
      <c r="C1765" s="83">
        <v>21</v>
      </c>
      <c r="D1765" s="82" t="s">
        <v>16</v>
      </c>
      <c r="E1765" s="83" t="b">
        <v>0</v>
      </c>
      <c r="F1765" s="83" t="b">
        <v>0</v>
      </c>
      <c r="G1765" s="83">
        <v>1.7358</v>
      </c>
      <c r="H1765" s="83">
        <v>1.7589999999999999</v>
      </c>
      <c r="I1765" s="84">
        <v>42794</v>
      </c>
      <c r="J1765" s="85">
        <v>0.54166666666666663</v>
      </c>
      <c r="K1765" s="83">
        <v>1.726</v>
      </c>
      <c r="L1765" s="84">
        <v>42810</v>
      </c>
      <c r="M1765" s="85">
        <v>0.5</v>
      </c>
      <c r="N1765" s="86">
        <v>2.5000000000000001E-3</v>
      </c>
      <c r="O1765" s="83">
        <v>195.3</v>
      </c>
      <c r="P1765" s="83">
        <v>-497.7</v>
      </c>
      <c r="Q1765" s="83">
        <v>0.39</v>
      </c>
      <c r="R1765" s="83">
        <v>17</v>
      </c>
      <c r="T1765" s="6">
        <f t="shared" si="318"/>
        <v>27</v>
      </c>
      <c r="U1765">
        <f t="shared" si="309"/>
        <v>1</v>
      </c>
      <c r="V1765">
        <f t="shared" si="310"/>
        <v>0</v>
      </c>
      <c r="W1765">
        <f t="shared" si="311"/>
        <v>1</v>
      </c>
      <c r="X1765">
        <f t="shared" si="312"/>
        <v>1</v>
      </c>
      <c r="Y1765">
        <f t="shared" si="313"/>
        <v>0</v>
      </c>
      <c r="Z1765">
        <f t="shared" si="314"/>
        <v>1</v>
      </c>
      <c r="AA1765">
        <f t="shared" si="315"/>
        <v>0</v>
      </c>
      <c r="AB1765" s="4">
        <f t="shared" si="316"/>
        <v>195.3</v>
      </c>
      <c r="AC1765" s="4" t="str">
        <f t="shared" si="308"/>
        <v>GBPSGD</v>
      </c>
      <c r="AD1765" s="4">
        <f t="shared" si="317"/>
        <v>0</v>
      </c>
    </row>
    <row r="1766" spans="1:30" x14ac:dyDescent="0.25">
      <c r="A1766" s="82" t="s">
        <v>54</v>
      </c>
      <c r="B1766" s="83">
        <v>0.01</v>
      </c>
      <c r="C1766" s="83">
        <v>29</v>
      </c>
      <c r="D1766" s="82" t="s">
        <v>16</v>
      </c>
      <c r="E1766" s="83" t="b">
        <v>0</v>
      </c>
      <c r="F1766" s="83" t="b">
        <v>0</v>
      </c>
      <c r="G1766" s="83">
        <v>1.23224</v>
      </c>
      <c r="H1766" s="83">
        <v>1.24841</v>
      </c>
      <c r="I1766" s="84">
        <v>42795</v>
      </c>
      <c r="J1766" s="85">
        <v>0.45833333333333331</v>
      </c>
      <c r="K1766" s="83">
        <v>1.2298800000000001</v>
      </c>
      <c r="L1766" s="84">
        <v>42810</v>
      </c>
      <c r="M1766" s="85">
        <v>0.52083333333333337</v>
      </c>
      <c r="N1766" s="86">
        <v>2.5000000000000001E-3</v>
      </c>
      <c r="O1766" s="83">
        <v>45.24</v>
      </c>
      <c r="P1766" s="83">
        <v>-492.13</v>
      </c>
      <c r="Q1766" s="83">
        <v>0.09</v>
      </c>
      <c r="R1766" s="83">
        <v>16</v>
      </c>
      <c r="T1766" s="6">
        <f t="shared" si="318"/>
        <v>27</v>
      </c>
      <c r="U1766">
        <f t="shared" si="309"/>
        <v>1</v>
      </c>
      <c r="V1766">
        <f t="shared" si="310"/>
        <v>0</v>
      </c>
      <c r="W1766">
        <f t="shared" si="311"/>
        <v>1</v>
      </c>
      <c r="X1766">
        <f t="shared" si="312"/>
        <v>1</v>
      </c>
      <c r="Y1766">
        <f t="shared" si="313"/>
        <v>0</v>
      </c>
      <c r="Z1766">
        <f t="shared" si="314"/>
        <v>1</v>
      </c>
      <c r="AA1766">
        <f t="shared" si="315"/>
        <v>0</v>
      </c>
      <c r="AB1766" s="4">
        <f t="shared" si="316"/>
        <v>45.24</v>
      </c>
      <c r="AC1766" s="4" t="str">
        <f t="shared" si="308"/>
        <v>GBPUSD</v>
      </c>
      <c r="AD1766" s="4">
        <f t="shared" si="317"/>
        <v>0</v>
      </c>
    </row>
    <row r="1767" spans="1:30" x14ac:dyDescent="0.25">
      <c r="A1767" s="82" t="s">
        <v>29</v>
      </c>
      <c r="B1767" s="83">
        <v>0.01</v>
      </c>
      <c r="C1767" s="83">
        <v>24</v>
      </c>
      <c r="D1767" s="82" t="s">
        <v>17</v>
      </c>
      <c r="E1767" s="83" t="b">
        <v>0</v>
      </c>
      <c r="F1767" s="83" t="b">
        <v>1</v>
      </c>
      <c r="G1767" s="83">
        <v>0.69330000000000003</v>
      </c>
      <c r="H1767" s="83">
        <v>0.71306999999999998</v>
      </c>
      <c r="I1767" s="84">
        <v>42802</v>
      </c>
      <c r="J1767" s="85">
        <v>0.33333333333333331</v>
      </c>
      <c r="K1767" s="83">
        <v>0.70211000000000001</v>
      </c>
      <c r="L1767" s="84">
        <v>42811</v>
      </c>
      <c r="M1767" s="85">
        <v>0.70833333333333337</v>
      </c>
      <c r="N1767" s="86">
        <v>2.5000000000000001E-3</v>
      </c>
      <c r="O1767" s="83">
        <v>-235.44</v>
      </c>
      <c r="P1767" s="83">
        <v>-498.48</v>
      </c>
      <c r="Q1767" s="83">
        <v>-0.47</v>
      </c>
      <c r="R1767" s="83">
        <v>10</v>
      </c>
      <c r="T1767" s="6">
        <f t="shared" si="318"/>
        <v>27</v>
      </c>
      <c r="U1767">
        <f t="shared" si="309"/>
        <v>1</v>
      </c>
      <c r="V1767">
        <f t="shared" si="310"/>
        <v>0</v>
      </c>
      <c r="W1767">
        <f t="shared" si="311"/>
        <v>1</v>
      </c>
      <c r="X1767">
        <f t="shared" si="312"/>
        <v>0</v>
      </c>
      <c r="Y1767">
        <f t="shared" si="313"/>
        <v>1</v>
      </c>
      <c r="Z1767">
        <f t="shared" si="314"/>
        <v>0</v>
      </c>
      <c r="AA1767">
        <f t="shared" si="315"/>
        <v>1</v>
      </c>
      <c r="AB1767" s="4">
        <f t="shared" si="316"/>
        <v>0</v>
      </c>
      <c r="AC1767" s="4" t="str">
        <f t="shared" si="308"/>
        <v>NZDUSD</v>
      </c>
      <c r="AD1767" s="4">
        <f t="shared" si="317"/>
        <v>-235.44</v>
      </c>
    </row>
    <row r="1768" spans="1:30" x14ac:dyDescent="0.25">
      <c r="A1768" s="82" t="s">
        <v>39</v>
      </c>
      <c r="B1768" s="83">
        <v>0.01</v>
      </c>
      <c r="C1768" s="83">
        <v>9</v>
      </c>
      <c r="D1768" s="82" t="s">
        <v>24</v>
      </c>
      <c r="E1768" s="83" t="b">
        <v>1</v>
      </c>
      <c r="F1768" s="83" t="b">
        <v>0</v>
      </c>
      <c r="G1768" s="83">
        <v>17988</v>
      </c>
      <c r="H1768" s="83">
        <v>16823</v>
      </c>
      <c r="I1768" s="84">
        <v>42691</v>
      </c>
      <c r="J1768" s="85">
        <v>0</v>
      </c>
      <c r="K1768" s="83">
        <v>19079</v>
      </c>
      <c r="L1768" s="84">
        <v>42815</v>
      </c>
      <c r="M1768" s="85">
        <v>0</v>
      </c>
      <c r="N1768" s="86">
        <v>5.0000000000000001E-3</v>
      </c>
      <c r="O1768" s="83">
        <v>978.3</v>
      </c>
      <c r="P1768" s="83">
        <v>-1052.1000000000001</v>
      </c>
      <c r="Q1768" s="83">
        <v>0.93</v>
      </c>
      <c r="R1768" s="83">
        <v>125</v>
      </c>
      <c r="T1768" s="6">
        <f t="shared" si="318"/>
        <v>27</v>
      </c>
      <c r="U1768">
        <f t="shared" si="309"/>
        <v>1</v>
      </c>
      <c r="V1768">
        <f t="shared" si="310"/>
        <v>1</v>
      </c>
      <c r="W1768">
        <f t="shared" si="311"/>
        <v>0</v>
      </c>
      <c r="X1768">
        <f t="shared" si="312"/>
        <v>1</v>
      </c>
      <c r="Y1768">
        <f t="shared" si="313"/>
        <v>0</v>
      </c>
      <c r="Z1768">
        <f t="shared" si="314"/>
        <v>1</v>
      </c>
      <c r="AA1768">
        <f t="shared" si="315"/>
        <v>0</v>
      </c>
      <c r="AB1768" s="4">
        <f t="shared" si="316"/>
        <v>978.3</v>
      </c>
      <c r="AC1768" s="4" t="str">
        <f t="shared" si="308"/>
        <v>NIK</v>
      </c>
      <c r="AD1768" s="4">
        <f t="shared" si="317"/>
        <v>0</v>
      </c>
    </row>
    <row r="1769" spans="1:30" x14ac:dyDescent="0.25">
      <c r="A1769" s="82" t="s">
        <v>53</v>
      </c>
      <c r="B1769" s="83">
        <v>0.01</v>
      </c>
      <c r="C1769" s="83">
        <v>31</v>
      </c>
      <c r="D1769" s="82" t="s">
        <v>16</v>
      </c>
      <c r="E1769" s="83" t="b">
        <v>1</v>
      </c>
      <c r="F1769" s="83" t="b">
        <v>1</v>
      </c>
      <c r="G1769" s="83">
        <v>0.77085000000000004</v>
      </c>
      <c r="H1769" s="83">
        <v>0.75558999999999998</v>
      </c>
      <c r="I1769" s="84">
        <v>42809</v>
      </c>
      <c r="J1769" s="85">
        <v>0.8125</v>
      </c>
      <c r="K1769" s="83">
        <v>0.76617000000000002</v>
      </c>
      <c r="L1769" s="84">
        <v>42816</v>
      </c>
      <c r="M1769" s="85">
        <v>4.1666666666666664E-2</v>
      </c>
      <c r="N1769" s="86">
        <v>2.5000000000000001E-3</v>
      </c>
      <c r="O1769" s="83">
        <v>-169.88</v>
      </c>
      <c r="P1769" s="83">
        <v>-497.85999999999996</v>
      </c>
      <c r="Q1769" s="83">
        <v>-0.34</v>
      </c>
      <c r="R1769" s="83">
        <v>8</v>
      </c>
      <c r="T1769" s="6">
        <f t="shared" si="318"/>
        <v>27</v>
      </c>
      <c r="U1769">
        <f t="shared" si="309"/>
        <v>1</v>
      </c>
      <c r="V1769">
        <f t="shared" si="310"/>
        <v>1</v>
      </c>
      <c r="W1769">
        <f t="shared" si="311"/>
        <v>0</v>
      </c>
      <c r="X1769">
        <f t="shared" si="312"/>
        <v>0</v>
      </c>
      <c r="Y1769">
        <f t="shared" si="313"/>
        <v>1</v>
      </c>
      <c r="Z1769">
        <f t="shared" si="314"/>
        <v>0</v>
      </c>
      <c r="AA1769">
        <f t="shared" si="315"/>
        <v>1</v>
      </c>
      <c r="AB1769" s="4">
        <f t="shared" si="316"/>
        <v>0</v>
      </c>
      <c r="AC1769" s="4" t="str">
        <f t="shared" si="308"/>
        <v>AUDUSD</v>
      </c>
      <c r="AD1769" s="4">
        <f t="shared" si="317"/>
        <v>-169.88</v>
      </c>
    </row>
    <row r="1770" spans="1:30" x14ac:dyDescent="0.25">
      <c r="A1770" s="82" t="s">
        <v>47</v>
      </c>
      <c r="B1770" s="83">
        <v>0.01</v>
      </c>
      <c r="C1770" s="83">
        <v>33</v>
      </c>
      <c r="D1770" s="82" t="s">
        <v>16</v>
      </c>
      <c r="E1770" s="83" t="b">
        <v>1</v>
      </c>
      <c r="F1770" s="83" t="b">
        <v>0</v>
      </c>
      <c r="G1770" s="83">
        <v>1.0261</v>
      </c>
      <c r="H1770" s="83">
        <v>1.0124899999999999</v>
      </c>
      <c r="I1770" s="84">
        <v>42809</v>
      </c>
      <c r="J1770" s="85">
        <v>0.75</v>
      </c>
      <c r="K1770" s="83">
        <v>1.0171600000000001</v>
      </c>
      <c r="L1770" s="84">
        <v>42817</v>
      </c>
      <c r="M1770" s="85">
        <v>0.39583333333333331</v>
      </c>
      <c r="N1770" s="86">
        <v>2.5000000000000001E-3</v>
      </c>
      <c r="O1770" s="83">
        <v>-347.82</v>
      </c>
      <c r="P1770" s="83">
        <v>-501.93</v>
      </c>
      <c r="Q1770" s="83">
        <v>-0.69</v>
      </c>
      <c r="R1770" s="83">
        <v>9</v>
      </c>
      <c r="T1770" s="6">
        <f t="shared" si="318"/>
        <v>27</v>
      </c>
      <c r="U1770">
        <f t="shared" si="309"/>
        <v>1</v>
      </c>
      <c r="V1770">
        <f t="shared" si="310"/>
        <v>1</v>
      </c>
      <c r="W1770">
        <f t="shared" si="311"/>
        <v>0</v>
      </c>
      <c r="X1770">
        <f t="shared" si="312"/>
        <v>1</v>
      </c>
      <c r="Y1770">
        <f t="shared" si="313"/>
        <v>0</v>
      </c>
      <c r="Z1770">
        <f t="shared" si="314"/>
        <v>0</v>
      </c>
      <c r="AA1770">
        <f t="shared" si="315"/>
        <v>1</v>
      </c>
      <c r="AB1770" s="4">
        <f t="shared" si="316"/>
        <v>0</v>
      </c>
      <c r="AC1770" s="4" t="str">
        <f t="shared" si="308"/>
        <v>AUDCAD</v>
      </c>
      <c r="AD1770" s="4">
        <f t="shared" si="317"/>
        <v>-347.82</v>
      </c>
    </row>
    <row r="1771" spans="1:30" x14ac:dyDescent="0.25">
      <c r="A1771" s="82" t="s">
        <v>26</v>
      </c>
      <c r="B1771" s="83">
        <v>0.01</v>
      </c>
      <c r="C1771" s="83">
        <v>21</v>
      </c>
      <c r="D1771" s="82" t="s">
        <v>24</v>
      </c>
      <c r="E1771" s="83" t="b">
        <v>1</v>
      </c>
      <c r="F1771" s="83" t="b">
        <v>0</v>
      </c>
      <c r="G1771" s="83">
        <v>83.055999999999997</v>
      </c>
      <c r="H1771" s="83">
        <v>78.305999999999997</v>
      </c>
      <c r="I1771" s="84">
        <v>42697</v>
      </c>
      <c r="J1771" s="85">
        <v>0</v>
      </c>
      <c r="K1771" s="83">
        <v>84.66</v>
      </c>
      <c r="L1771" s="84">
        <v>42817</v>
      </c>
      <c r="M1771" s="85">
        <v>0</v>
      </c>
      <c r="N1771" s="86">
        <v>5.0000000000000001E-3</v>
      </c>
      <c r="O1771" s="83">
        <v>315.83999999999997</v>
      </c>
      <c r="P1771" s="83">
        <v>-1018.5</v>
      </c>
      <c r="Q1771" s="83">
        <v>0.31</v>
      </c>
      <c r="R1771" s="83">
        <v>121</v>
      </c>
      <c r="T1771" s="6">
        <f t="shared" si="318"/>
        <v>27</v>
      </c>
      <c r="U1771">
        <f t="shared" si="309"/>
        <v>1</v>
      </c>
      <c r="V1771">
        <f t="shared" si="310"/>
        <v>1</v>
      </c>
      <c r="W1771">
        <f t="shared" si="311"/>
        <v>0</v>
      </c>
      <c r="X1771">
        <f t="shared" si="312"/>
        <v>1</v>
      </c>
      <c r="Y1771">
        <f t="shared" si="313"/>
        <v>0</v>
      </c>
      <c r="Z1771">
        <f t="shared" si="314"/>
        <v>1</v>
      </c>
      <c r="AA1771">
        <f t="shared" si="315"/>
        <v>0</v>
      </c>
      <c r="AB1771" s="4">
        <f t="shared" si="316"/>
        <v>315.83999999999997</v>
      </c>
      <c r="AC1771" s="4" t="str">
        <f t="shared" si="308"/>
        <v>AUDJPY</v>
      </c>
      <c r="AD1771" s="4">
        <f t="shared" si="317"/>
        <v>0</v>
      </c>
    </row>
    <row r="1772" spans="1:30" x14ac:dyDescent="0.25">
      <c r="A1772" s="82" t="s">
        <v>55</v>
      </c>
      <c r="B1772" s="83">
        <v>0.01</v>
      </c>
      <c r="C1772" s="83">
        <v>85</v>
      </c>
      <c r="D1772" s="82" t="s">
        <v>16</v>
      </c>
      <c r="E1772" s="83" t="b">
        <v>0</v>
      </c>
      <c r="F1772" s="83" t="b">
        <v>1</v>
      </c>
      <c r="G1772" s="83">
        <v>0.99314999999999998</v>
      </c>
      <c r="H1772" s="83">
        <v>0.99821000000000004</v>
      </c>
      <c r="I1772" s="84">
        <v>42815</v>
      </c>
      <c r="J1772" s="85">
        <v>0.5625</v>
      </c>
      <c r="K1772" s="83">
        <v>0.99326000000000003</v>
      </c>
      <c r="L1772" s="84">
        <v>42817</v>
      </c>
      <c r="M1772" s="85">
        <v>0.9375</v>
      </c>
      <c r="N1772" s="86">
        <v>2.5000000000000001E-3</v>
      </c>
      <c r="O1772" s="83">
        <v>-77.349999999999994</v>
      </c>
      <c r="P1772" s="83">
        <v>-498.1</v>
      </c>
      <c r="Q1772" s="83">
        <v>-0.16</v>
      </c>
      <c r="R1772" s="83">
        <v>3</v>
      </c>
      <c r="T1772" s="6">
        <f t="shared" si="318"/>
        <v>27</v>
      </c>
      <c r="U1772">
        <f t="shared" si="309"/>
        <v>1</v>
      </c>
      <c r="V1772">
        <f t="shared" si="310"/>
        <v>0</v>
      </c>
      <c r="W1772">
        <f t="shared" si="311"/>
        <v>1</v>
      </c>
      <c r="X1772">
        <f t="shared" si="312"/>
        <v>0</v>
      </c>
      <c r="Y1772">
        <f t="shared" si="313"/>
        <v>1</v>
      </c>
      <c r="Z1772">
        <f t="shared" si="314"/>
        <v>0</v>
      </c>
      <c r="AA1772">
        <f t="shared" si="315"/>
        <v>1</v>
      </c>
      <c r="AB1772" s="4">
        <f t="shared" si="316"/>
        <v>0</v>
      </c>
      <c r="AC1772" s="4" t="str">
        <f t="shared" si="308"/>
        <v>USDCHF</v>
      </c>
      <c r="AD1772" s="4">
        <f t="shared" si="317"/>
        <v>-77.349999999999994</v>
      </c>
    </row>
    <row r="1773" spans="1:30" x14ac:dyDescent="0.25">
      <c r="A1773" s="82" t="s">
        <v>31</v>
      </c>
      <c r="B1773" s="83">
        <v>0.01</v>
      </c>
      <c r="C1773" s="83">
        <v>6</v>
      </c>
      <c r="D1773" s="82" t="s">
        <v>21</v>
      </c>
      <c r="E1773" s="83" t="b">
        <v>1</v>
      </c>
      <c r="F1773" s="83" t="b">
        <v>0</v>
      </c>
      <c r="G1773" s="83">
        <v>20857</v>
      </c>
      <c r="H1773" s="83">
        <v>20043</v>
      </c>
      <c r="I1773" s="84">
        <v>42795</v>
      </c>
      <c r="J1773" s="85">
        <v>0</v>
      </c>
      <c r="K1773" s="83">
        <v>20563</v>
      </c>
      <c r="L1773" s="84">
        <v>42818</v>
      </c>
      <c r="M1773" s="85">
        <v>0.66666666666666663</v>
      </c>
      <c r="N1773" s="86">
        <v>2.5000000000000001E-3</v>
      </c>
      <c r="O1773" s="83">
        <v>-176.88</v>
      </c>
      <c r="P1773" s="83">
        <v>-488.88</v>
      </c>
      <c r="Q1773" s="83">
        <v>-0.36</v>
      </c>
      <c r="R1773" s="83">
        <v>24</v>
      </c>
      <c r="T1773" s="6">
        <f t="shared" si="318"/>
        <v>27</v>
      </c>
      <c r="U1773">
        <f t="shared" si="309"/>
        <v>1</v>
      </c>
      <c r="V1773">
        <f t="shared" si="310"/>
        <v>1</v>
      </c>
      <c r="W1773">
        <f t="shared" si="311"/>
        <v>0</v>
      </c>
      <c r="X1773">
        <f t="shared" si="312"/>
        <v>1</v>
      </c>
      <c r="Y1773">
        <f t="shared" si="313"/>
        <v>0</v>
      </c>
      <c r="Z1773">
        <f t="shared" si="314"/>
        <v>0</v>
      </c>
      <c r="AA1773">
        <f t="shared" si="315"/>
        <v>1</v>
      </c>
      <c r="AB1773" s="4">
        <f t="shared" si="316"/>
        <v>0</v>
      </c>
      <c r="AC1773" s="4" t="str">
        <f t="shared" si="308"/>
        <v>DJI</v>
      </c>
      <c r="AD1773" s="4">
        <f t="shared" si="317"/>
        <v>-176.88</v>
      </c>
    </row>
    <row r="1774" spans="1:30" x14ac:dyDescent="0.25">
      <c r="A1774" s="82" t="s">
        <v>30</v>
      </c>
      <c r="B1774" s="83">
        <v>0.01</v>
      </c>
      <c r="C1774" s="83">
        <v>19</v>
      </c>
      <c r="D1774" s="82" t="s">
        <v>24</v>
      </c>
      <c r="E1774" s="83" t="b">
        <v>0</v>
      </c>
      <c r="F1774" s="83" t="b">
        <v>0</v>
      </c>
      <c r="G1774" s="83">
        <v>1.39303</v>
      </c>
      <c r="H1774" s="83">
        <v>1.4436</v>
      </c>
      <c r="I1774" s="84">
        <v>42776</v>
      </c>
      <c r="J1774" s="85">
        <v>0</v>
      </c>
      <c r="K1774" s="83">
        <v>1.4210799999999999</v>
      </c>
      <c r="L1774" s="84">
        <v>42820</v>
      </c>
      <c r="M1774" s="85">
        <v>0</v>
      </c>
      <c r="N1774" s="86">
        <v>5.0000000000000001E-3</v>
      </c>
      <c r="O1774" s="83">
        <v>-563.35</v>
      </c>
      <c r="P1774" s="83">
        <v>-991.23</v>
      </c>
      <c r="Q1774" s="83">
        <v>-0.56999999999999995</v>
      </c>
      <c r="R1774" s="83">
        <v>45</v>
      </c>
      <c r="T1774" s="6">
        <f t="shared" si="318"/>
        <v>27</v>
      </c>
      <c r="U1774">
        <f t="shared" si="309"/>
        <v>1</v>
      </c>
      <c r="V1774">
        <f t="shared" si="310"/>
        <v>0</v>
      </c>
      <c r="W1774">
        <f t="shared" si="311"/>
        <v>1</v>
      </c>
      <c r="X1774">
        <f t="shared" si="312"/>
        <v>1</v>
      </c>
      <c r="Y1774">
        <f t="shared" si="313"/>
        <v>0</v>
      </c>
      <c r="Z1774">
        <f t="shared" si="314"/>
        <v>0</v>
      </c>
      <c r="AA1774">
        <f t="shared" si="315"/>
        <v>1</v>
      </c>
      <c r="AB1774" s="4">
        <f t="shared" si="316"/>
        <v>0</v>
      </c>
      <c r="AC1774" s="4" t="str">
        <f t="shared" si="308"/>
        <v>EURAUD</v>
      </c>
      <c r="AD1774" s="4">
        <f t="shared" si="317"/>
        <v>-563.35</v>
      </c>
    </row>
    <row r="1775" spans="1:30" x14ac:dyDescent="0.25">
      <c r="A1775" s="82" t="s">
        <v>20</v>
      </c>
      <c r="B1775" s="83">
        <v>0.01</v>
      </c>
      <c r="C1775" s="83">
        <v>31</v>
      </c>
      <c r="D1775" s="82" t="s">
        <v>16</v>
      </c>
      <c r="E1775" s="83" t="b">
        <v>0</v>
      </c>
      <c r="F1775" s="83" t="b">
        <v>0</v>
      </c>
      <c r="G1775" s="83">
        <v>119.819</v>
      </c>
      <c r="H1775" s="83">
        <v>121.334</v>
      </c>
      <c r="I1775" s="84">
        <v>42816</v>
      </c>
      <c r="J1775" s="85">
        <v>0.375</v>
      </c>
      <c r="K1775" s="83">
        <v>120.241</v>
      </c>
      <c r="L1775" s="84">
        <v>42821</v>
      </c>
      <c r="M1775" s="85">
        <v>0.95833333333333337</v>
      </c>
      <c r="N1775" s="86">
        <v>2.5000000000000001E-3</v>
      </c>
      <c r="O1775" s="83">
        <v>-155.62</v>
      </c>
      <c r="P1775" s="83">
        <v>-494.45000000000005</v>
      </c>
      <c r="Q1775" s="83">
        <v>-0.31</v>
      </c>
      <c r="R1775" s="83">
        <v>6</v>
      </c>
      <c r="T1775" s="6">
        <f t="shared" si="318"/>
        <v>27</v>
      </c>
      <c r="U1775">
        <f t="shared" si="309"/>
        <v>1</v>
      </c>
      <c r="V1775">
        <f t="shared" si="310"/>
        <v>0</v>
      </c>
      <c r="W1775">
        <f t="shared" si="311"/>
        <v>1</v>
      </c>
      <c r="X1775">
        <f t="shared" si="312"/>
        <v>1</v>
      </c>
      <c r="Y1775">
        <f t="shared" si="313"/>
        <v>0</v>
      </c>
      <c r="Z1775">
        <f t="shared" si="314"/>
        <v>0</v>
      </c>
      <c r="AA1775">
        <f t="shared" si="315"/>
        <v>1</v>
      </c>
      <c r="AB1775" s="4">
        <f t="shared" si="316"/>
        <v>0</v>
      </c>
      <c r="AC1775" s="4" t="str">
        <f t="shared" si="308"/>
        <v>EURJPY</v>
      </c>
      <c r="AD1775" s="4">
        <f t="shared" si="317"/>
        <v>-155.62</v>
      </c>
    </row>
    <row r="1776" spans="1:30" x14ac:dyDescent="0.25">
      <c r="A1776" s="82" t="s">
        <v>26</v>
      </c>
      <c r="B1776" s="83">
        <v>0.01</v>
      </c>
      <c r="C1776" s="83">
        <v>30</v>
      </c>
      <c r="D1776" s="82" t="s">
        <v>16</v>
      </c>
      <c r="E1776" s="83" t="b">
        <v>0</v>
      </c>
      <c r="F1776" s="83" t="b">
        <v>0</v>
      </c>
      <c r="G1776" s="83">
        <v>85.087999999999994</v>
      </c>
      <c r="H1776" s="83">
        <v>86.68</v>
      </c>
      <c r="I1776" s="84">
        <v>42816</v>
      </c>
      <c r="J1776" s="85">
        <v>0.35416666666666669</v>
      </c>
      <c r="K1776" s="83">
        <v>84.863</v>
      </c>
      <c r="L1776" s="84">
        <v>42822</v>
      </c>
      <c r="M1776" s="85">
        <v>0.75</v>
      </c>
      <c r="N1776" s="86">
        <v>2.5000000000000001E-3</v>
      </c>
      <c r="O1776" s="83">
        <v>37.5</v>
      </c>
      <c r="P1776" s="83">
        <v>-507.6</v>
      </c>
      <c r="Q1776" s="83">
        <v>7.0000000000000007E-2</v>
      </c>
      <c r="R1776" s="83">
        <v>7</v>
      </c>
      <c r="T1776" s="6">
        <f t="shared" si="318"/>
        <v>27</v>
      </c>
      <c r="U1776">
        <f t="shared" si="309"/>
        <v>1</v>
      </c>
      <c r="V1776">
        <f t="shared" si="310"/>
        <v>0</v>
      </c>
      <c r="W1776">
        <f t="shared" si="311"/>
        <v>1</v>
      </c>
      <c r="X1776">
        <f t="shared" si="312"/>
        <v>1</v>
      </c>
      <c r="Y1776">
        <f t="shared" si="313"/>
        <v>0</v>
      </c>
      <c r="Z1776">
        <f t="shared" si="314"/>
        <v>1</v>
      </c>
      <c r="AA1776">
        <f t="shared" si="315"/>
        <v>0</v>
      </c>
      <c r="AB1776" s="4">
        <f t="shared" si="316"/>
        <v>37.5</v>
      </c>
      <c r="AC1776" s="4" t="str">
        <f t="shared" si="308"/>
        <v>AUDJPY</v>
      </c>
      <c r="AD1776" s="4">
        <f t="shared" si="317"/>
        <v>0</v>
      </c>
    </row>
    <row r="1777" spans="1:30" x14ac:dyDescent="0.25">
      <c r="A1777" s="82" t="s">
        <v>30</v>
      </c>
      <c r="B1777" s="83">
        <v>0.01</v>
      </c>
      <c r="C1777" s="83">
        <v>44</v>
      </c>
      <c r="D1777" s="82" t="s">
        <v>16</v>
      </c>
      <c r="E1777" s="83" t="b">
        <v>1</v>
      </c>
      <c r="F1777" s="83" t="b">
        <v>1</v>
      </c>
      <c r="G1777" s="83">
        <v>1.42164</v>
      </c>
      <c r="H1777" s="83">
        <v>1.4117599999999999</v>
      </c>
      <c r="I1777" s="84">
        <v>42820</v>
      </c>
      <c r="J1777" s="85">
        <v>0.95833333333333337</v>
      </c>
      <c r="K1777" s="83">
        <v>1.4201299999999999</v>
      </c>
      <c r="L1777" s="84">
        <v>42822</v>
      </c>
      <c r="M1777" s="85">
        <v>0.625</v>
      </c>
      <c r="N1777" s="86">
        <v>2.5000000000000001E-3</v>
      </c>
      <c r="O1777" s="83">
        <v>-136.84</v>
      </c>
      <c r="P1777" s="83">
        <v>-505.12</v>
      </c>
      <c r="Q1777" s="83">
        <v>-0.27</v>
      </c>
      <c r="R1777" s="83">
        <v>3</v>
      </c>
      <c r="T1777" s="6">
        <f t="shared" si="318"/>
        <v>27</v>
      </c>
      <c r="U1777">
        <f t="shared" si="309"/>
        <v>1</v>
      </c>
      <c r="V1777">
        <f t="shared" si="310"/>
        <v>1</v>
      </c>
      <c r="W1777">
        <f t="shared" si="311"/>
        <v>0</v>
      </c>
      <c r="X1777">
        <f t="shared" si="312"/>
        <v>0</v>
      </c>
      <c r="Y1777">
        <f t="shared" si="313"/>
        <v>1</v>
      </c>
      <c r="Z1777">
        <f t="shared" si="314"/>
        <v>0</v>
      </c>
      <c r="AA1777">
        <f t="shared" si="315"/>
        <v>1</v>
      </c>
      <c r="AB1777" s="4">
        <f t="shared" si="316"/>
        <v>0</v>
      </c>
      <c r="AC1777" s="4" t="str">
        <f t="shared" si="308"/>
        <v>EURAUD</v>
      </c>
      <c r="AD1777" s="4">
        <f t="shared" si="317"/>
        <v>-136.84</v>
      </c>
    </row>
    <row r="1778" spans="1:30" x14ac:dyDescent="0.25">
      <c r="A1778" s="82" t="s">
        <v>55</v>
      </c>
      <c r="B1778" s="83">
        <v>0.01</v>
      </c>
      <c r="C1778" s="83">
        <v>64</v>
      </c>
      <c r="D1778" s="82" t="s">
        <v>16</v>
      </c>
      <c r="E1778" s="83" t="b">
        <v>0</v>
      </c>
      <c r="F1778" s="83" t="b">
        <v>1</v>
      </c>
      <c r="G1778" s="83">
        <v>0.98692999999999997</v>
      </c>
      <c r="H1778" s="83">
        <v>0.99390999999999996</v>
      </c>
      <c r="I1778" s="84">
        <v>42821</v>
      </c>
      <c r="J1778" s="85">
        <v>0.25</v>
      </c>
      <c r="K1778" s="83">
        <v>0.99063000000000001</v>
      </c>
      <c r="L1778" s="84">
        <v>42822</v>
      </c>
      <c r="M1778" s="85">
        <v>0.75</v>
      </c>
      <c r="N1778" s="86">
        <v>2.5000000000000001E-3</v>
      </c>
      <c r="O1778" s="83">
        <v>-288</v>
      </c>
      <c r="P1778" s="83">
        <v>-497.92</v>
      </c>
      <c r="Q1778" s="83">
        <v>-0.57999999999999996</v>
      </c>
      <c r="R1778" s="83">
        <v>2</v>
      </c>
      <c r="T1778" s="6">
        <f t="shared" si="318"/>
        <v>27</v>
      </c>
      <c r="U1778">
        <f t="shared" si="309"/>
        <v>1</v>
      </c>
      <c r="V1778">
        <f t="shared" si="310"/>
        <v>0</v>
      </c>
      <c r="W1778">
        <f t="shared" si="311"/>
        <v>1</v>
      </c>
      <c r="X1778">
        <f t="shared" si="312"/>
        <v>0</v>
      </c>
      <c r="Y1778">
        <f t="shared" si="313"/>
        <v>1</v>
      </c>
      <c r="Z1778">
        <f t="shared" si="314"/>
        <v>0</v>
      </c>
      <c r="AA1778">
        <f t="shared" si="315"/>
        <v>1</v>
      </c>
      <c r="AB1778" s="4">
        <f t="shared" si="316"/>
        <v>0</v>
      </c>
      <c r="AC1778" s="4" t="str">
        <f t="shared" si="308"/>
        <v>USDCHF</v>
      </c>
      <c r="AD1778" s="4">
        <f t="shared" si="317"/>
        <v>-288</v>
      </c>
    </row>
    <row r="1779" spans="1:30" x14ac:dyDescent="0.25">
      <c r="A1779" s="82" t="s">
        <v>51</v>
      </c>
      <c r="B1779" s="83">
        <v>0.01</v>
      </c>
      <c r="C1779" s="83">
        <v>32</v>
      </c>
      <c r="D1779" s="82" t="s">
        <v>16</v>
      </c>
      <c r="E1779" s="83" t="b">
        <v>0</v>
      </c>
      <c r="F1779" s="83" t="b">
        <v>1</v>
      </c>
      <c r="G1779" s="83">
        <v>111.39700000000001</v>
      </c>
      <c r="H1779" s="83">
        <v>112.92400000000001</v>
      </c>
      <c r="I1779" s="84">
        <v>42816</v>
      </c>
      <c r="J1779" s="85">
        <v>0.27083333333333331</v>
      </c>
      <c r="K1779" s="83">
        <v>111.194</v>
      </c>
      <c r="L1779" s="84">
        <v>42822</v>
      </c>
      <c r="M1779" s="85">
        <v>0.75</v>
      </c>
      <c r="N1779" s="86">
        <v>2.5000000000000001E-3</v>
      </c>
      <c r="O1779" s="83">
        <v>45.76</v>
      </c>
      <c r="P1779" s="83">
        <v>-507.84000000000003</v>
      </c>
      <c r="Q1779" s="83">
        <v>0.09</v>
      </c>
      <c r="R1779" s="83">
        <v>7</v>
      </c>
      <c r="T1779" s="6">
        <f t="shared" si="318"/>
        <v>27</v>
      </c>
      <c r="U1779">
        <f t="shared" si="309"/>
        <v>1</v>
      </c>
      <c r="V1779">
        <f t="shared" si="310"/>
        <v>0</v>
      </c>
      <c r="W1779">
        <f t="shared" si="311"/>
        <v>1</v>
      </c>
      <c r="X1779">
        <f t="shared" si="312"/>
        <v>0</v>
      </c>
      <c r="Y1779">
        <f t="shared" si="313"/>
        <v>1</v>
      </c>
      <c r="Z1779">
        <f t="shared" si="314"/>
        <v>1</v>
      </c>
      <c r="AA1779">
        <f t="shared" si="315"/>
        <v>0</v>
      </c>
      <c r="AB1779" s="4">
        <f t="shared" si="316"/>
        <v>45.76</v>
      </c>
      <c r="AC1779" s="4" t="str">
        <f t="shared" si="308"/>
        <v>USDJPY</v>
      </c>
      <c r="AD1779" s="4">
        <f t="shared" si="317"/>
        <v>0</v>
      </c>
    </row>
    <row r="1780" spans="1:30" x14ac:dyDescent="0.25">
      <c r="A1780" s="82" t="s">
        <v>28</v>
      </c>
      <c r="B1780" s="83">
        <v>0.01</v>
      </c>
      <c r="C1780" s="83">
        <v>72</v>
      </c>
      <c r="D1780" s="82" t="s">
        <v>16</v>
      </c>
      <c r="E1780" s="83" t="b">
        <v>0</v>
      </c>
      <c r="F1780" s="83" t="b">
        <v>1</v>
      </c>
      <c r="G1780" s="83">
        <v>1.3951899999999999</v>
      </c>
      <c r="H1780" s="83">
        <v>1.4009</v>
      </c>
      <c r="I1780" s="84">
        <v>42821</v>
      </c>
      <c r="J1780" s="85">
        <v>8.3333333333333329E-2</v>
      </c>
      <c r="K1780" s="83">
        <v>1.39771</v>
      </c>
      <c r="L1780" s="84">
        <v>42822</v>
      </c>
      <c r="M1780" s="85">
        <v>0.85416666666666663</v>
      </c>
      <c r="N1780" s="86">
        <v>2.5000000000000001E-3</v>
      </c>
      <c r="O1780" s="83">
        <v>-267.83999999999997</v>
      </c>
      <c r="P1780" s="83">
        <v>-497.52</v>
      </c>
      <c r="Q1780" s="83">
        <v>-0.54</v>
      </c>
      <c r="R1780" s="83">
        <v>2</v>
      </c>
      <c r="T1780" s="6">
        <f t="shared" si="318"/>
        <v>27</v>
      </c>
      <c r="U1780">
        <f t="shared" si="309"/>
        <v>1</v>
      </c>
      <c r="V1780">
        <f t="shared" si="310"/>
        <v>0</v>
      </c>
      <c r="W1780">
        <f t="shared" si="311"/>
        <v>1</v>
      </c>
      <c r="X1780">
        <f t="shared" si="312"/>
        <v>0</v>
      </c>
      <c r="Y1780">
        <f t="shared" si="313"/>
        <v>1</v>
      </c>
      <c r="Z1780">
        <f t="shared" si="314"/>
        <v>0</v>
      </c>
      <c r="AA1780">
        <f t="shared" si="315"/>
        <v>1</v>
      </c>
      <c r="AB1780" s="4">
        <f t="shared" si="316"/>
        <v>0</v>
      </c>
      <c r="AC1780" s="4" t="str">
        <f t="shared" si="308"/>
        <v>USDSGD</v>
      </c>
      <c r="AD1780" s="4">
        <f t="shared" si="317"/>
        <v>-267.83999999999997</v>
      </c>
    </row>
    <row r="1781" spans="1:30" x14ac:dyDescent="0.25">
      <c r="A1781" s="82" t="s">
        <v>49</v>
      </c>
      <c r="B1781" s="83">
        <v>0.01</v>
      </c>
      <c r="C1781" s="83">
        <v>17</v>
      </c>
      <c r="D1781" s="82" t="s">
        <v>16</v>
      </c>
      <c r="E1781" s="83" t="b">
        <v>1</v>
      </c>
      <c r="F1781" s="83" t="b">
        <v>1</v>
      </c>
      <c r="G1781" s="83">
        <v>1.4381600000000001</v>
      </c>
      <c r="H1781" s="83">
        <v>1.4111100000000001</v>
      </c>
      <c r="I1781" s="84">
        <v>42804</v>
      </c>
      <c r="J1781" s="85">
        <v>0.8125</v>
      </c>
      <c r="K1781" s="83">
        <v>1.4351700000000001</v>
      </c>
      <c r="L1781" s="84">
        <v>42823</v>
      </c>
      <c r="M1781" s="85">
        <v>0.75</v>
      </c>
      <c r="N1781" s="86">
        <v>2.5000000000000001E-3</v>
      </c>
      <c r="O1781" s="83">
        <v>-81.430000000000007</v>
      </c>
      <c r="P1781" s="83">
        <v>-490.45000000000005</v>
      </c>
      <c r="Q1781" s="83">
        <v>-0.17</v>
      </c>
      <c r="R1781" s="83">
        <v>20</v>
      </c>
      <c r="T1781" s="6">
        <f t="shared" si="318"/>
        <v>27</v>
      </c>
      <c r="U1781">
        <f t="shared" si="309"/>
        <v>1</v>
      </c>
      <c r="V1781">
        <f t="shared" si="310"/>
        <v>1</v>
      </c>
      <c r="W1781">
        <f t="shared" si="311"/>
        <v>0</v>
      </c>
      <c r="X1781">
        <f t="shared" si="312"/>
        <v>0</v>
      </c>
      <c r="Y1781">
        <f t="shared" si="313"/>
        <v>1</v>
      </c>
      <c r="Z1781">
        <f t="shared" si="314"/>
        <v>0</v>
      </c>
      <c r="AA1781">
        <f t="shared" si="315"/>
        <v>1</v>
      </c>
      <c r="AB1781" s="4">
        <f t="shared" si="316"/>
        <v>0</v>
      </c>
      <c r="AC1781" s="4" t="str">
        <f t="shared" si="308"/>
        <v>EURCAD</v>
      </c>
      <c r="AD1781" s="4">
        <f t="shared" si="317"/>
        <v>-81.430000000000007</v>
      </c>
    </row>
    <row r="1782" spans="1:30" x14ac:dyDescent="0.25">
      <c r="A1782" s="82" t="s">
        <v>22</v>
      </c>
      <c r="B1782" s="83">
        <v>0.01</v>
      </c>
      <c r="C1782" s="83">
        <v>57</v>
      </c>
      <c r="D1782" s="82" t="s">
        <v>16</v>
      </c>
      <c r="E1782" s="83" t="b">
        <v>1</v>
      </c>
      <c r="F1782" s="83" t="b">
        <v>1</v>
      </c>
      <c r="G1782" s="83">
        <v>1.0837399999999999</v>
      </c>
      <c r="H1782" s="83">
        <v>1.0756399999999999</v>
      </c>
      <c r="I1782" s="84">
        <v>42820</v>
      </c>
      <c r="J1782" s="85">
        <v>0.9375</v>
      </c>
      <c r="K1782" s="83">
        <v>1.0803700000000001</v>
      </c>
      <c r="L1782" s="84">
        <v>42823</v>
      </c>
      <c r="M1782" s="85">
        <v>0.25</v>
      </c>
      <c r="N1782" s="86">
        <v>2.5000000000000001E-3</v>
      </c>
      <c r="O1782" s="83">
        <v>-226.29</v>
      </c>
      <c r="P1782" s="83">
        <v>-495.90000000000003</v>
      </c>
      <c r="Q1782" s="83">
        <v>-0.46</v>
      </c>
      <c r="R1782" s="83">
        <v>4</v>
      </c>
      <c r="T1782" s="6">
        <f t="shared" si="318"/>
        <v>27</v>
      </c>
      <c r="U1782">
        <f t="shared" si="309"/>
        <v>1</v>
      </c>
      <c r="V1782">
        <f t="shared" si="310"/>
        <v>1</v>
      </c>
      <c r="W1782">
        <f t="shared" si="311"/>
        <v>0</v>
      </c>
      <c r="X1782">
        <f t="shared" si="312"/>
        <v>0</v>
      </c>
      <c r="Y1782">
        <f t="shared" si="313"/>
        <v>1</v>
      </c>
      <c r="Z1782">
        <f t="shared" si="314"/>
        <v>0</v>
      </c>
      <c r="AA1782">
        <f t="shared" si="315"/>
        <v>1</v>
      </c>
      <c r="AB1782" s="4">
        <f t="shared" si="316"/>
        <v>0</v>
      </c>
      <c r="AC1782" s="4" t="str">
        <f t="shared" si="308"/>
        <v>EURUSD</v>
      </c>
      <c r="AD1782" s="4">
        <f t="shared" si="317"/>
        <v>-226.29</v>
      </c>
    </row>
    <row r="1783" spans="1:30" x14ac:dyDescent="0.25">
      <c r="A1783" s="82" t="s">
        <v>52</v>
      </c>
      <c r="B1783" s="83">
        <v>0.01</v>
      </c>
      <c r="C1783" s="83">
        <v>286</v>
      </c>
      <c r="D1783" s="82" t="s">
        <v>16</v>
      </c>
      <c r="E1783" s="83" t="b">
        <v>1</v>
      </c>
      <c r="F1783" s="83" t="b">
        <v>0</v>
      </c>
      <c r="G1783" s="83">
        <v>1239.6400000000001</v>
      </c>
      <c r="H1783" s="83">
        <v>1223.29</v>
      </c>
      <c r="I1783" s="84">
        <v>42815</v>
      </c>
      <c r="J1783" s="85">
        <v>0.58333333333333337</v>
      </c>
      <c r="K1783" s="83">
        <v>1247.27</v>
      </c>
      <c r="L1783" s="84">
        <v>42823</v>
      </c>
      <c r="M1783" s="85">
        <v>8.3333333333333329E-2</v>
      </c>
      <c r="N1783" s="86">
        <v>2.5000000000000001E-3</v>
      </c>
      <c r="O1783" s="83">
        <v>183.9</v>
      </c>
      <c r="P1783" s="83">
        <v>-500.5</v>
      </c>
      <c r="Q1783" s="83">
        <v>0.37</v>
      </c>
      <c r="R1783" s="83">
        <v>9</v>
      </c>
      <c r="T1783" s="6">
        <f t="shared" si="318"/>
        <v>27</v>
      </c>
      <c r="U1783">
        <f t="shared" si="309"/>
        <v>1</v>
      </c>
      <c r="V1783">
        <f t="shared" si="310"/>
        <v>1</v>
      </c>
      <c r="W1783">
        <f t="shared" si="311"/>
        <v>0</v>
      </c>
      <c r="X1783">
        <f t="shared" si="312"/>
        <v>1</v>
      </c>
      <c r="Y1783">
        <f t="shared" si="313"/>
        <v>0</v>
      </c>
      <c r="Z1783">
        <f t="shared" si="314"/>
        <v>1</v>
      </c>
      <c r="AA1783">
        <f t="shared" si="315"/>
        <v>0</v>
      </c>
      <c r="AB1783" s="4">
        <f t="shared" si="316"/>
        <v>183.9</v>
      </c>
      <c r="AC1783" s="4" t="str">
        <f t="shared" si="308"/>
        <v>XAUUSD</v>
      </c>
      <c r="AD1783" s="4">
        <f t="shared" si="317"/>
        <v>0</v>
      </c>
    </row>
    <row r="1784" spans="1:30" x14ac:dyDescent="0.25">
      <c r="A1784" s="82" t="s">
        <v>47</v>
      </c>
      <c r="B1784" s="83">
        <v>0.01</v>
      </c>
      <c r="C1784" s="83">
        <v>52</v>
      </c>
      <c r="D1784" s="82" t="s">
        <v>24</v>
      </c>
      <c r="E1784" s="83" t="b">
        <v>1</v>
      </c>
      <c r="F1784" s="83" t="b">
        <v>0</v>
      </c>
      <c r="G1784" s="83">
        <v>1.01515</v>
      </c>
      <c r="H1784" s="83">
        <v>0.99765999999999999</v>
      </c>
      <c r="I1784" s="84">
        <v>42788</v>
      </c>
      <c r="J1784" s="85">
        <v>0</v>
      </c>
      <c r="K1784" s="83">
        <v>1.0173099999999999</v>
      </c>
      <c r="L1784" s="84">
        <v>42824</v>
      </c>
      <c r="M1784" s="85">
        <v>0</v>
      </c>
      <c r="N1784" s="86">
        <v>5.0000000000000001E-3</v>
      </c>
      <c r="O1784" s="83">
        <v>29.12</v>
      </c>
      <c r="P1784" s="83">
        <v>-992.68</v>
      </c>
      <c r="Q1784" s="83">
        <v>0.03</v>
      </c>
      <c r="R1784" s="83">
        <v>37</v>
      </c>
      <c r="T1784" s="6">
        <f t="shared" si="318"/>
        <v>27</v>
      </c>
      <c r="U1784">
        <f t="shared" si="309"/>
        <v>1</v>
      </c>
      <c r="V1784">
        <f t="shared" si="310"/>
        <v>1</v>
      </c>
      <c r="W1784">
        <f t="shared" si="311"/>
        <v>0</v>
      </c>
      <c r="X1784">
        <f t="shared" si="312"/>
        <v>1</v>
      </c>
      <c r="Y1784">
        <f t="shared" si="313"/>
        <v>0</v>
      </c>
      <c r="Z1784">
        <f t="shared" si="314"/>
        <v>1</v>
      </c>
      <c r="AA1784">
        <f t="shared" si="315"/>
        <v>0</v>
      </c>
      <c r="AB1784" s="4">
        <f t="shared" si="316"/>
        <v>29.12</v>
      </c>
      <c r="AC1784" s="4" t="str">
        <f t="shared" si="308"/>
        <v>AUDCAD</v>
      </c>
      <c r="AD1784" s="4">
        <f t="shared" si="317"/>
        <v>0</v>
      </c>
    </row>
    <row r="1785" spans="1:30" x14ac:dyDescent="0.25">
      <c r="A1785" s="82" t="s">
        <v>23</v>
      </c>
      <c r="B1785" s="83">
        <v>0.01</v>
      </c>
      <c r="C1785" s="83">
        <v>64</v>
      </c>
      <c r="D1785" s="82" t="s">
        <v>16</v>
      </c>
      <c r="E1785" s="83" t="b">
        <v>1</v>
      </c>
      <c r="F1785" s="83" t="b">
        <v>0</v>
      </c>
      <c r="G1785" s="83">
        <v>5840</v>
      </c>
      <c r="H1785" s="83">
        <v>5763</v>
      </c>
      <c r="I1785" s="84">
        <v>42822</v>
      </c>
      <c r="J1785" s="85">
        <v>0.97916666666666663</v>
      </c>
      <c r="K1785" s="83">
        <v>5845</v>
      </c>
      <c r="L1785" s="84">
        <v>42825</v>
      </c>
      <c r="M1785" s="85">
        <v>0.45833333333333331</v>
      </c>
      <c r="N1785" s="86">
        <v>2.5000000000000001E-3</v>
      </c>
      <c r="O1785" s="83">
        <v>28.16</v>
      </c>
      <c r="P1785" s="83">
        <v>-496.64</v>
      </c>
      <c r="Q1785" s="83">
        <v>0.06</v>
      </c>
      <c r="R1785" s="83">
        <v>4</v>
      </c>
      <c r="T1785" s="6">
        <f t="shared" si="318"/>
        <v>27</v>
      </c>
      <c r="U1785">
        <f t="shared" si="309"/>
        <v>1</v>
      </c>
      <c r="V1785">
        <f t="shared" si="310"/>
        <v>1</v>
      </c>
      <c r="W1785">
        <f t="shared" si="311"/>
        <v>0</v>
      </c>
      <c r="X1785">
        <f t="shared" si="312"/>
        <v>1</v>
      </c>
      <c r="Y1785">
        <f t="shared" si="313"/>
        <v>0</v>
      </c>
      <c r="Z1785">
        <f t="shared" si="314"/>
        <v>1</v>
      </c>
      <c r="AA1785">
        <f t="shared" si="315"/>
        <v>0</v>
      </c>
      <c r="AB1785" s="4">
        <f t="shared" si="316"/>
        <v>28.16</v>
      </c>
      <c r="AC1785" s="4" t="str">
        <f t="shared" si="308"/>
        <v>ASX</v>
      </c>
      <c r="AD1785" s="4">
        <f t="shared" si="317"/>
        <v>0</v>
      </c>
    </row>
    <row r="1786" spans="1:30" x14ac:dyDescent="0.25">
      <c r="A1786" s="82" t="s">
        <v>27</v>
      </c>
      <c r="B1786" s="83">
        <v>0.01</v>
      </c>
      <c r="C1786" s="83">
        <v>31</v>
      </c>
      <c r="D1786" s="82" t="s">
        <v>16</v>
      </c>
      <c r="E1786" s="83" t="b">
        <v>0</v>
      </c>
      <c r="F1786" s="83" t="b">
        <v>0</v>
      </c>
      <c r="G1786" s="83">
        <v>83.662000000000006</v>
      </c>
      <c r="H1786" s="83">
        <v>85.150999999999996</v>
      </c>
      <c r="I1786" s="84">
        <v>42815</v>
      </c>
      <c r="J1786" s="85">
        <v>0.8125</v>
      </c>
      <c r="K1786" s="83">
        <v>84.138000000000005</v>
      </c>
      <c r="L1786" s="84">
        <v>42825</v>
      </c>
      <c r="M1786" s="85">
        <v>0.52083333333333337</v>
      </c>
      <c r="N1786" s="86">
        <v>2.5000000000000001E-3</v>
      </c>
      <c r="O1786" s="83">
        <v>-184.76</v>
      </c>
      <c r="P1786" s="83">
        <v>-498.79</v>
      </c>
      <c r="Q1786" s="83">
        <v>-0.37</v>
      </c>
      <c r="R1786" s="83">
        <v>11</v>
      </c>
      <c r="T1786" s="6">
        <f t="shared" si="318"/>
        <v>27</v>
      </c>
      <c r="U1786">
        <f t="shared" si="309"/>
        <v>1</v>
      </c>
      <c r="V1786">
        <f t="shared" si="310"/>
        <v>0</v>
      </c>
      <c r="W1786">
        <f t="shared" si="311"/>
        <v>1</v>
      </c>
      <c r="X1786">
        <f t="shared" si="312"/>
        <v>1</v>
      </c>
      <c r="Y1786">
        <f t="shared" si="313"/>
        <v>0</v>
      </c>
      <c r="Z1786">
        <f t="shared" si="314"/>
        <v>0</v>
      </c>
      <c r="AA1786">
        <f t="shared" si="315"/>
        <v>1</v>
      </c>
      <c r="AB1786" s="4">
        <f t="shared" si="316"/>
        <v>0</v>
      </c>
      <c r="AC1786" s="4" t="str">
        <f t="shared" si="308"/>
        <v>CADJPY</v>
      </c>
      <c r="AD1786" s="4">
        <f t="shared" si="317"/>
        <v>-184.76</v>
      </c>
    </row>
    <row r="1787" spans="1:30" x14ac:dyDescent="0.25">
      <c r="A1787" s="82" t="s">
        <v>55</v>
      </c>
      <c r="B1787" s="83">
        <v>0.01</v>
      </c>
      <c r="C1787" s="83">
        <v>84</v>
      </c>
      <c r="D1787" s="82" t="s">
        <v>16</v>
      </c>
      <c r="E1787" s="83" t="b">
        <v>1</v>
      </c>
      <c r="F1787" s="83" t="b">
        <v>0</v>
      </c>
      <c r="G1787" s="83">
        <v>1.00549</v>
      </c>
      <c r="H1787" s="83">
        <v>1.0003599999999999</v>
      </c>
      <c r="I1787" s="84">
        <v>42830</v>
      </c>
      <c r="J1787" s="85">
        <v>0.66666666666666663</v>
      </c>
      <c r="K1787" s="83">
        <v>1.00261</v>
      </c>
      <c r="L1787" s="84">
        <v>42831</v>
      </c>
      <c r="M1787" s="85">
        <v>0.47916666666666669</v>
      </c>
      <c r="N1787" s="86">
        <v>2.5000000000000001E-3</v>
      </c>
      <c r="O1787" s="83">
        <v>-309.12</v>
      </c>
      <c r="P1787" s="83">
        <v>-498.12</v>
      </c>
      <c r="Q1787" s="83">
        <v>-0.62</v>
      </c>
      <c r="R1787" s="83">
        <v>2</v>
      </c>
      <c r="T1787" s="6">
        <f t="shared" si="318"/>
        <v>28</v>
      </c>
      <c r="U1787">
        <f t="shared" si="309"/>
        <v>1</v>
      </c>
      <c r="V1787">
        <f t="shared" si="310"/>
        <v>1</v>
      </c>
      <c r="W1787">
        <f t="shared" si="311"/>
        <v>0</v>
      </c>
      <c r="X1787">
        <f t="shared" si="312"/>
        <v>1</v>
      </c>
      <c r="Y1787">
        <f t="shared" si="313"/>
        <v>0</v>
      </c>
      <c r="Z1787">
        <f t="shared" si="314"/>
        <v>0</v>
      </c>
      <c r="AA1787">
        <f t="shared" si="315"/>
        <v>1</v>
      </c>
      <c r="AB1787" s="4">
        <f t="shared" si="316"/>
        <v>0</v>
      </c>
      <c r="AC1787" s="4" t="str">
        <f t="shared" si="308"/>
        <v>USDCHF</v>
      </c>
      <c r="AD1787" s="4">
        <f t="shared" si="317"/>
        <v>-309.12</v>
      </c>
    </row>
    <row r="1788" spans="1:30" x14ac:dyDescent="0.25">
      <c r="A1788" s="82" t="s">
        <v>57</v>
      </c>
      <c r="B1788" s="83">
        <v>0.01</v>
      </c>
      <c r="C1788" s="83">
        <v>81</v>
      </c>
      <c r="D1788" s="82" t="s">
        <v>16</v>
      </c>
      <c r="E1788" s="83" t="b">
        <v>1</v>
      </c>
      <c r="F1788" s="83" t="b">
        <v>0</v>
      </c>
      <c r="G1788" s="83">
        <v>1806.9</v>
      </c>
      <c r="H1788" s="83">
        <v>1755.5</v>
      </c>
      <c r="I1788" s="84">
        <v>42821</v>
      </c>
      <c r="J1788" s="85">
        <v>0.52083333333333337</v>
      </c>
      <c r="K1788" s="83">
        <v>1816.9</v>
      </c>
      <c r="L1788" s="84">
        <v>42831</v>
      </c>
      <c r="M1788" s="85">
        <v>0.54166666666666663</v>
      </c>
      <c r="N1788" s="86">
        <v>2.5000000000000001E-3</v>
      </c>
      <c r="O1788" s="83">
        <v>0</v>
      </c>
      <c r="P1788" s="83">
        <v>-497.34000000000003</v>
      </c>
      <c r="Q1788" s="83">
        <v>0</v>
      </c>
      <c r="R1788" s="83">
        <v>11</v>
      </c>
      <c r="T1788" s="6">
        <f t="shared" si="318"/>
        <v>28</v>
      </c>
      <c r="U1788">
        <f t="shared" si="309"/>
        <v>1</v>
      </c>
      <c r="V1788">
        <f t="shared" si="310"/>
        <v>1</v>
      </c>
      <c r="W1788">
        <f t="shared" si="311"/>
        <v>0</v>
      </c>
      <c r="X1788">
        <f t="shared" si="312"/>
        <v>1</v>
      </c>
      <c r="Y1788">
        <f t="shared" si="313"/>
        <v>0</v>
      </c>
      <c r="Z1788">
        <f t="shared" si="314"/>
        <v>1</v>
      </c>
      <c r="AA1788">
        <f t="shared" si="315"/>
        <v>0</v>
      </c>
      <c r="AB1788" s="4">
        <f t="shared" si="316"/>
        <v>0</v>
      </c>
      <c r="AC1788" s="4" t="str">
        <f t="shared" si="308"/>
        <v>XAGUSD</v>
      </c>
      <c r="AD1788" s="4">
        <f t="shared" si="317"/>
        <v>0</v>
      </c>
    </row>
    <row r="1789" spans="1:30" x14ac:dyDescent="0.25">
      <c r="A1789" s="82" t="s">
        <v>52</v>
      </c>
      <c r="B1789" s="83">
        <v>0.01</v>
      </c>
      <c r="C1789" s="83">
        <v>263</v>
      </c>
      <c r="D1789" s="82" t="s">
        <v>16</v>
      </c>
      <c r="E1789" s="83" t="b">
        <v>1</v>
      </c>
      <c r="F1789" s="83" t="b">
        <v>0</v>
      </c>
      <c r="G1789" s="83">
        <v>1264.6199999999999</v>
      </c>
      <c r="H1789" s="83">
        <v>1246.82</v>
      </c>
      <c r="I1789" s="84">
        <v>42832</v>
      </c>
      <c r="J1789" s="85">
        <v>8.3333333333333329E-2</v>
      </c>
      <c r="K1789" s="83">
        <v>1250.1500000000001</v>
      </c>
      <c r="L1789" s="84">
        <v>42835</v>
      </c>
      <c r="M1789" s="85">
        <v>0.45833333333333331</v>
      </c>
      <c r="N1789" s="86">
        <v>2.5000000000000001E-3</v>
      </c>
      <c r="O1789" s="83">
        <v>-412.12</v>
      </c>
      <c r="P1789" s="83">
        <v>-499.70000000000005</v>
      </c>
      <c r="Q1789" s="83">
        <v>-0.82</v>
      </c>
      <c r="R1789" s="83">
        <v>4</v>
      </c>
      <c r="T1789" s="6">
        <f t="shared" si="318"/>
        <v>28</v>
      </c>
      <c r="U1789">
        <f t="shared" si="309"/>
        <v>1</v>
      </c>
      <c r="V1789">
        <f t="shared" si="310"/>
        <v>1</v>
      </c>
      <c r="W1789">
        <f t="shared" si="311"/>
        <v>0</v>
      </c>
      <c r="X1789">
        <f t="shared" si="312"/>
        <v>1</v>
      </c>
      <c r="Y1789">
        <f t="shared" si="313"/>
        <v>0</v>
      </c>
      <c r="Z1789">
        <f t="shared" si="314"/>
        <v>0</v>
      </c>
      <c r="AA1789">
        <f t="shared" si="315"/>
        <v>1</v>
      </c>
      <c r="AB1789" s="4">
        <f t="shared" si="316"/>
        <v>0</v>
      </c>
      <c r="AC1789" s="4" t="str">
        <f t="shared" si="308"/>
        <v>XAUUSD</v>
      </c>
      <c r="AD1789" s="4">
        <f t="shared" si="317"/>
        <v>-412.12</v>
      </c>
    </row>
    <row r="1790" spans="1:30" x14ac:dyDescent="0.25">
      <c r="A1790" s="82" t="s">
        <v>55</v>
      </c>
      <c r="B1790" s="83">
        <v>0.01</v>
      </c>
      <c r="C1790" s="83">
        <v>65</v>
      </c>
      <c r="D1790" s="82" t="s">
        <v>16</v>
      </c>
      <c r="E1790" s="83" t="b">
        <v>1</v>
      </c>
      <c r="F1790" s="83" t="b">
        <v>0</v>
      </c>
      <c r="G1790" s="83">
        <v>1.0090300000000001</v>
      </c>
      <c r="H1790" s="83">
        <v>1.00213</v>
      </c>
      <c r="I1790" s="84">
        <v>42832</v>
      </c>
      <c r="J1790" s="85">
        <v>0.72916666666666663</v>
      </c>
      <c r="K1790" s="83">
        <v>1.0058199999999999</v>
      </c>
      <c r="L1790" s="84">
        <v>42836</v>
      </c>
      <c r="M1790" s="85">
        <v>0.60416666666666663</v>
      </c>
      <c r="N1790" s="86">
        <v>2.5000000000000001E-3</v>
      </c>
      <c r="O1790" s="83">
        <v>-260.64999999999998</v>
      </c>
      <c r="P1790" s="83">
        <v>-500.5</v>
      </c>
      <c r="Q1790" s="83">
        <v>-0.52</v>
      </c>
      <c r="R1790" s="83">
        <v>5</v>
      </c>
      <c r="T1790" s="6">
        <f t="shared" si="318"/>
        <v>28</v>
      </c>
      <c r="U1790">
        <f t="shared" si="309"/>
        <v>1</v>
      </c>
      <c r="V1790">
        <f t="shared" si="310"/>
        <v>1</v>
      </c>
      <c r="W1790">
        <f t="shared" si="311"/>
        <v>0</v>
      </c>
      <c r="X1790">
        <f t="shared" si="312"/>
        <v>1</v>
      </c>
      <c r="Y1790">
        <f t="shared" si="313"/>
        <v>0</v>
      </c>
      <c r="Z1790">
        <f t="shared" si="314"/>
        <v>0</v>
      </c>
      <c r="AA1790">
        <f t="shared" si="315"/>
        <v>1</v>
      </c>
      <c r="AB1790" s="4">
        <f t="shared" si="316"/>
        <v>0</v>
      </c>
      <c r="AC1790" s="4" t="str">
        <f t="shared" si="308"/>
        <v>USDCHF</v>
      </c>
      <c r="AD1790" s="4">
        <f t="shared" si="317"/>
        <v>-260.64999999999998</v>
      </c>
    </row>
    <row r="1791" spans="1:30" x14ac:dyDescent="0.25">
      <c r="A1791" s="82" t="s">
        <v>22</v>
      </c>
      <c r="B1791" s="83">
        <v>0.01</v>
      </c>
      <c r="C1791" s="83">
        <v>76</v>
      </c>
      <c r="D1791" s="82" t="s">
        <v>16</v>
      </c>
      <c r="E1791" s="83" t="b">
        <v>0</v>
      </c>
      <c r="F1791" s="83" t="b">
        <v>0</v>
      </c>
      <c r="G1791" s="83">
        <v>1.0616399999999999</v>
      </c>
      <c r="H1791" s="83">
        <v>1.0676300000000001</v>
      </c>
      <c r="I1791" s="84">
        <v>42832</v>
      </c>
      <c r="J1791" s="85">
        <v>0.52083333333333337</v>
      </c>
      <c r="K1791" s="83">
        <v>1.0613699999999999</v>
      </c>
      <c r="L1791" s="84">
        <v>42837</v>
      </c>
      <c r="M1791" s="85">
        <v>0.27083333333333331</v>
      </c>
      <c r="N1791" s="86">
        <v>2.5000000000000001E-3</v>
      </c>
      <c r="O1791" s="83">
        <v>-25.08</v>
      </c>
      <c r="P1791" s="83">
        <v>-500.84</v>
      </c>
      <c r="Q1791" s="83">
        <v>-0.05</v>
      </c>
      <c r="R1791" s="83">
        <v>6</v>
      </c>
      <c r="T1791" s="6">
        <f t="shared" si="318"/>
        <v>28</v>
      </c>
      <c r="U1791">
        <f t="shared" si="309"/>
        <v>1</v>
      </c>
      <c r="V1791">
        <f t="shared" si="310"/>
        <v>0</v>
      </c>
      <c r="W1791">
        <f t="shared" si="311"/>
        <v>1</v>
      </c>
      <c r="X1791">
        <f t="shared" si="312"/>
        <v>1</v>
      </c>
      <c r="Y1791">
        <f t="shared" si="313"/>
        <v>0</v>
      </c>
      <c r="Z1791">
        <f t="shared" si="314"/>
        <v>0</v>
      </c>
      <c r="AA1791">
        <f t="shared" si="315"/>
        <v>1</v>
      </c>
      <c r="AB1791" s="4">
        <f t="shared" si="316"/>
        <v>0</v>
      </c>
      <c r="AC1791" s="4" t="str">
        <f t="shared" si="308"/>
        <v>EURUSD</v>
      </c>
      <c r="AD1791" s="4">
        <f t="shared" si="317"/>
        <v>-25.08</v>
      </c>
    </row>
    <row r="1792" spans="1:30" x14ac:dyDescent="0.25">
      <c r="A1792" s="82" t="s">
        <v>29</v>
      </c>
      <c r="B1792" s="83">
        <v>0.01</v>
      </c>
      <c r="C1792" s="83">
        <v>76</v>
      </c>
      <c r="D1792" s="82" t="s">
        <v>16</v>
      </c>
      <c r="E1792" s="83" t="b">
        <v>0</v>
      </c>
      <c r="F1792" s="83" t="b">
        <v>1</v>
      </c>
      <c r="G1792" s="83">
        <v>0.69347000000000003</v>
      </c>
      <c r="H1792" s="83">
        <v>0.69908999999999999</v>
      </c>
      <c r="I1792" s="84">
        <v>42832</v>
      </c>
      <c r="J1792" s="85">
        <v>0.72916666666666663</v>
      </c>
      <c r="K1792" s="83">
        <v>0.69725999999999999</v>
      </c>
      <c r="L1792" s="84">
        <v>42837</v>
      </c>
      <c r="M1792" s="85">
        <v>0.91666666666666663</v>
      </c>
      <c r="N1792" s="86">
        <v>2.5000000000000001E-3</v>
      </c>
      <c r="O1792" s="83">
        <v>-364.04</v>
      </c>
      <c r="P1792" s="83">
        <v>-503.12</v>
      </c>
      <c r="Q1792" s="83">
        <v>-0.72</v>
      </c>
      <c r="R1792" s="83">
        <v>6</v>
      </c>
      <c r="T1792" s="6">
        <f t="shared" si="318"/>
        <v>28</v>
      </c>
      <c r="U1792">
        <f t="shared" si="309"/>
        <v>1</v>
      </c>
      <c r="V1792">
        <f t="shared" si="310"/>
        <v>0</v>
      </c>
      <c r="W1792">
        <f t="shared" si="311"/>
        <v>1</v>
      </c>
      <c r="X1792">
        <f t="shared" si="312"/>
        <v>0</v>
      </c>
      <c r="Y1792">
        <f t="shared" si="313"/>
        <v>1</v>
      </c>
      <c r="Z1792">
        <f t="shared" si="314"/>
        <v>0</v>
      </c>
      <c r="AA1792">
        <f t="shared" si="315"/>
        <v>1</v>
      </c>
      <c r="AB1792" s="4">
        <f t="shared" si="316"/>
        <v>0</v>
      </c>
      <c r="AC1792" s="4" t="str">
        <f t="shared" si="308"/>
        <v>NZDUSD</v>
      </c>
      <c r="AD1792" s="4">
        <f t="shared" si="317"/>
        <v>-364.04</v>
      </c>
    </row>
    <row r="1793" spans="1:30" x14ac:dyDescent="0.25">
      <c r="A1793" s="82" t="s">
        <v>53</v>
      </c>
      <c r="B1793" s="83">
        <v>0.01</v>
      </c>
      <c r="C1793" s="83">
        <v>61</v>
      </c>
      <c r="D1793" s="82" t="s">
        <v>16</v>
      </c>
      <c r="E1793" s="83" t="b">
        <v>0</v>
      </c>
      <c r="F1793" s="83" t="b">
        <v>0</v>
      </c>
      <c r="G1793" s="83">
        <v>0.75707000000000002</v>
      </c>
      <c r="H1793" s="83">
        <v>0.76451000000000002</v>
      </c>
      <c r="I1793" s="84">
        <v>42829</v>
      </c>
      <c r="J1793" s="85">
        <v>0.22916666666666666</v>
      </c>
      <c r="K1793" s="83">
        <v>0.75568999999999997</v>
      </c>
      <c r="L1793" s="84">
        <v>42838</v>
      </c>
      <c r="M1793" s="85">
        <v>8.3333333333333329E-2</v>
      </c>
      <c r="N1793" s="86">
        <v>2.5000000000000001E-3</v>
      </c>
      <c r="O1793" s="83">
        <v>35.380000000000003</v>
      </c>
      <c r="P1793" s="83">
        <v>-502.64</v>
      </c>
      <c r="Q1793" s="83">
        <v>7.0000000000000007E-2</v>
      </c>
      <c r="R1793" s="83">
        <v>10</v>
      </c>
      <c r="T1793" s="6">
        <f t="shared" si="318"/>
        <v>28</v>
      </c>
      <c r="U1793">
        <f t="shared" si="309"/>
        <v>1</v>
      </c>
      <c r="V1793">
        <f t="shared" si="310"/>
        <v>0</v>
      </c>
      <c r="W1793">
        <f t="shared" si="311"/>
        <v>1</v>
      </c>
      <c r="X1793">
        <f t="shared" si="312"/>
        <v>1</v>
      </c>
      <c r="Y1793">
        <f t="shared" si="313"/>
        <v>0</v>
      </c>
      <c r="Z1793">
        <f t="shared" si="314"/>
        <v>1</v>
      </c>
      <c r="AA1793">
        <f t="shared" si="315"/>
        <v>0</v>
      </c>
      <c r="AB1793" s="4">
        <f t="shared" si="316"/>
        <v>35.380000000000003</v>
      </c>
      <c r="AC1793" s="4" t="str">
        <f t="shared" si="308"/>
        <v>AUDUSD</v>
      </c>
      <c r="AD1793" s="4">
        <f t="shared" si="317"/>
        <v>0</v>
      </c>
    </row>
    <row r="1794" spans="1:30" x14ac:dyDescent="0.25">
      <c r="A1794" s="82" t="s">
        <v>50</v>
      </c>
      <c r="B1794" s="83">
        <v>0.01</v>
      </c>
      <c r="C1794" s="83">
        <v>49</v>
      </c>
      <c r="D1794" s="82" t="s">
        <v>16</v>
      </c>
      <c r="E1794" s="83" t="b">
        <v>0</v>
      </c>
      <c r="F1794" s="83" t="b">
        <v>0</v>
      </c>
      <c r="G1794" s="83">
        <v>0.92523</v>
      </c>
      <c r="H1794" s="83">
        <v>0.93415999999999999</v>
      </c>
      <c r="I1794" s="84">
        <v>42836</v>
      </c>
      <c r="J1794" s="85">
        <v>0.10416666666666667</v>
      </c>
      <c r="K1794" s="83">
        <v>0.93233999999999995</v>
      </c>
      <c r="L1794" s="84">
        <v>42838</v>
      </c>
      <c r="M1794" s="85">
        <v>0.875</v>
      </c>
      <c r="N1794" s="86">
        <v>2.5000000000000001E-3</v>
      </c>
      <c r="O1794" s="83">
        <v>-407.19</v>
      </c>
      <c r="P1794" s="83">
        <v>-496.37000000000006</v>
      </c>
      <c r="Q1794" s="83">
        <v>-0.82</v>
      </c>
      <c r="R1794" s="83">
        <v>3</v>
      </c>
      <c r="T1794" s="6">
        <f t="shared" si="318"/>
        <v>28</v>
      </c>
      <c r="U1794">
        <f t="shared" si="309"/>
        <v>1</v>
      </c>
      <c r="V1794">
        <f t="shared" si="310"/>
        <v>0</v>
      </c>
      <c r="W1794">
        <f t="shared" si="311"/>
        <v>1</v>
      </c>
      <c r="X1794">
        <f t="shared" si="312"/>
        <v>1</v>
      </c>
      <c r="Y1794">
        <f t="shared" si="313"/>
        <v>0</v>
      </c>
      <c r="Z1794">
        <f t="shared" si="314"/>
        <v>0</v>
      </c>
      <c r="AA1794">
        <f t="shared" si="315"/>
        <v>1</v>
      </c>
      <c r="AB1794" s="4">
        <f t="shared" si="316"/>
        <v>0</v>
      </c>
      <c r="AC1794" s="4" t="str">
        <f t="shared" si="308"/>
        <v>NZDCAD</v>
      </c>
      <c r="AD1794" s="4">
        <f t="shared" si="317"/>
        <v>-407.19</v>
      </c>
    </row>
    <row r="1795" spans="1:30" x14ac:dyDescent="0.25">
      <c r="A1795" s="82" t="s">
        <v>47</v>
      </c>
      <c r="B1795" s="83">
        <v>0.01</v>
      </c>
      <c r="C1795" s="83">
        <v>54</v>
      </c>
      <c r="D1795" s="82" t="s">
        <v>16</v>
      </c>
      <c r="E1795" s="83" t="b">
        <v>0</v>
      </c>
      <c r="F1795" s="83" t="b">
        <v>1</v>
      </c>
      <c r="G1795" s="83">
        <v>1.01311</v>
      </c>
      <c r="H1795" s="83">
        <v>1.0212300000000001</v>
      </c>
      <c r="I1795" s="84">
        <v>42828</v>
      </c>
      <c r="J1795" s="85">
        <v>0.125</v>
      </c>
      <c r="K1795" s="83">
        <v>1.0093700000000001</v>
      </c>
      <c r="L1795" s="84">
        <v>42839</v>
      </c>
      <c r="M1795" s="85">
        <v>0.52083333333333337</v>
      </c>
      <c r="N1795" s="86">
        <v>2.5000000000000001E-3</v>
      </c>
      <c r="O1795" s="83">
        <v>137.16</v>
      </c>
      <c r="P1795" s="83">
        <v>-503.28000000000003</v>
      </c>
      <c r="Q1795" s="83">
        <v>0.27</v>
      </c>
      <c r="R1795" s="83">
        <v>12</v>
      </c>
      <c r="T1795" s="6">
        <f t="shared" si="318"/>
        <v>28</v>
      </c>
      <c r="U1795">
        <f t="shared" si="309"/>
        <v>1</v>
      </c>
      <c r="V1795">
        <f t="shared" si="310"/>
        <v>0</v>
      </c>
      <c r="W1795">
        <f t="shared" si="311"/>
        <v>1</v>
      </c>
      <c r="X1795">
        <f t="shared" si="312"/>
        <v>0</v>
      </c>
      <c r="Y1795">
        <f t="shared" si="313"/>
        <v>1</v>
      </c>
      <c r="Z1795">
        <f t="shared" si="314"/>
        <v>1</v>
      </c>
      <c r="AA1795">
        <f t="shared" si="315"/>
        <v>0</v>
      </c>
      <c r="AB1795" s="4">
        <f t="shared" si="316"/>
        <v>137.16</v>
      </c>
      <c r="AC1795" s="4" t="str">
        <f t="shared" si="308"/>
        <v>AUDCAD</v>
      </c>
      <c r="AD1795" s="4">
        <f t="shared" si="317"/>
        <v>0</v>
      </c>
    </row>
    <row r="1796" spans="1:30" x14ac:dyDescent="0.25">
      <c r="A1796" s="82" t="s">
        <v>47</v>
      </c>
      <c r="B1796" s="83">
        <v>0.01</v>
      </c>
      <c r="C1796" s="83">
        <v>59</v>
      </c>
      <c r="D1796" s="82" t="s">
        <v>24</v>
      </c>
      <c r="E1796" s="83" t="b">
        <v>0</v>
      </c>
      <c r="F1796" s="83" t="b">
        <v>1</v>
      </c>
      <c r="G1796" s="83">
        <v>0.99651999999999996</v>
      </c>
      <c r="H1796" s="83">
        <v>1.0123500000000001</v>
      </c>
      <c r="I1796" s="84">
        <v>42837</v>
      </c>
      <c r="J1796" s="85">
        <v>0</v>
      </c>
      <c r="K1796" s="83">
        <v>1.00813</v>
      </c>
      <c r="L1796" s="84">
        <v>42839</v>
      </c>
      <c r="M1796" s="85">
        <v>0</v>
      </c>
      <c r="N1796" s="86">
        <v>5.0000000000000001E-3</v>
      </c>
      <c r="O1796" s="83">
        <v>-755.79</v>
      </c>
      <c r="P1796" s="83">
        <v>-1004.7700000000001</v>
      </c>
      <c r="Q1796" s="83">
        <v>-0.75</v>
      </c>
      <c r="R1796" s="83">
        <v>3</v>
      </c>
      <c r="T1796" s="6">
        <f t="shared" si="318"/>
        <v>28</v>
      </c>
      <c r="U1796">
        <f t="shared" si="309"/>
        <v>1</v>
      </c>
      <c r="V1796">
        <f t="shared" si="310"/>
        <v>0</v>
      </c>
      <c r="W1796">
        <f t="shared" si="311"/>
        <v>1</v>
      </c>
      <c r="X1796">
        <f t="shared" si="312"/>
        <v>0</v>
      </c>
      <c r="Y1796">
        <f t="shared" si="313"/>
        <v>1</v>
      </c>
      <c r="Z1796">
        <f t="shared" si="314"/>
        <v>0</v>
      </c>
      <c r="AA1796">
        <f t="shared" si="315"/>
        <v>1</v>
      </c>
      <c r="AB1796" s="4">
        <f t="shared" si="316"/>
        <v>0</v>
      </c>
      <c r="AC1796" s="4" t="str">
        <f t="shared" ref="AC1796:AC1859" si="319">A1796</f>
        <v>AUDCAD</v>
      </c>
      <c r="AD1796" s="4">
        <f t="shared" si="317"/>
        <v>-755.79</v>
      </c>
    </row>
    <row r="1797" spans="1:30" x14ac:dyDescent="0.25">
      <c r="A1797" s="82" t="s">
        <v>49</v>
      </c>
      <c r="B1797" s="83">
        <v>0.01</v>
      </c>
      <c r="C1797" s="83">
        <v>31</v>
      </c>
      <c r="D1797" s="82" t="s">
        <v>16</v>
      </c>
      <c r="E1797" s="83" t="b">
        <v>0</v>
      </c>
      <c r="F1797" s="83" t="b">
        <v>0</v>
      </c>
      <c r="G1797" s="83">
        <v>1.4141900000000001</v>
      </c>
      <c r="H1797" s="83">
        <v>1.4294899999999999</v>
      </c>
      <c r="I1797" s="84">
        <v>42835</v>
      </c>
      <c r="J1797" s="85">
        <v>0.45833333333333331</v>
      </c>
      <c r="K1797" s="83">
        <v>1.41665</v>
      </c>
      <c r="L1797" s="84">
        <v>42842</v>
      </c>
      <c r="M1797" s="85">
        <v>0.79166666666666663</v>
      </c>
      <c r="N1797" s="86">
        <v>2.5000000000000001E-3</v>
      </c>
      <c r="O1797" s="83">
        <v>-107.26</v>
      </c>
      <c r="P1797" s="83">
        <v>-505.3</v>
      </c>
      <c r="Q1797" s="83">
        <v>-0.21</v>
      </c>
      <c r="R1797" s="83">
        <v>8</v>
      </c>
      <c r="T1797" s="6">
        <f t="shared" si="318"/>
        <v>28</v>
      </c>
      <c r="U1797">
        <f t="shared" si="309"/>
        <v>1</v>
      </c>
      <c r="V1797">
        <f t="shared" si="310"/>
        <v>0</v>
      </c>
      <c r="W1797">
        <f t="shared" si="311"/>
        <v>1</v>
      </c>
      <c r="X1797">
        <f t="shared" si="312"/>
        <v>1</v>
      </c>
      <c r="Y1797">
        <f t="shared" si="313"/>
        <v>0</v>
      </c>
      <c r="Z1797">
        <f t="shared" si="314"/>
        <v>0</v>
      </c>
      <c r="AA1797">
        <f t="shared" si="315"/>
        <v>1</v>
      </c>
      <c r="AB1797" s="4">
        <f t="shared" si="316"/>
        <v>0</v>
      </c>
      <c r="AC1797" s="4" t="str">
        <f t="shared" si="319"/>
        <v>EURCAD</v>
      </c>
      <c r="AD1797" s="4">
        <f t="shared" si="317"/>
        <v>-107.26</v>
      </c>
    </row>
    <row r="1798" spans="1:30" x14ac:dyDescent="0.25">
      <c r="A1798" s="82" t="s">
        <v>48</v>
      </c>
      <c r="B1798" s="83">
        <v>0.01</v>
      </c>
      <c r="C1798" s="83">
        <v>13</v>
      </c>
      <c r="D1798" s="82" t="s">
        <v>16</v>
      </c>
      <c r="E1798" s="83" t="b">
        <v>1</v>
      </c>
      <c r="F1798" s="83" t="b">
        <v>0</v>
      </c>
      <c r="G1798" s="83">
        <v>12051.9</v>
      </c>
      <c r="H1798" s="83">
        <v>11668.3</v>
      </c>
      <c r="I1798" s="84">
        <v>42795</v>
      </c>
      <c r="J1798" s="85">
        <v>0.625</v>
      </c>
      <c r="K1798" s="83">
        <v>11987.2</v>
      </c>
      <c r="L1798" s="84">
        <v>42843</v>
      </c>
      <c r="M1798" s="85">
        <v>0.66666666666666663</v>
      </c>
      <c r="N1798" s="86">
        <v>2.5000000000000001E-3</v>
      </c>
      <c r="O1798" s="83">
        <v>-90.61</v>
      </c>
      <c r="P1798" s="83">
        <v>-505.18</v>
      </c>
      <c r="Q1798" s="83">
        <v>-0.18</v>
      </c>
      <c r="R1798" s="83">
        <v>49</v>
      </c>
      <c r="T1798" s="6">
        <f t="shared" si="318"/>
        <v>28</v>
      </c>
      <c r="U1798">
        <f t="shared" si="309"/>
        <v>1</v>
      </c>
      <c r="V1798">
        <f t="shared" si="310"/>
        <v>1</v>
      </c>
      <c r="W1798">
        <f t="shared" si="311"/>
        <v>0</v>
      </c>
      <c r="X1798">
        <f t="shared" si="312"/>
        <v>1</v>
      </c>
      <c r="Y1798">
        <f t="shared" si="313"/>
        <v>0</v>
      </c>
      <c r="Z1798">
        <f t="shared" si="314"/>
        <v>0</v>
      </c>
      <c r="AA1798">
        <f t="shared" si="315"/>
        <v>1</v>
      </c>
      <c r="AB1798" s="4">
        <f t="shared" si="316"/>
        <v>0</v>
      </c>
      <c r="AC1798" s="4" t="str">
        <f t="shared" si="319"/>
        <v>DAX</v>
      </c>
      <c r="AD1798" s="4">
        <f t="shared" si="317"/>
        <v>-90.61</v>
      </c>
    </row>
    <row r="1799" spans="1:30" x14ac:dyDescent="0.25">
      <c r="A1799" s="82" t="s">
        <v>54</v>
      </c>
      <c r="B1799" s="83">
        <v>0.01</v>
      </c>
      <c r="C1799" s="83">
        <v>6</v>
      </c>
      <c r="D1799" s="82" t="s">
        <v>24</v>
      </c>
      <c r="E1799" s="83" t="b">
        <v>0</v>
      </c>
      <c r="F1799" s="83" t="b">
        <v>0</v>
      </c>
      <c r="G1799" s="83">
        <v>1.22908</v>
      </c>
      <c r="H1799" s="83">
        <v>1.39784</v>
      </c>
      <c r="I1799" s="84">
        <v>42649</v>
      </c>
      <c r="J1799" s="85">
        <v>0</v>
      </c>
      <c r="K1799" s="83">
        <v>1.27888</v>
      </c>
      <c r="L1799" s="84">
        <v>42843</v>
      </c>
      <c r="M1799" s="85">
        <v>0</v>
      </c>
      <c r="N1799" s="86">
        <v>5.0000000000000001E-3</v>
      </c>
      <c r="O1799" s="83">
        <v>-303.60000000000002</v>
      </c>
      <c r="P1799" s="83">
        <v>-1017.36</v>
      </c>
      <c r="Q1799" s="83">
        <v>-0.3</v>
      </c>
      <c r="R1799" s="83">
        <v>195</v>
      </c>
      <c r="T1799" s="6">
        <f t="shared" si="318"/>
        <v>28</v>
      </c>
      <c r="U1799">
        <f t="shared" si="309"/>
        <v>1</v>
      </c>
      <c r="V1799">
        <f t="shared" si="310"/>
        <v>0</v>
      </c>
      <c r="W1799">
        <f t="shared" si="311"/>
        <v>1</v>
      </c>
      <c r="X1799">
        <f t="shared" si="312"/>
        <v>1</v>
      </c>
      <c r="Y1799">
        <f t="shared" si="313"/>
        <v>0</v>
      </c>
      <c r="Z1799">
        <f t="shared" si="314"/>
        <v>0</v>
      </c>
      <c r="AA1799">
        <f t="shared" si="315"/>
        <v>1</v>
      </c>
      <c r="AB1799" s="4">
        <f t="shared" si="316"/>
        <v>0</v>
      </c>
      <c r="AC1799" s="4" t="str">
        <f t="shared" si="319"/>
        <v>GBPUSD</v>
      </c>
      <c r="AD1799" s="4">
        <f t="shared" si="317"/>
        <v>-303.60000000000002</v>
      </c>
    </row>
    <row r="1800" spans="1:30" x14ac:dyDescent="0.25">
      <c r="A1800" s="82" t="s">
        <v>57</v>
      </c>
      <c r="B1800" s="83">
        <v>0.01</v>
      </c>
      <c r="C1800" s="83">
        <v>91</v>
      </c>
      <c r="D1800" s="82" t="s">
        <v>16</v>
      </c>
      <c r="E1800" s="83" t="b">
        <v>1</v>
      </c>
      <c r="F1800" s="83" t="b">
        <v>0</v>
      </c>
      <c r="G1800" s="83">
        <v>1851</v>
      </c>
      <c r="H1800" s="83">
        <v>1805.9</v>
      </c>
      <c r="I1800" s="84">
        <v>42838</v>
      </c>
      <c r="J1800" s="85">
        <v>6.25E-2</v>
      </c>
      <c r="K1800" s="83">
        <v>1818.2</v>
      </c>
      <c r="L1800" s="84">
        <v>42843</v>
      </c>
      <c r="M1800" s="85">
        <v>0.58333333333333337</v>
      </c>
      <c r="N1800" s="86">
        <v>2.5000000000000001E-3</v>
      </c>
      <c r="O1800" s="83">
        <v>-389.48</v>
      </c>
      <c r="P1800" s="83">
        <v>-501.40999999999997</v>
      </c>
      <c r="Q1800" s="83">
        <v>-0.78</v>
      </c>
      <c r="R1800" s="83">
        <v>6</v>
      </c>
      <c r="T1800" s="6">
        <f t="shared" si="318"/>
        <v>28</v>
      </c>
      <c r="U1800">
        <f t="shared" si="309"/>
        <v>1</v>
      </c>
      <c r="V1800">
        <f t="shared" si="310"/>
        <v>1</v>
      </c>
      <c r="W1800">
        <f t="shared" si="311"/>
        <v>0</v>
      </c>
      <c r="X1800">
        <f t="shared" si="312"/>
        <v>1</v>
      </c>
      <c r="Y1800">
        <f t="shared" si="313"/>
        <v>0</v>
      </c>
      <c r="Z1800">
        <f t="shared" si="314"/>
        <v>0</v>
      </c>
      <c r="AA1800">
        <f t="shared" si="315"/>
        <v>1</v>
      </c>
      <c r="AB1800" s="4">
        <f t="shared" si="316"/>
        <v>0</v>
      </c>
      <c r="AC1800" s="4" t="str">
        <f t="shared" si="319"/>
        <v>XAGUSD</v>
      </c>
      <c r="AD1800" s="4">
        <f t="shared" si="317"/>
        <v>-389.48</v>
      </c>
    </row>
    <row r="1801" spans="1:30" x14ac:dyDescent="0.25">
      <c r="A1801" s="82" t="s">
        <v>20</v>
      </c>
      <c r="B1801" s="83">
        <v>0.01</v>
      </c>
      <c r="C1801" s="83">
        <v>36</v>
      </c>
      <c r="D1801" s="82" t="s">
        <v>16</v>
      </c>
      <c r="E1801" s="83" t="b">
        <v>0</v>
      </c>
      <c r="F1801" s="83" t="b">
        <v>0</v>
      </c>
      <c r="G1801" s="83">
        <v>119.09699999999999</v>
      </c>
      <c r="H1801" s="83">
        <v>120.39700000000001</v>
      </c>
      <c r="I1801" s="84">
        <v>42823</v>
      </c>
      <c r="J1801" s="85">
        <v>0.47916666666666669</v>
      </c>
      <c r="K1801" s="83">
        <v>116.621</v>
      </c>
      <c r="L1801" s="84">
        <v>42844</v>
      </c>
      <c r="M1801" s="85">
        <v>0.29166666666666669</v>
      </c>
      <c r="N1801" s="86">
        <v>2.5000000000000001E-3</v>
      </c>
      <c r="O1801" s="83">
        <v>862.56</v>
      </c>
      <c r="P1801" s="83">
        <v>-496.8</v>
      </c>
      <c r="Q1801" s="83">
        <v>1.74</v>
      </c>
      <c r="R1801" s="83">
        <v>22</v>
      </c>
      <c r="T1801" s="6">
        <f t="shared" si="318"/>
        <v>28</v>
      </c>
      <c r="U1801">
        <f t="shared" si="309"/>
        <v>1</v>
      </c>
      <c r="V1801">
        <f t="shared" si="310"/>
        <v>0</v>
      </c>
      <c r="W1801">
        <f t="shared" si="311"/>
        <v>1</v>
      </c>
      <c r="X1801">
        <f t="shared" si="312"/>
        <v>1</v>
      </c>
      <c r="Y1801">
        <f t="shared" si="313"/>
        <v>0</v>
      </c>
      <c r="Z1801">
        <f t="shared" si="314"/>
        <v>1</v>
      </c>
      <c r="AA1801">
        <f t="shared" si="315"/>
        <v>0</v>
      </c>
      <c r="AB1801" s="4">
        <f t="shared" si="316"/>
        <v>862.56</v>
      </c>
      <c r="AC1801" s="4" t="str">
        <f t="shared" si="319"/>
        <v>EURJPY</v>
      </c>
      <c r="AD1801" s="4">
        <f t="shared" si="317"/>
        <v>0</v>
      </c>
    </row>
    <row r="1802" spans="1:30" x14ac:dyDescent="0.25">
      <c r="A1802" s="82" t="s">
        <v>56</v>
      </c>
      <c r="B1802" s="83">
        <v>0.01</v>
      </c>
      <c r="C1802" s="83">
        <v>24</v>
      </c>
      <c r="D1802" s="82" t="s">
        <v>24</v>
      </c>
      <c r="E1802" s="83" t="b">
        <v>1</v>
      </c>
      <c r="F1802" s="83" t="b">
        <v>0</v>
      </c>
      <c r="G1802" s="83">
        <v>7129.5</v>
      </c>
      <c r="H1802" s="83">
        <v>6712.7</v>
      </c>
      <c r="I1802" s="84">
        <v>42738</v>
      </c>
      <c r="J1802" s="85">
        <v>0</v>
      </c>
      <c r="K1802" s="83">
        <v>7038.2</v>
      </c>
      <c r="L1802" s="84">
        <v>42844</v>
      </c>
      <c r="M1802" s="85">
        <v>0</v>
      </c>
      <c r="N1802" s="86">
        <v>5.0000000000000001E-3</v>
      </c>
      <c r="O1802" s="83">
        <v>-228.72</v>
      </c>
      <c r="P1802" s="83">
        <v>-1009.92</v>
      </c>
      <c r="Q1802" s="83">
        <v>-0.23</v>
      </c>
      <c r="R1802" s="83">
        <v>107</v>
      </c>
      <c r="T1802" s="6">
        <f t="shared" si="318"/>
        <v>28</v>
      </c>
      <c r="U1802">
        <f t="shared" ref="U1802:U1865" si="320">COUNT(B1802)</f>
        <v>1</v>
      </c>
      <c r="V1802">
        <f t="shared" ref="V1802:V1865" si="321">IF(E1802=TRUE,1,0)</f>
        <v>1</v>
      </c>
      <c r="W1802">
        <f t="shared" ref="W1802:W1865" si="322">U1802-V1802</f>
        <v>0</v>
      </c>
      <c r="X1802">
        <f t="shared" ref="X1802:X1865" si="323">U1802-Y1802</f>
        <v>1</v>
      </c>
      <c r="Y1802">
        <f t="shared" ref="Y1802:Y1865" si="324">IF(F1802=TRUE,1,0)</f>
        <v>0</v>
      </c>
      <c r="Z1802">
        <f t="shared" ref="Z1802:Z1865" si="325">U1802-AA1802</f>
        <v>0</v>
      </c>
      <c r="AA1802">
        <f t="shared" ref="AA1802:AA1865" si="326">IF(O1802&lt;0,1,0)</f>
        <v>1</v>
      </c>
      <c r="AB1802" s="4">
        <f t="shared" ref="AB1802:AB1865" si="327">IF(Z1802=1,O1802,0)</f>
        <v>0</v>
      </c>
      <c r="AC1802" s="4" t="str">
        <f t="shared" si="319"/>
        <v>FTSE</v>
      </c>
      <c r="AD1802" s="4">
        <f t="shared" ref="AD1802:AD1865" si="328">IF(AA1802=1,O1802,0)</f>
        <v>-228.72</v>
      </c>
    </row>
    <row r="1803" spans="1:30" x14ac:dyDescent="0.25">
      <c r="A1803" s="82" t="s">
        <v>20</v>
      </c>
      <c r="B1803" s="83">
        <v>0.01</v>
      </c>
      <c r="C1803" s="83">
        <v>27</v>
      </c>
      <c r="D1803" s="82" t="s">
        <v>17</v>
      </c>
      <c r="E1803" s="83" t="b">
        <v>0</v>
      </c>
      <c r="F1803" s="83" t="b">
        <v>0</v>
      </c>
      <c r="G1803" s="83">
        <v>117.108</v>
      </c>
      <c r="H1803" s="83">
        <v>118.88</v>
      </c>
      <c r="I1803" s="84">
        <v>42836</v>
      </c>
      <c r="J1803" s="85">
        <v>8.3333333333333329E-2</v>
      </c>
      <c r="K1803" s="83">
        <v>117.28100000000001</v>
      </c>
      <c r="L1803" s="84">
        <v>42845</v>
      </c>
      <c r="M1803" s="85">
        <v>0.33333333333333331</v>
      </c>
      <c r="N1803" s="86">
        <v>2.5000000000000001E-3</v>
      </c>
      <c r="O1803" s="83">
        <v>-68.31</v>
      </c>
      <c r="P1803" s="83">
        <v>-500.03999999999996</v>
      </c>
      <c r="Q1803" s="83">
        <v>-0.14000000000000001</v>
      </c>
      <c r="R1803" s="83">
        <v>10</v>
      </c>
      <c r="T1803" s="6">
        <f t="shared" si="318"/>
        <v>28</v>
      </c>
      <c r="U1803">
        <f t="shared" si="320"/>
        <v>1</v>
      </c>
      <c r="V1803">
        <f t="shared" si="321"/>
        <v>0</v>
      </c>
      <c r="W1803">
        <f t="shared" si="322"/>
        <v>1</v>
      </c>
      <c r="X1803">
        <f t="shared" si="323"/>
        <v>1</v>
      </c>
      <c r="Y1803">
        <f t="shared" si="324"/>
        <v>0</v>
      </c>
      <c r="Z1803">
        <f t="shared" si="325"/>
        <v>0</v>
      </c>
      <c r="AA1803">
        <f t="shared" si="326"/>
        <v>1</v>
      </c>
      <c r="AB1803" s="4">
        <f t="shared" si="327"/>
        <v>0</v>
      </c>
      <c r="AC1803" s="4" t="str">
        <f t="shared" si="319"/>
        <v>EURJPY</v>
      </c>
      <c r="AD1803" s="4">
        <f t="shared" si="328"/>
        <v>-68.31</v>
      </c>
    </row>
    <row r="1804" spans="1:30" x14ac:dyDescent="0.25">
      <c r="A1804" s="82" t="s">
        <v>50</v>
      </c>
      <c r="B1804" s="83">
        <v>0.01</v>
      </c>
      <c r="C1804" s="83">
        <v>56</v>
      </c>
      <c r="D1804" s="82" t="s">
        <v>16</v>
      </c>
      <c r="E1804" s="83" t="b">
        <v>1</v>
      </c>
      <c r="F1804" s="83" t="b">
        <v>1</v>
      </c>
      <c r="G1804" s="83">
        <v>0.94127000000000005</v>
      </c>
      <c r="H1804" s="83">
        <v>0.93347000000000002</v>
      </c>
      <c r="I1804" s="84">
        <v>42843</v>
      </c>
      <c r="J1804" s="85">
        <v>0.64583333333333337</v>
      </c>
      <c r="K1804" s="83">
        <v>0.94223000000000001</v>
      </c>
      <c r="L1804" s="84">
        <v>42845</v>
      </c>
      <c r="M1804" s="85">
        <v>0.95833333333333337</v>
      </c>
      <c r="N1804" s="86">
        <v>2.5000000000000001E-3</v>
      </c>
      <c r="O1804" s="83">
        <v>-13.44</v>
      </c>
      <c r="P1804" s="83">
        <v>-504</v>
      </c>
      <c r="Q1804" s="83">
        <v>-0.03</v>
      </c>
      <c r="R1804" s="83">
        <v>3</v>
      </c>
      <c r="T1804" s="6">
        <f t="shared" si="318"/>
        <v>28</v>
      </c>
      <c r="U1804">
        <f t="shared" si="320"/>
        <v>1</v>
      </c>
      <c r="V1804">
        <f t="shared" si="321"/>
        <v>1</v>
      </c>
      <c r="W1804">
        <f t="shared" si="322"/>
        <v>0</v>
      </c>
      <c r="X1804">
        <f t="shared" si="323"/>
        <v>0</v>
      </c>
      <c r="Y1804">
        <f t="shared" si="324"/>
        <v>1</v>
      </c>
      <c r="Z1804">
        <f t="shared" si="325"/>
        <v>0</v>
      </c>
      <c r="AA1804">
        <f t="shared" si="326"/>
        <v>1</v>
      </c>
      <c r="AB1804" s="4">
        <f t="shared" si="327"/>
        <v>0</v>
      </c>
      <c r="AC1804" s="4" t="str">
        <f t="shared" si="319"/>
        <v>NZDCAD</v>
      </c>
      <c r="AD1804" s="4">
        <f t="shared" si="328"/>
        <v>-13.44</v>
      </c>
    </row>
    <row r="1805" spans="1:30" x14ac:dyDescent="0.25">
      <c r="A1805" s="82" t="s">
        <v>49</v>
      </c>
      <c r="B1805" s="83">
        <v>0.01</v>
      </c>
      <c r="C1805" s="83">
        <v>34</v>
      </c>
      <c r="D1805" s="82" t="s">
        <v>16</v>
      </c>
      <c r="E1805" s="83" t="b">
        <v>1</v>
      </c>
      <c r="F1805" s="83" t="b">
        <v>1</v>
      </c>
      <c r="G1805" s="83">
        <v>1.4306000000000001</v>
      </c>
      <c r="H1805" s="83">
        <v>1.4169</v>
      </c>
      <c r="I1805" s="84">
        <v>42843</v>
      </c>
      <c r="J1805" s="85">
        <v>0.60416666666666663</v>
      </c>
      <c r="K1805" s="83">
        <v>1.44252</v>
      </c>
      <c r="L1805" s="84">
        <v>42846</v>
      </c>
      <c r="M1805" s="85">
        <v>0.35416666666666669</v>
      </c>
      <c r="N1805" s="86">
        <v>2.5000000000000001E-3</v>
      </c>
      <c r="O1805" s="83">
        <v>371.28</v>
      </c>
      <c r="P1805" s="83">
        <v>-499.8</v>
      </c>
      <c r="Q1805" s="83">
        <v>0.74</v>
      </c>
      <c r="R1805" s="83">
        <v>4</v>
      </c>
      <c r="T1805" s="6">
        <f t="shared" si="318"/>
        <v>28</v>
      </c>
      <c r="U1805">
        <f t="shared" si="320"/>
        <v>1</v>
      </c>
      <c r="V1805">
        <f t="shared" si="321"/>
        <v>1</v>
      </c>
      <c r="W1805">
        <f t="shared" si="322"/>
        <v>0</v>
      </c>
      <c r="X1805">
        <f t="shared" si="323"/>
        <v>0</v>
      </c>
      <c r="Y1805">
        <f t="shared" si="324"/>
        <v>1</v>
      </c>
      <c r="Z1805">
        <f t="shared" si="325"/>
        <v>1</v>
      </c>
      <c r="AA1805">
        <f t="shared" si="326"/>
        <v>0</v>
      </c>
      <c r="AB1805" s="4">
        <f t="shared" si="327"/>
        <v>371.28</v>
      </c>
      <c r="AC1805" s="4" t="str">
        <f t="shared" si="319"/>
        <v>EURCAD</v>
      </c>
      <c r="AD1805" s="4">
        <f t="shared" si="328"/>
        <v>0</v>
      </c>
    </row>
    <row r="1806" spans="1:30" x14ac:dyDescent="0.25">
      <c r="A1806" s="82" t="s">
        <v>26</v>
      </c>
      <c r="B1806" s="83">
        <v>0.01</v>
      </c>
      <c r="C1806" s="83">
        <v>30</v>
      </c>
      <c r="D1806" s="82" t="s">
        <v>16</v>
      </c>
      <c r="E1806" s="83" t="b">
        <v>0</v>
      </c>
      <c r="F1806" s="83" t="b">
        <v>0</v>
      </c>
      <c r="G1806" s="83">
        <v>83.57</v>
      </c>
      <c r="H1806" s="83">
        <v>85.146000000000001</v>
      </c>
      <c r="I1806" s="84">
        <v>42829</v>
      </c>
      <c r="J1806" s="85">
        <v>0.27083333333333331</v>
      </c>
      <c r="K1806" s="83">
        <v>83.771000000000001</v>
      </c>
      <c r="L1806" s="84">
        <v>42848</v>
      </c>
      <c r="M1806" s="85">
        <v>0.875</v>
      </c>
      <c r="N1806" s="86">
        <v>2.5000000000000001E-3</v>
      </c>
      <c r="O1806" s="83">
        <v>-90.3</v>
      </c>
      <c r="P1806" s="83">
        <v>-502.80000000000007</v>
      </c>
      <c r="Q1806" s="83">
        <v>-0.18</v>
      </c>
      <c r="R1806" s="83">
        <v>20</v>
      </c>
      <c r="T1806" s="6">
        <f t="shared" si="318"/>
        <v>28</v>
      </c>
      <c r="U1806">
        <f t="shared" si="320"/>
        <v>1</v>
      </c>
      <c r="V1806">
        <f t="shared" si="321"/>
        <v>0</v>
      </c>
      <c r="W1806">
        <f t="shared" si="322"/>
        <v>1</v>
      </c>
      <c r="X1806">
        <f t="shared" si="323"/>
        <v>1</v>
      </c>
      <c r="Y1806">
        <f t="shared" si="324"/>
        <v>0</v>
      </c>
      <c r="Z1806">
        <f t="shared" si="325"/>
        <v>0</v>
      </c>
      <c r="AA1806">
        <f t="shared" si="326"/>
        <v>1</v>
      </c>
      <c r="AB1806" s="4">
        <f t="shared" si="327"/>
        <v>0</v>
      </c>
      <c r="AC1806" s="4" t="str">
        <f t="shared" si="319"/>
        <v>AUDJPY</v>
      </c>
      <c r="AD1806" s="4">
        <f t="shared" si="328"/>
        <v>-90.3</v>
      </c>
    </row>
    <row r="1807" spans="1:30" x14ac:dyDescent="0.25">
      <c r="A1807" s="82" t="s">
        <v>25</v>
      </c>
      <c r="B1807" s="83">
        <v>0.01</v>
      </c>
      <c r="C1807" s="83">
        <v>39</v>
      </c>
      <c r="D1807" s="82" t="s">
        <v>16</v>
      </c>
      <c r="E1807" s="83" t="b">
        <v>0</v>
      </c>
      <c r="F1807" s="83" t="b">
        <v>1</v>
      </c>
      <c r="G1807" s="83">
        <v>80.23</v>
      </c>
      <c r="H1807" s="83">
        <v>81.385000000000005</v>
      </c>
      <c r="I1807" s="84">
        <v>42797</v>
      </c>
      <c r="J1807" s="85">
        <v>0.20833333333333334</v>
      </c>
      <c r="K1807" s="83">
        <v>77.778999999999996</v>
      </c>
      <c r="L1807" s="84">
        <v>42848</v>
      </c>
      <c r="M1807" s="85">
        <v>0.875</v>
      </c>
      <c r="N1807" s="86">
        <v>2.5000000000000001E-3</v>
      </c>
      <c r="O1807" s="83">
        <v>901.29</v>
      </c>
      <c r="P1807" s="83">
        <v>-505.05000000000007</v>
      </c>
      <c r="Q1807" s="83">
        <v>1.78</v>
      </c>
      <c r="R1807" s="83">
        <v>52</v>
      </c>
      <c r="T1807" s="6">
        <f t="shared" si="318"/>
        <v>28</v>
      </c>
      <c r="U1807">
        <f t="shared" si="320"/>
        <v>1</v>
      </c>
      <c r="V1807">
        <f t="shared" si="321"/>
        <v>0</v>
      </c>
      <c r="W1807">
        <f t="shared" si="322"/>
        <v>1</v>
      </c>
      <c r="X1807">
        <f t="shared" si="323"/>
        <v>0</v>
      </c>
      <c r="Y1807">
        <f t="shared" si="324"/>
        <v>1</v>
      </c>
      <c r="Z1807">
        <f t="shared" si="325"/>
        <v>1</v>
      </c>
      <c r="AA1807">
        <f t="shared" si="326"/>
        <v>0</v>
      </c>
      <c r="AB1807" s="4">
        <f t="shared" si="327"/>
        <v>901.29</v>
      </c>
      <c r="AC1807" s="4" t="str">
        <f t="shared" si="319"/>
        <v>NZDJPY</v>
      </c>
      <c r="AD1807" s="4">
        <f t="shared" si="328"/>
        <v>0</v>
      </c>
    </row>
    <row r="1808" spans="1:30" x14ac:dyDescent="0.25">
      <c r="A1808" s="82" t="s">
        <v>51</v>
      </c>
      <c r="B1808" s="83">
        <v>0.01</v>
      </c>
      <c r="C1808" s="83">
        <v>30</v>
      </c>
      <c r="D1808" s="82" t="s">
        <v>16</v>
      </c>
      <c r="E1808" s="83" t="b">
        <v>0</v>
      </c>
      <c r="F1808" s="83" t="b">
        <v>0</v>
      </c>
      <c r="G1808" s="83">
        <v>109.652</v>
      </c>
      <c r="H1808" s="83">
        <v>111.26</v>
      </c>
      <c r="I1808" s="84">
        <v>42836</v>
      </c>
      <c r="J1808" s="85">
        <v>0.60416666666666663</v>
      </c>
      <c r="K1808" s="83">
        <v>110.48099999999999</v>
      </c>
      <c r="L1808" s="84">
        <v>42848</v>
      </c>
      <c r="M1808" s="85">
        <v>0.875</v>
      </c>
      <c r="N1808" s="86">
        <v>2.5000000000000001E-3</v>
      </c>
      <c r="O1808" s="83">
        <v>-266.7</v>
      </c>
      <c r="P1808" s="83">
        <v>-500.4</v>
      </c>
      <c r="Q1808" s="83">
        <v>-0.53</v>
      </c>
      <c r="R1808" s="83">
        <v>13</v>
      </c>
      <c r="T1808" s="6">
        <f t="shared" si="318"/>
        <v>28</v>
      </c>
      <c r="U1808">
        <f t="shared" si="320"/>
        <v>1</v>
      </c>
      <c r="V1808">
        <f t="shared" si="321"/>
        <v>0</v>
      </c>
      <c r="W1808">
        <f t="shared" si="322"/>
        <v>1</v>
      </c>
      <c r="X1808">
        <f t="shared" si="323"/>
        <v>1</v>
      </c>
      <c r="Y1808">
        <f t="shared" si="324"/>
        <v>0</v>
      </c>
      <c r="Z1808">
        <f t="shared" si="325"/>
        <v>0</v>
      </c>
      <c r="AA1808">
        <f t="shared" si="326"/>
        <v>1</v>
      </c>
      <c r="AB1808" s="4">
        <f t="shared" si="327"/>
        <v>0</v>
      </c>
      <c r="AC1808" s="4" t="str">
        <f t="shared" si="319"/>
        <v>USDJPY</v>
      </c>
      <c r="AD1808" s="4">
        <f t="shared" si="328"/>
        <v>-266.7</v>
      </c>
    </row>
    <row r="1809" spans="1:30" x14ac:dyDescent="0.25">
      <c r="A1809" s="82" t="s">
        <v>52</v>
      </c>
      <c r="B1809" s="83">
        <v>0.01</v>
      </c>
      <c r="C1809" s="83">
        <v>211</v>
      </c>
      <c r="D1809" s="82" t="s">
        <v>16</v>
      </c>
      <c r="E1809" s="83" t="b">
        <v>1</v>
      </c>
      <c r="F1809" s="83" t="b">
        <v>0</v>
      </c>
      <c r="G1809" s="83">
        <v>1271.3499999999999</v>
      </c>
      <c r="H1809" s="83">
        <v>1248.8900000000001</v>
      </c>
      <c r="I1809" s="84">
        <v>42836</v>
      </c>
      <c r="J1809" s="85">
        <v>0.60416666666666663</v>
      </c>
      <c r="K1809" s="83">
        <v>1267.03</v>
      </c>
      <c r="L1809" s="84">
        <v>42848</v>
      </c>
      <c r="M1809" s="85">
        <v>0.91666666666666663</v>
      </c>
      <c r="N1809" s="86">
        <v>2.5000000000000001E-3</v>
      </c>
      <c r="O1809" s="83">
        <v>-116.47</v>
      </c>
      <c r="P1809" s="83">
        <v>-500.07000000000005</v>
      </c>
      <c r="Q1809" s="83">
        <v>-0.23</v>
      </c>
      <c r="R1809" s="83">
        <v>13</v>
      </c>
      <c r="T1809" s="6">
        <f t="shared" si="318"/>
        <v>28</v>
      </c>
      <c r="U1809">
        <f t="shared" si="320"/>
        <v>1</v>
      </c>
      <c r="V1809">
        <f t="shared" si="321"/>
        <v>1</v>
      </c>
      <c r="W1809">
        <f t="shared" si="322"/>
        <v>0</v>
      </c>
      <c r="X1809">
        <f t="shared" si="323"/>
        <v>1</v>
      </c>
      <c r="Y1809">
        <f t="shared" si="324"/>
        <v>0</v>
      </c>
      <c r="Z1809">
        <f t="shared" si="325"/>
        <v>0</v>
      </c>
      <c r="AA1809">
        <f t="shared" si="326"/>
        <v>1</v>
      </c>
      <c r="AB1809" s="4">
        <f t="shared" si="327"/>
        <v>0</v>
      </c>
      <c r="AC1809" s="4" t="str">
        <f t="shared" si="319"/>
        <v>XAUUSD</v>
      </c>
      <c r="AD1809" s="4">
        <f t="shared" si="328"/>
        <v>-116.47</v>
      </c>
    </row>
    <row r="1810" spans="1:30" x14ac:dyDescent="0.25">
      <c r="A1810" s="82" t="s">
        <v>19</v>
      </c>
      <c r="B1810" s="83">
        <v>0.01</v>
      </c>
      <c r="C1810" s="83">
        <v>52</v>
      </c>
      <c r="D1810" s="82" t="s">
        <v>16</v>
      </c>
      <c r="E1810" s="83" t="b">
        <v>1</v>
      </c>
      <c r="F1810" s="83" t="b">
        <v>0</v>
      </c>
      <c r="G1810" s="83">
        <v>1.3513299999999999</v>
      </c>
      <c r="H1810" s="83">
        <v>1.3424499999999999</v>
      </c>
      <c r="I1810" s="84">
        <v>42846</v>
      </c>
      <c r="J1810" s="85">
        <v>0.5625</v>
      </c>
      <c r="K1810" s="83">
        <v>1.34609</v>
      </c>
      <c r="L1810" s="84">
        <v>42849</v>
      </c>
      <c r="M1810" s="85">
        <v>0.25</v>
      </c>
      <c r="N1810" s="86">
        <v>2.5000000000000001E-3</v>
      </c>
      <c r="O1810" s="83">
        <v>-314.08</v>
      </c>
      <c r="P1810" s="83">
        <v>-503.36</v>
      </c>
      <c r="Q1810" s="83">
        <v>-0.62</v>
      </c>
      <c r="R1810" s="83">
        <v>4</v>
      </c>
      <c r="T1810" s="6">
        <f t="shared" si="318"/>
        <v>28</v>
      </c>
      <c r="U1810">
        <f t="shared" si="320"/>
        <v>1</v>
      </c>
      <c r="V1810">
        <f t="shared" si="321"/>
        <v>1</v>
      </c>
      <c r="W1810">
        <f t="shared" si="322"/>
        <v>0</v>
      </c>
      <c r="X1810">
        <f t="shared" si="323"/>
        <v>1</v>
      </c>
      <c r="Y1810">
        <f t="shared" si="324"/>
        <v>0</v>
      </c>
      <c r="Z1810">
        <f t="shared" si="325"/>
        <v>0</v>
      </c>
      <c r="AA1810">
        <f t="shared" si="326"/>
        <v>1</v>
      </c>
      <c r="AB1810" s="4">
        <f t="shared" si="327"/>
        <v>0</v>
      </c>
      <c r="AC1810" s="4" t="str">
        <f t="shared" si="319"/>
        <v>USDCAD</v>
      </c>
      <c r="AD1810" s="4">
        <f t="shared" si="328"/>
        <v>-314.08</v>
      </c>
    </row>
    <row r="1811" spans="1:30" x14ac:dyDescent="0.25">
      <c r="A1811" s="82" t="s">
        <v>47</v>
      </c>
      <c r="B1811" s="83">
        <v>0.01</v>
      </c>
      <c r="C1811" s="83">
        <v>53</v>
      </c>
      <c r="D1811" s="82" t="s">
        <v>16</v>
      </c>
      <c r="E1811" s="83" t="b">
        <v>1</v>
      </c>
      <c r="F1811" s="83" t="b">
        <v>0</v>
      </c>
      <c r="G1811" s="83">
        <v>1.0213699999999999</v>
      </c>
      <c r="H1811" s="83">
        <v>1.0131600000000001</v>
      </c>
      <c r="I1811" s="84">
        <v>42849</v>
      </c>
      <c r="J1811" s="85">
        <v>0.66666666666666663</v>
      </c>
      <c r="K1811" s="83">
        <v>1.0174700000000001</v>
      </c>
      <c r="L1811" s="84">
        <v>42851</v>
      </c>
      <c r="M1811" s="85">
        <v>0.27083333333333331</v>
      </c>
      <c r="N1811" s="86">
        <v>2.5000000000000001E-3</v>
      </c>
      <c r="O1811" s="83">
        <v>-270.3</v>
      </c>
      <c r="P1811" s="83">
        <v>-498.73</v>
      </c>
      <c r="Q1811" s="83">
        <v>-0.54</v>
      </c>
      <c r="R1811" s="83">
        <v>3</v>
      </c>
      <c r="T1811" s="6">
        <f t="shared" si="318"/>
        <v>28</v>
      </c>
      <c r="U1811">
        <f t="shared" si="320"/>
        <v>1</v>
      </c>
      <c r="V1811">
        <f t="shared" si="321"/>
        <v>1</v>
      </c>
      <c r="W1811">
        <f t="shared" si="322"/>
        <v>0</v>
      </c>
      <c r="X1811">
        <f t="shared" si="323"/>
        <v>1</v>
      </c>
      <c r="Y1811">
        <f t="shared" si="324"/>
        <v>0</v>
      </c>
      <c r="Z1811">
        <f t="shared" si="325"/>
        <v>0</v>
      </c>
      <c r="AA1811">
        <f t="shared" si="326"/>
        <v>1</v>
      </c>
      <c r="AB1811" s="4">
        <f t="shared" si="327"/>
        <v>0</v>
      </c>
      <c r="AC1811" s="4" t="str">
        <f t="shared" si="319"/>
        <v>AUDCAD</v>
      </c>
      <c r="AD1811" s="4">
        <f t="shared" si="328"/>
        <v>-270.3</v>
      </c>
    </row>
    <row r="1812" spans="1:30" x14ac:dyDescent="0.25">
      <c r="A1812" s="82" t="s">
        <v>51</v>
      </c>
      <c r="B1812" s="83">
        <v>0.01</v>
      </c>
      <c r="C1812" s="83">
        <v>37</v>
      </c>
      <c r="D1812" s="82" t="s">
        <v>16</v>
      </c>
      <c r="E1812" s="83" t="b">
        <v>1</v>
      </c>
      <c r="F1812" s="83" t="b">
        <v>1</v>
      </c>
      <c r="G1812" s="83">
        <v>111.26</v>
      </c>
      <c r="H1812" s="83">
        <v>109.952</v>
      </c>
      <c r="I1812" s="84">
        <v>42851</v>
      </c>
      <c r="J1812" s="85">
        <v>0</v>
      </c>
      <c r="K1812" s="83">
        <v>111.086</v>
      </c>
      <c r="L1812" s="84">
        <v>42853</v>
      </c>
      <c r="M1812" s="85">
        <v>0.20833333333333334</v>
      </c>
      <c r="N1812" s="86">
        <v>2.5000000000000001E-3</v>
      </c>
      <c r="O1812" s="83">
        <v>-86.58</v>
      </c>
      <c r="P1812" s="83">
        <v>-506.15999999999997</v>
      </c>
      <c r="Q1812" s="83">
        <v>-0.17</v>
      </c>
      <c r="R1812" s="83">
        <v>3</v>
      </c>
      <c r="T1812" s="6">
        <f t="shared" si="318"/>
        <v>28</v>
      </c>
      <c r="U1812">
        <f t="shared" si="320"/>
        <v>1</v>
      </c>
      <c r="V1812">
        <f t="shared" si="321"/>
        <v>1</v>
      </c>
      <c r="W1812">
        <f t="shared" si="322"/>
        <v>0</v>
      </c>
      <c r="X1812">
        <f t="shared" si="323"/>
        <v>0</v>
      </c>
      <c r="Y1812">
        <f t="shared" si="324"/>
        <v>1</v>
      </c>
      <c r="Z1812">
        <f t="shared" si="325"/>
        <v>0</v>
      </c>
      <c r="AA1812">
        <f t="shared" si="326"/>
        <v>1</v>
      </c>
      <c r="AB1812" s="4">
        <f t="shared" si="327"/>
        <v>0</v>
      </c>
      <c r="AC1812" s="4" t="str">
        <f t="shared" si="319"/>
        <v>USDJPY</v>
      </c>
      <c r="AD1812" s="4">
        <f t="shared" si="328"/>
        <v>-86.58</v>
      </c>
    </row>
    <row r="1813" spans="1:30" x14ac:dyDescent="0.25">
      <c r="A1813" s="82" t="s">
        <v>39</v>
      </c>
      <c r="B1813" s="83">
        <v>0.01</v>
      </c>
      <c r="C1813" s="83">
        <v>12</v>
      </c>
      <c r="D1813" s="82" t="s">
        <v>16</v>
      </c>
      <c r="E1813" s="83" t="b">
        <v>1</v>
      </c>
      <c r="F1813" s="83" t="b">
        <v>0</v>
      </c>
      <c r="G1813" s="83">
        <v>19296</v>
      </c>
      <c r="H1813" s="83">
        <v>18877</v>
      </c>
      <c r="I1813" s="84">
        <v>42851</v>
      </c>
      <c r="J1813" s="85">
        <v>0.52083333333333337</v>
      </c>
      <c r="K1813" s="83">
        <v>19208</v>
      </c>
      <c r="L1813" s="84">
        <v>42855</v>
      </c>
      <c r="M1813" s="85">
        <v>0.97916666666666663</v>
      </c>
      <c r="N1813" s="86">
        <v>2.5000000000000001E-3</v>
      </c>
      <c r="O1813" s="83">
        <v>-110.4</v>
      </c>
      <c r="P1813" s="83">
        <v>-507.6</v>
      </c>
      <c r="Q1813" s="83">
        <v>-0.22</v>
      </c>
      <c r="R1813" s="83">
        <v>5</v>
      </c>
      <c r="T1813" s="6">
        <f t="shared" si="318"/>
        <v>28</v>
      </c>
      <c r="U1813">
        <f t="shared" si="320"/>
        <v>1</v>
      </c>
      <c r="V1813">
        <f t="shared" si="321"/>
        <v>1</v>
      </c>
      <c r="W1813">
        <f t="shared" si="322"/>
        <v>0</v>
      </c>
      <c r="X1813">
        <f t="shared" si="323"/>
        <v>1</v>
      </c>
      <c r="Y1813">
        <f t="shared" si="324"/>
        <v>0</v>
      </c>
      <c r="Z1813">
        <f t="shared" si="325"/>
        <v>0</v>
      </c>
      <c r="AA1813">
        <f t="shared" si="326"/>
        <v>1</v>
      </c>
      <c r="AB1813" s="4">
        <f t="shared" si="327"/>
        <v>0</v>
      </c>
      <c r="AC1813" s="4" t="str">
        <f t="shared" si="319"/>
        <v>NIK</v>
      </c>
      <c r="AD1813" s="4">
        <f t="shared" si="328"/>
        <v>-110.4</v>
      </c>
    </row>
    <row r="1814" spans="1:30" x14ac:dyDescent="0.25">
      <c r="A1814" s="82" t="s">
        <v>53</v>
      </c>
      <c r="B1814" s="83">
        <v>0.01</v>
      </c>
      <c r="C1814" s="83">
        <v>45</v>
      </c>
      <c r="D1814" s="82" t="s">
        <v>16</v>
      </c>
      <c r="E1814" s="83" t="b">
        <v>0</v>
      </c>
      <c r="F1814" s="83" t="b">
        <v>0</v>
      </c>
      <c r="G1814" s="83">
        <v>0.74465000000000003</v>
      </c>
      <c r="H1814" s="83">
        <v>0.75504000000000004</v>
      </c>
      <c r="I1814" s="84">
        <v>42852</v>
      </c>
      <c r="J1814" s="85">
        <v>0.58333333333333337</v>
      </c>
      <c r="K1814" s="83">
        <v>0.75373000000000001</v>
      </c>
      <c r="L1814" s="84">
        <v>42856</v>
      </c>
      <c r="M1814" s="85">
        <v>0.58333333333333337</v>
      </c>
      <c r="N1814" s="86">
        <v>2.5000000000000001E-3</v>
      </c>
      <c r="O1814" s="83">
        <v>-444.6</v>
      </c>
      <c r="P1814" s="83">
        <v>-503.54999999999995</v>
      </c>
      <c r="Q1814" s="83">
        <v>-0.88</v>
      </c>
      <c r="R1814" s="83">
        <v>5</v>
      </c>
      <c r="T1814" s="6">
        <f t="shared" si="318"/>
        <v>29</v>
      </c>
      <c r="U1814">
        <f t="shared" si="320"/>
        <v>1</v>
      </c>
      <c r="V1814">
        <f t="shared" si="321"/>
        <v>0</v>
      </c>
      <c r="W1814">
        <f t="shared" si="322"/>
        <v>1</v>
      </c>
      <c r="X1814">
        <f t="shared" si="323"/>
        <v>1</v>
      </c>
      <c r="Y1814">
        <f t="shared" si="324"/>
        <v>0</v>
      </c>
      <c r="Z1814">
        <f t="shared" si="325"/>
        <v>0</v>
      </c>
      <c r="AA1814">
        <f t="shared" si="326"/>
        <v>1</v>
      </c>
      <c r="AB1814" s="4">
        <f t="shared" si="327"/>
        <v>0</v>
      </c>
      <c r="AC1814" s="4" t="str">
        <f t="shared" si="319"/>
        <v>AUDUSD</v>
      </c>
      <c r="AD1814" s="4">
        <f t="shared" si="328"/>
        <v>-444.6</v>
      </c>
    </row>
    <row r="1815" spans="1:30" x14ac:dyDescent="0.25">
      <c r="A1815" s="82" t="s">
        <v>30</v>
      </c>
      <c r="B1815" s="83">
        <v>0.01</v>
      </c>
      <c r="C1815" s="83">
        <v>26</v>
      </c>
      <c r="D1815" s="82" t="s">
        <v>16</v>
      </c>
      <c r="E1815" s="83" t="b">
        <v>1</v>
      </c>
      <c r="F1815" s="83" t="b">
        <v>1</v>
      </c>
      <c r="G1815" s="83">
        <v>1.44652</v>
      </c>
      <c r="H1815" s="83">
        <v>1.42831</v>
      </c>
      <c r="I1815" s="84">
        <v>42850</v>
      </c>
      <c r="J1815" s="85">
        <v>0.39583333333333331</v>
      </c>
      <c r="K1815" s="83">
        <v>1.45113</v>
      </c>
      <c r="L1815" s="84">
        <v>42856</v>
      </c>
      <c r="M1815" s="85">
        <v>0.33333333333333331</v>
      </c>
      <c r="N1815" s="86">
        <v>2.5000000000000001E-3</v>
      </c>
      <c r="O1815" s="83">
        <v>88.66</v>
      </c>
      <c r="P1815" s="83">
        <v>-504.66</v>
      </c>
      <c r="Q1815" s="83">
        <v>0.18</v>
      </c>
      <c r="R1815" s="83">
        <v>7</v>
      </c>
      <c r="T1815" s="6">
        <f t="shared" si="318"/>
        <v>29</v>
      </c>
      <c r="U1815">
        <f t="shared" si="320"/>
        <v>1</v>
      </c>
      <c r="V1815">
        <f t="shared" si="321"/>
        <v>1</v>
      </c>
      <c r="W1815">
        <f t="shared" si="322"/>
        <v>0</v>
      </c>
      <c r="X1815">
        <f t="shared" si="323"/>
        <v>0</v>
      </c>
      <c r="Y1815">
        <f t="shared" si="324"/>
        <v>1</v>
      </c>
      <c r="Z1815">
        <f t="shared" si="325"/>
        <v>1</v>
      </c>
      <c r="AA1815">
        <f t="shared" si="326"/>
        <v>0</v>
      </c>
      <c r="AB1815" s="4">
        <f t="shared" si="327"/>
        <v>88.66</v>
      </c>
      <c r="AC1815" s="4" t="str">
        <f t="shared" si="319"/>
        <v>EURAUD</v>
      </c>
      <c r="AD1815" s="4">
        <f t="shared" si="328"/>
        <v>0</v>
      </c>
    </row>
    <row r="1816" spans="1:30" x14ac:dyDescent="0.25">
      <c r="A1816" s="82" t="s">
        <v>25</v>
      </c>
      <c r="B1816" s="83">
        <v>0.01</v>
      </c>
      <c r="C1816" s="83">
        <v>22</v>
      </c>
      <c r="D1816" s="82" t="s">
        <v>17</v>
      </c>
      <c r="E1816" s="83" t="b">
        <v>0</v>
      </c>
      <c r="F1816" s="83" t="b">
        <v>1</v>
      </c>
      <c r="G1816" s="83">
        <v>77.58</v>
      </c>
      <c r="H1816" s="83">
        <v>79.706999999999994</v>
      </c>
      <c r="I1816" s="84">
        <v>42822</v>
      </c>
      <c r="J1816" s="85">
        <v>0.29166666666666669</v>
      </c>
      <c r="K1816" s="83">
        <v>77.191999999999993</v>
      </c>
      <c r="L1816" s="84">
        <v>42856</v>
      </c>
      <c r="M1816" s="85">
        <v>0.625</v>
      </c>
      <c r="N1816" s="86">
        <v>2.5000000000000001E-3</v>
      </c>
      <c r="O1816" s="83">
        <v>54.56</v>
      </c>
      <c r="P1816" s="83">
        <v>-498.74</v>
      </c>
      <c r="Q1816" s="83">
        <v>0.11</v>
      </c>
      <c r="R1816" s="83">
        <v>35</v>
      </c>
      <c r="T1816" s="6">
        <f t="shared" si="318"/>
        <v>29</v>
      </c>
      <c r="U1816">
        <f t="shared" si="320"/>
        <v>1</v>
      </c>
      <c r="V1816">
        <f t="shared" si="321"/>
        <v>0</v>
      </c>
      <c r="W1816">
        <f t="shared" si="322"/>
        <v>1</v>
      </c>
      <c r="X1816">
        <f t="shared" si="323"/>
        <v>0</v>
      </c>
      <c r="Y1816">
        <f t="shared" si="324"/>
        <v>1</v>
      </c>
      <c r="Z1816">
        <f t="shared" si="325"/>
        <v>1</v>
      </c>
      <c r="AA1816">
        <f t="shared" si="326"/>
        <v>0</v>
      </c>
      <c r="AB1816" s="4">
        <f t="shared" si="327"/>
        <v>54.56</v>
      </c>
      <c r="AC1816" s="4" t="str">
        <f t="shared" si="319"/>
        <v>NZDJPY</v>
      </c>
      <c r="AD1816" s="4">
        <f t="shared" si="328"/>
        <v>0</v>
      </c>
    </row>
    <row r="1817" spans="1:30" x14ac:dyDescent="0.25">
      <c r="A1817" s="82" t="s">
        <v>29</v>
      </c>
      <c r="B1817" s="83">
        <v>0.01</v>
      </c>
      <c r="C1817" s="83">
        <v>49</v>
      </c>
      <c r="D1817" s="82" t="s">
        <v>16</v>
      </c>
      <c r="E1817" s="83" t="b">
        <v>0</v>
      </c>
      <c r="F1817" s="83" t="b">
        <v>0</v>
      </c>
      <c r="G1817" s="83">
        <v>0.68976999999999999</v>
      </c>
      <c r="H1817" s="83">
        <v>0.69901000000000002</v>
      </c>
      <c r="I1817" s="84">
        <v>42851</v>
      </c>
      <c r="J1817" s="85">
        <v>0.27083333333333331</v>
      </c>
      <c r="K1817" s="83">
        <v>0.68855</v>
      </c>
      <c r="L1817" s="84">
        <v>42856</v>
      </c>
      <c r="M1817" s="85">
        <v>0.45833333333333331</v>
      </c>
      <c r="N1817" s="86">
        <v>2.5000000000000001E-3</v>
      </c>
      <c r="O1817" s="83">
        <v>10.78</v>
      </c>
      <c r="P1817" s="83">
        <v>-501.76</v>
      </c>
      <c r="Q1817" s="83">
        <v>0.02</v>
      </c>
      <c r="R1817" s="83">
        <v>6</v>
      </c>
      <c r="T1817" s="6">
        <f t="shared" ref="T1817:T1880" si="329">IF(L1817=0," ",MONTH(L1817)+24)</f>
        <v>29</v>
      </c>
      <c r="U1817">
        <f t="shared" si="320"/>
        <v>1</v>
      </c>
      <c r="V1817">
        <f t="shared" si="321"/>
        <v>0</v>
      </c>
      <c r="W1817">
        <f t="shared" si="322"/>
        <v>1</v>
      </c>
      <c r="X1817">
        <f t="shared" si="323"/>
        <v>1</v>
      </c>
      <c r="Y1817">
        <f t="shared" si="324"/>
        <v>0</v>
      </c>
      <c r="Z1817">
        <f t="shared" si="325"/>
        <v>1</v>
      </c>
      <c r="AA1817">
        <f t="shared" si="326"/>
        <v>0</v>
      </c>
      <c r="AB1817" s="4">
        <f t="shared" si="327"/>
        <v>10.78</v>
      </c>
      <c r="AC1817" s="4" t="str">
        <f t="shared" si="319"/>
        <v>NZDUSD</v>
      </c>
      <c r="AD1817" s="4">
        <f t="shared" si="328"/>
        <v>0</v>
      </c>
    </row>
    <row r="1818" spans="1:30" x14ac:dyDescent="0.25">
      <c r="A1818" s="82" t="s">
        <v>27</v>
      </c>
      <c r="B1818" s="83">
        <v>0.01</v>
      </c>
      <c r="C1818" s="83">
        <v>28</v>
      </c>
      <c r="D1818" s="82" t="s">
        <v>16</v>
      </c>
      <c r="E1818" s="83" t="b">
        <v>0</v>
      </c>
      <c r="F1818" s="83" t="b">
        <v>0</v>
      </c>
      <c r="G1818" s="83">
        <v>81.832999999999998</v>
      </c>
      <c r="H1818" s="83">
        <v>83.519000000000005</v>
      </c>
      <c r="I1818" s="84">
        <v>42838</v>
      </c>
      <c r="J1818" s="85">
        <v>0.875</v>
      </c>
      <c r="K1818" s="83">
        <v>82.176000000000002</v>
      </c>
      <c r="L1818" s="84">
        <v>42857</v>
      </c>
      <c r="M1818" s="85">
        <v>0.41666666666666669</v>
      </c>
      <c r="N1818" s="86">
        <v>2.5000000000000001E-3</v>
      </c>
      <c r="O1818" s="83">
        <v>-129.63999999999999</v>
      </c>
      <c r="P1818" s="83">
        <v>-505.67999999999995</v>
      </c>
      <c r="Q1818" s="83">
        <v>-0.26</v>
      </c>
      <c r="R1818" s="83">
        <v>20</v>
      </c>
      <c r="T1818" s="6">
        <f t="shared" si="329"/>
        <v>29</v>
      </c>
      <c r="U1818">
        <f t="shared" si="320"/>
        <v>1</v>
      </c>
      <c r="V1818">
        <f t="shared" si="321"/>
        <v>0</v>
      </c>
      <c r="W1818">
        <f t="shared" si="322"/>
        <v>1</v>
      </c>
      <c r="X1818">
        <f t="shared" si="323"/>
        <v>1</v>
      </c>
      <c r="Y1818">
        <f t="shared" si="324"/>
        <v>0</v>
      </c>
      <c r="Z1818">
        <f t="shared" si="325"/>
        <v>0</v>
      </c>
      <c r="AA1818">
        <f t="shared" si="326"/>
        <v>1</v>
      </c>
      <c r="AB1818" s="4">
        <f t="shared" si="327"/>
        <v>0</v>
      </c>
      <c r="AC1818" s="4" t="str">
        <f t="shared" si="319"/>
        <v>CADJPY</v>
      </c>
      <c r="AD1818" s="4">
        <f t="shared" si="328"/>
        <v>-129.63999999999999</v>
      </c>
    </row>
    <row r="1819" spans="1:30" x14ac:dyDescent="0.25">
      <c r="A1819" s="82" t="s">
        <v>47</v>
      </c>
      <c r="B1819" s="83">
        <v>0.01</v>
      </c>
      <c r="C1819" s="83">
        <v>59</v>
      </c>
      <c r="D1819" s="82" t="s">
        <v>16</v>
      </c>
      <c r="E1819" s="83" t="b">
        <v>1</v>
      </c>
      <c r="F1819" s="83" t="b">
        <v>0</v>
      </c>
      <c r="G1819" s="83">
        <v>1.0275300000000001</v>
      </c>
      <c r="H1819" s="83">
        <v>1.0202</v>
      </c>
      <c r="I1819" s="84">
        <v>42856</v>
      </c>
      <c r="J1819" s="85">
        <v>0.45833333333333331</v>
      </c>
      <c r="K1819" s="83">
        <v>1.028</v>
      </c>
      <c r="L1819" s="84">
        <v>42858</v>
      </c>
      <c r="M1819" s="85">
        <v>0.25</v>
      </c>
      <c r="N1819" s="86">
        <v>2.5000000000000001E-3</v>
      </c>
      <c r="O1819" s="83">
        <v>-43.07</v>
      </c>
      <c r="P1819" s="83">
        <v>-503.27</v>
      </c>
      <c r="Q1819" s="83">
        <v>-0.09</v>
      </c>
      <c r="R1819" s="83">
        <v>3</v>
      </c>
      <c r="T1819" s="6">
        <f t="shared" si="329"/>
        <v>29</v>
      </c>
      <c r="U1819">
        <f t="shared" si="320"/>
        <v>1</v>
      </c>
      <c r="V1819">
        <f t="shared" si="321"/>
        <v>1</v>
      </c>
      <c r="W1819">
        <f t="shared" si="322"/>
        <v>0</v>
      </c>
      <c r="X1819">
        <f t="shared" si="323"/>
        <v>1</v>
      </c>
      <c r="Y1819">
        <f t="shared" si="324"/>
        <v>0</v>
      </c>
      <c r="Z1819">
        <f t="shared" si="325"/>
        <v>0</v>
      </c>
      <c r="AA1819">
        <f t="shared" si="326"/>
        <v>1</v>
      </c>
      <c r="AB1819" s="4">
        <f t="shared" si="327"/>
        <v>0</v>
      </c>
      <c r="AC1819" s="4" t="str">
        <f t="shared" si="319"/>
        <v>AUDCAD</v>
      </c>
      <c r="AD1819" s="4">
        <f t="shared" si="328"/>
        <v>-43.07</v>
      </c>
    </row>
    <row r="1820" spans="1:30" x14ac:dyDescent="0.25">
      <c r="A1820" s="82" t="s">
        <v>47</v>
      </c>
      <c r="B1820" s="83">
        <v>0.01</v>
      </c>
      <c r="C1820" s="83">
        <v>82</v>
      </c>
      <c r="D1820" s="82" t="s">
        <v>16</v>
      </c>
      <c r="E1820" s="83" t="b">
        <v>0</v>
      </c>
      <c r="F1820" s="83" t="b">
        <v>1</v>
      </c>
      <c r="G1820" s="83">
        <v>1.0192699999999999</v>
      </c>
      <c r="H1820" s="83">
        <v>1.0241899999999999</v>
      </c>
      <c r="I1820" s="84">
        <v>42858</v>
      </c>
      <c r="J1820" s="85">
        <v>0.75</v>
      </c>
      <c r="K1820" s="83">
        <v>1.0167999999999999</v>
      </c>
      <c r="L1820" s="84">
        <v>42859</v>
      </c>
      <c r="M1820" s="85">
        <v>0.4375</v>
      </c>
      <c r="N1820" s="86">
        <v>2.5000000000000001E-3</v>
      </c>
      <c r="O1820" s="83">
        <v>104.14</v>
      </c>
      <c r="P1820" s="83">
        <v>-501.84000000000003</v>
      </c>
      <c r="Q1820" s="83">
        <v>0.21</v>
      </c>
      <c r="R1820" s="83">
        <v>2</v>
      </c>
      <c r="T1820" s="6">
        <f t="shared" si="329"/>
        <v>29</v>
      </c>
      <c r="U1820">
        <f t="shared" si="320"/>
        <v>1</v>
      </c>
      <c r="V1820">
        <f t="shared" si="321"/>
        <v>0</v>
      </c>
      <c r="W1820">
        <f t="shared" si="322"/>
        <v>1</v>
      </c>
      <c r="X1820">
        <f t="shared" si="323"/>
        <v>0</v>
      </c>
      <c r="Y1820">
        <f t="shared" si="324"/>
        <v>1</v>
      </c>
      <c r="Z1820">
        <f t="shared" si="325"/>
        <v>1</v>
      </c>
      <c r="AA1820">
        <f t="shared" si="326"/>
        <v>0</v>
      </c>
      <c r="AB1820" s="4">
        <f t="shared" si="327"/>
        <v>104.14</v>
      </c>
      <c r="AC1820" s="4" t="str">
        <f t="shared" si="319"/>
        <v>AUDCAD</v>
      </c>
      <c r="AD1820" s="4">
        <f t="shared" si="328"/>
        <v>0</v>
      </c>
    </row>
    <row r="1821" spans="1:30" x14ac:dyDescent="0.25">
      <c r="A1821" s="82" t="s">
        <v>50</v>
      </c>
      <c r="B1821" s="83">
        <v>0.01</v>
      </c>
      <c r="C1821" s="83">
        <v>34</v>
      </c>
      <c r="D1821" s="82" t="s">
        <v>16</v>
      </c>
      <c r="E1821" s="83" t="b">
        <v>1</v>
      </c>
      <c r="F1821" s="83" t="b">
        <v>0</v>
      </c>
      <c r="G1821" s="83">
        <v>0.95226</v>
      </c>
      <c r="H1821" s="83">
        <v>0.93864999999999998</v>
      </c>
      <c r="I1821" s="84">
        <v>42857</v>
      </c>
      <c r="J1821" s="85">
        <v>0.9375</v>
      </c>
      <c r="K1821" s="83">
        <v>0.93991999999999998</v>
      </c>
      <c r="L1821" s="84">
        <v>42859</v>
      </c>
      <c r="M1821" s="85">
        <v>0.52083333333333337</v>
      </c>
      <c r="N1821" s="86">
        <v>2.5000000000000001E-3</v>
      </c>
      <c r="O1821" s="83">
        <v>-460.36</v>
      </c>
      <c r="P1821" s="83">
        <v>-503.54</v>
      </c>
      <c r="Q1821" s="83">
        <v>-0.91</v>
      </c>
      <c r="R1821" s="83">
        <v>3</v>
      </c>
      <c r="T1821" s="6">
        <f t="shared" si="329"/>
        <v>29</v>
      </c>
      <c r="U1821">
        <f t="shared" si="320"/>
        <v>1</v>
      </c>
      <c r="V1821">
        <f t="shared" si="321"/>
        <v>1</v>
      </c>
      <c r="W1821">
        <f t="shared" si="322"/>
        <v>0</v>
      </c>
      <c r="X1821">
        <f t="shared" si="323"/>
        <v>1</v>
      </c>
      <c r="Y1821">
        <f t="shared" si="324"/>
        <v>0</v>
      </c>
      <c r="Z1821">
        <f t="shared" si="325"/>
        <v>0</v>
      </c>
      <c r="AA1821">
        <f t="shared" si="326"/>
        <v>1</v>
      </c>
      <c r="AB1821" s="4">
        <f t="shared" si="327"/>
        <v>0</v>
      </c>
      <c r="AC1821" s="4" t="str">
        <f t="shared" si="319"/>
        <v>NZDCAD</v>
      </c>
      <c r="AD1821" s="4">
        <f t="shared" si="328"/>
        <v>-460.36</v>
      </c>
    </row>
    <row r="1822" spans="1:30" x14ac:dyDescent="0.25">
      <c r="A1822" s="82" t="s">
        <v>56</v>
      </c>
      <c r="B1822" s="83">
        <v>0.01</v>
      </c>
      <c r="C1822" s="83">
        <v>37</v>
      </c>
      <c r="D1822" s="82" t="s">
        <v>16</v>
      </c>
      <c r="E1822" s="83" t="b">
        <v>0</v>
      </c>
      <c r="F1822" s="83" t="b">
        <v>1</v>
      </c>
      <c r="G1822" s="83">
        <v>7157.7</v>
      </c>
      <c r="H1822" s="83">
        <v>7289</v>
      </c>
      <c r="I1822" s="84">
        <v>42843</v>
      </c>
      <c r="J1822" s="85">
        <v>0.4375</v>
      </c>
      <c r="K1822" s="83">
        <v>7235.9</v>
      </c>
      <c r="L1822" s="84">
        <v>42860</v>
      </c>
      <c r="M1822" s="85">
        <v>0.60416666666666663</v>
      </c>
      <c r="N1822" s="86">
        <v>2.5000000000000001E-3</v>
      </c>
      <c r="O1822" s="83">
        <v>-300.44</v>
      </c>
      <c r="P1822" s="83">
        <v>-496.90999999999997</v>
      </c>
      <c r="Q1822" s="83">
        <v>-0.6</v>
      </c>
      <c r="R1822" s="83">
        <v>18</v>
      </c>
      <c r="T1822" s="6">
        <f t="shared" si="329"/>
        <v>29</v>
      </c>
      <c r="U1822">
        <f t="shared" si="320"/>
        <v>1</v>
      </c>
      <c r="V1822">
        <f t="shared" si="321"/>
        <v>0</v>
      </c>
      <c r="W1822">
        <f t="shared" si="322"/>
        <v>1</v>
      </c>
      <c r="X1822">
        <f t="shared" si="323"/>
        <v>0</v>
      </c>
      <c r="Y1822">
        <f t="shared" si="324"/>
        <v>1</v>
      </c>
      <c r="Z1822">
        <f t="shared" si="325"/>
        <v>0</v>
      </c>
      <c r="AA1822">
        <f t="shared" si="326"/>
        <v>1</v>
      </c>
      <c r="AB1822" s="4">
        <f t="shared" si="327"/>
        <v>0</v>
      </c>
      <c r="AC1822" s="4" t="str">
        <f t="shared" si="319"/>
        <v>FTSE</v>
      </c>
      <c r="AD1822" s="4">
        <f t="shared" si="328"/>
        <v>-300.44</v>
      </c>
    </row>
    <row r="1823" spans="1:30" x14ac:dyDescent="0.25">
      <c r="A1823" s="82" t="s">
        <v>19</v>
      </c>
      <c r="B1823" s="83">
        <v>0.01</v>
      </c>
      <c r="C1823" s="83">
        <v>32</v>
      </c>
      <c r="D1823" s="82" t="s">
        <v>17</v>
      </c>
      <c r="E1823" s="83" t="b">
        <v>1</v>
      </c>
      <c r="F1823" s="83" t="b">
        <v>0</v>
      </c>
      <c r="G1823" s="83">
        <v>1.36896</v>
      </c>
      <c r="H1823" s="83">
        <v>1.3543700000000001</v>
      </c>
      <c r="I1823" s="84">
        <v>42853</v>
      </c>
      <c r="J1823" s="85">
        <v>0.58333333333333337</v>
      </c>
      <c r="K1823" s="83">
        <v>1.3656200000000001</v>
      </c>
      <c r="L1823" s="84">
        <v>42860</v>
      </c>
      <c r="M1823" s="85">
        <v>0.79166666666666663</v>
      </c>
      <c r="N1823" s="86">
        <v>2.5000000000000001E-3</v>
      </c>
      <c r="O1823" s="83">
        <v>-132.47999999999999</v>
      </c>
      <c r="P1823" s="83">
        <v>-492.48</v>
      </c>
      <c r="Q1823" s="83">
        <v>-0.27</v>
      </c>
      <c r="R1823" s="83">
        <v>8</v>
      </c>
      <c r="T1823" s="6">
        <f t="shared" si="329"/>
        <v>29</v>
      </c>
      <c r="U1823">
        <f t="shared" si="320"/>
        <v>1</v>
      </c>
      <c r="V1823">
        <f t="shared" si="321"/>
        <v>1</v>
      </c>
      <c r="W1823">
        <f t="shared" si="322"/>
        <v>0</v>
      </c>
      <c r="X1823">
        <f t="shared" si="323"/>
        <v>1</v>
      </c>
      <c r="Y1823">
        <f t="shared" si="324"/>
        <v>0</v>
      </c>
      <c r="Z1823">
        <f t="shared" si="325"/>
        <v>0</v>
      </c>
      <c r="AA1823">
        <f t="shared" si="326"/>
        <v>1</v>
      </c>
      <c r="AB1823" s="4">
        <f t="shared" si="327"/>
        <v>0</v>
      </c>
      <c r="AC1823" s="4" t="str">
        <f t="shared" si="319"/>
        <v>USDCAD</v>
      </c>
      <c r="AD1823" s="4">
        <f t="shared" si="328"/>
        <v>-132.47999999999999</v>
      </c>
    </row>
    <row r="1824" spans="1:30" x14ac:dyDescent="0.25">
      <c r="A1824" s="82" t="s">
        <v>19</v>
      </c>
      <c r="B1824" s="83">
        <v>0.01</v>
      </c>
      <c r="C1824" s="83">
        <v>51</v>
      </c>
      <c r="D1824" s="82" t="s">
        <v>16</v>
      </c>
      <c r="E1824" s="83" t="b">
        <v>1</v>
      </c>
      <c r="F1824" s="83" t="b">
        <v>0</v>
      </c>
      <c r="G1824" s="83">
        <v>1.3539600000000001</v>
      </c>
      <c r="H1824" s="83">
        <v>1.3448599999999999</v>
      </c>
      <c r="I1824" s="84">
        <v>42849</v>
      </c>
      <c r="J1824" s="85">
        <v>0.95833333333333337</v>
      </c>
      <c r="K1824" s="83">
        <v>1.3658999999999999</v>
      </c>
      <c r="L1824" s="84">
        <v>42860</v>
      </c>
      <c r="M1824" s="85">
        <v>0.79166666666666663</v>
      </c>
      <c r="N1824" s="86">
        <v>2.5000000000000001E-3</v>
      </c>
      <c r="O1824" s="83">
        <v>568.14</v>
      </c>
      <c r="P1824" s="83">
        <v>-504.90000000000003</v>
      </c>
      <c r="Q1824" s="83">
        <v>1.1299999999999999</v>
      </c>
      <c r="R1824" s="83">
        <v>12</v>
      </c>
      <c r="T1824" s="6">
        <f t="shared" si="329"/>
        <v>29</v>
      </c>
      <c r="U1824">
        <f t="shared" si="320"/>
        <v>1</v>
      </c>
      <c r="V1824">
        <f t="shared" si="321"/>
        <v>1</v>
      </c>
      <c r="W1824">
        <f t="shared" si="322"/>
        <v>0</v>
      </c>
      <c r="X1824">
        <f t="shared" si="323"/>
        <v>1</v>
      </c>
      <c r="Y1824">
        <f t="shared" si="324"/>
        <v>0</v>
      </c>
      <c r="Z1824">
        <f t="shared" si="325"/>
        <v>1</v>
      </c>
      <c r="AA1824">
        <f t="shared" si="326"/>
        <v>0</v>
      </c>
      <c r="AB1824" s="4">
        <f t="shared" si="327"/>
        <v>568.14</v>
      </c>
      <c r="AC1824" s="4" t="str">
        <f t="shared" si="319"/>
        <v>USDCAD</v>
      </c>
      <c r="AD1824" s="4">
        <f t="shared" si="328"/>
        <v>0</v>
      </c>
    </row>
    <row r="1825" spans="1:30" x14ac:dyDescent="0.25">
      <c r="A1825" s="82" t="s">
        <v>49</v>
      </c>
      <c r="B1825" s="83">
        <v>0.01</v>
      </c>
      <c r="C1825" s="83">
        <v>18</v>
      </c>
      <c r="D1825" s="82" t="s">
        <v>16</v>
      </c>
      <c r="E1825" s="83" t="b">
        <v>1</v>
      </c>
      <c r="F1825" s="83" t="b">
        <v>1</v>
      </c>
      <c r="G1825" s="83">
        <v>1.47688</v>
      </c>
      <c r="H1825" s="83">
        <v>1.4496599999999999</v>
      </c>
      <c r="I1825" s="84">
        <v>42850</v>
      </c>
      <c r="J1825" s="85">
        <v>0.22916666666666666</v>
      </c>
      <c r="K1825" s="83">
        <v>1.49613</v>
      </c>
      <c r="L1825" s="84">
        <v>42863</v>
      </c>
      <c r="M1825" s="85">
        <v>0.75</v>
      </c>
      <c r="N1825" s="86">
        <v>2.5000000000000001E-3</v>
      </c>
      <c r="O1825" s="83">
        <v>328.5</v>
      </c>
      <c r="P1825" s="83">
        <v>-507.96</v>
      </c>
      <c r="Q1825" s="83">
        <v>0.65</v>
      </c>
      <c r="R1825" s="83">
        <v>14</v>
      </c>
      <c r="T1825" s="6">
        <f t="shared" si="329"/>
        <v>29</v>
      </c>
      <c r="U1825">
        <f t="shared" si="320"/>
        <v>1</v>
      </c>
      <c r="V1825">
        <f t="shared" si="321"/>
        <v>1</v>
      </c>
      <c r="W1825">
        <f t="shared" si="322"/>
        <v>0</v>
      </c>
      <c r="X1825">
        <f t="shared" si="323"/>
        <v>0</v>
      </c>
      <c r="Y1825">
        <f t="shared" si="324"/>
        <v>1</v>
      </c>
      <c r="Z1825">
        <f t="shared" si="325"/>
        <v>1</v>
      </c>
      <c r="AA1825">
        <f t="shared" si="326"/>
        <v>0</v>
      </c>
      <c r="AB1825" s="4">
        <f t="shared" si="327"/>
        <v>328.5</v>
      </c>
      <c r="AC1825" s="4" t="str">
        <f t="shared" si="319"/>
        <v>EURCAD</v>
      </c>
      <c r="AD1825" s="4">
        <f t="shared" si="328"/>
        <v>0</v>
      </c>
    </row>
    <row r="1826" spans="1:30" x14ac:dyDescent="0.25">
      <c r="A1826" s="82" t="s">
        <v>49</v>
      </c>
      <c r="B1826" s="83">
        <v>0.01</v>
      </c>
      <c r="C1826" s="83">
        <v>23</v>
      </c>
      <c r="D1826" s="82" t="s">
        <v>17</v>
      </c>
      <c r="E1826" s="83" t="b">
        <v>1</v>
      </c>
      <c r="F1826" s="83" t="b">
        <v>1</v>
      </c>
      <c r="G1826" s="83">
        <v>1.5031699999999999</v>
      </c>
      <c r="H1826" s="83">
        <v>1.4825299999999999</v>
      </c>
      <c r="I1826" s="84">
        <v>42859</v>
      </c>
      <c r="J1826" s="85">
        <v>0.58333333333333337</v>
      </c>
      <c r="K1826" s="83">
        <v>1.49637</v>
      </c>
      <c r="L1826" s="84">
        <v>42863</v>
      </c>
      <c r="M1826" s="85">
        <v>0.75</v>
      </c>
      <c r="N1826" s="86">
        <v>2.5000000000000001E-3</v>
      </c>
      <c r="O1826" s="83">
        <v>-179.4</v>
      </c>
      <c r="P1826" s="83">
        <v>-497.72</v>
      </c>
      <c r="Q1826" s="83">
        <v>-0.36</v>
      </c>
      <c r="R1826" s="83">
        <v>5</v>
      </c>
      <c r="T1826" s="6">
        <f t="shared" si="329"/>
        <v>29</v>
      </c>
      <c r="U1826">
        <f t="shared" si="320"/>
        <v>1</v>
      </c>
      <c r="V1826">
        <f t="shared" si="321"/>
        <v>1</v>
      </c>
      <c r="W1826">
        <f t="shared" si="322"/>
        <v>0</v>
      </c>
      <c r="X1826">
        <f t="shared" si="323"/>
        <v>0</v>
      </c>
      <c r="Y1826">
        <f t="shared" si="324"/>
        <v>1</v>
      </c>
      <c r="Z1826">
        <f t="shared" si="325"/>
        <v>0</v>
      </c>
      <c r="AA1826">
        <f t="shared" si="326"/>
        <v>1</v>
      </c>
      <c r="AB1826" s="4">
        <f t="shared" si="327"/>
        <v>0</v>
      </c>
      <c r="AC1826" s="4" t="str">
        <f t="shared" si="319"/>
        <v>EURCAD</v>
      </c>
      <c r="AD1826" s="4">
        <f t="shared" si="328"/>
        <v>-179.4</v>
      </c>
    </row>
    <row r="1827" spans="1:30" x14ac:dyDescent="0.25">
      <c r="A1827" s="82" t="s">
        <v>27</v>
      </c>
      <c r="B1827" s="83">
        <v>0.01</v>
      </c>
      <c r="C1827" s="83">
        <v>31</v>
      </c>
      <c r="D1827" s="82" t="s">
        <v>24</v>
      </c>
      <c r="E1827" s="83" t="b">
        <v>0</v>
      </c>
      <c r="F1827" s="83" t="b">
        <v>0</v>
      </c>
      <c r="G1827" s="83">
        <v>81.745000000000005</v>
      </c>
      <c r="H1827" s="83">
        <v>84.804000000000002</v>
      </c>
      <c r="I1827" s="84">
        <v>42838</v>
      </c>
      <c r="J1827" s="85">
        <v>0</v>
      </c>
      <c r="K1827" s="83">
        <v>83.334000000000003</v>
      </c>
      <c r="L1827" s="84">
        <v>42865</v>
      </c>
      <c r="M1827" s="85">
        <v>0</v>
      </c>
      <c r="N1827" s="86">
        <v>5.0000000000000001E-3</v>
      </c>
      <c r="O1827" s="83">
        <v>-529.79</v>
      </c>
      <c r="P1827" s="83">
        <v>-985.49</v>
      </c>
      <c r="Q1827" s="83">
        <v>-0.54</v>
      </c>
      <c r="R1827" s="83">
        <v>28</v>
      </c>
      <c r="T1827" s="6">
        <f t="shared" si="329"/>
        <v>29</v>
      </c>
      <c r="U1827">
        <f t="shared" si="320"/>
        <v>1</v>
      </c>
      <c r="V1827">
        <f t="shared" si="321"/>
        <v>0</v>
      </c>
      <c r="W1827">
        <f t="shared" si="322"/>
        <v>1</v>
      </c>
      <c r="X1827">
        <f t="shared" si="323"/>
        <v>1</v>
      </c>
      <c r="Y1827">
        <f t="shared" si="324"/>
        <v>0</v>
      </c>
      <c r="Z1827">
        <f t="shared" si="325"/>
        <v>0</v>
      </c>
      <c r="AA1827">
        <f t="shared" si="326"/>
        <v>1</v>
      </c>
      <c r="AB1827" s="4">
        <f t="shared" si="327"/>
        <v>0</v>
      </c>
      <c r="AC1827" s="4" t="str">
        <f t="shared" si="319"/>
        <v>CADJPY</v>
      </c>
      <c r="AD1827" s="4">
        <f t="shared" si="328"/>
        <v>-529.79</v>
      </c>
    </row>
    <row r="1828" spans="1:30" x14ac:dyDescent="0.25">
      <c r="A1828" s="82" t="s">
        <v>30</v>
      </c>
      <c r="B1828" s="83">
        <v>0.01</v>
      </c>
      <c r="C1828" s="83">
        <v>23</v>
      </c>
      <c r="D1828" s="82" t="s">
        <v>16</v>
      </c>
      <c r="E1828" s="83" t="b">
        <v>1</v>
      </c>
      <c r="F1828" s="83" t="b">
        <v>0</v>
      </c>
      <c r="G1828" s="83">
        <v>1.4706600000000001</v>
      </c>
      <c r="H1828" s="83">
        <v>1.4499599999999999</v>
      </c>
      <c r="I1828" s="84">
        <v>42859</v>
      </c>
      <c r="J1828" s="85">
        <v>0.22916666666666666</v>
      </c>
      <c r="K1828" s="83">
        <v>1.47018</v>
      </c>
      <c r="L1828" s="84">
        <v>42865</v>
      </c>
      <c r="M1828" s="85">
        <v>0.45833333333333331</v>
      </c>
      <c r="N1828" s="86">
        <v>2.5000000000000001E-3</v>
      </c>
      <c r="O1828" s="83">
        <v>-38.64</v>
      </c>
      <c r="P1828" s="83">
        <v>-503.70000000000005</v>
      </c>
      <c r="Q1828" s="83">
        <v>-0.08</v>
      </c>
      <c r="R1828" s="83">
        <v>7</v>
      </c>
      <c r="T1828" s="6">
        <f t="shared" si="329"/>
        <v>29</v>
      </c>
      <c r="U1828">
        <f t="shared" si="320"/>
        <v>1</v>
      </c>
      <c r="V1828">
        <f t="shared" si="321"/>
        <v>1</v>
      </c>
      <c r="W1828">
        <f t="shared" si="322"/>
        <v>0</v>
      </c>
      <c r="X1828">
        <f t="shared" si="323"/>
        <v>1</v>
      </c>
      <c r="Y1828">
        <f t="shared" si="324"/>
        <v>0</v>
      </c>
      <c r="Z1828">
        <f t="shared" si="325"/>
        <v>0</v>
      </c>
      <c r="AA1828">
        <f t="shared" si="326"/>
        <v>1</v>
      </c>
      <c r="AB1828" s="4">
        <f t="shared" si="327"/>
        <v>0</v>
      </c>
      <c r="AC1828" s="4" t="str">
        <f t="shared" si="319"/>
        <v>EURAUD</v>
      </c>
      <c r="AD1828" s="4">
        <f t="shared" si="328"/>
        <v>-38.64</v>
      </c>
    </row>
    <row r="1829" spans="1:30" x14ac:dyDescent="0.25">
      <c r="A1829" s="82" t="s">
        <v>57</v>
      </c>
      <c r="B1829" s="83">
        <v>0.01</v>
      </c>
      <c r="C1829" s="83">
        <v>113</v>
      </c>
      <c r="D1829" s="82" t="s">
        <v>16</v>
      </c>
      <c r="E1829" s="83" t="b">
        <v>0</v>
      </c>
      <c r="F1829" s="83" t="b">
        <v>0</v>
      </c>
      <c r="G1829" s="83">
        <v>1749.4</v>
      </c>
      <c r="H1829" s="83">
        <v>1783.6</v>
      </c>
      <c r="I1829" s="84">
        <v>42851</v>
      </c>
      <c r="J1829" s="85">
        <v>0.52083333333333337</v>
      </c>
      <c r="K1829" s="83">
        <v>1630.9</v>
      </c>
      <c r="L1829" s="84">
        <v>42865</v>
      </c>
      <c r="M1829" s="85">
        <v>0.45833333333333331</v>
      </c>
      <c r="N1829" s="86">
        <v>2.5000000000000001E-3</v>
      </c>
      <c r="O1829" s="83">
        <v>1226.05</v>
      </c>
      <c r="P1829" s="83">
        <v>-499.46</v>
      </c>
      <c r="Q1829" s="83">
        <v>2.4500000000000002</v>
      </c>
      <c r="R1829" s="83">
        <v>15</v>
      </c>
      <c r="T1829" s="6">
        <f t="shared" si="329"/>
        <v>29</v>
      </c>
      <c r="U1829">
        <f t="shared" si="320"/>
        <v>1</v>
      </c>
      <c r="V1829">
        <f t="shared" si="321"/>
        <v>0</v>
      </c>
      <c r="W1829">
        <f t="shared" si="322"/>
        <v>1</v>
      </c>
      <c r="X1829">
        <f t="shared" si="323"/>
        <v>1</v>
      </c>
      <c r="Y1829">
        <f t="shared" si="324"/>
        <v>0</v>
      </c>
      <c r="Z1829">
        <f t="shared" si="325"/>
        <v>1</v>
      </c>
      <c r="AA1829">
        <f t="shared" si="326"/>
        <v>0</v>
      </c>
      <c r="AB1829" s="4">
        <f t="shared" si="327"/>
        <v>1226.05</v>
      </c>
      <c r="AC1829" s="4" t="str">
        <f t="shared" si="319"/>
        <v>XAGUSD</v>
      </c>
      <c r="AD1829" s="4">
        <f t="shared" si="328"/>
        <v>0</v>
      </c>
    </row>
    <row r="1830" spans="1:30" x14ac:dyDescent="0.25">
      <c r="A1830" s="82" t="s">
        <v>48</v>
      </c>
      <c r="B1830" s="83">
        <v>0.01</v>
      </c>
      <c r="C1830" s="83">
        <v>33</v>
      </c>
      <c r="D1830" s="82" t="s">
        <v>16</v>
      </c>
      <c r="E1830" s="83" t="b">
        <v>1</v>
      </c>
      <c r="F1830" s="83" t="b">
        <v>0</v>
      </c>
      <c r="G1830" s="83">
        <v>12590.7</v>
      </c>
      <c r="H1830" s="83">
        <v>12443.7</v>
      </c>
      <c r="I1830" s="84">
        <v>42859</v>
      </c>
      <c r="J1830" s="85">
        <v>0.3125</v>
      </c>
      <c r="K1830" s="83">
        <v>12701.6</v>
      </c>
      <c r="L1830" s="84">
        <v>42866</v>
      </c>
      <c r="M1830" s="85">
        <v>0.5625</v>
      </c>
      <c r="N1830" s="86">
        <v>2.5000000000000001E-3</v>
      </c>
      <c r="O1830" s="83">
        <v>349.47</v>
      </c>
      <c r="P1830" s="83">
        <v>-501.6</v>
      </c>
      <c r="Q1830" s="83">
        <v>0.7</v>
      </c>
      <c r="R1830" s="83">
        <v>8</v>
      </c>
      <c r="T1830" s="6">
        <f t="shared" si="329"/>
        <v>29</v>
      </c>
      <c r="U1830">
        <f t="shared" si="320"/>
        <v>1</v>
      </c>
      <c r="V1830">
        <f t="shared" si="321"/>
        <v>1</v>
      </c>
      <c r="W1830">
        <f t="shared" si="322"/>
        <v>0</v>
      </c>
      <c r="X1830">
        <f t="shared" si="323"/>
        <v>1</v>
      </c>
      <c r="Y1830">
        <f t="shared" si="324"/>
        <v>0</v>
      </c>
      <c r="Z1830">
        <f t="shared" si="325"/>
        <v>1</v>
      </c>
      <c r="AA1830">
        <f t="shared" si="326"/>
        <v>0</v>
      </c>
      <c r="AB1830" s="4">
        <f t="shared" si="327"/>
        <v>349.47</v>
      </c>
      <c r="AC1830" s="4" t="str">
        <f t="shared" si="319"/>
        <v>DAX</v>
      </c>
      <c r="AD1830" s="4">
        <f t="shared" si="328"/>
        <v>0</v>
      </c>
    </row>
    <row r="1831" spans="1:30" x14ac:dyDescent="0.25">
      <c r="A1831" s="82" t="s">
        <v>20</v>
      </c>
      <c r="B1831" s="83">
        <v>0.01</v>
      </c>
      <c r="C1831" s="83">
        <v>16</v>
      </c>
      <c r="D1831" s="82" t="s">
        <v>16</v>
      </c>
      <c r="E1831" s="83" t="b">
        <v>1</v>
      </c>
      <c r="F1831" s="83" t="b">
        <v>1</v>
      </c>
      <c r="G1831" s="83">
        <v>121.246</v>
      </c>
      <c r="H1831" s="83">
        <v>118.22499999999999</v>
      </c>
      <c r="I1831" s="84">
        <v>42850</v>
      </c>
      <c r="J1831" s="85">
        <v>0.625</v>
      </c>
      <c r="K1831" s="83">
        <v>123.352</v>
      </c>
      <c r="L1831" s="84">
        <v>42866</v>
      </c>
      <c r="M1831" s="85">
        <v>0.5625</v>
      </c>
      <c r="N1831" s="86">
        <v>2.5000000000000001E-3</v>
      </c>
      <c r="O1831" s="83">
        <v>324.16000000000003</v>
      </c>
      <c r="P1831" s="83">
        <v>-496.16</v>
      </c>
      <c r="Q1831" s="83">
        <v>0.65</v>
      </c>
      <c r="R1831" s="83">
        <v>17</v>
      </c>
      <c r="T1831" s="6">
        <f t="shared" si="329"/>
        <v>29</v>
      </c>
      <c r="U1831">
        <f t="shared" si="320"/>
        <v>1</v>
      </c>
      <c r="V1831">
        <f t="shared" si="321"/>
        <v>1</v>
      </c>
      <c r="W1831">
        <f t="shared" si="322"/>
        <v>0</v>
      </c>
      <c r="X1831">
        <f t="shared" si="323"/>
        <v>0</v>
      </c>
      <c r="Y1831">
        <f t="shared" si="324"/>
        <v>1</v>
      </c>
      <c r="Z1831">
        <f t="shared" si="325"/>
        <v>1</v>
      </c>
      <c r="AA1831">
        <f t="shared" si="326"/>
        <v>0</v>
      </c>
      <c r="AB1831" s="4">
        <f t="shared" si="327"/>
        <v>324.16000000000003</v>
      </c>
      <c r="AC1831" s="4" t="str">
        <f t="shared" si="319"/>
        <v>EURJPY</v>
      </c>
      <c r="AD1831" s="4">
        <f t="shared" si="328"/>
        <v>0</v>
      </c>
    </row>
    <row r="1832" spans="1:30" x14ac:dyDescent="0.25">
      <c r="A1832" s="82" t="s">
        <v>28</v>
      </c>
      <c r="B1832" s="83">
        <v>0.01</v>
      </c>
      <c r="C1832" s="83">
        <v>42</v>
      </c>
      <c r="D1832" s="82" t="s">
        <v>16</v>
      </c>
      <c r="E1832" s="83" t="b">
        <v>1</v>
      </c>
      <c r="F1832" s="83" t="b">
        <v>0</v>
      </c>
      <c r="G1832" s="83">
        <v>1.4101600000000001</v>
      </c>
      <c r="H1832" s="83">
        <v>1.3993599999999999</v>
      </c>
      <c r="I1832" s="84">
        <v>42864</v>
      </c>
      <c r="J1832" s="85">
        <v>0.375</v>
      </c>
      <c r="K1832" s="83">
        <v>1.4047400000000001</v>
      </c>
      <c r="L1832" s="84">
        <v>42867</v>
      </c>
      <c r="M1832" s="85">
        <v>0.52083333333333337</v>
      </c>
      <c r="N1832" s="86">
        <v>2.5000000000000001E-3</v>
      </c>
      <c r="O1832" s="83">
        <v>-278.04000000000002</v>
      </c>
      <c r="P1832" s="83">
        <v>-504</v>
      </c>
      <c r="Q1832" s="83">
        <v>-0.55000000000000004</v>
      </c>
      <c r="R1832" s="83">
        <v>4</v>
      </c>
      <c r="T1832" s="6">
        <f t="shared" si="329"/>
        <v>29</v>
      </c>
      <c r="U1832">
        <f t="shared" si="320"/>
        <v>1</v>
      </c>
      <c r="V1832">
        <f t="shared" si="321"/>
        <v>1</v>
      </c>
      <c r="W1832">
        <f t="shared" si="322"/>
        <v>0</v>
      </c>
      <c r="X1832">
        <f t="shared" si="323"/>
        <v>1</v>
      </c>
      <c r="Y1832">
        <f t="shared" si="324"/>
        <v>0</v>
      </c>
      <c r="Z1832">
        <f t="shared" si="325"/>
        <v>0</v>
      </c>
      <c r="AA1832">
        <f t="shared" si="326"/>
        <v>1</v>
      </c>
      <c r="AB1832" s="4">
        <f t="shared" si="327"/>
        <v>0</v>
      </c>
      <c r="AC1832" s="4" t="str">
        <f t="shared" si="319"/>
        <v>USDSGD</v>
      </c>
      <c r="AD1832" s="4">
        <f t="shared" si="328"/>
        <v>-278.04000000000002</v>
      </c>
    </row>
    <row r="1833" spans="1:30" x14ac:dyDescent="0.25">
      <c r="A1833" s="82" t="s">
        <v>57</v>
      </c>
      <c r="B1833" s="83">
        <v>0.01</v>
      </c>
      <c r="C1833" s="83">
        <v>74</v>
      </c>
      <c r="D1833" s="82" t="s">
        <v>17</v>
      </c>
      <c r="E1833" s="83" t="b">
        <v>0</v>
      </c>
      <c r="F1833" s="83" t="b">
        <v>0</v>
      </c>
      <c r="G1833" s="83">
        <v>1673.4</v>
      </c>
      <c r="H1833" s="83">
        <v>1731.4</v>
      </c>
      <c r="I1833" s="84">
        <v>42858</v>
      </c>
      <c r="J1833" s="85">
        <v>0.29166666666666669</v>
      </c>
      <c r="K1833" s="83">
        <v>1641.1</v>
      </c>
      <c r="L1833" s="84">
        <v>42867</v>
      </c>
      <c r="M1833" s="85">
        <v>0.25</v>
      </c>
      <c r="N1833" s="86">
        <v>2.5000000000000001E-3</v>
      </c>
      <c r="O1833" s="83">
        <v>165.02</v>
      </c>
      <c r="P1833" s="83">
        <v>-503.2</v>
      </c>
      <c r="Q1833" s="83">
        <v>0.33</v>
      </c>
      <c r="R1833" s="83">
        <v>10</v>
      </c>
      <c r="T1833" s="6">
        <f t="shared" si="329"/>
        <v>29</v>
      </c>
      <c r="U1833">
        <f t="shared" si="320"/>
        <v>1</v>
      </c>
      <c r="V1833">
        <f t="shared" si="321"/>
        <v>0</v>
      </c>
      <c r="W1833">
        <f t="shared" si="322"/>
        <v>1</v>
      </c>
      <c r="X1833">
        <f t="shared" si="323"/>
        <v>1</v>
      </c>
      <c r="Y1833">
        <f t="shared" si="324"/>
        <v>0</v>
      </c>
      <c r="Z1833">
        <f t="shared" si="325"/>
        <v>1</v>
      </c>
      <c r="AA1833">
        <f t="shared" si="326"/>
        <v>0</v>
      </c>
      <c r="AB1833" s="4">
        <f t="shared" si="327"/>
        <v>165.02</v>
      </c>
      <c r="AC1833" s="4" t="str">
        <f t="shared" si="319"/>
        <v>XAGUSD</v>
      </c>
      <c r="AD1833" s="4">
        <f t="shared" si="328"/>
        <v>0</v>
      </c>
    </row>
    <row r="1834" spans="1:30" x14ac:dyDescent="0.25">
      <c r="A1834" s="82" t="s">
        <v>39</v>
      </c>
      <c r="B1834" s="83">
        <v>0.01</v>
      </c>
      <c r="C1834" s="83">
        <v>16</v>
      </c>
      <c r="D1834" s="82" t="s">
        <v>16</v>
      </c>
      <c r="E1834" s="83" t="b">
        <v>1</v>
      </c>
      <c r="F1834" s="83" t="b">
        <v>0</v>
      </c>
      <c r="G1834" s="83">
        <v>19521</v>
      </c>
      <c r="H1834" s="83">
        <v>19213</v>
      </c>
      <c r="I1834" s="84">
        <v>42858</v>
      </c>
      <c r="J1834" s="85">
        <v>0.97916666666666663</v>
      </c>
      <c r="K1834" s="83">
        <v>19783</v>
      </c>
      <c r="L1834" s="84">
        <v>42869</v>
      </c>
      <c r="M1834" s="85">
        <v>0.97916666666666663</v>
      </c>
      <c r="N1834" s="86">
        <v>2.5000000000000001E-3</v>
      </c>
      <c r="O1834" s="83">
        <v>412.8</v>
      </c>
      <c r="P1834" s="83">
        <v>-499.2</v>
      </c>
      <c r="Q1834" s="83">
        <v>0.83</v>
      </c>
      <c r="R1834" s="83">
        <v>12</v>
      </c>
      <c r="T1834" s="6">
        <f t="shared" si="329"/>
        <v>29</v>
      </c>
      <c r="U1834">
        <f t="shared" si="320"/>
        <v>1</v>
      </c>
      <c r="V1834">
        <f t="shared" si="321"/>
        <v>1</v>
      </c>
      <c r="W1834">
        <f t="shared" si="322"/>
        <v>0</v>
      </c>
      <c r="X1834">
        <f t="shared" si="323"/>
        <v>1</v>
      </c>
      <c r="Y1834">
        <f t="shared" si="324"/>
        <v>0</v>
      </c>
      <c r="Z1834">
        <f t="shared" si="325"/>
        <v>1</v>
      </c>
      <c r="AA1834">
        <f t="shared" si="326"/>
        <v>0</v>
      </c>
      <c r="AB1834" s="4">
        <f t="shared" si="327"/>
        <v>412.8</v>
      </c>
      <c r="AC1834" s="4" t="str">
        <f t="shared" si="319"/>
        <v>NIK</v>
      </c>
      <c r="AD1834" s="4">
        <f t="shared" si="328"/>
        <v>0</v>
      </c>
    </row>
    <row r="1835" spans="1:30" x14ac:dyDescent="0.25">
      <c r="A1835" s="82" t="s">
        <v>51</v>
      </c>
      <c r="B1835" s="83">
        <v>0.01</v>
      </c>
      <c r="C1835" s="83">
        <v>49</v>
      </c>
      <c r="D1835" s="82" t="s">
        <v>16</v>
      </c>
      <c r="E1835" s="83" t="b">
        <v>1</v>
      </c>
      <c r="F1835" s="83" t="b">
        <v>0</v>
      </c>
      <c r="G1835" s="83">
        <v>112.339</v>
      </c>
      <c r="H1835" s="83">
        <v>111.376</v>
      </c>
      <c r="I1835" s="84">
        <v>42858</v>
      </c>
      <c r="J1835" s="85">
        <v>0.52083333333333337</v>
      </c>
      <c r="K1835" s="83">
        <v>113.155</v>
      </c>
      <c r="L1835" s="84">
        <v>42869</v>
      </c>
      <c r="M1835" s="85">
        <v>0.875</v>
      </c>
      <c r="N1835" s="86">
        <v>2.5000000000000001E-3</v>
      </c>
      <c r="O1835" s="83">
        <v>370.44</v>
      </c>
      <c r="P1835" s="83">
        <v>-501.27000000000004</v>
      </c>
      <c r="Q1835" s="83">
        <v>0.74</v>
      </c>
      <c r="R1835" s="83">
        <v>12</v>
      </c>
      <c r="T1835" s="6">
        <f t="shared" si="329"/>
        <v>29</v>
      </c>
      <c r="U1835">
        <f t="shared" si="320"/>
        <v>1</v>
      </c>
      <c r="V1835">
        <f t="shared" si="321"/>
        <v>1</v>
      </c>
      <c r="W1835">
        <f t="shared" si="322"/>
        <v>0</v>
      </c>
      <c r="X1835">
        <f t="shared" si="323"/>
        <v>1</v>
      </c>
      <c r="Y1835">
        <f t="shared" si="324"/>
        <v>0</v>
      </c>
      <c r="Z1835">
        <f t="shared" si="325"/>
        <v>1</v>
      </c>
      <c r="AA1835">
        <f t="shared" si="326"/>
        <v>0</v>
      </c>
      <c r="AB1835" s="4">
        <f t="shared" si="327"/>
        <v>370.44</v>
      </c>
      <c r="AC1835" s="4" t="str">
        <f t="shared" si="319"/>
        <v>USDJPY</v>
      </c>
      <c r="AD1835" s="4">
        <f t="shared" si="328"/>
        <v>0</v>
      </c>
    </row>
    <row r="1836" spans="1:30" x14ac:dyDescent="0.25">
      <c r="A1836" s="82" t="s">
        <v>18</v>
      </c>
      <c r="B1836" s="83">
        <v>0.01</v>
      </c>
      <c r="C1836" s="83">
        <v>30</v>
      </c>
      <c r="D1836" s="82" t="s">
        <v>16</v>
      </c>
      <c r="E1836" s="83" t="b">
        <v>1</v>
      </c>
      <c r="F1836" s="83" t="b">
        <v>1</v>
      </c>
      <c r="G1836" s="83">
        <v>1.7589999999999999</v>
      </c>
      <c r="H1836" s="83">
        <v>1.7428999999999999</v>
      </c>
      <c r="I1836" s="84">
        <v>42843</v>
      </c>
      <c r="J1836" s="85">
        <v>0.29166666666666669</v>
      </c>
      <c r="K1836" s="83">
        <v>1.8053999999999999</v>
      </c>
      <c r="L1836" s="84">
        <v>42870</v>
      </c>
      <c r="M1836" s="85">
        <v>0.5</v>
      </c>
      <c r="N1836" s="86">
        <v>2.5000000000000001E-3</v>
      </c>
      <c r="O1836" s="83">
        <v>1377</v>
      </c>
      <c r="P1836" s="83">
        <v>-498.00000000000006</v>
      </c>
      <c r="Q1836" s="83">
        <v>2.77</v>
      </c>
      <c r="R1836" s="83">
        <v>28</v>
      </c>
      <c r="T1836" s="6">
        <f t="shared" si="329"/>
        <v>29</v>
      </c>
      <c r="U1836">
        <f t="shared" si="320"/>
        <v>1</v>
      </c>
      <c r="V1836">
        <f t="shared" si="321"/>
        <v>1</v>
      </c>
      <c r="W1836">
        <f t="shared" si="322"/>
        <v>0</v>
      </c>
      <c r="X1836">
        <f t="shared" si="323"/>
        <v>0</v>
      </c>
      <c r="Y1836">
        <f t="shared" si="324"/>
        <v>1</v>
      </c>
      <c r="Z1836">
        <f t="shared" si="325"/>
        <v>1</v>
      </c>
      <c r="AA1836">
        <f t="shared" si="326"/>
        <v>0</v>
      </c>
      <c r="AB1836" s="4">
        <f t="shared" si="327"/>
        <v>1377</v>
      </c>
      <c r="AC1836" s="4" t="str">
        <f t="shared" si="319"/>
        <v>GBPSGD</v>
      </c>
      <c r="AD1836" s="4">
        <f t="shared" si="328"/>
        <v>0</v>
      </c>
    </row>
    <row r="1837" spans="1:30" x14ac:dyDescent="0.25">
      <c r="A1837" s="82" t="s">
        <v>52</v>
      </c>
      <c r="B1837" s="83">
        <v>0.01</v>
      </c>
      <c r="C1837" s="83">
        <v>309</v>
      </c>
      <c r="D1837" s="82" t="s">
        <v>16</v>
      </c>
      <c r="E1837" s="83" t="b">
        <v>0</v>
      </c>
      <c r="F1837" s="83" t="b">
        <v>1</v>
      </c>
      <c r="G1837" s="83">
        <v>1252.8399999999999</v>
      </c>
      <c r="H1837" s="83">
        <v>1267.8399999999999</v>
      </c>
      <c r="I1837" s="84">
        <v>42857</v>
      </c>
      <c r="J1837" s="85">
        <v>0.5</v>
      </c>
      <c r="K1837" s="83">
        <v>1232.69</v>
      </c>
      <c r="L1837" s="84">
        <v>42870</v>
      </c>
      <c r="M1837" s="85">
        <v>0.5</v>
      </c>
      <c r="N1837" s="86">
        <v>2.5000000000000001E-3</v>
      </c>
      <c r="O1837" s="83">
        <v>585.55999999999995</v>
      </c>
      <c r="P1837" s="83">
        <v>-500.58000000000004</v>
      </c>
      <c r="Q1837" s="83">
        <v>1.17</v>
      </c>
      <c r="R1837" s="83">
        <v>14</v>
      </c>
      <c r="T1837" s="6">
        <f t="shared" si="329"/>
        <v>29</v>
      </c>
      <c r="U1837">
        <f t="shared" si="320"/>
        <v>1</v>
      </c>
      <c r="V1837">
        <f t="shared" si="321"/>
        <v>0</v>
      </c>
      <c r="W1837">
        <f t="shared" si="322"/>
        <v>1</v>
      </c>
      <c r="X1837">
        <f t="shared" si="323"/>
        <v>0</v>
      </c>
      <c r="Y1837">
        <f t="shared" si="324"/>
        <v>1</v>
      </c>
      <c r="Z1837">
        <f t="shared" si="325"/>
        <v>1</v>
      </c>
      <c r="AA1837">
        <f t="shared" si="326"/>
        <v>0</v>
      </c>
      <c r="AB1837" s="4">
        <f t="shared" si="327"/>
        <v>585.55999999999995</v>
      </c>
      <c r="AC1837" s="4" t="str">
        <f t="shared" si="319"/>
        <v>XAUUSD</v>
      </c>
      <c r="AD1837" s="4">
        <f t="shared" si="328"/>
        <v>0</v>
      </c>
    </row>
    <row r="1838" spans="1:30" x14ac:dyDescent="0.25">
      <c r="A1838" s="82" t="s">
        <v>20</v>
      </c>
      <c r="B1838" s="83">
        <v>0.01</v>
      </c>
      <c r="C1838" s="83">
        <v>21</v>
      </c>
      <c r="D1838" s="82" t="s">
        <v>16</v>
      </c>
      <c r="E1838" s="83" t="b">
        <v>1</v>
      </c>
      <c r="F1838" s="83" t="b">
        <v>0</v>
      </c>
      <c r="G1838" s="83">
        <v>125.28700000000001</v>
      </c>
      <c r="H1838" s="83">
        <v>123.009</v>
      </c>
      <c r="I1838" s="84">
        <v>42871</v>
      </c>
      <c r="J1838" s="85">
        <v>0.35416666666666669</v>
      </c>
      <c r="K1838" s="83">
        <v>123.702</v>
      </c>
      <c r="L1838" s="84">
        <v>42872</v>
      </c>
      <c r="M1838" s="85">
        <v>0.85416666666666663</v>
      </c>
      <c r="N1838" s="86">
        <v>2.5000000000000001E-3</v>
      </c>
      <c r="O1838" s="83">
        <v>-349.65</v>
      </c>
      <c r="P1838" s="83">
        <v>-495.18000000000006</v>
      </c>
      <c r="Q1838" s="83">
        <v>-0.71</v>
      </c>
      <c r="R1838" s="83">
        <v>2</v>
      </c>
      <c r="T1838" s="6">
        <f t="shared" si="329"/>
        <v>29</v>
      </c>
      <c r="U1838">
        <f t="shared" si="320"/>
        <v>1</v>
      </c>
      <c r="V1838">
        <f t="shared" si="321"/>
        <v>1</v>
      </c>
      <c r="W1838">
        <f t="shared" si="322"/>
        <v>0</v>
      </c>
      <c r="X1838">
        <f t="shared" si="323"/>
        <v>1</v>
      </c>
      <c r="Y1838">
        <f t="shared" si="324"/>
        <v>0</v>
      </c>
      <c r="Z1838">
        <f t="shared" si="325"/>
        <v>0</v>
      </c>
      <c r="AA1838">
        <f t="shared" si="326"/>
        <v>1</v>
      </c>
      <c r="AB1838" s="4">
        <f t="shared" si="327"/>
        <v>0</v>
      </c>
      <c r="AC1838" s="4" t="str">
        <f t="shared" si="319"/>
        <v>EURJPY</v>
      </c>
      <c r="AD1838" s="4">
        <f t="shared" si="328"/>
        <v>-349.65</v>
      </c>
    </row>
    <row r="1839" spans="1:30" x14ac:dyDescent="0.25">
      <c r="A1839" s="82" t="s">
        <v>26</v>
      </c>
      <c r="B1839" s="83">
        <v>0.01</v>
      </c>
      <c r="C1839" s="83">
        <v>48</v>
      </c>
      <c r="D1839" s="82" t="s">
        <v>16</v>
      </c>
      <c r="E1839" s="83" t="b">
        <v>0</v>
      </c>
      <c r="F1839" s="83" t="b">
        <v>0</v>
      </c>
      <c r="G1839" s="83">
        <v>82.399000000000001</v>
      </c>
      <c r="H1839" s="83">
        <v>83.35</v>
      </c>
      <c r="I1839" s="84">
        <v>42872</v>
      </c>
      <c r="J1839" s="85">
        <v>0.75</v>
      </c>
      <c r="K1839" s="83">
        <v>82.903000000000006</v>
      </c>
      <c r="L1839" s="84">
        <v>42873</v>
      </c>
      <c r="M1839" s="85">
        <v>0.1875</v>
      </c>
      <c r="N1839" s="86">
        <v>2.5000000000000001E-3</v>
      </c>
      <c r="O1839" s="83">
        <v>-289.92</v>
      </c>
      <c r="P1839" s="83">
        <v>-504.48</v>
      </c>
      <c r="Q1839" s="83">
        <v>-0.56999999999999995</v>
      </c>
      <c r="R1839" s="83">
        <v>2</v>
      </c>
      <c r="T1839" s="6">
        <f t="shared" si="329"/>
        <v>29</v>
      </c>
      <c r="U1839">
        <f t="shared" si="320"/>
        <v>1</v>
      </c>
      <c r="V1839">
        <f t="shared" si="321"/>
        <v>0</v>
      </c>
      <c r="W1839">
        <f t="shared" si="322"/>
        <v>1</v>
      </c>
      <c r="X1839">
        <f t="shared" si="323"/>
        <v>1</v>
      </c>
      <c r="Y1839">
        <f t="shared" si="324"/>
        <v>0</v>
      </c>
      <c r="Z1839">
        <f t="shared" si="325"/>
        <v>0</v>
      </c>
      <c r="AA1839">
        <f t="shared" si="326"/>
        <v>1</v>
      </c>
      <c r="AB1839" s="4">
        <f t="shared" si="327"/>
        <v>0</v>
      </c>
      <c r="AC1839" s="4" t="str">
        <f t="shared" si="319"/>
        <v>AUDJPY</v>
      </c>
      <c r="AD1839" s="4">
        <f t="shared" si="328"/>
        <v>-289.92</v>
      </c>
    </row>
    <row r="1840" spans="1:30" x14ac:dyDescent="0.25">
      <c r="A1840" s="82" t="s">
        <v>53</v>
      </c>
      <c r="B1840" s="83">
        <v>0.01</v>
      </c>
      <c r="C1840" s="83">
        <v>39</v>
      </c>
      <c r="D1840" s="82" t="s">
        <v>16</v>
      </c>
      <c r="E1840" s="83" t="b">
        <v>0</v>
      </c>
      <c r="F1840" s="83" t="b">
        <v>0</v>
      </c>
      <c r="G1840" s="83">
        <v>0.74158999999999997</v>
      </c>
      <c r="H1840" s="83">
        <v>0.75349999999999995</v>
      </c>
      <c r="I1840" s="84">
        <v>42859</v>
      </c>
      <c r="J1840" s="85">
        <v>2.0833333333333332E-2</v>
      </c>
      <c r="K1840" s="83">
        <v>0.74568999999999996</v>
      </c>
      <c r="L1840" s="84">
        <v>42873</v>
      </c>
      <c r="M1840" s="85">
        <v>0.14583333333333334</v>
      </c>
      <c r="N1840" s="86">
        <v>2.5000000000000001E-3</v>
      </c>
      <c r="O1840" s="83">
        <v>-191.1</v>
      </c>
      <c r="P1840" s="83">
        <v>-495.69000000000005</v>
      </c>
      <c r="Q1840" s="83">
        <v>-0.39</v>
      </c>
      <c r="R1840" s="83">
        <v>15</v>
      </c>
      <c r="T1840" s="6">
        <f t="shared" si="329"/>
        <v>29</v>
      </c>
      <c r="U1840">
        <f t="shared" si="320"/>
        <v>1</v>
      </c>
      <c r="V1840">
        <f t="shared" si="321"/>
        <v>0</v>
      </c>
      <c r="W1840">
        <f t="shared" si="322"/>
        <v>1</v>
      </c>
      <c r="X1840">
        <f t="shared" si="323"/>
        <v>1</v>
      </c>
      <c r="Y1840">
        <f t="shared" si="324"/>
        <v>0</v>
      </c>
      <c r="Z1840">
        <f t="shared" si="325"/>
        <v>0</v>
      </c>
      <c r="AA1840">
        <f t="shared" si="326"/>
        <v>1</v>
      </c>
      <c r="AB1840" s="4">
        <f t="shared" si="327"/>
        <v>0</v>
      </c>
      <c r="AC1840" s="4" t="str">
        <f t="shared" si="319"/>
        <v>AUDUSD</v>
      </c>
      <c r="AD1840" s="4">
        <f t="shared" si="328"/>
        <v>-191.1</v>
      </c>
    </row>
    <row r="1841" spans="1:30" x14ac:dyDescent="0.25">
      <c r="A1841" s="82" t="s">
        <v>20</v>
      </c>
      <c r="B1841" s="83">
        <v>0.01</v>
      </c>
      <c r="C1841" s="83">
        <v>39</v>
      </c>
      <c r="D1841" s="82" t="s">
        <v>24</v>
      </c>
      <c r="E1841" s="83" t="b">
        <v>1</v>
      </c>
      <c r="F1841" s="83" t="b">
        <v>0</v>
      </c>
      <c r="G1841" s="83">
        <v>125.34399999999999</v>
      </c>
      <c r="H1841" s="83">
        <v>122.846</v>
      </c>
      <c r="I1841" s="84">
        <v>42871</v>
      </c>
      <c r="J1841" s="85">
        <v>0</v>
      </c>
      <c r="K1841" s="83">
        <v>123.73</v>
      </c>
      <c r="L1841" s="84">
        <v>42873</v>
      </c>
      <c r="M1841" s="85">
        <v>0</v>
      </c>
      <c r="N1841" s="86">
        <v>5.0000000000000001E-3</v>
      </c>
      <c r="O1841" s="83">
        <v>-660.66</v>
      </c>
      <c r="P1841" s="83">
        <v>-1005.4200000000001</v>
      </c>
      <c r="Q1841" s="83">
        <v>-0.66</v>
      </c>
      <c r="R1841" s="83">
        <v>3</v>
      </c>
      <c r="T1841" s="6">
        <f t="shared" si="329"/>
        <v>29</v>
      </c>
      <c r="U1841">
        <f t="shared" si="320"/>
        <v>1</v>
      </c>
      <c r="V1841">
        <f t="shared" si="321"/>
        <v>1</v>
      </c>
      <c r="W1841">
        <f t="shared" si="322"/>
        <v>0</v>
      </c>
      <c r="X1841">
        <f t="shared" si="323"/>
        <v>1</v>
      </c>
      <c r="Y1841">
        <f t="shared" si="324"/>
        <v>0</v>
      </c>
      <c r="Z1841">
        <f t="shared" si="325"/>
        <v>0</v>
      </c>
      <c r="AA1841">
        <f t="shared" si="326"/>
        <v>1</v>
      </c>
      <c r="AB1841" s="4">
        <f t="shared" si="327"/>
        <v>0</v>
      </c>
      <c r="AC1841" s="4" t="str">
        <f t="shared" si="319"/>
        <v>EURJPY</v>
      </c>
      <c r="AD1841" s="4">
        <f t="shared" si="328"/>
        <v>-660.66</v>
      </c>
    </row>
    <row r="1842" spans="1:30" x14ac:dyDescent="0.25">
      <c r="A1842" s="82" t="s">
        <v>22</v>
      </c>
      <c r="B1842" s="83">
        <v>0.01</v>
      </c>
      <c r="C1842" s="83">
        <v>52</v>
      </c>
      <c r="D1842" s="82" t="s">
        <v>16</v>
      </c>
      <c r="E1842" s="83" t="b">
        <v>1</v>
      </c>
      <c r="F1842" s="83" t="b">
        <v>1</v>
      </c>
      <c r="G1842" s="83">
        <v>1.10466</v>
      </c>
      <c r="H1842" s="83">
        <v>1.0956999999999999</v>
      </c>
      <c r="I1842" s="84">
        <v>42871</v>
      </c>
      <c r="J1842" s="85">
        <v>0.35416666666666669</v>
      </c>
      <c r="K1842" s="83">
        <v>1.1113299999999999</v>
      </c>
      <c r="L1842" s="84">
        <v>42873</v>
      </c>
      <c r="M1842" s="85">
        <v>0.72916666666666663</v>
      </c>
      <c r="N1842" s="86">
        <v>2.5000000000000001E-3</v>
      </c>
      <c r="O1842" s="83">
        <v>315.64</v>
      </c>
      <c r="P1842" s="83">
        <v>-497.12</v>
      </c>
      <c r="Q1842" s="83">
        <v>0.63</v>
      </c>
      <c r="R1842" s="83">
        <v>3</v>
      </c>
      <c r="T1842" s="6">
        <f t="shared" si="329"/>
        <v>29</v>
      </c>
      <c r="U1842">
        <f t="shared" si="320"/>
        <v>1</v>
      </c>
      <c r="V1842">
        <f t="shared" si="321"/>
        <v>1</v>
      </c>
      <c r="W1842">
        <f t="shared" si="322"/>
        <v>0</v>
      </c>
      <c r="X1842">
        <f t="shared" si="323"/>
        <v>0</v>
      </c>
      <c r="Y1842">
        <f t="shared" si="324"/>
        <v>1</v>
      </c>
      <c r="Z1842">
        <f t="shared" si="325"/>
        <v>1</v>
      </c>
      <c r="AA1842">
        <f t="shared" si="326"/>
        <v>0</v>
      </c>
      <c r="AB1842" s="4">
        <f t="shared" si="327"/>
        <v>315.64</v>
      </c>
      <c r="AC1842" s="4" t="str">
        <f t="shared" si="319"/>
        <v>EURUSD</v>
      </c>
      <c r="AD1842" s="4">
        <f t="shared" si="328"/>
        <v>0</v>
      </c>
    </row>
    <row r="1843" spans="1:30" x14ac:dyDescent="0.25">
      <c r="A1843" s="82" t="s">
        <v>56</v>
      </c>
      <c r="B1843" s="83">
        <v>0.01</v>
      </c>
      <c r="C1843" s="83">
        <v>60</v>
      </c>
      <c r="D1843" s="82" t="s">
        <v>16</v>
      </c>
      <c r="E1843" s="83" t="b">
        <v>1</v>
      </c>
      <c r="F1843" s="83" t="b">
        <v>0</v>
      </c>
      <c r="G1843" s="83">
        <v>7370.7</v>
      </c>
      <c r="H1843" s="83">
        <v>7290.3</v>
      </c>
      <c r="I1843" s="84">
        <v>42867</v>
      </c>
      <c r="J1843" s="85">
        <v>0.29166666666666669</v>
      </c>
      <c r="K1843" s="83">
        <v>7392.5</v>
      </c>
      <c r="L1843" s="84">
        <v>42873</v>
      </c>
      <c r="M1843" s="85">
        <v>0.375</v>
      </c>
      <c r="N1843" s="86">
        <v>2.5000000000000001E-3</v>
      </c>
      <c r="O1843" s="83">
        <v>112.8</v>
      </c>
      <c r="P1843" s="83">
        <v>-500.4</v>
      </c>
      <c r="Q1843" s="83">
        <v>0.23</v>
      </c>
      <c r="R1843" s="83">
        <v>7</v>
      </c>
      <c r="T1843" s="6">
        <f t="shared" si="329"/>
        <v>29</v>
      </c>
      <c r="U1843">
        <f t="shared" si="320"/>
        <v>1</v>
      </c>
      <c r="V1843">
        <f t="shared" si="321"/>
        <v>1</v>
      </c>
      <c r="W1843">
        <f t="shared" si="322"/>
        <v>0</v>
      </c>
      <c r="X1843">
        <f t="shared" si="323"/>
        <v>1</v>
      </c>
      <c r="Y1843">
        <f t="shared" si="324"/>
        <v>0</v>
      </c>
      <c r="Z1843">
        <f t="shared" si="325"/>
        <v>1</v>
      </c>
      <c r="AA1843">
        <f t="shared" si="326"/>
        <v>0</v>
      </c>
      <c r="AB1843" s="4">
        <f t="shared" si="327"/>
        <v>112.8</v>
      </c>
      <c r="AC1843" s="4" t="str">
        <f t="shared" si="319"/>
        <v>FTSE</v>
      </c>
      <c r="AD1843" s="4">
        <f t="shared" si="328"/>
        <v>0</v>
      </c>
    </row>
    <row r="1844" spans="1:30" x14ac:dyDescent="0.25">
      <c r="A1844" s="82" t="s">
        <v>18</v>
      </c>
      <c r="B1844" s="83">
        <v>0.01</v>
      </c>
      <c r="C1844" s="83">
        <v>13</v>
      </c>
      <c r="D1844" s="82" t="s">
        <v>17</v>
      </c>
      <c r="E1844" s="83" t="b">
        <v>1</v>
      </c>
      <c r="F1844" s="83" t="b">
        <v>0</v>
      </c>
      <c r="G1844" s="83">
        <v>1.7971999999999999</v>
      </c>
      <c r="H1844" s="83">
        <v>1.7597</v>
      </c>
      <c r="I1844" s="84">
        <v>42852</v>
      </c>
      <c r="J1844" s="85">
        <v>0.25</v>
      </c>
      <c r="K1844" s="83">
        <v>1.7979000000000001</v>
      </c>
      <c r="L1844" s="84">
        <v>42873</v>
      </c>
      <c r="M1844" s="85">
        <v>0.70833333333333337</v>
      </c>
      <c r="N1844" s="86">
        <v>2.5000000000000001E-3</v>
      </c>
      <c r="O1844" s="83">
        <v>2.6</v>
      </c>
      <c r="P1844" s="83">
        <v>-494</v>
      </c>
      <c r="Q1844" s="83">
        <v>0.01</v>
      </c>
      <c r="R1844" s="83">
        <v>22</v>
      </c>
      <c r="T1844" s="6">
        <f t="shared" si="329"/>
        <v>29</v>
      </c>
      <c r="U1844">
        <f t="shared" si="320"/>
        <v>1</v>
      </c>
      <c r="V1844">
        <f t="shared" si="321"/>
        <v>1</v>
      </c>
      <c r="W1844">
        <f t="shared" si="322"/>
        <v>0</v>
      </c>
      <c r="X1844">
        <f t="shared" si="323"/>
        <v>1</v>
      </c>
      <c r="Y1844">
        <f t="shared" si="324"/>
        <v>0</v>
      </c>
      <c r="Z1844">
        <f t="shared" si="325"/>
        <v>1</v>
      </c>
      <c r="AA1844">
        <f t="shared" si="326"/>
        <v>0</v>
      </c>
      <c r="AB1844" s="4">
        <f t="shared" si="327"/>
        <v>2.6</v>
      </c>
      <c r="AC1844" s="4" t="str">
        <f t="shared" si="319"/>
        <v>GBPSGD</v>
      </c>
      <c r="AD1844" s="4">
        <f t="shared" si="328"/>
        <v>0</v>
      </c>
    </row>
    <row r="1845" spans="1:30" x14ac:dyDescent="0.25">
      <c r="A1845" s="82" t="s">
        <v>28</v>
      </c>
      <c r="B1845" s="83">
        <v>0.01</v>
      </c>
      <c r="C1845" s="83">
        <v>73</v>
      </c>
      <c r="D1845" s="82" t="s">
        <v>16</v>
      </c>
      <c r="E1845" s="83" t="b">
        <v>0</v>
      </c>
      <c r="F1845" s="83" t="b">
        <v>1</v>
      </c>
      <c r="G1845" s="83">
        <v>1.3993599999999999</v>
      </c>
      <c r="H1845" s="83">
        <v>1.4050400000000001</v>
      </c>
      <c r="I1845" s="84">
        <v>42870</v>
      </c>
      <c r="J1845" s="85">
        <v>0.375</v>
      </c>
      <c r="K1845" s="83">
        <v>1.3927499999999999</v>
      </c>
      <c r="L1845" s="84">
        <v>42873</v>
      </c>
      <c r="M1845" s="85">
        <v>0.72916666666666663</v>
      </c>
      <c r="N1845" s="86">
        <v>2.5000000000000001E-3</v>
      </c>
      <c r="O1845" s="83">
        <v>394.93</v>
      </c>
      <c r="P1845" s="83">
        <v>-502.24</v>
      </c>
      <c r="Q1845" s="83">
        <v>0.79</v>
      </c>
      <c r="R1845" s="83">
        <v>4</v>
      </c>
      <c r="T1845" s="6">
        <f t="shared" si="329"/>
        <v>29</v>
      </c>
      <c r="U1845">
        <f t="shared" si="320"/>
        <v>1</v>
      </c>
      <c r="V1845">
        <f t="shared" si="321"/>
        <v>0</v>
      </c>
      <c r="W1845">
        <f t="shared" si="322"/>
        <v>1</v>
      </c>
      <c r="X1845">
        <f t="shared" si="323"/>
        <v>0</v>
      </c>
      <c r="Y1845">
        <f t="shared" si="324"/>
        <v>1</v>
      </c>
      <c r="Z1845">
        <f t="shared" si="325"/>
        <v>1</v>
      </c>
      <c r="AA1845">
        <f t="shared" si="326"/>
        <v>0</v>
      </c>
      <c r="AB1845" s="4">
        <f t="shared" si="327"/>
        <v>394.93</v>
      </c>
      <c r="AC1845" s="4" t="str">
        <f t="shared" si="319"/>
        <v>USDSGD</v>
      </c>
      <c r="AD1845" s="4">
        <f t="shared" si="328"/>
        <v>0</v>
      </c>
    </row>
    <row r="1846" spans="1:30" x14ac:dyDescent="0.25">
      <c r="A1846" s="82" t="s">
        <v>57</v>
      </c>
      <c r="B1846" s="83">
        <v>0.01</v>
      </c>
      <c r="C1846" s="83">
        <v>123</v>
      </c>
      <c r="D1846" s="82" t="s">
        <v>16</v>
      </c>
      <c r="E1846" s="83" t="b">
        <v>1</v>
      </c>
      <c r="F1846" s="83" t="b">
        <v>1</v>
      </c>
      <c r="G1846" s="83">
        <v>1669.1</v>
      </c>
      <c r="H1846" s="83">
        <v>1638.3</v>
      </c>
      <c r="I1846" s="84">
        <v>42870</v>
      </c>
      <c r="J1846" s="85">
        <v>0.47916666666666669</v>
      </c>
      <c r="K1846" s="83">
        <v>1672.9</v>
      </c>
      <c r="L1846" s="84">
        <v>42873</v>
      </c>
      <c r="M1846" s="85">
        <v>0.25</v>
      </c>
      <c r="N1846" s="86">
        <v>2.5000000000000001E-3</v>
      </c>
      <c r="O1846" s="83">
        <v>-76.260000000000005</v>
      </c>
      <c r="P1846" s="83">
        <v>-501.84000000000003</v>
      </c>
      <c r="Q1846" s="83">
        <v>-0.15</v>
      </c>
      <c r="R1846" s="83">
        <v>4</v>
      </c>
      <c r="T1846" s="6">
        <f t="shared" si="329"/>
        <v>29</v>
      </c>
      <c r="U1846">
        <f t="shared" si="320"/>
        <v>1</v>
      </c>
      <c r="V1846">
        <f t="shared" si="321"/>
        <v>1</v>
      </c>
      <c r="W1846">
        <f t="shared" si="322"/>
        <v>0</v>
      </c>
      <c r="X1846">
        <f t="shared" si="323"/>
        <v>0</v>
      </c>
      <c r="Y1846">
        <f t="shared" si="324"/>
        <v>1</v>
      </c>
      <c r="Z1846">
        <f t="shared" si="325"/>
        <v>0</v>
      </c>
      <c r="AA1846">
        <f t="shared" si="326"/>
        <v>1</v>
      </c>
      <c r="AB1846" s="4">
        <f t="shared" si="327"/>
        <v>0</v>
      </c>
      <c r="AC1846" s="4" t="str">
        <f t="shared" si="319"/>
        <v>XAGUSD</v>
      </c>
      <c r="AD1846" s="4">
        <f t="shared" si="328"/>
        <v>-76.260000000000005</v>
      </c>
    </row>
    <row r="1847" spans="1:30" x14ac:dyDescent="0.25">
      <c r="A1847" s="82" t="s">
        <v>19</v>
      </c>
      <c r="B1847" s="83">
        <v>0.01</v>
      </c>
      <c r="C1847" s="83">
        <v>29</v>
      </c>
      <c r="D1847" s="82" t="s">
        <v>24</v>
      </c>
      <c r="E1847" s="83" t="b">
        <v>1</v>
      </c>
      <c r="F1847" s="83" t="b">
        <v>0</v>
      </c>
      <c r="G1847" s="83">
        <v>1.37077</v>
      </c>
      <c r="H1847" s="83">
        <v>1.33762</v>
      </c>
      <c r="I1847" s="84">
        <v>42857</v>
      </c>
      <c r="J1847" s="85">
        <v>0</v>
      </c>
      <c r="K1847" s="83">
        <v>1.34965</v>
      </c>
      <c r="L1847" s="84">
        <v>42877</v>
      </c>
      <c r="M1847" s="85">
        <v>0</v>
      </c>
      <c r="N1847" s="86">
        <v>5.0000000000000001E-3</v>
      </c>
      <c r="O1847" s="83">
        <v>-635.67999999999995</v>
      </c>
      <c r="P1847" s="83">
        <v>-984.55000000000007</v>
      </c>
      <c r="Q1847" s="83">
        <v>-0.65</v>
      </c>
      <c r="R1847" s="83">
        <v>21</v>
      </c>
      <c r="T1847" s="6">
        <f t="shared" si="329"/>
        <v>29</v>
      </c>
      <c r="U1847">
        <f t="shared" si="320"/>
        <v>1</v>
      </c>
      <c r="V1847">
        <f t="shared" si="321"/>
        <v>1</v>
      </c>
      <c r="W1847">
        <f t="shared" si="322"/>
        <v>0</v>
      </c>
      <c r="X1847">
        <f t="shared" si="323"/>
        <v>1</v>
      </c>
      <c r="Y1847">
        <f t="shared" si="324"/>
        <v>0</v>
      </c>
      <c r="Z1847">
        <f t="shared" si="325"/>
        <v>0</v>
      </c>
      <c r="AA1847">
        <f t="shared" si="326"/>
        <v>1</v>
      </c>
      <c r="AB1847" s="4">
        <f t="shared" si="327"/>
        <v>0</v>
      </c>
      <c r="AC1847" s="4" t="str">
        <f t="shared" si="319"/>
        <v>USDCAD</v>
      </c>
      <c r="AD1847" s="4">
        <f t="shared" si="328"/>
        <v>-635.67999999999995</v>
      </c>
    </row>
    <row r="1848" spans="1:30" x14ac:dyDescent="0.25">
      <c r="A1848" s="82" t="s">
        <v>51</v>
      </c>
      <c r="B1848" s="83">
        <v>0.01</v>
      </c>
      <c r="C1848" s="83">
        <v>37</v>
      </c>
      <c r="D1848" s="82" t="s">
        <v>16</v>
      </c>
      <c r="E1848" s="83" t="b">
        <v>0</v>
      </c>
      <c r="F1848" s="83" t="b">
        <v>0</v>
      </c>
      <c r="G1848" s="83">
        <v>111.97799999999999</v>
      </c>
      <c r="H1848" s="83">
        <v>113.26300000000001</v>
      </c>
      <c r="I1848" s="84">
        <v>42872</v>
      </c>
      <c r="J1848" s="85">
        <v>0.52083333333333337</v>
      </c>
      <c r="K1848" s="83">
        <v>111.295</v>
      </c>
      <c r="L1848" s="84">
        <v>42877</v>
      </c>
      <c r="M1848" s="85">
        <v>0.91666666666666663</v>
      </c>
      <c r="N1848" s="86">
        <v>2.5000000000000001E-3</v>
      </c>
      <c r="O1848" s="83">
        <v>230.51</v>
      </c>
      <c r="P1848" s="83">
        <v>-497.65000000000003</v>
      </c>
      <c r="Q1848" s="83">
        <v>0.46</v>
      </c>
      <c r="R1848" s="83">
        <v>6</v>
      </c>
      <c r="T1848" s="6">
        <f t="shared" si="329"/>
        <v>29</v>
      </c>
      <c r="U1848">
        <f t="shared" si="320"/>
        <v>1</v>
      </c>
      <c r="V1848">
        <f t="shared" si="321"/>
        <v>0</v>
      </c>
      <c r="W1848">
        <f t="shared" si="322"/>
        <v>1</v>
      </c>
      <c r="X1848">
        <f t="shared" si="323"/>
        <v>1</v>
      </c>
      <c r="Y1848">
        <f t="shared" si="324"/>
        <v>0</v>
      </c>
      <c r="Z1848">
        <f t="shared" si="325"/>
        <v>1</v>
      </c>
      <c r="AA1848">
        <f t="shared" si="326"/>
        <v>0</v>
      </c>
      <c r="AB1848" s="4">
        <f t="shared" si="327"/>
        <v>230.51</v>
      </c>
      <c r="AC1848" s="4" t="str">
        <f t="shared" si="319"/>
        <v>USDJPY</v>
      </c>
      <c r="AD1848" s="4">
        <f t="shared" si="328"/>
        <v>0</v>
      </c>
    </row>
    <row r="1849" spans="1:30" x14ac:dyDescent="0.25">
      <c r="A1849" s="82" t="s">
        <v>23</v>
      </c>
      <c r="B1849" s="83">
        <v>0.01</v>
      </c>
      <c r="C1849" s="83">
        <v>50</v>
      </c>
      <c r="D1849" s="82" t="s">
        <v>16</v>
      </c>
      <c r="E1849" s="83" t="b">
        <v>0</v>
      </c>
      <c r="F1849" s="83" t="b">
        <v>1</v>
      </c>
      <c r="G1849" s="83">
        <v>5746</v>
      </c>
      <c r="H1849" s="83">
        <v>5845</v>
      </c>
      <c r="I1849" s="84">
        <v>42872</v>
      </c>
      <c r="J1849" s="85">
        <v>0.60416666666666663</v>
      </c>
      <c r="K1849" s="83">
        <v>5803</v>
      </c>
      <c r="L1849" s="84">
        <v>42878</v>
      </c>
      <c r="M1849" s="85">
        <v>0</v>
      </c>
      <c r="N1849" s="86">
        <v>2.5000000000000001E-3</v>
      </c>
      <c r="O1849" s="83">
        <v>-288</v>
      </c>
      <c r="P1849" s="83">
        <v>-498.00000000000006</v>
      </c>
      <c r="Q1849" s="83">
        <v>-0.57999999999999996</v>
      </c>
      <c r="R1849" s="83">
        <v>7</v>
      </c>
      <c r="T1849" s="6">
        <f t="shared" si="329"/>
        <v>29</v>
      </c>
      <c r="U1849">
        <f t="shared" si="320"/>
        <v>1</v>
      </c>
      <c r="V1849">
        <f t="shared" si="321"/>
        <v>0</v>
      </c>
      <c r="W1849">
        <f t="shared" si="322"/>
        <v>1</v>
      </c>
      <c r="X1849">
        <f t="shared" si="323"/>
        <v>0</v>
      </c>
      <c r="Y1849">
        <f t="shared" si="324"/>
        <v>1</v>
      </c>
      <c r="Z1849">
        <f t="shared" si="325"/>
        <v>0</v>
      </c>
      <c r="AA1849">
        <f t="shared" si="326"/>
        <v>1</v>
      </c>
      <c r="AB1849" s="4">
        <f t="shared" si="327"/>
        <v>0</v>
      </c>
      <c r="AC1849" s="4" t="str">
        <f t="shared" si="319"/>
        <v>ASX</v>
      </c>
      <c r="AD1849" s="4">
        <f t="shared" si="328"/>
        <v>-288</v>
      </c>
    </row>
    <row r="1850" spans="1:30" x14ac:dyDescent="0.25">
      <c r="A1850" s="82" t="s">
        <v>22</v>
      </c>
      <c r="B1850" s="83">
        <v>0.01</v>
      </c>
      <c r="C1850" s="83">
        <v>47</v>
      </c>
      <c r="D1850" s="82" t="s">
        <v>16</v>
      </c>
      <c r="E1850" s="83" t="b">
        <v>1</v>
      </c>
      <c r="F1850" s="83" t="b">
        <v>1</v>
      </c>
      <c r="G1850" s="83">
        <v>1.11992</v>
      </c>
      <c r="H1850" s="83">
        <v>1.1099600000000001</v>
      </c>
      <c r="I1850" s="84">
        <v>42874</v>
      </c>
      <c r="J1850" s="85">
        <v>0.72916666666666663</v>
      </c>
      <c r="K1850" s="83">
        <v>1.1176699999999999</v>
      </c>
      <c r="L1850" s="84">
        <v>42878</v>
      </c>
      <c r="M1850" s="85">
        <v>0.77083333333333337</v>
      </c>
      <c r="N1850" s="86">
        <v>2.5000000000000001E-3</v>
      </c>
      <c r="O1850" s="83">
        <v>-133.94999999999999</v>
      </c>
      <c r="P1850" s="83">
        <v>-496.32000000000005</v>
      </c>
      <c r="Q1850" s="83">
        <v>-0.27</v>
      </c>
      <c r="R1850" s="83">
        <v>5</v>
      </c>
      <c r="T1850" s="6">
        <f t="shared" si="329"/>
        <v>29</v>
      </c>
      <c r="U1850">
        <f t="shared" si="320"/>
        <v>1</v>
      </c>
      <c r="V1850">
        <f t="shared" si="321"/>
        <v>1</v>
      </c>
      <c r="W1850">
        <f t="shared" si="322"/>
        <v>0</v>
      </c>
      <c r="X1850">
        <f t="shared" si="323"/>
        <v>0</v>
      </c>
      <c r="Y1850">
        <f t="shared" si="324"/>
        <v>1</v>
      </c>
      <c r="Z1850">
        <f t="shared" si="325"/>
        <v>0</v>
      </c>
      <c r="AA1850">
        <f t="shared" si="326"/>
        <v>1</v>
      </c>
      <c r="AB1850" s="4">
        <f t="shared" si="327"/>
        <v>0</v>
      </c>
      <c r="AC1850" s="4" t="str">
        <f t="shared" si="319"/>
        <v>EURUSD</v>
      </c>
      <c r="AD1850" s="4">
        <f t="shared" si="328"/>
        <v>-133.94999999999999</v>
      </c>
    </row>
    <row r="1851" spans="1:30" x14ac:dyDescent="0.25">
      <c r="A1851" s="82" t="s">
        <v>55</v>
      </c>
      <c r="B1851" s="83">
        <v>0.01</v>
      </c>
      <c r="C1851" s="83">
        <v>49</v>
      </c>
      <c r="D1851" s="82" t="s">
        <v>16</v>
      </c>
      <c r="E1851" s="83" t="b">
        <v>0</v>
      </c>
      <c r="F1851" s="83" t="b">
        <v>1</v>
      </c>
      <c r="G1851" s="83">
        <v>0.98785999999999996</v>
      </c>
      <c r="H1851" s="83">
        <v>0.99736000000000002</v>
      </c>
      <c r="I1851" s="84">
        <v>42871</v>
      </c>
      <c r="J1851" s="85">
        <v>0.52083333333333337</v>
      </c>
      <c r="K1851" s="83">
        <v>0.97411000000000003</v>
      </c>
      <c r="L1851" s="84">
        <v>42878</v>
      </c>
      <c r="M1851" s="85">
        <v>0.66666666666666663</v>
      </c>
      <c r="N1851" s="86">
        <v>2.5000000000000001E-3</v>
      </c>
      <c r="O1851" s="83">
        <v>634.54999999999995</v>
      </c>
      <c r="P1851" s="83">
        <v>-504.70000000000005</v>
      </c>
      <c r="Q1851" s="83">
        <v>1.26</v>
      </c>
      <c r="R1851" s="83">
        <v>8</v>
      </c>
      <c r="T1851" s="6">
        <f t="shared" si="329"/>
        <v>29</v>
      </c>
      <c r="U1851">
        <f t="shared" si="320"/>
        <v>1</v>
      </c>
      <c r="V1851">
        <f t="shared" si="321"/>
        <v>0</v>
      </c>
      <c r="W1851">
        <f t="shared" si="322"/>
        <v>1</v>
      </c>
      <c r="X1851">
        <f t="shared" si="323"/>
        <v>0</v>
      </c>
      <c r="Y1851">
        <f t="shared" si="324"/>
        <v>1</v>
      </c>
      <c r="Z1851">
        <f t="shared" si="325"/>
        <v>1</v>
      </c>
      <c r="AA1851">
        <f t="shared" si="326"/>
        <v>0</v>
      </c>
      <c r="AB1851" s="4">
        <f t="shared" si="327"/>
        <v>634.54999999999995</v>
      </c>
      <c r="AC1851" s="4" t="str">
        <f t="shared" si="319"/>
        <v>USDCHF</v>
      </c>
      <c r="AD1851" s="4">
        <f t="shared" si="328"/>
        <v>0</v>
      </c>
    </row>
    <row r="1852" spans="1:30" x14ac:dyDescent="0.25">
      <c r="A1852" s="82" t="s">
        <v>28</v>
      </c>
      <c r="B1852" s="83">
        <v>0.01</v>
      </c>
      <c r="C1852" s="83">
        <v>64</v>
      </c>
      <c r="D1852" s="82" t="s">
        <v>16</v>
      </c>
      <c r="E1852" s="83" t="b">
        <v>0</v>
      </c>
      <c r="F1852" s="83" t="b">
        <v>1</v>
      </c>
      <c r="G1852" s="83">
        <v>1.3875</v>
      </c>
      <c r="H1852" s="83">
        <v>1.3940999999999999</v>
      </c>
      <c r="I1852" s="84">
        <v>42874</v>
      </c>
      <c r="J1852" s="85">
        <v>0.5</v>
      </c>
      <c r="K1852" s="83">
        <v>1.38809</v>
      </c>
      <c r="L1852" s="84">
        <v>42878</v>
      </c>
      <c r="M1852" s="85">
        <v>0.25</v>
      </c>
      <c r="N1852" s="86">
        <v>2.5000000000000001E-3</v>
      </c>
      <c r="O1852" s="83">
        <v>-114.56</v>
      </c>
      <c r="P1852" s="83">
        <v>-499.2</v>
      </c>
      <c r="Q1852" s="83">
        <v>-0.23</v>
      </c>
      <c r="R1852" s="83">
        <v>5</v>
      </c>
      <c r="T1852" s="6">
        <f t="shared" si="329"/>
        <v>29</v>
      </c>
      <c r="U1852">
        <f t="shared" si="320"/>
        <v>1</v>
      </c>
      <c r="V1852">
        <f t="shared" si="321"/>
        <v>0</v>
      </c>
      <c r="W1852">
        <f t="shared" si="322"/>
        <v>1</v>
      </c>
      <c r="X1852">
        <f t="shared" si="323"/>
        <v>0</v>
      </c>
      <c r="Y1852">
        <f t="shared" si="324"/>
        <v>1</v>
      </c>
      <c r="Z1852">
        <f t="shared" si="325"/>
        <v>0</v>
      </c>
      <c r="AA1852">
        <f t="shared" si="326"/>
        <v>1</v>
      </c>
      <c r="AB1852" s="4">
        <f t="shared" si="327"/>
        <v>0</v>
      </c>
      <c r="AC1852" s="4" t="str">
        <f t="shared" si="319"/>
        <v>USDSGD</v>
      </c>
      <c r="AD1852" s="4">
        <f t="shared" si="328"/>
        <v>-114.56</v>
      </c>
    </row>
    <row r="1853" spans="1:30" x14ac:dyDescent="0.25">
      <c r="A1853" s="82" t="s">
        <v>52</v>
      </c>
      <c r="B1853" s="83">
        <v>0.01</v>
      </c>
      <c r="C1853" s="83">
        <v>192</v>
      </c>
      <c r="D1853" s="82" t="s">
        <v>16</v>
      </c>
      <c r="E1853" s="83" t="b">
        <v>1</v>
      </c>
      <c r="F1853" s="83" t="b">
        <v>1</v>
      </c>
      <c r="G1853" s="83">
        <v>1260.3</v>
      </c>
      <c r="H1853" s="83">
        <v>1235.53</v>
      </c>
      <c r="I1853" s="84">
        <v>42872</v>
      </c>
      <c r="J1853" s="85">
        <v>0.8125</v>
      </c>
      <c r="K1853" s="83">
        <v>1258.8499999999999</v>
      </c>
      <c r="L1853" s="84">
        <v>42878</v>
      </c>
      <c r="M1853" s="85">
        <v>0.58333333333333337</v>
      </c>
      <c r="N1853" s="86">
        <v>2.5000000000000001E-3</v>
      </c>
      <c r="O1853" s="83">
        <v>-50.88</v>
      </c>
      <c r="P1853" s="83">
        <v>-499.20000000000005</v>
      </c>
      <c r="Q1853" s="83">
        <v>-0.1</v>
      </c>
      <c r="R1853" s="83">
        <v>7</v>
      </c>
      <c r="T1853" s="6">
        <f t="shared" si="329"/>
        <v>29</v>
      </c>
      <c r="U1853">
        <f t="shared" si="320"/>
        <v>1</v>
      </c>
      <c r="V1853">
        <f t="shared" si="321"/>
        <v>1</v>
      </c>
      <c r="W1853">
        <f t="shared" si="322"/>
        <v>0</v>
      </c>
      <c r="X1853">
        <f t="shared" si="323"/>
        <v>0</v>
      </c>
      <c r="Y1853">
        <f t="shared" si="324"/>
        <v>1</v>
      </c>
      <c r="Z1853">
        <f t="shared" si="325"/>
        <v>0</v>
      </c>
      <c r="AA1853">
        <f t="shared" si="326"/>
        <v>1</v>
      </c>
      <c r="AB1853" s="4">
        <f t="shared" si="327"/>
        <v>0</v>
      </c>
      <c r="AC1853" s="4" t="str">
        <f t="shared" si="319"/>
        <v>XAUUSD</v>
      </c>
      <c r="AD1853" s="4">
        <f t="shared" si="328"/>
        <v>-50.88</v>
      </c>
    </row>
    <row r="1854" spans="1:30" x14ac:dyDescent="0.25">
      <c r="A1854" s="82" t="s">
        <v>53</v>
      </c>
      <c r="B1854" s="83">
        <v>0.01</v>
      </c>
      <c r="C1854" s="83">
        <v>76</v>
      </c>
      <c r="D1854" s="82" t="s">
        <v>16</v>
      </c>
      <c r="E1854" s="83" t="b">
        <v>1</v>
      </c>
      <c r="F1854" s="83" t="b">
        <v>0</v>
      </c>
      <c r="G1854" s="83">
        <v>0.74861999999999995</v>
      </c>
      <c r="H1854" s="83">
        <v>0.74285000000000001</v>
      </c>
      <c r="I1854" s="84">
        <v>42878</v>
      </c>
      <c r="J1854" s="85">
        <v>6.25E-2</v>
      </c>
      <c r="K1854" s="83">
        <v>0.74443000000000004</v>
      </c>
      <c r="L1854" s="84">
        <v>42879</v>
      </c>
      <c r="M1854" s="85">
        <v>0.1875</v>
      </c>
      <c r="N1854" s="86">
        <v>2.5000000000000001E-3</v>
      </c>
      <c r="O1854" s="83">
        <v>-379.24</v>
      </c>
      <c r="P1854" s="83">
        <v>-499.32000000000005</v>
      </c>
      <c r="Q1854" s="83">
        <v>-0.76</v>
      </c>
      <c r="R1854" s="83">
        <v>2</v>
      </c>
      <c r="T1854" s="6">
        <f t="shared" si="329"/>
        <v>29</v>
      </c>
      <c r="U1854">
        <f t="shared" si="320"/>
        <v>1</v>
      </c>
      <c r="V1854">
        <f t="shared" si="321"/>
        <v>1</v>
      </c>
      <c r="W1854">
        <f t="shared" si="322"/>
        <v>0</v>
      </c>
      <c r="X1854">
        <f t="shared" si="323"/>
        <v>1</v>
      </c>
      <c r="Y1854">
        <f t="shared" si="324"/>
        <v>0</v>
      </c>
      <c r="Z1854">
        <f t="shared" si="325"/>
        <v>0</v>
      </c>
      <c r="AA1854">
        <f t="shared" si="326"/>
        <v>1</v>
      </c>
      <c r="AB1854" s="4">
        <f t="shared" si="327"/>
        <v>0</v>
      </c>
      <c r="AC1854" s="4" t="str">
        <f t="shared" si="319"/>
        <v>AUDUSD</v>
      </c>
      <c r="AD1854" s="4">
        <f t="shared" si="328"/>
        <v>-379.24</v>
      </c>
    </row>
    <row r="1855" spans="1:30" x14ac:dyDescent="0.25">
      <c r="A1855" s="82" t="s">
        <v>25</v>
      </c>
      <c r="B1855" s="83">
        <v>0.01</v>
      </c>
      <c r="C1855" s="83">
        <v>60</v>
      </c>
      <c r="D1855" s="82" t="s">
        <v>16</v>
      </c>
      <c r="E1855" s="83" t="b">
        <v>1</v>
      </c>
      <c r="F1855" s="83" t="b">
        <v>0</v>
      </c>
      <c r="G1855" s="83">
        <v>78.632000000000005</v>
      </c>
      <c r="H1855" s="83">
        <v>77.936999999999998</v>
      </c>
      <c r="I1855" s="84">
        <v>42879</v>
      </c>
      <c r="J1855" s="85">
        <v>0.5</v>
      </c>
      <c r="K1855" s="83">
        <v>78.382999999999996</v>
      </c>
      <c r="L1855" s="84">
        <v>42880</v>
      </c>
      <c r="M1855" s="85">
        <v>0.95833333333333337</v>
      </c>
      <c r="N1855" s="86">
        <v>2.5000000000000001E-3</v>
      </c>
      <c r="O1855" s="83">
        <v>-233.4</v>
      </c>
      <c r="P1855" s="83">
        <v>-501</v>
      </c>
      <c r="Q1855" s="83">
        <v>-0.47</v>
      </c>
      <c r="R1855" s="83">
        <v>2</v>
      </c>
      <c r="T1855" s="6">
        <f t="shared" si="329"/>
        <v>29</v>
      </c>
      <c r="U1855">
        <f t="shared" si="320"/>
        <v>1</v>
      </c>
      <c r="V1855">
        <f t="shared" si="321"/>
        <v>1</v>
      </c>
      <c r="W1855">
        <f t="shared" si="322"/>
        <v>0</v>
      </c>
      <c r="X1855">
        <f t="shared" si="323"/>
        <v>1</v>
      </c>
      <c r="Y1855">
        <f t="shared" si="324"/>
        <v>0</v>
      </c>
      <c r="Z1855">
        <f t="shared" si="325"/>
        <v>0</v>
      </c>
      <c r="AA1855">
        <f t="shared" si="326"/>
        <v>1</v>
      </c>
      <c r="AB1855" s="4">
        <f t="shared" si="327"/>
        <v>0</v>
      </c>
      <c r="AC1855" s="4" t="str">
        <f t="shared" si="319"/>
        <v>NZDJPY</v>
      </c>
      <c r="AD1855" s="4">
        <f t="shared" si="328"/>
        <v>-233.4</v>
      </c>
    </row>
    <row r="1856" spans="1:30" x14ac:dyDescent="0.25">
      <c r="A1856" s="82" t="s">
        <v>54</v>
      </c>
      <c r="B1856" s="83">
        <v>0.01</v>
      </c>
      <c r="C1856" s="83">
        <v>22</v>
      </c>
      <c r="D1856" s="82" t="s">
        <v>17</v>
      </c>
      <c r="E1856" s="83" t="b">
        <v>1</v>
      </c>
      <c r="F1856" s="83" t="b">
        <v>1</v>
      </c>
      <c r="G1856" s="83">
        <v>1.30077</v>
      </c>
      <c r="H1856" s="83">
        <v>1.2787599999999999</v>
      </c>
      <c r="I1856" s="84">
        <v>42873</v>
      </c>
      <c r="J1856" s="85">
        <v>0.33333333333333331</v>
      </c>
      <c r="K1856" s="83">
        <v>1.28677</v>
      </c>
      <c r="L1856" s="84">
        <v>42881</v>
      </c>
      <c r="M1856" s="85">
        <v>4.1666666666666664E-2</v>
      </c>
      <c r="N1856" s="86">
        <v>2.5000000000000001E-3</v>
      </c>
      <c r="O1856" s="83">
        <v>-325.60000000000002</v>
      </c>
      <c r="P1856" s="83">
        <v>-501.82</v>
      </c>
      <c r="Q1856" s="83">
        <v>-0.65</v>
      </c>
      <c r="R1856" s="83">
        <v>9</v>
      </c>
      <c r="T1856" s="6">
        <f t="shared" si="329"/>
        <v>29</v>
      </c>
      <c r="U1856">
        <f t="shared" si="320"/>
        <v>1</v>
      </c>
      <c r="V1856">
        <f t="shared" si="321"/>
        <v>1</v>
      </c>
      <c r="W1856">
        <f t="shared" si="322"/>
        <v>0</v>
      </c>
      <c r="X1856">
        <f t="shared" si="323"/>
        <v>0</v>
      </c>
      <c r="Y1856">
        <f t="shared" si="324"/>
        <v>1</v>
      </c>
      <c r="Z1856">
        <f t="shared" si="325"/>
        <v>0</v>
      </c>
      <c r="AA1856">
        <f t="shared" si="326"/>
        <v>1</v>
      </c>
      <c r="AB1856" s="4">
        <f t="shared" si="327"/>
        <v>0</v>
      </c>
      <c r="AC1856" s="4" t="str">
        <f t="shared" si="319"/>
        <v>GBPUSD</v>
      </c>
      <c r="AD1856" s="4">
        <f t="shared" si="328"/>
        <v>-325.60000000000002</v>
      </c>
    </row>
    <row r="1857" spans="1:30" x14ac:dyDescent="0.25">
      <c r="A1857" s="82" t="s">
        <v>54</v>
      </c>
      <c r="B1857" s="83">
        <v>0.01</v>
      </c>
      <c r="C1857" s="83">
        <v>27</v>
      </c>
      <c r="D1857" s="82" t="s">
        <v>16</v>
      </c>
      <c r="E1857" s="83" t="b">
        <v>1</v>
      </c>
      <c r="F1857" s="83" t="b">
        <v>1</v>
      </c>
      <c r="G1857" s="83">
        <v>1.2625299999999999</v>
      </c>
      <c r="H1857" s="83">
        <v>1.24492</v>
      </c>
      <c r="I1857" s="84">
        <v>42843</v>
      </c>
      <c r="J1857" s="85">
        <v>0.4375</v>
      </c>
      <c r="K1857" s="83">
        <v>1.2872600000000001</v>
      </c>
      <c r="L1857" s="84">
        <v>42881</v>
      </c>
      <c r="M1857" s="85">
        <v>6.25E-2</v>
      </c>
      <c r="N1857" s="86">
        <v>2.5000000000000001E-3</v>
      </c>
      <c r="O1857" s="83">
        <v>646.11</v>
      </c>
      <c r="P1857" s="83">
        <v>-497.07</v>
      </c>
      <c r="Q1857" s="83">
        <v>1.3</v>
      </c>
      <c r="R1857" s="83">
        <v>39</v>
      </c>
      <c r="T1857" s="6">
        <f t="shared" si="329"/>
        <v>29</v>
      </c>
      <c r="U1857">
        <f t="shared" si="320"/>
        <v>1</v>
      </c>
      <c r="V1857">
        <f t="shared" si="321"/>
        <v>1</v>
      </c>
      <c r="W1857">
        <f t="shared" si="322"/>
        <v>0</v>
      </c>
      <c r="X1857">
        <f t="shared" si="323"/>
        <v>0</v>
      </c>
      <c r="Y1857">
        <f t="shared" si="324"/>
        <v>1</v>
      </c>
      <c r="Z1857">
        <f t="shared" si="325"/>
        <v>1</v>
      </c>
      <c r="AA1857">
        <f t="shared" si="326"/>
        <v>0</v>
      </c>
      <c r="AB1857" s="4">
        <f t="shared" si="327"/>
        <v>646.11</v>
      </c>
      <c r="AC1857" s="4" t="str">
        <f t="shared" si="319"/>
        <v>GBPUSD</v>
      </c>
      <c r="AD1857" s="4">
        <f t="shared" si="328"/>
        <v>0</v>
      </c>
    </row>
    <row r="1858" spans="1:30" x14ac:dyDescent="0.25">
      <c r="A1858" s="83"/>
      <c r="B1858" s="83"/>
      <c r="C1858" s="83"/>
      <c r="D1858" s="83"/>
      <c r="E1858" s="83"/>
      <c r="F1858" s="83"/>
      <c r="G1858" s="83"/>
      <c r="H1858" s="83"/>
      <c r="I1858" s="83"/>
      <c r="J1858" s="83"/>
      <c r="K1858" s="83"/>
      <c r="L1858" s="83"/>
      <c r="M1858" s="83"/>
      <c r="N1858" s="83"/>
      <c r="O1858" s="83"/>
      <c r="P1858" s="83"/>
      <c r="Q1858" s="83"/>
      <c r="R1858" s="83"/>
      <c r="T1858" s="6" t="str">
        <f t="shared" si="329"/>
        <v xml:space="preserve"> </v>
      </c>
      <c r="U1858">
        <f t="shared" si="320"/>
        <v>0</v>
      </c>
      <c r="V1858">
        <f t="shared" si="321"/>
        <v>0</v>
      </c>
      <c r="W1858">
        <f t="shared" si="322"/>
        <v>0</v>
      </c>
      <c r="X1858">
        <f t="shared" si="323"/>
        <v>0</v>
      </c>
      <c r="Y1858">
        <f t="shared" si="324"/>
        <v>0</v>
      </c>
      <c r="Z1858">
        <f t="shared" si="325"/>
        <v>0</v>
      </c>
      <c r="AA1858">
        <f t="shared" si="326"/>
        <v>0</v>
      </c>
      <c r="AB1858" s="4">
        <f t="shared" si="327"/>
        <v>0</v>
      </c>
      <c r="AC1858" s="4">
        <f t="shared" si="319"/>
        <v>0</v>
      </c>
      <c r="AD1858" s="4">
        <f t="shared" si="328"/>
        <v>0</v>
      </c>
    </row>
    <row r="1859" spans="1:30" x14ac:dyDescent="0.25">
      <c r="T1859" s="6" t="str">
        <f t="shared" si="329"/>
        <v xml:space="preserve"> </v>
      </c>
      <c r="U1859">
        <f t="shared" si="320"/>
        <v>0</v>
      </c>
      <c r="V1859">
        <f t="shared" si="321"/>
        <v>0</v>
      </c>
      <c r="W1859">
        <f t="shared" si="322"/>
        <v>0</v>
      </c>
      <c r="X1859">
        <f t="shared" si="323"/>
        <v>0</v>
      </c>
      <c r="Y1859">
        <f t="shared" si="324"/>
        <v>0</v>
      </c>
      <c r="Z1859">
        <f t="shared" si="325"/>
        <v>0</v>
      </c>
      <c r="AA1859">
        <f t="shared" si="326"/>
        <v>0</v>
      </c>
      <c r="AB1859" s="4">
        <f t="shared" si="327"/>
        <v>0</v>
      </c>
      <c r="AC1859" s="4">
        <f t="shared" si="319"/>
        <v>0</v>
      </c>
      <c r="AD1859" s="4">
        <f t="shared" si="328"/>
        <v>0</v>
      </c>
    </row>
    <row r="1860" spans="1:30" x14ac:dyDescent="0.25">
      <c r="T1860" s="6" t="str">
        <f t="shared" si="329"/>
        <v xml:space="preserve"> </v>
      </c>
      <c r="U1860">
        <f t="shared" si="320"/>
        <v>0</v>
      </c>
      <c r="V1860">
        <f t="shared" si="321"/>
        <v>0</v>
      </c>
      <c r="W1860">
        <f t="shared" si="322"/>
        <v>0</v>
      </c>
      <c r="X1860">
        <f t="shared" si="323"/>
        <v>0</v>
      </c>
      <c r="Y1860">
        <f t="shared" si="324"/>
        <v>0</v>
      </c>
      <c r="Z1860">
        <f t="shared" si="325"/>
        <v>0</v>
      </c>
      <c r="AA1860">
        <f t="shared" si="326"/>
        <v>0</v>
      </c>
      <c r="AB1860" s="4">
        <f t="shared" si="327"/>
        <v>0</v>
      </c>
      <c r="AC1860" s="4">
        <f t="shared" ref="AC1860:AC1923" si="330">A1860</f>
        <v>0</v>
      </c>
      <c r="AD1860" s="4">
        <f t="shared" si="328"/>
        <v>0</v>
      </c>
    </row>
    <row r="1861" spans="1:30" x14ac:dyDescent="0.25">
      <c r="T1861" s="6" t="str">
        <f t="shared" si="329"/>
        <v xml:space="preserve"> </v>
      </c>
      <c r="U1861">
        <f t="shared" si="320"/>
        <v>0</v>
      </c>
      <c r="V1861">
        <f t="shared" si="321"/>
        <v>0</v>
      </c>
      <c r="W1861">
        <f t="shared" si="322"/>
        <v>0</v>
      </c>
      <c r="X1861">
        <f t="shared" si="323"/>
        <v>0</v>
      </c>
      <c r="Y1861">
        <f t="shared" si="324"/>
        <v>0</v>
      </c>
      <c r="Z1861">
        <f t="shared" si="325"/>
        <v>0</v>
      </c>
      <c r="AA1861">
        <f t="shared" si="326"/>
        <v>0</v>
      </c>
      <c r="AB1861" s="4">
        <f t="shared" si="327"/>
        <v>0</v>
      </c>
      <c r="AC1861" s="4">
        <f t="shared" si="330"/>
        <v>0</v>
      </c>
      <c r="AD1861" s="4">
        <f t="shared" si="328"/>
        <v>0</v>
      </c>
    </row>
    <row r="1862" spans="1:30" x14ac:dyDescent="0.25">
      <c r="T1862" s="6" t="str">
        <f t="shared" si="329"/>
        <v xml:space="preserve"> </v>
      </c>
      <c r="U1862">
        <f t="shared" si="320"/>
        <v>0</v>
      </c>
      <c r="V1862">
        <f t="shared" si="321"/>
        <v>0</v>
      </c>
      <c r="W1862">
        <f t="shared" si="322"/>
        <v>0</v>
      </c>
      <c r="X1862">
        <f t="shared" si="323"/>
        <v>0</v>
      </c>
      <c r="Y1862">
        <f t="shared" si="324"/>
        <v>0</v>
      </c>
      <c r="Z1862">
        <f t="shared" si="325"/>
        <v>0</v>
      </c>
      <c r="AA1862">
        <f t="shared" si="326"/>
        <v>0</v>
      </c>
      <c r="AB1862" s="4">
        <f t="shared" si="327"/>
        <v>0</v>
      </c>
      <c r="AC1862" s="4">
        <f t="shared" si="330"/>
        <v>0</v>
      </c>
      <c r="AD1862" s="4">
        <f t="shared" si="328"/>
        <v>0</v>
      </c>
    </row>
    <row r="1863" spans="1:30" x14ac:dyDescent="0.25">
      <c r="T1863" s="6" t="str">
        <f t="shared" si="329"/>
        <v xml:space="preserve"> </v>
      </c>
      <c r="U1863">
        <f t="shared" si="320"/>
        <v>0</v>
      </c>
      <c r="V1863">
        <f t="shared" si="321"/>
        <v>0</v>
      </c>
      <c r="W1863">
        <f t="shared" si="322"/>
        <v>0</v>
      </c>
      <c r="X1863">
        <f t="shared" si="323"/>
        <v>0</v>
      </c>
      <c r="Y1863">
        <f t="shared" si="324"/>
        <v>0</v>
      </c>
      <c r="Z1863">
        <f t="shared" si="325"/>
        <v>0</v>
      </c>
      <c r="AA1863">
        <f t="shared" si="326"/>
        <v>0</v>
      </c>
      <c r="AB1863" s="4">
        <f t="shared" si="327"/>
        <v>0</v>
      </c>
      <c r="AC1863" s="4">
        <f t="shared" si="330"/>
        <v>0</v>
      </c>
      <c r="AD1863" s="4">
        <f t="shared" si="328"/>
        <v>0</v>
      </c>
    </row>
    <row r="1864" spans="1:30" x14ac:dyDescent="0.25">
      <c r="T1864" s="6" t="str">
        <f t="shared" si="329"/>
        <v xml:space="preserve"> </v>
      </c>
      <c r="U1864">
        <f t="shared" si="320"/>
        <v>0</v>
      </c>
      <c r="V1864">
        <f t="shared" si="321"/>
        <v>0</v>
      </c>
      <c r="W1864">
        <f t="shared" si="322"/>
        <v>0</v>
      </c>
      <c r="X1864">
        <f t="shared" si="323"/>
        <v>0</v>
      </c>
      <c r="Y1864">
        <f t="shared" si="324"/>
        <v>0</v>
      </c>
      <c r="Z1864">
        <f t="shared" si="325"/>
        <v>0</v>
      </c>
      <c r="AA1864">
        <f t="shared" si="326"/>
        <v>0</v>
      </c>
      <c r="AB1864" s="4">
        <f t="shared" si="327"/>
        <v>0</v>
      </c>
      <c r="AC1864" s="4">
        <f t="shared" si="330"/>
        <v>0</v>
      </c>
      <c r="AD1864" s="4">
        <f t="shared" si="328"/>
        <v>0</v>
      </c>
    </row>
    <row r="1865" spans="1:30" x14ac:dyDescent="0.25">
      <c r="T1865" s="6" t="str">
        <f t="shared" si="329"/>
        <v xml:space="preserve"> </v>
      </c>
      <c r="U1865">
        <f t="shared" si="320"/>
        <v>0</v>
      </c>
      <c r="V1865">
        <f t="shared" si="321"/>
        <v>0</v>
      </c>
      <c r="W1865">
        <f t="shared" si="322"/>
        <v>0</v>
      </c>
      <c r="X1865">
        <f t="shared" si="323"/>
        <v>0</v>
      </c>
      <c r="Y1865">
        <f t="shared" si="324"/>
        <v>0</v>
      </c>
      <c r="Z1865">
        <f t="shared" si="325"/>
        <v>0</v>
      </c>
      <c r="AA1865">
        <f t="shared" si="326"/>
        <v>0</v>
      </c>
      <c r="AB1865" s="4">
        <f t="shared" si="327"/>
        <v>0</v>
      </c>
      <c r="AC1865" s="4">
        <f t="shared" si="330"/>
        <v>0</v>
      </c>
      <c r="AD1865" s="4">
        <f t="shared" si="328"/>
        <v>0</v>
      </c>
    </row>
    <row r="1866" spans="1:30" x14ac:dyDescent="0.25">
      <c r="T1866" s="6" t="str">
        <f t="shared" si="329"/>
        <v xml:space="preserve"> </v>
      </c>
      <c r="U1866">
        <f t="shared" ref="U1866:U1929" si="331">COUNT(B1866)</f>
        <v>0</v>
      </c>
      <c r="V1866">
        <f t="shared" ref="V1866:V1929" si="332">IF(E1866=TRUE,1,0)</f>
        <v>0</v>
      </c>
      <c r="W1866">
        <f t="shared" ref="W1866:W1929" si="333">U1866-V1866</f>
        <v>0</v>
      </c>
      <c r="X1866">
        <f t="shared" ref="X1866:X1929" si="334">U1866-Y1866</f>
        <v>0</v>
      </c>
      <c r="Y1866">
        <f t="shared" ref="Y1866:Y1929" si="335">IF(F1866=TRUE,1,0)</f>
        <v>0</v>
      </c>
      <c r="Z1866">
        <f t="shared" ref="Z1866:Z1929" si="336">U1866-AA1866</f>
        <v>0</v>
      </c>
      <c r="AA1866">
        <f t="shared" ref="AA1866:AA1929" si="337">IF(O1866&lt;0,1,0)</f>
        <v>0</v>
      </c>
      <c r="AB1866" s="4">
        <f t="shared" ref="AB1866:AB1929" si="338">IF(Z1866=1,O1866,0)</f>
        <v>0</v>
      </c>
      <c r="AC1866" s="4">
        <f t="shared" si="330"/>
        <v>0</v>
      </c>
      <c r="AD1866" s="4">
        <f t="shared" ref="AD1866:AD1929" si="339">IF(AA1866=1,O1866,0)</f>
        <v>0</v>
      </c>
    </row>
    <row r="1867" spans="1:30" x14ac:dyDescent="0.25">
      <c r="T1867" s="6" t="str">
        <f t="shared" si="329"/>
        <v xml:space="preserve"> </v>
      </c>
      <c r="U1867">
        <f t="shared" si="331"/>
        <v>0</v>
      </c>
      <c r="V1867">
        <f t="shared" si="332"/>
        <v>0</v>
      </c>
      <c r="W1867">
        <f t="shared" si="333"/>
        <v>0</v>
      </c>
      <c r="X1867">
        <f t="shared" si="334"/>
        <v>0</v>
      </c>
      <c r="Y1867">
        <f t="shared" si="335"/>
        <v>0</v>
      </c>
      <c r="Z1867">
        <f t="shared" si="336"/>
        <v>0</v>
      </c>
      <c r="AA1867">
        <f t="shared" si="337"/>
        <v>0</v>
      </c>
      <c r="AB1867" s="4">
        <f t="shared" si="338"/>
        <v>0</v>
      </c>
      <c r="AC1867" s="4">
        <f t="shared" si="330"/>
        <v>0</v>
      </c>
      <c r="AD1867" s="4">
        <f t="shared" si="339"/>
        <v>0</v>
      </c>
    </row>
    <row r="1868" spans="1:30" x14ac:dyDescent="0.25">
      <c r="T1868" s="6" t="str">
        <f t="shared" si="329"/>
        <v xml:space="preserve"> </v>
      </c>
      <c r="U1868">
        <f t="shared" si="331"/>
        <v>0</v>
      </c>
      <c r="V1868">
        <f t="shared" si="332"/>
        <v>0</v>
      </c>
      <c r="W1868">
        <f t="shared" si="333"/>
        <v>0</v>
      </c>
      <c r="X1868">
        <f t="shared" si="334"/>
        <v>0</v>
      </c>
      <c r="Y1868">
        <f t="shared" si="335"/>
        <v>0</v>
      </c>
      <c r="Z1868">
        <f t="shared" si="336"/>
        <v>0</v>
      </c>
      <c r="AA1868">
        <f t="shared" si="337"/>
        <v>0</v>
      </c>
      <c r="AB1868" s="4">
        <f t="shared" si="338"/>
        <v>0</v>
      </c>
      <c r="AC1868" s="4">
        <f t="shared" si="330"/>
        <v>0</v>
      </c>
      <c r="AD1868" s="4">
        <f t="shared" si="339"/>
        <v>0</v>
      </c>
    </row>
    <row r="1869" spans="1:30" x14ac:dyDescent="0.25">
      <c r="T1869" s="6" t="str">
        <f t="shared" si="329"/>
        <v xml:space="preserve"> </v>
      </c>
      <c r="U1869">
        <f t="shared" si="331"/>
        <v>0</v>
      </c>
      <c r="V1869">
        <f t="shared" si="332"/>
        <v>0</v>
      </c>
      <c r="W1869">
        <f t="shared" si="333"/>
        <v>0</v>
      </c>
      <c r="X1869">
        <f t="shared" si="334"/>
        <v>0</v>
      </c>
      <c r="Y1869">
        <f t="shared" si="335"/>
        <v>0</v>
      </c>
      <c r="Z1869">
        <f t="shared" si="336"/>
        <v>0</v>
      </c>
      <c r="AA1869">
        <f t="shared" si="337"/>
        <v>0</v>
      </c>
      <c r="AB1869" s="4">
        <f t="shared" si="338"/>
        <v>0</v>
      </c>
      <c r="AC1869" s="4">
        <f t="shared" si="330"/>
        <v>0</v>
      </c>
      <c r="AD1869" s="4">
        <f t="shared" si="339"/>
        <v>0</v>
      </c>
    </row>
    <row r="1870" spans="1:30" x14ac:dyDescent="0.25">
      <c r="T1870" s="6" t="str">
        <f t="shared" si="329"/>
        <v xml:space="preserve"> </v>
      </c>
      <c r="U1870">
        <f t="shared" si="331"/>
        <v>0</v>
      </c>
      <c r="V1870">
        <f t="shared" si="332"/>
        <v>0</v>
      </c>
      <c r="W1870">
        <f t="shared" si="333"/>
        <v>0</v>
      </c>
      <c r="X1870">
        <f t="shared" si="334"/>
        <v>0</v>
      </c>
      <c r="Y1870">
        <f t="shared" si="335"/>
        <v>0</v>
      </c>
      <c r="Z1870">
        <f t="shared" si="336"/>
        <v>0</v>
      </c>
      <c r="AA1870">
        <f t="shared" si="337"/>
        <v>0</v>
      </c>
      <c r="AB1870" s="4">
        <f t="shared" si="338"/>
        <v>0</v>
      </c>
      <c r="AC1870" s="4">
        <f t="shared" si="330"/>
        <v>0</v>
      </c>
      <c r="AD1870" s="4">
        <f t="shared" si="339"/>
        <v>0</v>
      </c>
    </row>
    <row r="1871" spans="1:30" x14ac:dyDescent="0.25">
      <c r="T1871" s="6" t="str">
        <f t="shared" si="329"/>
        <v xml:space="preserve"> </v>
      </c>
      <c r="U1871">
        <f t="shared" si="331"/>
        <v>0</v>
      </c>
      <c r="V1871">
        <f t="shared" si="332"/>
        <v>0</v>
      </c>
      <c r="W1871">
        <f t="shared" si="333"/>
        <v>0</v>
      </c>
      <c r="X1871">
        <f t="shared" si="334"/>
        <v>0</v>
      </c>
      <c r="Y1871">
        <f t="shared" si="335"/>
        <v>0</v>
      </c>
      <c r="Z1871">
        <f t="shared" si="336"/>
        <v>0</v>
      </c>
      <c r="AA1871">
        <f t="shared" si="337"/>
        <v>0</v>
      </c>
      <c r="AB1871" s="4">
        <f t="shared" si="338"/>
        <v>0</v>
      </c>
      <c r="AC1871" s="4">
        <f t="shared" si="330"/>
        <v>0</v>
      </c>
      <c r="AD1871" s="4">
        <f t="shared" si="339"/>
        <v>0</v>
      </c>
    </row>
    <row r="1872" spans="1:30" x14ac:dyDescent="0.25">
      <c r="T1872" s="6" t="str">
        <f t="shared" si="329"/>
        <v xml:space="preserve"> </v>
      </c>
      <c r="U1872">
        <f t="shared" si="331"/>
        <v>0</v>
      </c>
      <c r="V1872">
        <f t="shared" si="332"/>
        <v>0</v>
      </c>
      <c r="W1872">
        <f t="shared" si="333"/>
        <v>0</v>
      </c>
      <c r="X1872">
        <f t="shared" si="334"/>
        <v>0</v>
      </c>
      <c r="Y1872">
        <f t="shared" si="335"/>
        <v>0</v>
      </c>
      <c r="Z1872">
        <f t="shared" si="336"/>
        <v>0</v>
      </c>
      <c r="AA1872">
        <f t="shared" si="337"/>
        <v>0</v>
      </c>
      <c r="AB1872" s="4">
        <f t="shared" si="338"/>
        <v>0</v>
      </c>
      <c r="AC1872" s="4">
        <f t="shared" si="330"/>
        <v>0</v>
      </c>
      <c r="AD1872" s="4">
        <f t="shared" si="339"/>
        <v>0</v>
      </c>
    </row>
    <row r="1873" spans="20:30" x14ac:dyDescent="0.25">
      <c r="T1873" s="6" t="str">
        <f t="shared" si="329"/>
        <v xml:space="preserve"> </v>
      </c>
      <c r="U1873">
        <f t="shared" si="331"/>
        <v>0</v>
      </c>
      <c r="V1873">
        <f t="shared" si="332"/>
        <v>0</v>
      </c>
      <c r="W1873">
        <f t="shared" si="333"/>
        <v>0</v>
      </c>
      <c r="X1873">
        <f t="shared" si="334"/>
        <v>0</v>
      </c>
      <c r="Y1873">
        <f t="shared" si="335"/>
        <v>0</v>
      </c>
      <c r="Z1873">
        <f t="shared" si="336"/>
        <v>0</v>
      </c>
      <c r="AA1873">
        <f t="shared" si="337"/>
        <v>0</v>
      </c>
      <c r="AB1873" s="4">
        <f t="shared" si="338"/>
        <v>0</v>
      </c>
      <c r="AC1873" s="4">
        <f t="shared" si="330"/>
        <v>0</v>
      </c>
      <c r="AD1873" s="4">
        <f t="shared" si="339"/>
        <v>0</v>
      </c>
    </row>
    <row r="1874" spans="20:30" x14ac:dyDescent="0.25">
      <c r="T1874" s="6" t="str">
        <f t="shared" si="329"/>
        <v xml:space="preserve"> </v>
      </c>
      <c r="U1874">
        <f t="shared" si="331"/>
        <v>0</v>
      </c>
      <c r="V1874">
        <f t="shared" si="332"/>
        <v>0</v>
      </c>
      <c r="W1874">
        <f t="shared" si="333"/>
        <v>0</v>
      </c>
      <c r="X1874">
        <f t="shared" si="334"/>
        <v>0</v>
      </c>
      <c r="Y1874">
        <f t="shared" si="335"/>
        <v>0</v>
      </c>
      <c r="Z1874">
        <f t="shared" si="336"/>
        <v>0</v>
      </c>
      <c r="AA1874">
        <f t="shared" si="337"/>
        <v>0</v>
      </c>
      <c r="AB1874" s="4">
        <f t="shared" si="338"/>
        <v>0</v>
      </c>
      <c r="AC1874" s="4">
        <f t="shared" si="330"/>
        <v>0</v>
      </c>
      <c r="AD1874" s="4">
        <f t="shared" si="339"/>
        <v>0</v>
      </c>
    </row>
    <row r="1875" spans="20:30" x14ac:dyDescent="0.25">
      <c r="T1875" s="6" t="str">
        <f t="shared" si="329"/>
        <v xml:space="preserve"> </v>
      </c>
      <c r="U1875">
        <f t="shared" si="331"/>
        <v>0</v>
      </c>
      <c r="V1875">
        <f t="shared" si="332"/>
        <v>0</v>
      </c>
      <c r="W1875">
        <f t="shared" si="333"/>
        <v>0</v>
      </c>
      <c r="X1875">
        <f t="shared" si="334"/>
        <v>0</v>
      </c>
      <c r="Y1875">
        <f t="shared" si="335"/>
        <v>0</v>
      </c>
      <c r="Z1875">
        <f t="shared" si="336"/>
        <v>0</v>
      </c>
      <c r="AA1875">
        <f t="shared" si="337"/>
        <v>0</v>
      </c>
      <c r="AB1875" s="4">
        <f t="shared" si="338"/>
        <v>0</v>
      </c>
      <c r="AC1875" s="4">
        <f t="shared" si="330"/>
        <v>0</v>
      </c>
      <c r="AD1875" s="4">
        <f t="shared" si="339"/>
        <v>0</v>
      </c>
    </row>
    <row r="1876" spans="20:30" x14ac:dyDescent="0.25">
      <c r="T1876" s="6" t="str">
        <f t="shared" si="329"/>
        <v xml:space="preserve"> </v>
      </c>
      <c r="U1876">
        <f t="shared" si="331"/>
        <v>0</v>
      </c>
      <c r="V1876">
        <f t="shared" si="332"/>
        <v>0</v>
      </c>
      <c r="W1876">
        <f t="shared" si="333"/>
        <v>0</v>
      </c>
      <c r="X1876">
        <f t="shared" si="334"/>
        <v>0</v>
      </c>
      <c r="Y1876">
        <f t="shared" si="335"/>
        <v>0</v>
      </c>
      <c r="Z1876">
        <f t="shared" si="336"/>
        <v>0</v>
      </c>
      <c r="AA1876">
        <f t="shared" si="337"/>
        <v>0</v>
      </c>
      <c r="AB1876" s="4">
        <f t="shared" si="338"/>
        <v>0</v>
      </c>
      <c r="AC1876" s="4">
        <f t="shared" si="330"/>
        <v>0</v>
      </c>
      <c r="AD1876" s="4">
        <f t="shared" si="339"/>
        <v>0</v>
      </c>
    </row>
    <row r="1877" spans="20:30" x14ac:dyDescent="0.25">
      <c r="T1877" s="6" t="str">
        <f t="shared" si="329"/>
        <v xml:space="preserve"> </v>
      </c>
      <c r="U1877">
        <f t="shared" si="331"/>
        <v>0</v>
      </c>
      <c r="V1877">
        <f t="shared" si="332"/>
        <v>0</v>
      </c>
      <c r="W1877">
        <f t="shared" si="333"/>
        <v>0</v>
      </c>
      <c r="X1877">
        <f t="shared" si="334"/>
        <v>0</v>
      </c>
      <c r="Y1877">
        <f t="shared" si="335"/>
        <v>0</v>
      </c>
      <c r="Z1877">
        <f t="shared" si="336"/>
        <v>0</v>
      </c>
      <c r="AA1877">
        <f t="shared" si="337"/>
        <v>0</v>
      </c>
      <c r="AB1877" s="4">
        <f t="shared" si="338"/>
        <v>0</v>
      </c>
      <c r="AC1877" s="4">
        <f t="shared" si="330"/>
        <v>0</v>
      </c>
      <c r="AD1877" s="4">
        <f t="shared" si="339"/>
        <v>0</v>
      </c>
    </row>
    <row r="1878" spans="20:30" x14ac:dyDescent="0.25">
      <c r="T1878" s="6" t="str">
        <f t="shared" si="329"/>
        <v xml:space="preserve"> </v>
      </c>
      <c r="U1878">
        <f t="shared" si="331"/>
        <v>0</v>
      </c>
      <c r="V1878">
        <f t="shared" si="332"/>
        <v>0</v>
      </c>
      <c r="W1878">
        <f t="shared" si="333"/>
        <v>0</v>
      </c>
      <c r="X1878">
        <f t="shared" si="334"/>
        <v>0</v>
      </c>
      <c r="Y1878">
        <f t="shared" si="335"/>
        <v>0</v>
      </c>
      <c r="Z1878">
        <f t="shared" si="336"/>
        <v>0</v>
      </c>
      <c r="AA1878">
        <f t="shared" si="337"/>
        <v>0</v>
      </c>
      <c r="AB1878" s="4">
        <f t="shared" si="338"/>
        <v>0</v>
      </c>
      <c r="AC1878" s="4">
        <f t="shared" si="330"/>
        <v>0</v>
      </c>
      <c r="AD1878" s="4">
        <f t="shared" si="339"/>
        <v>0</v>
      </c>
    </row>
    <row r="1879" spans="20:30" x14ac:dyDescent="0.25">
      <c r="T1879" s="6" t="str">
        <f t="shared" si="329"/>
        <v xml:space="preserve"> </v>
      </c>
      <c r="U1879">
        <f t="shared" si="331"/>
        <v>0</v>
      </c>
      <c r="V1879">
        <f t="shared" si="332"/>
        <v>0</v>
      </c>
      <c r="W1879">
        <f t="shared" si="333"/>
        <v>0</v>
      </c>
      <c r="X1879">
        <f t="shared" si="334"/>
        <v>0</v>
      </c>
      <c r="Y1879">
        <f t="shared" si="335"/>
        <v>0</v>
      </c>
      <c r="Z1879">
        <f t="shared" si="336"/>
        <v>0</v>
      </c>
      <c r="AA1879">
        <f t="shared" si="337"/>
        <v>0</v>
      </c>
      <c r="AB1879" s="4">
        <f t="shared" si="338"/>
        <v>0</v>
      </c>
      <c r="AC1879" s="4">
        <f t="shared" si="330"/>
        <v>0</v>
      </c>
      <c r="AD1879" s="4">
        <f t="shared" si="339"/>
        <v>0</v>
      </c>
    </row>
    <row r="1880" spans="20:30" x14ac:dyDescent="0.25">
      <c r="T1880" s="6" t="str">
        <f t="shared" si="329"/>
        <v xml:space="preserve"> </v>
      </c>
      <c r="U1880">
        <f t="shared" si="331"/>
        <v>0</v>
      </c>
      <c r="V1880">
        <f t="shared" si="332"/>
        <v>0</v>
      </c>
      <c r="W1880">
        <f t="shared" si="333"/>
        <v>0</v>
      </c>
      <c r="X1880">
        <f t="shared" si="334"/>
        <v>0</v>
      </c>
      <c r="Y1880">
        <f t="shared" si="335"/>
        <v>0</v>
      </c>
      <c r="Z1880">
        <f t="shared" si="336"/>
        <v>0</v>
      </c>
      <c r="AA1880">
        <f t="shared" si="337"/>
        <v>0</v>
      </c>
      <c r="AB1880" s="4">
        <f t="shared" si="338"/>
        <v>0</v>
      </c>
      <c r="AC1880" s="4">
        <f t="shared" si="330"/>
        <v>0</v>
      </c>
      <c r="AD1880" s="4">
        <f t="shared" si="339"/>
        <v>0</v>
      </c>
    </row>
    <row r="1881" spans="20:30" x14ac:dyDescent="0.25">
      <c r="T1881" s="6" t="str">
        <f t="shared" ref="T1881:T1944" si="340">IF(L1881=0," ",MONTH(L1881)+24)</f>
        <v xml:space="preserve"> </v>
      </c>
      <c r="U1881">
        <f t="shared" si="331"/>
        <v>0</v>
      </c>
      <c r="V1881">
        <f t="shared" si="332"/>
        <v>0</v>
      </c>
      <c r="W1881">
        <f t="shared" si="333"/>
        <v>0</v>
      </c>
      <c r="X1881">
        <f t="shared" si="334"/>
        <v>0</v>
      </c>
      <c r="Y1881">
        <f t="shared" si="335"/>
        <v>0</v>
      </c>
      <c r="Z1881">
        <f t="shared" si="336"/>
        <v>0</v>
      </c>
      <c r="AA1881">
        <f t="shared" si="337"/>
        <v>0</v>
      </c>
      <c r="AB1881" s="4">
        <f t="shared" si="338"/>
        <v>0</v>
      </c>
      <c r="AC1881" s="4">
        <f t="shared" si="330"/>
        <v>0</v>
      </c>
      <c r="AD1881" s="4">
        <f t="shared" si="339"/>
        <v>0</v>
      </c>
    </row>
    <row r="1882" spans="20:30" x14ac:dyDescent="0.25">
      <c r="T1882" s="6" t="str">
        <f t="shared" si="340"/>
        <v xml:space="preserve"> </v>
      </c>
      <c r="U1882">
        <f t="shared" si="331"/>
        <v>0</v>
      </c>
      <c r="V1882">
        <f t="shared" si="332"/>
        <v>0</v>
      </c>
      <c r="W1882">
        <f t="shared" si="333"/>
        <v>0</v>
      </c>
      <c r="X1882">
        <f t="shared" si="334"/>
        <v>0</v>
      </c>
      <c r="Y1882">
        <f t="shared" si="335"/>
        <v>0</v>
      </c>
      <c r="Z1882">
        <f t="shared" si="336"/>
        <v>0</v>
      </c>
      <c r="AA1882">
        <f t="shared" si="337"/>
        <v>0</v>
      </c>
      <c r="AB1882" s="4">
        <f t="shared" si="338"/>
        <v>0</v>
      </c>
      <c r="AC1882" s="4">
        <f t="shared" si="330"/>
        <v>0</v>
      </c>
      <c r="AD1882" s="4">
        <f t="shared" si="339"/>
        <v>0</v>
      </c>
    </row>
    <row r="1883" spans="20:30" x14ac:dyDescent="0.25">
      <c r="T1883" s="6" t="str">
        <f t="shared" si="340"/>
        <v xml:space="preserve"> </v>
      </c>
      <c r="U1883">
        <f t="shared" si="331"/>
        <v>0</v>
      </c>
      <c r="V1883">
        <f t="shared" si="332"/>
        <v>0</v>
      </c>
      <c r="W1883">
        <f t="shared" si="333"/>
        <v>0</v>
      </c>
      <c r="X1883">
        <f t="shared" si="334"/>
        <v>0</v>
      </c>
      <c r="Y1883">
        <f t="shared" si="335"/>
        <v>0</v>
      </c>
      <c r="Z1883">
        <f t="shared" si="336"/>
        <v>0</v>
      </c>
      <c r="AA1883">
        <f t="shared" si="337"/>
        <v>0</v>
      </c>
      <c r="AB1883" s="4">
        <f t="shared" si="338"/>
        <v>0</v>
      </c>
      <c r="AC1883" s="4">
        <f t="shared" si="330"/>
        <v>0</v>
      </c>
      <c r="AD1883" s="4">
        <f t="shared" si="339"/>
        <v>0</v>
      </c>
    </row>
    <row r="1884" spans="20:30" x14ac:dyDescent="0.25">
      <c r="T1884" s="6" t="str">
        <f t="shared" si="340"/>
        <v xml:space="preserve"> </v>
      </c>
      <c r="U1884">
        <f t="shared" si="331"/>
        <v>0</v>
      </c>
      <c r="V1884">
        <f t="shared" si="332"/>
        <v>0</v>
      </c>
      <c r="W1884">
        <f t="shared" si="333"/>
        <v>0</v>
      </c>
      <c r="X1884">
        <f t="shared" si="334"/>
        <v>0</v>
      </c>
      <c r="Y1884">
        <f t="shared" si="335"/>
        <v>0</v>
      </c>
      <c r="Z1884">
        <f t="shared" si="336"/>
        <v>0</v>
      </c>
      <c r="AA1884">
        <f t="shared" si="337"/>
        <v>0</v>
      </c>
      <c r="AB1884" s="4">
        <f t="shared" si="338"/>
        <v>0</v>
      </c>
      <c r="AC1884" s="4">
        <f t="shared" si="330"/>
        <v>0</v>
      </c>
      <c r="AD1884" s="4">
        <f t="shared" si="339"/>
        <v>0</v>
      </c>
    </row>
    <row r="1885" spans="20:30" x14ac:dyDescent="0.25">
      <c r="T1885" s="6" t="str">
        <f t="shared" si="340"/>
        <v xml:space="preserve"> </v>
      </c>
      <c r="U1885">
        <f t="shared" si="331"/>
        <v>0</v>
      </c>
      <c r="V1885">
        <f t="shared" si="332"/>
        <v>0</v>
      </c>
      <c r="W1885">
        <f t="shared" si="333"/>
        <v>0</v>
      </c>
      <c r="X1885">
        <f t="shared" si="334"/>
        <v>0</v>
      </c>
      <c r="Y1885">
        <f t="shared" si="335"/>
        <v>0</v>
      </c>
      <c r="Z1885">
        <f t="shared" si="336"/>
        <v>0</v>
      </c>
      <c r="AA1885">
        <f t="shared" si="337"/>
        <v>0</v>
      </c>
      <c r="AB1885" s="4">
        <f t="shared" si="338"/>
        <v>0</v>
      </c>
      <c r="AC1885" s="4">
        <f t="shared" si="330"/>
        <v>0</v>
      </c>
      <c r="AD1885" s="4">
        <f t="shared" si="339"/>
        <v>0</v>
      </c>
    </row>
    <row r="1886" spans="20:30" x14ac:dyDescent="0.25">
      <c r="T1886" s="6" t="str">
        <f t="shared" si="340"/>
        <v xml:space="preserve"> </v>
      </c>
      <c r="U1886">
        <f t="shared" si="331"/>
        <v>0</v>
      </c>
      <c r="V1886">
        <f t="shared" si="332"/>
        <v>0</v>
      </c>
      <c r="W1886">
        <f t="shared" si="333"/>
        <v>0</v>
      </c>
      <c r="X1886">
        <f t="shared" si="334"/>
        <v>0</v>
      </c>
      <c r="Y1886">
        <f t="shared" si="335"/>
        <v>0</v>
      </c>
      <c r="Z1886">
        <f t="shared" si="336"/>
        <v>0</v>
      </c>
      <c r="AA1886">
        <f t="shared" si="337"/>
        <v>0</v>
      </c>
      <c r="AB1886" s="4">
        <f t="shared" si="338"/>
        <v>0</v>
      </c>
      <c r="AC1886" s="4">
        <f t="shared" si="330"/>
        <v>0</v>
      </c>
      <c r="AD1886" s="4">
        <f t="shared" si="339"/>
        <v>0</v>
      </c>
    </row>
    <row r="1887" spans="20:30" x14ac:dyDescent="0.25">
      <c r="T1887" s="6" t="str">
        <f t="shared" si="340"/>
        <v xml:space="preserve"> </v>
      </c>
      <c r="U1887">
        <f t="shared" si="331"/>
        <v>0</v>
      </c>
      <c r="V1887">
        <f t="shared" si="332"/>
        <v>0</v>
      </c>
      <c r="W1887">
        <f t="shared" si="333"/>
        <v>0</v>
      </c>
      <c r="X1887">
        <f t="shared" si="334"/>
        <v>0</v>
      </c>
      <c r="Y1887">
        <f t="shared" si="335"/>
        <v>0</v>
      </c>
      <c r="Z1887">
        <f t="shared" si="336"/>
        <v>0</v>
      </c>
      <c r="AA1887">
        <f t="shared" si="337"/>
        <v>0</v>
      </c>
      <c r="AB1887" s="4">
        <f t="shared" si="338"/>
        <v>0</v>
      </c>
      <c r="AC1887" s="4">
        <f t="shared" si="330"/>
        <v>0</v>
      </c>
      <c r="AD1887" s="4">
        <f t="shared" si="339"/>
        <v>0</v>
      </c>
    </row>
    <row r="1888" spans="20:30" x14ac:dyDescent="0.25">
      <c r="T1888" s="6" t="str">
        <f t="shared" si="340"/>
        <v xml:space="preserve"> </v>
      </c>
      <c r="U1888">
        <f t="shared" si="331"/>
        <v>0</v>
      </c>
      <c r="V1888">
        <f t="shared" si="332"/>
        <v>0</v>
      </c>
      <c r="W1888">
        <f t="shared" si="333"/>
        <v>0</v>
      </c>
      <c r="X1888">
        <f t="shared" si="334"/>
        <v>0</v>
      </c>
      <c r="Y1888">
        <f t="shared" si="335"/>
        <v>0</v>
      </c>
      <c r="Z1888">
        <f t="shared" si="336"/>
        <v>0</v>
      </c>
      <c r="AA1888">
        <f t="shared" si="337"/>
        <v>0</v>
      </c>
      <c r="AB1888" s="4">
        <f t="shared" si="338"/>
        <v>0</v>
      </c>
      <c r="AC1888" s="4">
        <f t="shared" si="330"/>
        <v>0</v>
      </c>
      <c r="AD1888" s="4">
        <f t="shared" si="339"/>
        <v>0</v>
      </c>
    </row>
    <row r="1889" spans="20:30" x14ac:dyDescent="0.25">
      <c r="T1889" s="6" t="str">
        <f t="shared" si="340"/>
        <v xml:space="preserve"> </v>
      </c>
      <c r="U1889">
        <f t="shared" si="331"/>
        <v>0</v>
      </c>
      <c r="V1889">
        <f t="shared" si="332"/>
        <v>0</v>
      </c>
      <c r="W1889">
        <f t="shared" si="333"/>
        <v>0</v>
      </c>
      <c r="X1889">
        <f t="shared" si="334"/>
        <v>0</v>
      </c>
      <c r="Y1889">
        <f t="shared" si="335"/>
        <v>0</v>
      </c>
      <c r="Z1889">
        <f t="shared" si="336"/>
        <v>0</v>
      </c>
      <c r="AA1889">
        <f t="shared" si="337"/>
        <v>0</v>
      </c>
      <c r="AB1889" s="4">
        <f t="shared" si="338"/>
        <v>0</v>
      </c>
      <c r="AC1889" s="4">
        <f t="shared" si="330"/>
        <v>0</v>
      </c>
      <c r="AD1889" s="4">
        <f t="shared" si="339"/>
        <v>0</v>
      </c>
    </row>
    <row r="1890" spans="20:30" x14ac:dyDescent="0.25">
      <c r="T1890" s="6" t="str">
        <f t="shared" si="340"/>
        <v xml:space="preserve"> </v>
      </c>
      <c r="U1890">
        <f t="shared" si="331"/>
        <v>0</v>
      </c>
      <c r="V1890">
        <f t="shared" si="332"/>
        <v>0</v>
      </c>
      <c r="W1890">
        <f t="shared" si="333"/>
        <v>0</v>
      </c>
      <c r="X1890">
        <f t="shared" si="334"/>
        <v>0</v>
      </c>
      <c r="Y1890">
        <f t="shared" si="335"/>
        <v>0</v>
      </c>
      <c r="Z1890">
        <f t="shared" si="336"/>
        <v>0</v>
      </c>
      <c r="AA1890">
        <f t="shared" si="337"/>
        <v>0</v>
      </c>
      <c r="AB1890" s="4">
        <f t="shared" si="338"/>
        <v>0</v>
      </c>
      <c r="AC1890" s="4">
        <f t="shared" si="330"/>
        <v>0</v>
      </c>
      <c r="AD1890" s="4">
        <f t="shared" si="339"/>
        <v>0</v>
      </c>
    </row>
    <row r="1891" spans="20:30" x14ac:dyDescent="0.25">
      <c r="T1891" s="6" t="str">
        <f t="shared" si="340"/>
        <v xml:space="preserve"> </v>
      </c>
      <c r="U1891">
        <f t="shared" si="331"/>
        <v>0</v>
      </c>
      <c r="V1891">
        <f t="shared" si="332"/>
        <v>0</v>
      </c>
      <c r="W1891">
        <f t="shared" si="333"/>
        <v>0</v>
      </c>
      <c r="X1891">
        <f t="shared" si="334"/>
        <v>0</v>
      </c>
      <c r="Y1891">
        <f t="shared" si="335"/>
        <v>0</v>
      </c>
      <c r="Z1891">
        <f t="shared" si="336"/>
        <v>0</v>
      </c>
      <c r="AA1891">
        <f t="shared" si="337"/>
        <v>0</v>
      </c>
      <c r="AB1891" s="4">
        <f t="shared" si="338"/>
        <v>0</v>
      </c>
      <c r="AC1891" s="4">
        <f t="shared" si="330"/>
        <v>0</v>
      </c>
      <c r="AD1891" s="4">
        <f t="shared" si="339"/>
        <v>0</v>
      </c>
    </row>
    <row r="1892" spans="20:30" x14ac:dyDescent="0.25">
      <c r="T1892" s="6" t="str">
        <f t="shared" si="340"/>
        <v xml:space="preserve"> </v>
      </c>
      <c r="U1892">
        <f t="shared" si="331"/>
        <v>0</v>
      </c>
      <c r="V1892">
        <f t="shared" si="332"/>
        <v>0</v>
      </c>
      <c r="W1892">
        <f t="shared" si="333"/>
        <v>0</v>
      </c>
      <c r="X1892">
        <f t="shared" si="334"/>
        <v>0</v>
      </c>
      <c r="Y1892">
        <f t="shared" si="335"/>
        <v>0</v>
      </c>
      <c r="Z1892">
        <f t="shared" si="336"/>
        <v>0</v>
      </c>
      <c r="AA1892">
        <f t="shared" si="337"/>
        <v>0</v>
      </c>
      <c r="AB1892" s="4">
        <f t="shared" si="338"/>
        <v>0</v>
      </c>
      <c r="AC1892" s="4">
        <f t="shared" si="330"/>
        <v>0</v>
      </c>
      <c r="AD1892" s="4">
        <f t="shared" si="339"/>
        <v>0</v>
      </c>
    </row>
    <row r="1893" spans="20:30" x14ac:dyDescent="0.25">
      <c r="T1893" s="6" t="str">
        <f t="shared" si="340"/>
        <v xml:space="preserve"> </v>
      </c>
      <c r="U1893">
        <f t="shared" si="331"/>
        <v>0</v>
      </c>
      <c r="V1893">
        <f t="shared" si="332"/>
        <v>0</v>
      </c>
      <c r="W1893">
        <f t="shared" si="333"/>
        <v>0</v>
      </c>
      <c r="X1893">
        <f t="shared" si="334"/>
        <v>0</v>
      </c>
      <c r="Y1893">
        <f t="shared" si="335"/>
        <v>0</v>
      </c>
      <c r="Z1893">
        <f t="shared" si="336"/>
        <v>0</v>
      </c>
      <c r="AA1893">
        <f t="shared" si="337"/>
        <v>0</v>
      </c>
      <c r="AB1893" s="4">
        <f t="shared" si="338"/>
        <v>0</v>
      </c>
      <c r="AC1893" s="4">
        <f t="shared" si="330"/>
        <v>0</v>
      </c>
      <c r="AD1893" s="4">
        <f t="shared" si="339"/>
        <v>0</v>
      </c>
    </row>
    <row r="1894" spans="20:30" x14ac:dyDescent="0.25">
      <c r="T1894" s="6" t="str">
        <f t="shared" si="340"/>
        <v xml:space="preserve"> </v>
      </c>
      <c r="U1894">
        <f t="shared" si="331"/>
        <v>0</v>
      </c>
      <c r="V1894">
        <f t="shared" si="332"/>
        <v>0</v>
      </c>
      <c r="W1894">
        <f t="shared" si="333"/>
        <v>0</v>
      </c>
      <c r="X1894">
        <f t="shared" si="334"/>
        <v>0</v>
      </c>
      <c r="Y1894">
        <f t="shared" si="335"/>
        <v>0</v>
      </c>
      <c r="Z1894">
        <f t="shared" si="336"/>
        <v>0</v>
      </c>
      <c r="AA1894">
        <f t="shared" si="337"/>
        <v>0</v>
      </c>
      <c r="AB1894" s="4">
        <f t="shared" si="338"/>
        <v>0</v>
      </c>
      <c r="AC1894" s="4">
        <f t="shared" si="330"/>
        <v>0</v>
      </c>
      <c r="AD1894" s="4">
        <f t="shared" si="339"/>
        <v>0</v>
      </c>
    </row>
    <row r="1895" spans="20:30" x14ac:dyDescent="0.25">
      <c r="T1895" s="6" t="str">
        <f t="shared" si="340"/>
        <v xml:space="preserve"> </v>
      </c>
      <c r="U1895">
        <f t="shared" si="331"/>
        <v>0</v>
      </c>
      <c r="V1895">
        <f t="shared" si="332"/>
        <v>0</v>
      </c>
      <c r="W1895">
        <f t="shared" si="333"/>
        <v>0</v>
      </c>
      <c r="X1895">
        <f t="shared" si="334"/>
        <v>0</v>
      </c>
      <c r="Y1895">
        <f t="shared" si="335"/>
        <v>0</v>
      </c>
      <c r="Z1895">
        <f t="shared" si="336"/>
        <v>0</v>
      </c>
      <c r="AA1895">
        <f t="shared" si="337"/>
        <v>0</v>
      </c>
      <c r="AB1895" s="4">
        <f t="shared" si="338"/>
        <v>0</v>
      </c>
      <c r="AC1895" s="4">
        <f t="shared" si="330"/>
        <v>0</v>
      </c>
      <c r="AD1895" s="4">
        <f t="shared" si="339"/>
        <v>0</v>
      </c>
    </row>
    <row r="1896" spans="20:30" x14ac:dyDescent="0.25">
      <c r="T1896" s="6" t="str">
        <f t="shared" si="340"/>
        <v xml:space="preserve"> </v>
      </c>
      <c r="U1896">
        <f t="shared" si="331"/>
        <v>0</v>
      </c>
      <c r="V1896">
        <f t="shared" si="332"/>
        <v>0</v>
      </c>
      <c r="W1896">
        <f t="shared" si="333"/>
        <v>0</v>
      </c>
      <c r="X1896">
        <f t="shared" si="334"/>
        <v>0</v>
      </c>
      <c r="Y1896">
        <f t="shared" si="335"/>
        <v>0</v>
      </c>
      <c r="Z1896">
        <f t="shared" si="336"/>
        <v>0</v>
      </c>
      <c r="AA1896">
        <f t="shared" si="337"/>
        <v>0</v>
      </c>
      <c r="AB1896" s="4">
        <f t="shared" si="338"/>
        <v>0</v>
      </c>
      <c r="AC1896" s="4">
        <f t="shared" si="330"/>
        <v>0</v>
      </c>
      <c r="AD1896" s="4">
        <f t="shared" si="339"/>
        <v>0</v>
      </c>
    </row>
    <row r="1897" spans="20:30" x14ac:dyDescent="0.25">
      <c r="T1897" s="6" t="str">
        <f t="shared" si="340"/>
        <v xml:space="preserve"> </v>
      </c>
      <c r="U1897">
        <f t="shared" si="331"/>
        <v>0</v>
      </c>
      <c r="V1897">
        <f t="shared" si="332"/>
        <v>0</v>
      </c>
      <c r="W1897">
        <f t="shared" si="333"/>
        <v>0</v>
      </c>
      <c r="X1897">
        <f t="shared" si="334"/>
        <v>0</v>
      </c>
      <c r="Y1897">
        <f t="shared" si="335"/>
        <v>0</v>
      </c>
      <c r="Z1897">
        <f t="shared" si="336"/>
        <v>0</v>
      </c>
      <c r="AA1897">
        <f t="shared" si="337"/>
        <v>0</v>
      </c>
      <c r="AB1897" s="4">
        <f t="shared" si="338"/>
        <v>0</v>
      </c>
      <c r="AC1897" s="4">
        <f t="shared" si="330"/>
        <v>0</v>
      </c>
      <c r="AD1897" s="4">
        <f t="shared" si="339"/>
        <v>0</v>
      </c>
    </row>
    <row r="1898" spans="20:30" x14ac:dyDescent="0.25">
      <c r="T1898" s="6" t="str">
        <f t="shared" si="340"/>
        <v xml:space="preserve"> </v>
      </c>
      <c r="U1898">
        <f t="shared" si="331"/>
        <v>0</v>
      </c>
      <c r="V1898">
        <f t="shared" si="332"/>
        <v>0</v>
      </c>
      <c r="W1898">
        <f t="shared" si="333"/>
        <v>0</v>
      </c>
      <c r="X1898">
        <f t="shared" si="334"/>
        <v>0</v>
      </c>
      <c r="Y1898">
        <f t="shared" si="335"/>
        <v>0</v>
      </c>
      <c r="Z1898">
        <f t="shared" si="336"/>
        <v>0</v>
      </c>
      <c r="AA1898">
        <f t="shared" si="337"/>
        <v>0</v>
      </c>
      <c r="AB1898" s="4">
        <f t="shared" si="338"/>
        <v>0</v>
      </c>
      <c r="AC1898" s="4">
        <f t="shared" si="330"/>
        <v>0</v>
      </c>
      <c r="AD1898" s="4">
        <f t="shared" si="339"/>
        <v>0</v>
      </c>
    </row>
    <row r="1899" spans="20:30" x14ac:dyDescent="0.25">
      <c r="T1899" s="6" t="str">
        <f t="shared" si="340"/>
        <v xml:space="preserve"> </v>
      </c>
      <c r="U1899">
        <f t="shared" si="331"/>
        <v>0</v>
      </c>
      <c r="V1899">
        <f t="shared" si="332"/>
        <v>0</v>
      </c>
      <c r="W1899">
        <f t="shared" si="333"/>
        <v>0</v>
      </c>
      <c r="X1899">
        <f t="shared" si="334"/>
        <v>0</v>
      </c>
      <c r="Y1899">
        <f t="shared" si="335"/>
        <v>0</v>
      </c>
      <c r="Z1899">
        <f t="shared" si="336"/>
        <v>0</v>
      </c>
      <c r="AA1899">
        <f t="shared" si="337"/>
        <v>0</v>
      </c>
      <c r="AB1899" s="4">
        <f t="shared" si="338"/>
        <v>0</v>
      </c>
      <c r="AC1899" s="4">
        <f t="shared" si="330"/>
        <v>0</v>
      </c>
      <c r="AD1899" s="4">
        <f t="shared" si="339"/>
        <v>0</v>
      </c>
    </row>
    <row r="1900" spans="20:30" x14ac:dyDescent="0.25">
      <c r="T1900" s="6" t="str">
        <f t="shared" si="340"/>
        <v xml:space="preserve"> </v>
      </c>
      <c r="U1900">
        <f t="shared" si="331"/>
        <v>0</v>
      </c>
      <c r="V1900">
        <f t="shared" si="332"/>
        <v>0</v>
      </c>
      <c r="W1900">
        <f t="shared" si="333"/>
        <v>0</v>
      </c>
      <c r="X1900">
        <f t="shared" si="334"/>
        <v>0</v>
      </c>
      <c r="Y1900">
        <f t="shared" si="335"/>
        <v>0</v>
      </c>
      <c r="Z1900">
        <f t="shared" si="336"/>
        <v>0</v>
      </c>
      <c r="AA1900">
        <f t="shared" si="337"/>
        <v>0</v>
      </c>
      <c r="AB1900" s="4">
        <f t="shared" si="338"/>
        <v>0</v>
      </c>
      <c r="AC1900" s="4">
        <f t="shared" si="330"/>
        <v>0</v>
      </c>
      <c r="AD1900" s="4">
        <f t="shared" si="339"/>
        <v>0</v>
      </c>
    </row>
    <row r="1901" spans="20:30" x14ac:dyDescent="0.25">
      <c r="T1901" s="6" t="str">
        <f t="shared" si="340"/>
        <v xml:space="preserve"> </v>
      </c>
      <c r="U1901">
        <f t="shared" si="331"/>
        <v>0</v>
      </c>
      <c r="V1901">
        <f t="shared" si="332"/>
        <v>0</v>
      </c>
      <c r="W1901">
        <f t="shared" si="333"/>
        <v>0</v>
      </c>
      <c r="X1901">
        <f t="shared" si="334"/>
        <v>0</v>
      </c>
      <c r="Y1901">
        <f t="shared" si="335"/>
        <v>0</v>
      </c>
      <c r="Z1901">
        <f t="shared" si="336"/>
        <v>0</v>
      </c>
      <c r="AA1901">
        <f t="shared" si="337"/>
        <v>0</v>
      </c>
      <c r="AB1901" s="4">
        <f t="shared" si="338"/>
        <v>0</v>
      </c>
      <c r="AC1901" s="4">
        <f t="shared" si="330"/>
        <v>0</v>
      </c>
      <c r="AD1901" s="4">
        <f t="shared" si="339"/>
        <v>0</v>
      </c>
    </row>
    <row r="1902" spans="20:30" x14ac:dyDescent="0.25">
      <c r="T1902" s="6" t="str">
        <f t="shared" si="340"/>
        <v xml:space="preserve"> </v>
      </c>
      <c r="U1902">
        <f t="shared" si="331"/>
        <v>0</v>
      </c>
      <c r="V1902">
        <f t="shared" si="332"/>
        <v>0</v>
      </c>
      <c r="W1902">
        <f t="shared" si="333"/>
        <v>0</v>
      </c>
      <c r="X1902">
        <f t="shared" si="334"/>
        <v>0</v>
      </c>
      <c r="Y1902">
        <f t="shared" si="335"/>
        <v>0</v>
      </c>
      <c r="Z1902">
        <f t="shared" si="336"/>
        <v>0</v>
      </c>
      <c r="AA1902">
        <f t="shared" si="337"/>
        <v>0</v>
      </c>
      <c r="AB1902" s="4">
        <f t="shared" si="338"/>
        <v>0</v>
      </c>
      <c r="AC1902" s="4">
        <f t="shared" si="330"/>
        <v>0</v>
      </c>
      <c r="AD1902" s="4">
        <f t="shared" si="339"/>
        <v>0</v>
      </c>
    </row>
    <row r="1903" spans="20:30" x14ac:dyDescent="0.25">
      <c r="T1903" s="6" t="str">
        <f t="shared" si="340"/>
        <v xml:space="preserve"> </v>
      </c>
      <c r="U1903">
        <f t="shared" si="331"/>
        <v>0</v>
      </c>
      <c r="V1903">
        <f t="shared" si="332"/>
        <v>0</v>
      </c>
      <c r="W1903">
        <f t="shared" si="333"/>
        <v>0</v>
      </c>
      <c r="X1903">
        <f t="shared" si="334"/>
        <v>0</v>
      </c>
      <c r="Y1903">
        <f t="shared" si="335"/>
        <v>0</v>
      </c>
      <c r="Z1903">
        <f t="shared" si="336"/>
        <v>0</v>
      </c>
      <c r="AA1903">
        <f t="shared" si="337"/>
        <v>0</v>
      </c>
      <c r="AB1903" s="4">
        <f t="shared" si="338"/>
        <v>0</v>
      </c>
      <c r="AC1903" s="4">
        <f t="shared" si="330"/>
        <v>0</v>
      </c>
      <c r="AD1903" s="4">
        <f t="shared" si="339"/>
        <v>0</v>
      </c>
    </row>
    <row r="1904" spans="20:30" x14ac:dyDescent="0.25">
      <c r="T1904" s="6" t="str">
        <f t="shared" si="340"/>
        <v xml:space="preserve"> </v>
      </c>
      <c r="U1904">
        <f t="shared" si="331"/>
        <v>0</v>
      </c>
      <c r="V1904">
        <f t="shared" si="332"/>
        <v>0</v>
      </c>
      <c r="W1904">
        <f t="shared" si="333"/>
        <v>0</v>
      </c>
      <c r="X1904">
        <f t="shared" si="334"/>
        <v>0</v>
      </c>
      <c r="Y1904">
        <f t="shared" si="335"/>
        <v>0</v>
      </c>
      <c r="Z1904">
        <f t="shared" si="336"/>
        <v>0</v>
      </c>
      <c r="AA1904">
        <f t="shared" si="337"/>
        <v>0</v>
      </c>
      <c r="AB1904" s="4">
        <f t="shared" si="338"/>
        <v>0</v>
      </c>
      <c r="AC1904" s="4">
        <f t="shared" si="330"/>
        <v>0</v>
      </c>
      <c r="AD1904" s="4">
        <f t="shared" si="339"/>
        <v>0</v>
      </c>
    </row>
    <row r="1905" spans="20:30" x14ac:dyDescent="0.25">
      <c r="T1905" s="6" t="str">
        <f t="shared" si="340"/>
        <v xml:space="preserve"> </v>
      </c>
      <c r="U1905">
        <f t="shared" si="331"/>
        <v>0</v>
      </c>
      <c r="V1905">
        <f t="shared" si="332"/>
        <v>0</v>
      </c>
      <c r="W1905">
        <f t="shared" si="333"/>
        <v>0</v>
      </c>
      <c r="X1905">
        <f t="shared" si="334"/>
        <v>0</v>
      </c>
      <c r="Y1905">
        <f t="shared" si="335"/>
        <v>0</v>
      </c>
      <c r="Z1905">
        <f t="shared" si="336"/>
        <v>0</v>
      </c>
      <c r="AA1905">
        <f t="shared" si="337"/>
        <v>0</v>
      </c>
      <c r="AB1905" s="4">
        <f t="shared" si="338"/>
        <v>0</v>
      </c>
      <c r="AC1905" s="4">
        <f t="shared" si="330"/>
        <v>0</v>
      </c>
      <c r="AD1905" s="4">
        <f t="shared" si="339"/>
        <v>0</v>
      </c>
    </row>
    <row r="1906" spans="20:30" x14ac:dyDescent="0.25">
      <c r="T1906" s="6" t="str">
        <f t="shared" si="340"/>
        <v xml:space="preserve"> </v>
      </c>
      <c r="U1906">
        <f t="shared" si="331"/>
        <v>0</v>
      </c>
      <c r="V1906">
        <f t="shared" si="332"/>
        <v>0</v>
      </c>
      <c r="W1906">
        <f t="shared" si="333"/>
        <v>0</v>
      </c>
      <c r="X1906">
        <f t="shared" si="334"/>
        <v>0</v>
      </c>
      <c r="Y1906">
        <f t="shared" si="335"/>
        <v>0</v>
      </c>
      <c r="Z1906">
        <f t="shared" si="336"/>
        <v>0</v>
      </c>
      <c r="AA1906">
        <f t="shared" si="337"/>
        <v>0</v>
      </c>
      <c r="AB1906" s="4">
        <f t="shared" si="338"/>
        <v>0</v>
      </c>
      <c r="AC1906" s="4">
        <f t="shared" si="330"/>
        <v>0</v>
      </c>
      <c r="AD1906" s="4">
        <f t="shared" si="339"/>
        <v>0</v>
      </c>
    </row>
    <row r="1907" spans="20:30" x14ac:dyDescent="0.25">
      <c r="T1907" s="6" t="str">
        <f t="shared" si="340"/>
        <v xml:space="preserve"> </v>
      </c>
      <c r="U1907">
        <f t="shared" si="331"/>
        <v>0</v>
      </c>
      <c r="V1907">
        <f t="shared" si="332"/>
        <v>0</v>
      </c>
      <c r="W1907">
        <f t="shared" si="333"/>
        <v>0</v>
      </c>
      <c r="X1907">
        <f t="shared" si="334"/>
        <v>0</v>
      </c>
      <c r="Y1907">
        <f t="shared" si="335"/>
        <v>0</v>
      </c>
      <c r="Z1907">
        <f t="shared" si="336"/>
        <v>0</v>
      </c>
      <c r="AA1907">
        <f t="shared" si="337"/>
        <v>0</v>
      </c>
      <c r="AB1907" s="4">
        <f t="shared" si="338"/>
        <v>0</v>
      </c>
      <c r="AC1907" s="4">
        <f t="shared" si="330"/>
        <v>0</v>
      </c>
      <c r="AD1907" s="4">
        <f t="shared" si="339"/>
        <v>0</v>
      </c>
    </row>
    <row r="1908" spans="20:30" x14ac:dyDescent="0.25">
      <c r="T1908" s="6" t="str">
        <f t="shared" si="340"/>
        <v xml:space="preserve"> </v>
      </c>
      <c r="U1908">
        <f t="shared" si="331"/>
        <v>0</v>
      </c>
      <c r="V1908">
        <f t="shared" si="332"/>
        <v>0</v>
      </c>
      <c r="W1908">
        <f t="shared" si="333"/>
        <v>0</v>
      </c>
      <c r="X1908">
        <f t="shared" si="334"/>
        <v>0</v>
      </c>
      <c r="Y1908">
        <f t="shared" si="335"/>
        <v>0</v>
      </c>
      <c r="Z1908">
        <f t="shared" si="336"/>
        <v>0</v>
      </c>
      <c r="AA1908">
        <f t="shared" si="337"/>
        <v>0</v>
      </c>
      <c r="AB1908" s="4">
        <f t="shared" si="338"/>
        <v>0</v>
      </c>
      <c r="AC1908" s="4">
        <f t="shared" si="330"/>
        <v>0</v>
      </c>
      <c r="AD1908" s="4">
        <f t="shared" si="339"/>
        <v>0</v>
      </c>
    </row>
    <row r="1909" spans="20:30" x14ac:dyDescent="0.25">
      <c r="T1909" s="6" t="str">
        <f t="shared" si="340"/>
        <v xml:space="preserve"> </v>
      </c>
      <c r="U1909">
        <f t="shared" si="331"/>
        <v>0</v>
      </c>
      <c r="V1909">
        <f t="shared" si="332"/>
        <v>0</v>
      </c>
      <c r="W1909">
        <f t="shared" si="333"/>
        <v>0</v>
      </c>
      <c r="X1909">
        <f t="shared" si="334"/>
        <v>0</v>
      </c>
      <c r="Y1909">
        <f t="shared" si="335"/>
        <v>0</v>
      </c>
      <c r="Z1909">
        <f t="shared" si="336"/>
        <v>0</v>
      </c>
      <c r="AA1909">
        <f t="shared" si="337"/>
        <v>0</v>
      </c>
      <c r="AB1909" s="4">
        <f t="shared" si="338"/>
        <v>0</v>
      </c>
      <c r="AC1909" s="4">
        <f t="shared" si="330"/>
        <v>0</v>
      </c>
      <c r="AD1909" s="4">
        <f t="shared" si="339"/>
        <v>0</v>
      </c>
    </row>
    <row r="1910" spans="20:30" x14ac:dyDescent="0.25">
      <c r="T1910" s="6" t="str">
        <f t="shared" si="340"/>
        <v xml:space="preserve"> </v>
      </c>
      <c r="U1910">
        <f t="shared" si="331"/>
        <v>0</v>
      </c>
      <c r="V1910">
        <f t="shared" si="332"/>
        <v>0</v>
      </c>
      <c r="W1910">
        <f t="shared" si="333"/>
        <v>0</v>
      </c>
      <c r="X1910">
        <f t="shared" si="334"/>
        <v>0</v>
      </c>
      <c r="Y1910">
        <f t="shared" si="335"/>
        <v>0</v>
      </c>
      <c r="Z1910">
        <f t="shared" si="336"/>
        <v>0</v>
      </c>
      <c r="AA1910">
        <f t="shared" si="337"/>
        <v>0</v>
      </c>
      <c r="AB1910" s="4">
        <f t="shared" si="338"/>
        <v>0</v>
      </c>
      <c r="AC1910" s="4">
        <f t="shared" si="330"/>
        <v>0</v>
      </c>
      <c r="AD1910" s="4">
        <f t="shared" si="339"/>
        <v>0</v>
      </c>
    </row>
    <row r="1911" spans="20:30" x14ac:dyDescent="0.25">
      <c r="T1911" s="6" t="str">
        <f t="shared" si="340"/>
        <v xml:space="preserve"> </v>
      </c>
      <c r="U1911">
        <f t="shared" si="331"/>
        <v>0</v>
      </c>
      <c r="V1911">
        <f t="shared" si="332"/>
        <v>0</v>
      </c>
      <c r="W1911">
        <f t="shared" si="333"/>
        <v>0</v>
      </c>
      <c r="X1911">
        <f t="shared" si="334"/>
        <v>0</v>
      </c>
      <c r="Y1911">
        <f t="shared" si="335"/>
        <v>0</v>
      </c>
      <c r="Z1911">
        <f t="shared" si="336"/>
        <v>0</v>
      </c>
      <c r="AA1911">
        <f t="shared" si="337"/>
        <v>0</v>
      </c>
      <c r="AB1911" s="4">
        <f t="shared" si="338"/>
        <v>0</v>
      </c>
      <c r="AC1911" s="4">
        <f t="shared" si="330"/>
        <v>0</v>
      </c>
      <c r="AD1911" s="4">
        <f t="shared" si="339"/>
        <v>0</v>
      </c>
    </row>
    <row r="1912" spans="20:30" x14ac:dyDescent="0.25">
      <c r="T1912" s="6" t="str">
        <f t="shared" si="340"/>
        <v xml:space="preserve"> </v>
      </c>
      <c r="U1912">
        <f t="shared" si="331"/>
        <v>0</v>
      </c>
      <c r="V1912">
        <f t="shared" si="332"/>
        <v>0</v>
      </c>
      <c r="W1912">
        <f t="shared" si="333"/>
        <v>0</v>
      </c>
      <c r="X1912">
        <f t="shared" si="334"/>
        <v>0</v>
      </c>
      <c r="Y1912">
        <f t="shared" si="335"/>
        <v>0</v>
      </c>
      <c r="Z1912">
        <f t="shared" si="336"/>
        <v>0</v>
      </c>
      <c r="AA1912">
        <f t="shared" si="337"/>
        <v>0</v>
      </c>
      <c r="AB1912" s="4">
        <f t="shared" si="338"/>
        <v>0</v>
      </c>
      <c r="AC1912" s="4">
        <f t="shared" si="330"/>
        <v>0</v>
      </c>
      <c r="AD1912" s="4">
        <f t="shared" si="339"/>
        <v>0</v>
      </c>
    </row>
    <row r="1913" spans="20:30" x14ac:dyDescent="0.25">
      <c r="T1913" s="6" t="str">
        <f t="shared" si="340"/>
        <v xml:space="preserve"> </v>
      </c>
      <c r="U1913">
        <f t="shared" si="331"/>
        <v>0</v>
      </c>
      <c r="V1913">
        <f t="shared" si="332"/>
        <v>0</v>
      </c>
      <c r="W1913">
        <f t="shared" si="333"/>
        <v>0</v>
      </c>
      <c r="X1913">
        <f t="shared" si="334"/>
        <v>0</v>
      </c>
      <c r="Y1913">
        <f t="shared" si="335"/>
        <v>0</v>
      </c>
      <c r="Z1913">
        <f t="shared" si="336"/>
        <v>0</v>
      </c>
      <c r="AA1913">
        <f t="shared" si="337"/>
        <v>0</v>
      </c>
      <c r="AB1913" s="4">
        <f t="shared" si="338"/>
        <v>0</v>
      </c>
      <c r="AC1913" s="4">
        <f t="shared" si="330"/>
        <v>0</v>
      </c>
      <c r="AD1913" s="4">
        <f t="shared" si="339"/>
        <v>0</v>
      </c>
    </row>
    <row r="1914" spans="20:30" x14ac:dyDescent="0.25">
      <c r="T1914" s="6" t="str">
        <f t="shared" si="340"/>
        <v xml:space="preserve"> </v>
      </c>
      <c r="U1914">
        <f t="shared" si="331"/>
        <v>0</v>
      </c>
      <c r="V1914">
        <f t="shared" si="332"/>
        <v>0</v>
      </c>
      <c r="W1914">
        <f t="shared" si="333"/>
        <v>0</v>
      </c>
      <c r="X1914">
        <f t="shared" si="334"/>
        <v>0</v>
      </c>
      <c r="Y1914">
        <f t="shared" si="335"/>
        <v>0</v>
      </c>
      <c r="Z1914">
        <f t="shared" si="336"/>
        <v>0</v>
      </c>
      <c r="AA1914">
        <f t="shared" si="337"/>
        <v>0</v>
      </c>
      <c r="AB1914" s="4">
        <f t="shared" si="338"/>
        <v>0</v>
      </c>
      <c r="AC1914" s="4">
        <f t="shared" si="330"/>
        <v>0</v>
      </c>
      <c r="AD1914" s="4">
        <f t="shared" si="339"/>
        <v>0</v>
      </c>
    </row>
    <row r="1915" spans="20:30" x14ac:dyDescent="0.25">
      <c r="T1915" s="6" t="str">
        <f t="shared" si="340"/>
        <v xml:space="preserve"> </v>
      </c>
      <c r="U1915">
        <f t="shared" si="331"/>
        <v>0</v>
      </c>
      <c r="V1915">
        <f t="shared" si="332"/>
        <v>0</v>
      </c>
      <c r="W1915">
        <f t="shared" si="333"/>
        <v>0</v>
      </c>
      <c r="X1915">
        <f t="shared" si="334"/>
        <v>0</v>
      </c>
      <c r="Y1915">
        <f t="shared" si="335"/>
        <v>0</v>
      </c>
      <c r="Z1915">
        <f t="shared" si="336"/>
        <v>0</v>
      </c>
      <c r="AA1915">
        <f t="shared" si="337"/>
        <v>0</v>
      </c>
      <c r="AB1915" s="4">
        <f t="shared" si="338"/>
        <v>0</v>
      </c>
      <c r="AC1915" s="4">
        <f t="shared" si="330"/>
        <v>0</v>
      </c>
      <c r="AD1915" s="4">
        <f t="shared" si="339"/>
        <v>0</v>
      </c>
    </row>
    <row r="1916" spans="20:30" x14ac:dyDescent="0.25">
      <c r="T1916" s="6" t="str">
        <f t="shared" si="340"/>
        <v xml:space="preserve"> </v>
      </c>
      <c r="U1916">
        <f t="shared" si="331"/>
        <v>0</v>
      </c>
      <c r="V1916">
        <f t="shared" si="332"/>
        <v>0</v>
      </c>
      <c r="W1916">
        <f t="shared" si="333"/>
        <v>0</v>
      </c>
      <c r="X1916">
        <f t="shared" si="334"/>
        <v>0</v>
      </c>
      <c r="Y1916">
        <f t="shared" si="335"/>
        <v>0</v>
      </c>
      <c r="Z1916">
        <f t="shared" si="336"/>
        <v>0</v>
      </c>
      <c r="AA1916">
        <f t="shared" si="337"/>
        <v>0</v>
      </c>
      <c r="AB1916" s="4">
        <f t="shared" si="338"/>
        <v>0</v>
      </c>
      <c r="AC1916" s="4">
        <f t="shared" si="330"/>
        <v>0</v>
      </c>
      <c r="AD1916" s="4">
        <f t="shared" si="339"/>
        <v>0</v>
      </c>
    </row>
    <row r="1917" spans="20:30" x14ac:dyDescent="0.25">
      <c r="T1917" s="6" t="str">
        <f t="shared" si="340"/>
        <v xml:space="preserve"> </v>
      </c>
      <c r="U1917">
        <f t="shared" si="331"/>
        <v>0</v>
      </c>
      <c r="V1917">
        <f t="shared" si="332"/>
        <v>0</v>
      </c>
      <c r="W1917">
        <f t="shared" si="333"/>
        <v>0</v>
      </c>
      <c r="X1917">
        <f t="shared" si="334"/>
        <v>0</v>
      </c>
      <c r="Y1917">
        <f t="shared" si="335"/>
        <v>0</v>
      </c>
      <c r="Z1917">
        <f t="shared" si="336"/>
        <v>0</v>
      </c>
      <c r="AA1917">
        <f t="shared" si="337"/>
        <v>0</v>
      </c>
      <c r="AB1917" s="4">
        <f t="shared" si="338"/>
        <v>0</v>
      </c>
      <c r="AC1917" s="4">
        <f t="shared" si="330"/>
        <v>0</v>
      </c>
      <c r="AD1917" s="4">
        <f t="shared" si="339"/>
        <v>0</v>
      </c>
    </row>
    <row r="1918" spans="20:30" x14ac:dyDescent="0.25">
      <c r="T1918" s="6" t="str">
        <f t="shared" si="340"/>
        <v xml:space="preserve"> </v>
      </c>
      <c r="U1918">
        <f t="shared" si="331"/>
        <v>0</v>
      </c>
      <c r="V1918">
        <f t="shared" si="332"/>
        <v>0</v>
      </c>
      <c r="W1918">
        <f t="shared" si="333"/>
        <v>0</v>
      </c>
      <c r="X1918">
        <f t="shared" si="334"/>
        <v>0</v>
      </c>
      <c r="Y1918">
        <f t="shared" si="335"/>
        <v>0</v>
      </c>
      <c r="Z1918">
        <f t="shared" si="336"/>
        <v>0</v>
      </c>
      <c r="AA1918">
        <f t="shared" si="337"/>
        <v>0</v>
      </c>
      <c r="AB1918" s="4">
        <f t="shared" si="338"/>
        <v>0</v>
      </c>
      <c r="AC1918" s="4">
        <f t="shared" si="330"/>
        <v>0</v>
      </c>
      <c r="AD1918" s="4">
        <f t="shared" si="339"/>
        <v>0</v>
      </c>
    </row>
    <row r="1919" spans="20:30" x14ac:dyDescent="0.25">
      <c r="T1919" s="6" t="str">
        <f t="shared" si="340"/>
        <v xml:space="preserve"> </v>
      </c>
      <c r="U1919">
        <f t="shared" si="331"/>
        <v>0</v>
      </c>
      <c r="V1919">
        <f t="shared" si="332"/>
        <v>0</v>
      </c>
      <c r="W1919">
        <f t="shared" si="333"/>
        <v>0</v>
      </c>
      <c r="X1919">
        <f t="shared" si="334"/>
        <v>0</v>
      </c>
      <c r="Y1919">
        <f t="shared" si="335"/>
        <v>0</v>
      </c>
      <c r="Z1919">
        <f t="shared" si="336"/>
        <v>0</v>
      </c>
      <c r="AA1919">
        <f t="shared" si="337"/>
        <v>0</v>
      </c>
      <c r="AB1919" s="4">
        <f t="shared" si="338"/>
        <v>0</v>
      </c>
      <c r="AC1919" s="4">
        <f t="shared" si="330"/>
        <v>0</v>
      </c>
      <c r="AD1919" s="4">
        <f t="shared" si="339"/>
        <v>0</v>
      </c>
    </row>
    <row r="1920" spans="20:30" x14ac:dyDescent="0.25">
      <c r="T1920" s="6" t="str">
        <f t="shared" si="340"/>
        <v xml:space="preserve"> </v>
      </c>
      <c r="U1920">
        <f t="shared" si="331"/>
        <v>0</v>
      </c>
      <c r="V1920">
        <f t="shared" si="332"/>
        <v>0</v>
      </c>
      <c r="W1920">
        <f t="shared" si="333"/>
        <v>0</v>
      </c>
      <c r="X1920">
        <f t="shared" si="334"/>
        <v>0</v>
      </c>
      <c r="Y1920">
        <f t="shared" si="335"/>
        <v>0</v>
      </c>
      <c r="Z1920">
        <f t="shared" si="336"/>
        <v>0</v>
      </c>
      <c r="AA1920">
        <f t="shared" si="337"/>
        <v>0</v>
      </c>
      <c r="AB1920" s="4">
        <f t="shared" si="338"/>
        <v>0</v>
      </c>
      <c r="AC1920" s="4">
        <f t="shared" si="330"/>
        <v>0</v>
      </c>
      <c r="AD1920" s="4">
        <f t="shared" si="339"/>
        <v>0</v>
      </c>
    </row>
    <row r="1921" spans="20:30" x14ac:dyDescent="0.25">
      <c r="T1921" s="6" t="str">
        <f t="shared" si="340"/>
        <v xml:space="preserve"> </v>
      </c>
      <c r="U1921">
        <f t="shared" si="331"/>
        <v>0</v>
      </c>
      <c r="V1921">
        <f t="shared" si="332"/>
        <v>0</v>
      </c>
      <c r="W1921">
        <f t="shared" si="333"/>
        <v>0</v>
      </c>
      <c r="X1921">
        <f t="shared" si="334"/>
        <v>0</v>
      </c>
      <c r="Y1921">
        <f t="shared" si="335"/>
        <v>0</v>
      </c>
      <c r="Z1921">
        <f t="shared" si="336"/>
        <v>0</v>
      </c>
      <c r="AA1921">
        <f t="shared" si="337"/>
        <v>0</v>
      </c>
      <c r="AB1921" s="4">
        <f t="shared" si="338"/>
        <v>0</v>
      </c>
      <c r="AC1921" s="4">
        <f t="shared" si="330"/>
        <v>0</v>
      </c>
      <c r="AD1921" s="4">
        <f t="shared" si="339"/>
        <v>0</v>
      </c>
    </row>
    <row r="1922" spans="20:30" x14ac:dyDescent="0.25">
      <c r="T1922" s="6" t="str">
        <f t="shared" si="340"/>
        <v xml:space="preserve"> </v>
      </c>
      <c r="U1922">
        <f t="shared" si="331"/>
        <v>0</v>
      </c>
      <c r="V1922">
        <f t="shared" si="332"/>
        <v>0</v>
      </c>
      <c r="W1922">
        <f t="shared" si="333"/>
        <v>0</v>
      </c>
      <c r="X1922">
        <f t="shared" si="334"/>
        <v>0</v>
      </c>
      <c r="Y1922">
        <f t="shared" si="335"/>
        <v>0</v>
      </c>
      <c r="Z1922">
        <f t="shared" si="336"/>
        <v>0</v>
      </c>
      <c r="AA1922">
        <f t="shared" si="337"/>
        <v>0</v>
      </c>
      <c r="AB1922" s="4">
        <f t="shared" si="338"/>
        <v>0</v>
      </c>
      <c r="AC1922" s="4">
        <f t="shared" si="330"/>
        <v>0</v>
      </c>
      <c r="AD1922" s="4">
        <f t="shared" si="339"/>
        <v>0</v>
      </c>
    </row>
    <row r="1923" spans="20:30" x14ac:dyDescent="0.25">
      <c r="T1923" s="6" t="str">
        <f t="shared" si="340"/>
        <v xml:space="preserve"> </v>
      </c>
      <c r="U1923">
        <f t="shared" si="331"/>
        <v>0</v>
      </c>
      <c r="V1923">
        <f t="shared" si="332"/>
        <v>0</v>
      </c>
      <c r="W1923">
        <f t="shared" si="333"/>
        <v>0</v>
      </c>
      <c r="X1923">
        <f t="shared" si="334"/>
        <v>0</v>
      </c>
      <c r="Y1923">
        <f t="shared" si="335"/>
        <v>0</v>
      </c>
      <c r="Z1923">
        <f t="shared" si="336"/>
        <v>0</v>
      </c>
      <c r="AA1923">
        <f t="shared" si="337"/>
        <v>0</v>
      </c>
      <c r="AB1923" s="4">
        <f t="shared" si="338"/>
        <v>0</v>
      </c>
      <c r="AC1923" s="4">
        <f t="shared" si="330"/>
        <v>0</v>
      </c>
      <c r="AD1923" s="4">
        <f t="shared" si="339"/>
        <v>0</v>
      </c>
    </row>
    <row r="1924" spans="20:30" x14ac:dyDescent="0.25">
      <c r="T1924" s="6" t="str">
        <f t="shared" si="340"/>
        <v xml:space="preserve"> </v>
      </c>
      <c r="U1924">
        <f t="shared" si="331"/>
        <v>0</v>
      </c>
      <c r="V1924">
        <f t="shared" si="332"/>
        <v>0</v>
      </c>
      <c r="W1924">
        <f t="shared" si="333"/>
        <v>0</v>
      </c>
      <c r="X1924">
        <f t="shared" si="334"/>
        <v>0</v>
      </c>
      <c r="Y1924">
        <f t="shared" si="335"/>
        <v>0</v>
      </c>
      <c r="Z1924">
        <f t="shared" si="336"/>
        <v>0</v>
      </c>
      <c r="AA1924">
        <f t="shared" si="337"/>
        <v>0</v>
      </c>
      <c r="AB1924" s="4">
        <f t="shared" si="338"/>
        <v>0</v>
      </c>
      <c r="AC1924" s="4">
        <f t="shared" ref="AC1924:AC1987" si="341">A1924</f>
        <v>0</v>
      </c>
      <c r="AD1924" s="4">
        <f t="shared" si="339"/>
        <v>0</v>
      </c>
    </row>
    <row r="1925" spans="20:30" x14ac:dyDescent="0.25">
      <c r="T1925" s="6" t="str">
        <f t="shared" si="340"/>
        <v xml:space="preserve"> </v>
      </c>
      <c r="U1925">
        <f t="shared" si="331"/>
        <v>0</v>
      </c>
      <c r="V1925">
        <f t="shared" si="332"/>
        <v>0</v>
      </c>
      <c r="W1925">
        <f t="shared" si="333"/>
        <v>0</v>
      </c>
      <c r="X1925">
        <f t="shared" si="334"/>
        <v>0</v>
      </c>
      <c r="Y1925">
        <f t="shared" si="335"/>
        <v>0</v>
      </c>
      <c r="Z1925">
        <f t="shared" si="336"/>
        <v>0</v>
      </c>
      <c r="AA1925">
        <f t="shared" si="337"/>
        <v>0</v>
      </c>
      <c r="AB1925" s="4">
        <f t="shared" si="338"/>
        <v>0</v>
      </c>
      <c r="AC1925" s="4">
        <f t="shared" si="341"/>
        <v>0</v>
      </c>
      <c r="AD1925" s="4">
        <f t="shared" si="339"/>
        <v>0</v>
      </c>
    </row>
    <row r="1926" spans="20:30" x14ac:dyDescent="0.25">
      <c r="T1926" s="6" t="str">
        <f t="shared" si="340"/>
        <v xml:space="preserve"> </v>
      </c>
      <c r="U1926">
        <f t="shared" si="331"/>
        <v>0</v>
      </c>
      <c r="V1926">
        <f t="shared" si="332"/>
        <v>0</v>
      </c>
      <c r="W1926">
        <f t="shared" si="333"/>
        <v>0</v>
      </c>
      <c r="X1926">
        <f t="shared" si="334"/>
        <v>0</v>
      </c>
      <c r="Y1926">
        <f t="shared" si="335"/>
        <v>0</v>
      </c>
      <c r="Z1926">
        <f t="shared" si="336"/>
        <v>0</v>
      </c>
      <c r="AA1926">
        <f t="shared" si="337"/>
        <v>0</v>
      </c>
      <c r="AB1926" s="4">
        <f t="shared" si="338"/>
        <v>0</v>
      </c>
      <c r="AC1926" s="4">
        <f t="shared" si="341"/>
        <v>0</v>
      </c>
      <c r="AD1926" s="4">
        <f t="shared" si="339"/>
        <v>0</v>
      </c>
    </row>
    <row r="1927" spans="20:30" x14ac:dyDescent="0.25">
      <c r="T1927" s="6" t="str">
        <f t="shared" si="340"/>
        <v xml:space="preserve"> </v>
      </c>
      <c r="U1927">
        <f t="shared" si="331"/>
        <v>0</v>
      </c>
      <c r="V1927">
        <f t="shared" si="332"/>
        <v>0</v>
      </c>
      <c r="W1927">
        <f t="shared" si="333"/>
        <v>0</v>
      </c>
      <c r="X1927">
        <f t="shared" si="334"/>
        <v>0</v>
      </c>
      <c r="Y1927">
        <f t="shared" si="335"/>
        <v>0</v>
      </c>
      <c r="Z1927">
        <f t="shared" si="336"/>
        <v>0</v>
      </c>
      <c r="AA1927">
        <f t="shared" si="337"/>
        <v>0</v>
      </c>
      <c r="AB1927" s="4">
        <f t="shared" si="338"/>
        <v>0</v>
      </c>
      <c r="AC1927" s="4">
        <f t="shared" si="341"/>
        <v>0</v>
      </c>
      <c r="AD1927" s="4">
        <f t="shared" si="339"/>
        <v>0</v>
      </c>
    </row>
    <row r="1928" spans="20:30" x14ac:dyDescent="0.25">
      <c r="T1928" s="6" t="str">
        <f t="shared" si="340"/>
        <v xml:space="preserve"> </v>
      </c>
      <c r="U1928">
        <f t="shared" si="331"/>
        <v>0</v>
      </c>
      <c r="V1928">
        <f t="shared" si="332"/>
        <v>0</v>
      </c>
      <c r="W1928">
        <f t="shared" si="333"/>
        <v>0</v>
      </c>
      <c r="X1928">
        <f t="shared" si="334"/>
        <v>0</v>
      </c>
      <c r="Y1928">
        <f t="shared" si="335"/>
        <v>0</v>
      </c>
      <c r="Z1928">
        <f t="shared" si="336"/>
        <v>0</v>
      </c>
      <c r="AA1928">
        <f t="shared" si="337"/>
        <v>0</v>
      </c>
      <c r="AB1928" s="4">
        <f t="shared" si="338"/>
        <v>0</v>
      </c>
      <c r="AC1928" s="4">
        <f t="shared" si="341"/>
        <v>0</v>
      </c>
      <c r="AD1928" s="4">
        <f t="shared" si="339"/>
        <v>0</v>
      </c>
    </row>
    <row r="1929" spans="20:30" x14ac:dyDescent="0.25">
      <c r="T1929" s="6" t="str">
        <f t="shared" si="340"/>
        <v xml:space="preserve"> </v>
      </c>
      <c r="U1929">
        <f t="shared" si="331"/>
        <v>0</v>
      </c>
      <c r="V1929">
        <f t="shared" si="332"/>
        <v>0</v>
      </c>
      <c r="W1929">
        <f t="shared" si="333"/>
        <v>0</v>
      </c>
      <c r="X1929">
        <f t="shared" si="334"/>
        <v>0</v>
      </c>
      <c r="Y1929">
        <f t="shared" si="335"/>
        <v>0</v>
      </c>
      <c r="Z1929">
        <f t="shared" si="336"/>
        <v>0</v>
      </c>
      <c r="AA1929">
        <f t="shared" si="337"/>
        <v>0</v>
      </c>
      <c r="AB1929" s="4">
        <f t="shared" si="338"/>
        <v>0</v>
      </c>
      <c r="AC1929" s="4">
        <f t="shared" si="341"/>
        <v>0</v>
      </c>
      <c r="AD1929" s="4">
        <f t="shared" si="339"/>
        <v>0</v>
      </c>
    </row>
    <row r="1930" spans="20:30" x14ac:dyDescent="0.25">
      <c r="T1930" s="6" t="str">
        <f t="shared" si="340"/>
        <v xml:space="preserve"> </v>
      </c>
      <c r="U1930">
        <f t="shared" ref="U1930:U1993" si="342">COUNT(B1930)</f>
        <v>0</v>
      </c>
      <c r="V1930">
        <f t="shared" ref="V1930:V1993" si="343">IF(E1930=TRUE,1,0)</f>
        <v>0</v>
      </c>
      <c r="W1930">
        <f t="shared" ref="W1930:W1993" si="344">U1930-V1930</f>
        <v>0</v>
      </c>
      <c r="X1930">
        <f t="shared" ref="X1930:X1993" si="345">U1930-Y1930</f>
        <v>0</v>
      </c>
      <c r="Y1930">
        <f t="shared" ref="Y1930:Y1993" si="346">IF(F1930=TRUE,1,0)</f>
        <v>0</v>
      </c>
      <c r="Z1930">
        <f t="shared" ref="Z1930:Z1993" si="347">U1930-AA1930</f>
        <v>0</v>
      </c>
      <c r="AA1930">
        <f t="shared" ref="AA1930:AA1993" si="348">IF(O1930&lt;0,1,0)</f>
        <v>0</v>
      </c>
      <c r="AB1930" s="4">
        <f t="shared" ref="AB1930:AB1993" si="349">IF(Z1930=1,O1930,0)</f>
        <v>0</v>
      </c>
      <c r="AC1930" s="4">
        <f t="shared" si="341"/>
        <v>0</v>
      </c>
      <c r="AD1930" s="4">
        <f t="shared" ref="AD1930:AD1993" si="350">IF(AA1930=1,O1930,0)</f>
        <v>0</v>
      </c>
    </row>
    <row r="1931" spans="20:30" x14ac:dyDescent="0.25">
      <c r="T1931" s="6" t="str">
        <f t="shared" si="340"/>
        <v xml:space="preserve"> </v>
      </c>
      <c r="U1931">
        <f t="shared" si="342"/>
        <v>0</v>
      </c>
      <c r="V1931">
        <f t="shared" si="343"/>
        <v>0</v>
      </c>
      <c r="W1931">
        <f t="shared" si="344"/>
        <v>0</v>
      </c>
      <c r="X1931">
        <f t="shared" si="345"/>
        <v>0</v>
      </c>
      <c r="Y1931">
        <f t="shared" si="346"/>
        <v>0</v>
      </c>
      <c r="Z1931">
        <f t="shared" si="347"/>
        <v>0</v>
      </c>
      <c r="AA1931">
        <f t="shared" si="348"/>
        <v>0</v>
      </c>
      <c r="AB1931" s="4">
        <f t="shared" si="349"/>
        <v>0</v>
      </c>
      <c r="AC1931" s="4">
        <f t="shared" si="341"/>
        <v>0</v>
      </c>
      <c r="AD1931" s="4">
        <f t="shared" si="350"/>
        <v>0</v>
      </c>
    </row>
    <row r="1932" spans="20:30" x14ac:dyDescent="0.25">
      <c r="T1932" s="6" t="str">
        <f t="shared" si="340"/>
        <v xml:space="preserve"> </v>
      </c>
      <c r="U1932">
        <f t="shared" si="342"/>
        <v>0</v>
      </c>
      <c r="V1932">
        <f t="shared" si="343"/>
        <v>0</v>
      </c>
      <c r="W1932">
        <f t="shared" si="344"/>
        <v>0</v>
      </c>
      <c r="X1932">
        <f t="shared" si="345"/>
        <v>0</v>
      </c>
      <c r="Y1932">
        <f t="shared" si="346"/>
        <v>0</v>
      </c>
      <c r="Z1932">
        <f t="shared" si="347"/>
        <v>0</v>
      </c>
      <c r="AA1932">
        <f t="shared" si="348"/>
        <v>0</v>
      </c>
      <c r="AB1932" s="4">
        <f t="shared" si="349"/>
        <v>0</v>
      </c>
      <c r="AC1932" s="4">
        <f t="shared" si="341"/>
        <v>0</v>
      </c>
      <c r="AD1932" s="4">
        <f t="shared" si="350"/>
        <v>0</v>
      </c>
    </row>
    <row r="1933" spans="20:30" x14ac:dyDescent="0.25">
      <c r="T1933" s="6" t="str">
        <f t="shared" si="340"/>
        <v xml:space="preserve"> </v>
      </c>
      <c r="U1933">
        <f t="shared" si="342"/>
        <v>0</v>
      </c>
      <c r="V1933">
        <f t="shared" si="343"/>
        <v>0</v>
      </c>
      <c r="W1933">
        <f t="shared" si="344"/>
        <v>0</v>
      </c>
      <c r="X1933">
        <f t="shared" si="345"/>
        <v>0</v>
      </c>
      <c r="Y1933">
        <f t="shared" si="346"/>
        <v>0</v>
      </c>
      <c r="Z1933">
        <f t="shared" si="347"/>
        <v>0</v>
      </c>
      <c r="AA1933">
        <f t="shared" si="348"/>
        <v>0</v>
      </c>
      <c r="AB1933" s="4">
        <f t="shared" si="349"/>
        <v>0</v>
      </c>
      <c r="AC1933" s="4">
        <f t="shared" si="341"/>
        <v>0</v>
      </c>
      <c r="AD1933" s="4">
        <f t="shared" si="350"/>
        <v>0</v>
      </c>
    </row>
    <row r="1934" spans="20:30" x14ac:dyDescent="0.25">
      <c r="T1934" s="6" t="str">
        <f t="shared" si="340"/>
        <v xml:space="preserve"> </v>
      </c>
      <c r="U1934">
        <f t="shared" si="342"/>
        <v>0</v>
      </c>
      <c r="V1934">
        <f t="shared" si="343"/>
        <v>0</v>
      </c>
      <c r="W1934">
        <f t="shared" si="344"/>
        <v>0</v>
      </c>
      <c r="X1934">
        <f t="shared" si="345"/>
        <v>0</v>
      </c>
      <c r="Y1934">
        <f t="shared" si="346"/>
        <v>0</v>
      </c>
      <c r="Z1934">
        <f t="shared" si="347"/>
        <v>0</v>
      </c>
      <c r="AA1934">
        <f t="shared" si="348"/>
        <v>0</v>
      </c>
      <c r="AB1934" s="4">
        <f t="shared" si="349"/>
        <v>0</v>
      </c>
      <c r="AC1934" s="4">
        <f t="shared" si="341"/>
        <v>0</v>
      </c>
      <c r="AD1934" s="4">
        <f t="shared" si="350"/>
        <v>0</v>
      </c>
    </row>
    <row r="1935" spans="20:30" x14ac:dyDescent="0.25">
      <c r="T1935" s="6" t="str">
        <f t="shared" si="340"/>
        <v xml:space="preserve"> </v>
      </c>
      <c r="U1935">
        <f t="shared" si="342"/>
        <v>0</v>
      </c>
      <c r="V1935">
        <f t="shared" si="343"/>
        <v>0</v>
      </c>
      <c r="W1935">
        <f t="shared" si="344"/>
        <v>0</v>
      </c>
      <c r="X1935">
        <f t="shared" si="345"/>
        <v>0</v>
      </c>
      <c r="Y1935">
        <f t="shared" si="346"/>
        <v>0</v>
      </c>
      <c r="Z1935">
        <f t="shared" si="347"/>
        <v>0</v>
      </c>
      <c r="AA1935">
        <f t="shared" si="348"/>
        <v>0</v>
      </c>
      <c r="AB1935" s="4">
        <f t="shared" si="349"/>
        <v>0</v>
      </c>
      <c r="AC1935" s="4">
        <f t="shared" si="341"/>
        <v>0</v>
      </c>
      <c r="AD1935" s="4">
        <f t="shared" si="350"/>
        <v>0</v>
      </c>
    </row>
    <row r="1936" spans="20:30" x14ac:dyDescent="0.25">
      <c r="T1936" s="6" t="str">
        <f t="shared" si="340"/>
        <v xml:space="preserve"> </v>
      </c>
      <c r="U1936">
        <f t="shared" si="342"/>
        <v>0</v>
      </c>
      <c r="V1936">
        <f t="shared" si="343"/>
        <v>0</v>
      </c>
      <c r="W1936">
        <f t="shared" si="344"/>
        <v>0</v>
      </c>
      <c r="X1936">
        <f t="shared" si="345"/>
        <v>0</v>
      </c>
      <c r="Y1936">
        <f t="shared" si="346"/>
        <v>0</v>
      </c>
      <c r="Z1936">
        <f t="shared" si="347"/>
        <v>0</v>
      </c>
      <c r="AA1936">
        <f t="shared" si="348"/>
        <v>0</v>
      </c>
      <c r="AB1936" s="4">
        <f t="shared" si="349"/>
        <v>0</v>
      </c>
      <c r="AC1936" s="4">
        <f t="shared" si="341"/>
        <v>0</v>
      </c>
      <c r="AD1936" s="4">
        <f t="shared" si="350"/>
        <v>0</v>
      </c>
    </row>
    <row r="1937" spans="20:30" x14ac:dyDescent="0.25">
      <c r="T1937" s="6" t="str">
        <f t="shared" si="340"/>
        <v xml:space="preserve"> </v>
      </c>
      <c r="U1937">
        <f t="shared" si="342"/>
        <v>0</v>
      </c>
      <c r="V1937">
        <f t="shared" si="343"/>
        <v>0</v>
      </c>
      <c r="W1937">
        <f t="shared" si="344"/>
        <v>0</v>
      </c>
      <c r="X1937">
        <f t="shared" si="345"/>
        <v>0</v>
      </c>
      <c r="Y1937">
        <f t="shared" si="346"/>
        <v>0</v>
      </c>
      <c r="Z1937">
        <f t="shared" si="347"/>
        <v>0</v>
      </c>
      <c r="AA1937">
        <f t="shared" si="348"/>
        <v>0</v>
      </c>
      <c r="AB1937" s="4">
        <f t="shared" si="349"/>
        <v>0</v>
      </c>
      <c r="AC1937" s="4">
        <f t="shared" si="341"/>
        <v>0</v>
      </c>
      <c r="AD1937" s="4">
        <f t="shared" si="350"/>
        <v>0</v>
      </c>
    </row>
    <row r="1938" spans="20:30" x14ac:dyDescent="0.25">
      <c r="T1938" s="6" t="str">
        <f t="shared" si="340"/>
        <v xml:space="preserve"> </v>
      </c>
      <c r="U1938">
        <f t="shared" si="342"/>
        <v>0</v>
      </c>
      <c r="V1938">
        <f t="shared" si="343"/>
        <v>0</v>
      </c>
      <c r="W1938">
        <f t="shared" si="344"/>
        <v>0</v>
      </c>
      <c r="X1938">
        <f t="shared" si="345"/>
        <v>0</v>
      </c>
      <c r="Y1938">
        <f t="shared" si="346"/>
        <v>0</v>
      </c>
      <c r="Z1938">
        <f t="shared" si="347"/>
        <v>0</v>
      </c>
      <c r="AA1938">
        <f t="shared" si="348"/>
        <v>0</v>
      </c>
      <c r="AB1938" s="4">
        <f t="shared" si="349"/>
        <v>0</v>
      </c>
      <c r="AC1938" s="4">
        <f t="shared" si="341"/>
        <v>0</v>
      </c>
      <c r="AD1938" s="4">
        <f t="shared" si="350"/>
        <v>0</v>
      </c>
    </row>
    <row r="1939" spans="20:30" x14ac:dyDescent="0.25">
      <c r="T1939" s="6" t="str">
        <f t="shared" si="340"/>
        <v xml:space="preserve"> </v>
      </c>
      <c r="U1939">
        <f t="shared" si="342"/>
        <v>0</v>
      </c>
      <c r="V1939">
        <f t="shared" si="343"/>
        <v>0</v>
      </c>
      <c r="W1939">
        <f t="shared" si="344"/>
        <v>0</v>
      </c>
      <c r="X1939">
        <f t="shared" si="345"/>
        <v>0</v>
      </c>
      <c r="Y1939">
        <f t="shared" si="346"/>
        <v>0</v>
      </c>
      <c r="Z1939">
        <f t="shared" si="347"/>
        <v>0</v>
      </c>
      <c r="AA1939">
        <f t="shared" si="348"/>
        <v>0</v>
      </c>
      <c r="AB1939" s="4">
        <f t="shared" si="349"/>
        <v>0</v>
      </c>
      <c r="AC1939" s="4">
        <f t="shared" si="341"/>
        <v>0</v>
      </c>
      <c r="AD1939" s="4">
        <f t="shared" si="350"/>
        <v>0</v>
      </c>
    </row>
    <row r="1940" spans="20:30" x14ac:dyDescent="0.25">
      <c r="T1940" s="6" t="str">
        <f t="shared" si="340"/>
        <v xml:space="preserve"> </v>
      </c>
      <c r="U1940">
        <f t="shared" si="342"/>
        <v>0</v>
      </c>
      <c r="V1940">
        <f t="shared" si="343"/>
        <v>0</v>
      </c>
      <c r="W1940">
        <f t="shared" si="344"/>
        <v>0</v>
      </c>
      <c r="X1940">
        <f t="shared" si="345"/>
        <v>0</v>
      </c>
      <c r="Y1940">
        <f t="shared" si="346"/>
        <v>0</v>
      </c>
      <c r="Z1940">
        <f t="shared" si="347"/>
        <v>0</v>
      </c>
      <c r="AA1940">
        <f t="shared" si="348"/>
        <v>0</v>
      </c>
      <c r="AB1940" s="4">
        <f t="shared" si="349"/>
        <v>0</v>
      </c>
      <c r="AC1940" s="4">
        <f t="shared" si="341"/>
        <v>0</v>
      </c>
      <c r="AD1940" s="4">
        <f t="shared" si="350"/>
        <v>0</v>
      </c>
    </row>
    <row r="1941" spans="20:30" x14ac:dyDescent="0.25">
      <c r="T1941" s="6" t="str">
        <f t="shared" si="340"/>
        <v xml:space="preserve"> </v>
      </c>
      <c r="U1941">
        <f t="shared" si="342"/>
        <v>0</v>
      </c>
      <c r="V1941">
        <f t="shared" si="343"/>
        <v>0</v>
      </c>
      <c r="W1941">
        <f t="shared" si="344"/>
        <v>0</v>
      </c>
      <c r="X1941">
        <f t="shared" si="345"/>
        <v>0</v>
      </c>
      <c r="Y1941">
        <f t="shared" si="346"/>
        <v>0</v>
      </c>
      <c r="Z1941">
        <f t="shared" si="347"/>
        <v>0</v>
      </c>
      <c r="AA1941">
        <f t="shared" si="348"/>
        <v>0</v>
      </c>
      <c r="AB1941" s="4">
        <f t="shared" si="349"/>
        <v>0</v>
      </c>
      <c r="AC1941" s="4">
        <f t="shared" si="341"/>
        <v>0</v>
      </c>
      <c r="AD1941" s="4">
        <f t="shared" si="350"/>
        <v>0</v>
      </c>
    </row>
    <row r="1942" spans="20:30" x14ac:dyDescent="0.25">
      <c r="T1942" s="6" t="str">
        <f t="shared" si="340"/>
        <v xml:space="preserve"> </v>
      </c>
      <c r="U1942">
        <f t="shared" si="342"/>
        <v>0</v>
      </c>
      <c r="V1942">
        <f t="shared" si="343"/>
        <v>0</v>
      </c>
      <c r="W1942">
        <f t="shared" si="344"/>
        <v>0</v>
      </c>
      <c r="X1942">
        <f t="shared" si="345"/>
        <v>0</v>
      </c>
      <c r="Y1942">
        <f t="shared" si="346"/>
        <v>0</v>
      </c>
      <c r="Z1942">
        <f t="shared" si="347"/>
        <v>0</v>
      </c>
      <c r="AA1942">
        <f t="shared" si="348"/>
        <v>0</v>
      </c>
      <c r="AB1942" s="4">
        <f t="shared" si="349"/>
        <v>0</v>
      </c>
      <c r="AC1942" s="4">
        <f t="shared" si="341"/>
        <v>0</v>
      </c>
      <c r="AD1942" s="4">
        <f t="shared" si="350"/>
        <v>0</v>
      </c>
    </row>
    <row r="1943" spans="20:30" x14ac:dyDescent="0.25">
      <c r="T1943" s="6" t="str">
        <f t="shared" si="340"/>
        <v xml:space="preserve"> </v>
      </c>
      <c r="U1943">
        <f t="shared" si="342"/>
        <v>0</v>
      </c>
      <c r="V1943">
        <f t="shared" si="343"/>
        <v>0</v>
      </c>
      <c r="W1943">
        <f t="shared" si="344"/>
        <v>0</v>
      </c>
      <c r="X1943">
        <f t="shared" si="345"/>
        <v>0</v>
      </c>
      <c r="Y1943">
        <f t="shared" si="346"/>
        <v>0</v>
      </c>
      <c r="Z1943">
        <f t="shared" si="347"/>
        <v>0</v>
      </c>
      <c r="AA1943">
        <f t="shared" si="348"/>
        <v>0</v>
      </c>
      <c r="AB1943" s="4">
        <f t="shared" si="349"/>
        <v>0</v>
      </c>
      <c r="AC1943" s="4">
        <f t="shared" si="341"/>
        <v>0</v>
      </c>
      <c r="AD1943" s="4">
        <f t="shared" si="350"/>
        <v>0</v>
      </c>
    </row>
    <row r="1944" spans="20:30" x14ac:dyDescent="0.25">
      <c r="T1944" s="6" t="str">
        <f t="shared" si="340"/>
        <v xml:space="preserve"> </v>
      </c>
      <c r="U1944">
        <f t="shared" si="342"/>
        <v>0</v>
      </c>
      <c r="V1944">
        <f t="shared" si="343"/>
        <v>0</v>
      </c>
      <c r="W1944">
        <f t="shared" si="344"/>
        <v>0</v>
      </c>
      <c r="X1944">
        <f t="shared" si="345"/>
        <v>0</v>
      </c>
      <c r="Y1944">
        <f t="shared" si="346"/>
        <v>0</v>
      </c>
      <c r="Z1944">
        <f t="shared" si="347"/>
        <v>0</v>
      </c>
      <c r="AA1944">
        <f t="shared" si="348"/>
        <v>0</v>
      </c>
      <c r="AB1944" s="4">
        <f t="shared" si="349"/>
        <v>0</v>
      </c>
      <c r="AC1944" s="4">
        <f t="shared" si="341"/>
        <v>0</v>
      </c>
      <c r="AD1944" s="4">
        <f t="shared" si="350"/>
        <v>0</v>
      </c>
    </row>
    <row r="1945" spans="20:30" x14ac:dyDescent="0.25">
      <c r="T1945" s="6" t="str">
        <f t="shared" ref="T1945:T2008" si="351">IF(L1945=0," ",MONTH(L1945)+24)</f>
        <v xml:space="preserve"> </v>
      </c>
      <c r="U1945">
        <f t="shared" si="342"/>
        <v>0</v>
      </c>
      <c r="V1945">
        <f t="shared" si="343"/>
        <v>0</v>
      </c>
      <c r="W1945">
        <f t="shared" si="344"/>
        <v>0</v>
      </c>
      <c r="X1945">
        <f t="shared" si="345"/>
        <v>0</v>
      </c>
      <c r="Y1945">
        <f t="shared" si="346"/>
        <v>0</v>
      </c>
      <c r="Z1945">
        <f t="shared" si="347"/>
        <v>0</v>
      </c>
      <c r="AA1945">
        <f t="shared" si="348"/>
        <v>0</v>
      </c>
      <c r="AB1945" s="4">
        <f t="shared" si="349"/>
        <v>0</v>
      </c>
      <c r="AC1945" s="4">
        <f t="shared" si="341"/>
        <v>0</v>
      </c>
      <c r="AD1945" s="4">
        <f t="shared" si="350"/>
        <v>0</v>
      </c>
    </row>
    <row r="1946" spans="20:30" x14ac:dyDescent="0.25">
      <c r="T1946" s="6" t="str">
        <f t="shared" si="351"/>
        <v xml:space="preserve"> </v>
      </c>
      <c r="U1946">
        <f t="shared" si="342"/>
        <v>0</v>
      </c>
      <c r="V1946">
        <f t="shared" si="343"/>
        <v>0</v>
      </c>
      <c r="W1946">
        <f t="shared" si="344"/>
        <v>0</v>
      </c>
      <c r="X1946">
        <f t="shared" si="345"/>
        <v>0</v>
      </c>
      <c r="Y1946">
        <f t="shared" si="346"/>
        <v>0</v>
      </c>
      <c r="Z1946">
        <f t="shared" si="347"/>
        <v>0</v>
      </c>
      <c r="AA1946">
        <f t="shared" si="348"/>
        <v>0</v>
      </c>
      <c r="AB1946" s="4">
        <f t="shared" si="349"/>
        <v>0</v>
      </c>
      <c r="AC1946" s="4">
        <f t="shared" si="341"/>
        <v>0</v>
      </c>
      <c r="AD1946" s="4">
        <f t="shared" si="350"/>
        <v>0</v>
      </c>
    </row>
    <row r="1947" spans="20:30" x14ac:dyDescent="0.25">
      <c r="T1947" s="6" t="str">
        <f t="shared" si="351"/>
        <v xml:space="preserve"> </v>
      </c>
      <c r="U1947">
        <f t="shared" si="342"/>
        <v>0</v>
      </c>
      <c r="V1947">
        <f t="shared" si="343"/>
        <v>0</v>
      </c>
      <c r="W1947">
        <f t="shared" si="344"/>
        <v>0</v>
      </c>
      <c r="X1947">
        <f t="shared" si="345"/>
        <v>0</v>
      </c>
      <c r="Y1947">
        <f t="shared" si="346"/>
        <v>0</v>
      </c>
      <c r="Z1947">
        <f t="shared" si="347"/>
        <v>0</v>
      </c>
      <c r="AA1947">
        <f t="shared" si="348"/>
        <v>0</v>
      </c>
      <c r="AB1947" s="4">
        <f t="shared" si="349"/>
        <v>0</v>
      </c>
      <c r="AC1947" s="4">
        <f t="shared" si="341"/>
        <v>0</v>
      </c>
      <c r="AD1947" s="4">
        <f t="shared" si="350"/>
        <v>0</v>
      </c>
    </row>
    <row r="1948" spans="20:30" x14ac:dyDescent="0.25">
      <c r="T1948" s="6" t="str">
        <f t="shared" si="351"/>
        <v xml:space="preserve"> </v>
      </c>
      <c r="U1948">
        <f t="shared" si="342"/>
        <v>0</v>
      </c>
      <c r="V1948">
        <f t="shared" si="343"/>
        <v>0</v>
      </c>
      <c r="W1948">
        <f t="shared" si="344"/>
        <v>0</v>
      </c>
      <c r="X1948">
        <f t="shared" si="345"/>
        <v>0</v>
      </c>
      <c r="Y1948">
        <f t="shared" si="346"/>
        <v>0</v>
      </c>
      <c r="Z1948">
        <f t="shared" si="347"/>
        <v>0</v>
      </c>
      <c r="AA1948">
        <f t="shared" si="348"/>
        <v>0</v>
      </c>
      <c r="AB1948" s="4">
        <f t="shared" si="349"/>
        <v>0</v>
      </c>
      <c r="AC1948" s="4">
        <f t="shared" si="341"/>
        <v>0</v>
      </c>
      <c r="AD1948" s="4">
        <f t="shared" si="350"/>
        <v>0</v>
      </c>
    </row>
    <row r="1949" spans="20:30" x14ac:dyDescent="0.25">
      <c r="T1949" s="6" t="str">
        <f t="shared" si="351"/>
        <v xml:space="preserve"> </v>
      </c>
      <c r="U1949">
        <f t="shared" si="342"/>
        <v>0</v>
      </c>
      <c r="V1949">
        <f t="shared" si="343"/>
        <v>0</v>
      </c>
      <c r="W1949">
        <f t="shared" si="344"/>
        <v>0</v>
      </c>
      <c r="X1949">
        <f t="shared" si="345"/>
        <v>0</v>
      </c>
      <c r="Y1949">
        <f t="shared" si="346"/>
        <v>0</v>
      </c>
      <c r="Z1949">
        <f t="shared" si="347"/>
        <v>0</v>
      </c>
      <c r="AA1949">
        <f t="shared" si="348"/>
        <v>0</v>
      </c>
      <c r="AB1949" s="4">
        <f t="shared" si="349"/>
        <v>0</v>
      </c>
      <c r="AC1949" s="4">
        <f t="shared" si="341"/>
        <v>0</v>
      </c>
      <c r="AD1949" s="4">
        <f t="shared" si="350"/>
        <v>0</v>
      </c>
    </row>
    <row r="1950" spans="20:30" x14ac:dyDescent="0.25">
      <c r="T1950" s="6" t="str">
        <f t="shared" si="351"/>
        <v xml:space="preserve"> </v>
      </c>
      <c r="U1950">
        <f t="shared" si="342"/>
        <v>0</v>
      </c>
      <c r="V1950">
        <f t="shared" si="343"/>
        <v>0</v>
      </c>
      <c r="W1950">
        <f t="shared" si="344"/>
        <v>0</v>
      </c>
      <c r="X1950">
        <f t="shared" si="345"/>
        <v>0</v>
      </c>
      <c r="Y1950">
        <f t="shared" si="346"/>
        <v>0</v>
      </c>
      <c r="Z1950">
        <f t="shared" si="347"/>
        <v>0</v>
      </c>
      <c r="AA1950">
        <f t="shared" si="348"/>
        <v>0</v>
      </c>
      <c r="AB1950" s="4">
        <f t="shared" si="349"/>
        <v>0</v>
      </c>
      <c r="AC1950" s="4">
        <f t="shared" si="341"/>
        <v>0</v>
      </c>
      <c r="AD1950" s="4">
        <f t="shared" si="350"/>
        <v>0</v>
      </c>
    </row>
    <row r="1951" spans="20:30" x14ac:dyDescent="0.25">
      <c r="T1951" s="6" t="str">
        <f t="shared" si="351"/>
        <v xml:space="preserve"> </v>
      </c>
      <c r="U1951">
        <f t="shared" si="342"/>
        <v>0</v>
      </c>
      <c r="V1951">
        <f t="shared" si="343"/>
        <v>0</v>
      </c>
      <c r="W1951">
        <f t="shared" si="344"/>
        <v>0</v>
      </c>
      <c r="X1951">
        <f t="shared" si="345"/>
        <v>0</v>
      </c>
      <c r="Y1951">
        <f t="shared" si="346"/>
        <v>0</v>
      </c>
      <c r="Z1951">
        <f t="shared" si="347"/>
        <v>0</v>
      </c>
      <c r="AA1951">
        <f t="shared" si="348"/>
        <v>0</v>
      </c>
      <c r="AB1951" s="4">
        <f t="shared" si="349"/>
        <v>0</v>
      </c>
      <c r="AC1951" s="4">
        <f t="shared" si="341"/>
        <v>0</v>
      </c>
      <c r="AD1951" s="4">
        <f t="shared" si="350"/>
        <v>0</v>
      </c>
    </row>
    <row r="1952" spans="20:30" x14ac:dyDescent="0.25">
      <c r="T1952" s="6" t="str">
        <f t="shared" si="351"/>
        <v xml:space="preserve"> </v>
      </c>
      <c r="U1952">
        <f t="shared" si="342"/>
        <v>0</v>
      </c>
      <c r="V1952">
        <f t="shared" si="343"/>
        <v>0</v>
      </c>
      <c r="W1952">
        <f t="shared" si="344"/>
        <v>0</v>
      </c>
      <c r="X1952">
        <f t="shared" si="345"/>
        <v>0</v>
      </c>
      <c r="Y1952">
        <f t="shared" si="346"/>
        <v>0</v>
      </c>
      <c r="Z1952">
        <f t="shared" si="347"/>
        <v>0</v>
      </c>
      <c r="AA1952">
        <f t="shared" si="348"/>
        <v>0</v>
      </c>
      <c r="AB1952" s="4">
        <f t="shared" si="349"/>
        <v>0</v>
      </c>
      <c r="AC1952" s="4">
        <f t="shared" si="341"/>
        <v>0</v>
      </c>
      <c r="AD1952" s="4">
        <f t="shared" si="350"/>
        <v>0</v>
      </c>
    </row>
    <row r="1953" spans="20:30" x14ac:dyDescent="0.25">
      <c r="T1953" s="6" t="str">
        <f t="shared" si="351"/>
        <v xml:space="preserve"> </v>
      </c>
      <c r="U1953">
        <f t="shared" si="342"/>
        <v>0</v>
      </c>
      <c r="V1953">
        <f t="shared" si="343"/>
        <v>0</v>
      </c>
      <c r="W1953">
        <f t="shared" si="344"/>
        <v>0</v>
      </c>
      <c r="X1953">
        <f t="shared" si="345"/>
        <v>0</v>
      </c>
      <c r="Y1953">
        <f t="shared" si="346"/>
        <v>0</v>
      </c>
      <c r="Z1953">
        <f t="shared" si="347"/>
        <v>0</v>
      </c>
      <c r="AA1953">
        <f t="shared" si="348"/>
        <v>0</v>
      </c>
      <c r="AB1953" s="4">
        <f t="shared" si="349"/>
        <v>0</v>
      </c>
      <c r="AC1953" s="4">
        <f t="shared" si="341"/>
        <v>0</v>
      </c>
      <c r="AD1953" s="4">
        <f t="shared" si="350"/>
        <v>0</v>
      </c>
    </row>
    <row r="1954" spans="20:30" x14ac:dyDescent="0.25">
      <c r="T1954" s="6" t="str">
        <f t="shared" si="351"/>
        <v xml:space="preserve"> </v>
      </c>
      <c r="U1954">
        <f t="shared" si="342"/>
        <v>0</v>
      </c>
      <c r="V1954">
        <f t="shared" si="343"/>
        <v>0</v>
      </c>
      <c r="W1954">
        <f t="shared" si="344"/>
        <v>0</v>
      </c>
      <c r="X1954">
        <f t="shared" si="345"/>
        <v>0</v>
      </c>
      <c r="Y1954">
        <f t="shared" si="346"/>
        <v>0</v>
      </c>
      <c r="Z1954">
        <f t="shared" si="347"/>
        <v>0</v>
      </c>
      <c r="AA1954">
        <f t="shared" si="348"/>
        <v>0</v>
      </c>
      <c r="AB1954" s="4">
        <f t="shared" si="349"/>
        <v>0</v>
      </c>
      <c r="AC1954" s="4">
        <f t="shared" si="341"/>
        <v>0</v>
      </c>
      <c r="AD1954" s="4">
        <f t="shared" si="350"/>
        <v>0</v>
      </c>
    </row>
    <row r="1955" spans="20:30" x14ac:dyDescent="0.25">
      <c r="T1955" s="6" t="str">
        <f t="shared" si="351"/>
        <v xml:space="preserve"> </v>
      </c>
      <c r="U1955">
        <f t="shared" si="342"/>
        <v>0</v>
      </c>
      <c r="V1955">
        <f t="shared" si="343"/>
        <v>0</v>
      </c>
      <c r="W1955">
        <f t="shared" si="344"/>
        <v>0</v>
      </c>
      <c r="X1955">
        <f t="shared" si="345"/>
        <v>0</v>
      </c>
      <c r="Y1955">
        <f t="shared" si="346"/>
        <v>0</v>
      </c>
      <c r="Z1955">
        <f t="shared" si="347"/>
        <v>0</v>
      </c>
      <c r="AA1955">
        <f t="shared" si="348"/>
        <v>0</v>
      </c>
      <c r="AB1955" s="4">
        <f t="shared" si="349"/>
        <v>0</v>
      </c>
      <c r="AC1955" s="4">
        <f t="shared" si="341"/>
        <v>0</v>
      </c>
      <c r="AD1955" s="4">
        <f t="shared" si="350"/>
        <v>0</v>
      </c>
    </row>
    <row r="1956" spans="20:30" x14ac:dyDescent="0.25">
      <c r="T1956" s="6" t="str">
        <f t="shared" si="351"/>
        <v xml:space="preserve"> </v>
      </c>
      <c r="U1956">
        <f t="shared" si="342"/>
        <v>0</v>
      </c>
      <c r="V1956">
        <f t="shared" si="343"/>
        <v>0</v>
      </c>
      <c r="W1956">
        <f t="shared" si="344"/>
        <v>0</v>
      </c>
      <c r="X1956">
        <f t="shared" si="345"/>
        <v>0</v>
      </c>
      <c r="Y1956">
        <f t="shared" si="346"/>
        <v>0</v>
      </c>
      <c r="Z1956">
        <f t="shared" si="347"/>
        <v>0</v>
      </c>
      <c r="AA1956">
        <f t="shared" si="348"/>
        <v>0</v>
      </c>
      <c r="AB1956" s="4">
        <f t="shared" si="349"/>
        <v>0</v>
      </c>
      <c r="AC1956" s="4">
        <f t="shared" si="341"/>
        <v>0</v>
      </c>
      <c r="AD1956" s="4">
        <f t="shared" si="350"/>
        <v>0</v>
      </c>
    </row>
    <row r="1957" spans="20:30" x14ac:dyDescent="0.25">
      <c r="T1957" s="6" t="str">
        <f t="shared" si="351"/>
        <v xml:space="preserve"> </v>
      </c>
      <c r="U1957">
        <f t="shared" si="342"/>
        <v>0</v>
      </c>
      <c r="V1957">
        <f t="shared" si="343"/>
        <v>0</v>
      </c>
      <c r="W1957">
        <f t="shared" si="344"/>
        <v>0</v>
      </c>
      <c r="X1957">
        <f t="shared" si="345"/>
        <v>0</v>
      </c>
      <c r="Y1957">
        <f t="shared" si="346"/>
        <v>0</v>
      </c>
      <c r="Z1957">
        <f t="shared" si="347"/>
        <v>0</v>
      </c>
      <c r="AA1957">
        <f t="shared" si="348"/>
        <v>0</v>
      </c>
      <c r="AB1957" s="4">
        <f t="shared" si="349"/>
        <v>0</v>
      </c>
      <c r="AC1957" s="4">
        <f t="shared" si="341"/>
        <v>0</v>
      </c>
      <c r="AD1957" s="4">
        <f t="shared" si="350"/>
        <v>0</v>
      </c>
    </row>
    <row r="1958" spans="20:30" x14ac:dyDescent="0.25">
      <c r="T1958" s="6" t="str">
        <f t="shared" si="351"/>
        <v xml:space="preserve"> </v>
      </c>
      <c r="U1958">
        <f t="shared" si="342"/>
        <v>0</v>
      </c>
      <c r="V1958">
        <f t="shared" si="343"/>
        <v>0</v>
      </c>
      <c r="W1958">
        <f t="shared" si="344"/>
        <v>0</v>
      </c>
      <c r="X1958">
        <f t="shared" si="345"/>
        <v>0</v>
      </c>
      <c r="Y1958">
        <f t="shared" si="346"/>
        <v>0</v>
      </c>
      <c r="Z1958">
        <f t="shared" si="347"/>
        <v>0</v>
      </c>
      <c r="AA1958">
        <f t="shared" si="348"/>
        <v>0</v>
      </c>
      <c r="AB1958" s="4">
        <f t="shared" si="349"/>
        <v>0</v>
      </c>
      <c r="AC1958" s="4">
        <f t="shared" si="341"/>
        <v>0</v>
      </c>
      <c r="AD1958" s="4">
        <f t="shared" si="350"/>
        <v>0</v>
      </c>
    </row>
    <row r="1959" spans="20:30" x14ac:dyDescent="0.25">
      <c r="T1959" s="6" t="str">
        <f t="shared" si="351"/>
        <v xml:space="preserve"> </v>
      </c>
      <c r="U1959">
        <f t="shared" si="342"/>
        <v>0</v>
      </c>
      <c r="V1959">
        <f t="shared" si="343"/>
        <v>0</v>
      </c>
      <c r="W1959">
        <f t="shared" si="344"/>
        <v>0</v>
      </c>
      <c r="X1959">
        <f t="shared" si="345"/>
        <v>0</v>
      </c>
      <c r="Y1959">
        <f t="shared" si="346"/>
        <v>0</v>
      </c>
      <c r="Z1959">
        <f t="shared" si="347"/>
        <v>0</v>
      </c>
      <c r="AA1959">
        <f t="shared" si="348"/>
        <v>0</v>
      </c>
      <c r="AB1959" s="4">
        <f t="shared" si="349"/>
        <v>0</v>
      </c>
      <c r="AC1959" s="4">
        <f t="shared" si="341"/>
        <v>0</v>
      </c>
      <c r="AD1959" s="4">
        <f t="shared" si="350"/>
        <v>0</v>
      </c>
    </row>
    <row r="1960" spans="20:30" x14ac:dyDescent="0.25">
      <c r="T1960" s="6" t="str">
        <f t="shared" si="351"/>
        <v xml:space="preserve"> </v>
      </c>
      <c r="U1960">
        <f t="shared" si="342"/>
        <v>0</v>
      </c>
      <c r="V1960">
        <f t="shared" si="343"/>
        <v>0</v>
      </c>
      <c r="W1960">
        <f t="shared" si="344"/>
        <v>0</v>
      </c>
      <c r="X1960">
        <f t="shared" si="345"/>
        <v>0</v>
      </c>
      <c r="Y1960">
        <f t="shared" si="346"/>
        <v>0</v>
      </c>
      <c r="Z1960">
        <f t="shared" si="347"/>
        <v>0</v>
      </c>
      <c r="AA1960">
        <f t="shared" si="348"/>
        <v>0</v>
      </c>
      <c r="AB1960" s="4">
        <f t="shared" si="349"/>
        <v>0</v>
      </c>
      <c r="AC1960" s="4">
        <f t="shared" si="341"/>
        <v>0</v>
      </c>
      <c r="AD1960" s="4">
        <f t="shared" si="350"/>
        <v>0</v>
      </c>
    </row>
    <row r="1961" spans="20:30" x14ac:dyDescent="0.25">
      <c r="T1961" s="6" t="str">
        <f t="shared" si="351"/>
        <v xml:space="preserve"> </v>
      </c>
      <c r="U1961">
        <f t="shared" si="342"/>
        <v>0</v>
      </c>
      <c r="V1961">
        <f t="shared" si="343"/>
        <v>0</v>
      </c>
      <c r="W1961">
        <f t="shared" si="344"/>
        <v>0</v>
      </c>
      <c r="X1961">
        <f t="shared" si="345"/>
        <v>0</v>
      </c>
      <c r="Y1961">
        <f t="shared" si="346"/>
        <v>0</v>
      </c>
      <c r="Z1961">
        <f t="shared" si="347"/>
        <v>0</v>
      </c>
      <c r="AA1961">
        <f t="shared" si="348"/>
        <v>0</v>
      </c>
      <c r="AB1961" s="4">
        <f t="shared" si="349"/>
        <v>0</v>
      </c>
      <c r="AC1961" s="4">
        <f t="shared" si="341"/>
        <v>0</v>
      </c>
      <c r="AD1961" s="4">
        <f t="shared" si="350"/>
        <v>0</v>
      </c>
    </row>
    <row r="1962" spans="20:30" x14ac:dyDescent="0.25">
      <c r="T1962" s="6" t="str">
        <f t="shared" si="351"/>
        <v xml:space="preserve"> </v>
      </c>
      <c r="U1962">
        <f t="shared" si="342"/>
        <v>0</v>
      </c>
      <c r="V1962">
        <f t="shared" si="343"/>
        <v>0</v>
      </c>
      <c r="W1962">
        <f t="shared" si="344"/>
        <v>0</v>
      </c>
      <c r="X1962">
        <f t="shared" si="345"/>
        <v>0</v>
      </c>
      <c r="Y1962">
        <f t="shared" si="346"/>
        <v>0</v>
      </c>
      <c r="Z1962">
        <f t="shared" si="347"/>
        <v>0</v>
      </c>
      <c r="AA1962">
        <f t="shared" si="348"/>
        <v>0</v>
      </c>
      <c r="AB1962" s="4">
        <f t="shared" si="349"/>
        <v>0</v>
      </c>
      <c r="AC1962" s="4">
        <f t="shared" si="341"/>
        <v>0</v>
      </c>
      <c r="AD1962" s="4">
        <f t="shared" si="350"/>
        <v>0</v>
      </c>
    </row>
    <row r="1963" spans="20:30" x14ac:dyDescent="0.25">
      <c r="T1963" s="6" t="str">
        <f t="shared" si="351"/>
        <v xml:space="preserve"> </v>
      </c>
      <c r="U1963">
        <f t="shared" si="342"/>
        <v>0</v>
      </c>
      <c r="V1963">
        <f t="shared" si="343"/>
        <v>0</v>
      </c>
      <c r="W1963">
        <f t="shared" si="344"/>
        <v>0</v>
      </c>
      <c r="X1963">
        <f t="shared" si="345"/>
        <v>0</v>
      </c>
      <c r="Y1963">
        <f t="shared" si="346"/>
        <v>0</v>
      </c>
      <c r="Z1963">
        <f t="shared" si="347"/>
        <v>0</v>
      </c>
      <c r="AA1963">
        <f t="shared" si="348"/>
        <v>0</v>
      </c>
      <c r="AB1963" s="4">
        <f t="shared" si="349"/>
        <v>0</v>
      </c>
      <c r="AC1963" s="4">
        <f t="shared" si="341"/>
        <v>0</v>
      </c>
      <c r="AD1963" s="4">
        <f t="shared" si="350"/>
        <v>0</v>
      </c>
    </row>
    <row r="1964" spans="20:30" x14ac:dyDescent="0.25">
      <c r="T1964" s="6" t="str">
        <f t="shared" si="351"/>
        <v xml:space="preserve"> </v>
      </c>
      <c r="U1964">
        <f t="shared" si="342"/>
        <v>0</v>
      </c>
      <c r="V1964">
        <f t="shared" si="343"/>
        <v>0</v>
      </c>
      <c r="W1964">
        <f t="shared" si="344"/>
        <v>0</v>
      </c>
      <c r="X1964">
        <f t="shared" si="345"/>
        <v>0</v>
      </c>
      <c r="Y1964">
        <f t="shared" si="346"/>
        <v>0</v>
      </c>
      <c r="Z1964">
        <f t="shared" si="347"/>
        <v>0</v>
      </c>
      <c r="AA1964">
        <f t="shared" si="348"/>
        <v>0</v>
      </c>
      <c r="AB1964" s="4">
        <f t="shared" si="349"/>
        <v>0</v>
      </c>
      <c r="AC1964" s="4">
        <f t="shared" si="341"/>
        <v>0</v>
      </c>
      <c r="AD1964" s="4">
        <f t="shared" si="350"/>
        <v>0</v>
      </c>
    </row>
    <row r="1965" spans="20:30" x14ac:dyDescent="0.25">
      <c r="T1965" s="6" t="str">
        <f t="shared" si="351"/>
        <v xml:space="preserve"> </v>
      </c>
      <c r="U1965">
        <f t="shared" si="342"/>
        <v>0</v>
      </c>
      <c r="V1965">
        <f t="shared" si="343"/>
        <v>0</v>
      </c>
      <c r="W1965">
        <f t="shared" si="344"/>
        <v>0</v>
      </c>
      <c r="X1965">
        <f t="shared" si="345"/>
        <v>0</v>
      </c>
      <c r="Y1965">
        <f t="shared" si="346"/>
        <v>0</v>
      </c>
      <c r="Z1965">
        <f t="shared" si="347"/>
        <v>0</v>
      </c>
      <c r="AA1965">
        <f t="shared" si="348"/>
        <v>0</v>
      </c>
      <c r="AB1965" s="4">
        <f t="shared" si="349"/>
        <v>0</v>
      </c>
      <c r="AC1965" s="4">
        <f t="shared" si="341"/>
        <v>0</v>
      </c>
      <c r="AD1965" s="4">
        <f t="shared" si="350"/>
        <v>0</v>
      </c>
    </row>
    <row r="1966" spans="20:30" x14ac:dyDescent="0.25">
      <c r="T1966" s="6" t="str">
        <f t="shared" si="351"/>
        <v xml:space="preserve"> </v>
      </c>
      <c r="U1966">
        <f t="shared" si="342"/>
        <v>0</v>
      </c>
      <c r="V1966">
        <f t="shared" si="343"/>
        <v>0</v>
      </c>
      <c r="W1966">
        <f t="shared" si="344"/>
        <v>0</v>
      </c>
      <c r="X1966">
        <f t="shared" si="345"/>
        <v>0</v>
      </c>
      <c r="Y1966">
        <f t="shared" si="346"/>
        <v>0</v>
      </c>
      <c r="Z1966">
        <f t="shared" si="347"/>
        <v>0</v>
      </c>
      <c r="AA1966">
        <f t="shared" si="348"/>
        <v>0</v>
      </c>
      <c r="AB1966" s="4">
        <f t="shared" si="349"/>
        <v>0</v>
      </c>
      <c r="AC1966" s="4">
        <f t="shared" si="341"/>
        <v>0</v>
      </c>
      <c r="AD1966" s="4">
        <f t="shared" si="350"/>
        <v>0</v>
      </c>
    </row>
    <row r="1967" spans="20:30" x14ac:dyDescent="0.25">
      <c r="T1967" s="6" t="str">
        <f t="shared" si="351"/>
        <v xml:space="preserve"> </v>
      </c>
      <c r="U1967">
        <f t="shared" si="342"/>
        <v>0</v>
      </c>
      <c r="V1967">
        <f t="shared" si="343"/>
        <v>0</v>
      </c>
      <c r="W1967">
        <f t="shared" si="344"/>
        <v>0</v>
      </c>
      <c r="X1967">
        <f t="shared" si="345"/>
        <v>0</v>
      </c>
      <c r="Y1967">
        <f t="shared" si="346"/>
        <v>0</v>
      </c>
      <c r="Z1967">
        <f t="shared" si="347"/>
        <v>0</v>
      </c>
      <c r="AA1967">
        <f t="shared" si="348"/>
        <v>0</v>
      </c>
      <c r="AB1967" s="4">
        <f t="shared" si="349"/>
        <v>0</v>
      </c>
      <c r="AC1967" s="4">
        <f t="shared" si="341"/>
        <v>0</v>
      </c>
      <c r="AD1967" s="4">
        <f t="shared" si="350"/>
        <v>0</v>
      </c>
    </row>
    <row r="1968" spans="20:30" x14ac:dyDescent="0.25">
      <c r="T1968" s="6" t="str">
        <f t="shared" si="351"/>
        <v xml:space="preserve"> </v>
      </c>
      <c r="U1968">
        <f t="shared" si="342"/>
        <v>0</v>
      </c>
      <c r="V1968">
        <f t="shared" si="343"/>
        <v>0</v>
      </c>
      <c r="W1968">
        <f t="shared" si="344"/>
        <v>0</v>
      </c>
      <c r="X1968">
        <f t="shared" si="345"/>
        <v>0</v>
      </c>
      <c r="Y1968">
        <f t="shared" si="346"/>
        <v>0</v>
      </c>
      <c r="Z1968">
        <f t="shared" si="347"/>
        <v>0</v>
      </c>
      <c r="AA1968">
        <f t="shared" si="348"/>
        <v>0</v>
      </c>
      <c r="AB1968" s="4">
        <f t="shared" si="349"/>
        <v>0</v>
      </c>
      <c r="AC1968" s="4">
        <f t="shared" si="341"/>
        <v>0</v>
      </c>
      <c r="AD1968" s="4">
        <f t="shared" si="350"/>
        <v>0</v>
      </c>
    </row>
    <row r="1969" spans="20:30" x14ac:dyDescent="0.25">
      <c r="T1969" s="6" t="str">
        <f t="shared" si="351"/>
        <v xml:space="preserve"> </v>
      </c>
      <c r="U1969">
        <f t="shared" si="342"/>
        <v>0</v>
      </c>
      <c r="V1969">
        <f t="shared" si="343"/>
        <v>0</v>
      </c>
      <c r="W1969">
        <f t="shared" si="344"/>
        <v>0</v>
      </c>
      <c r="X1969">
        <f t="shared" si="345"/>
        <v>0</v>
      </c>
      <c r="Y1969">
        <f t="shared" si="346"/>
        <v>0</v>
      </c>
      <c r="Z1969">
        <f t="shared" si="347"/>
        <v>0</v>
      </c>
      <c r="AA1969">
        <f t="shared" si="348"/>
        <v>0</v>
      </c>
      <c r="AB1969" s="4">
        <f t="shared" si="349"/>
        <v>0</v>
      </c>
      <c r="AC1969" s="4">
        <f t="shared" si="341"/>
        <v>0</v>
      </c>
      <c r="AD1969" s="4">
        <f t="shared" si="350"/>
        <v>0</v>
      </c>
    </row>
    <row r="1970" spans="20:30" x14ac:dyDescent="0.25">
      <c r="T1970" s="6" t="str">
        <f t="shared" si="351"/>
        <v xml:space="preserve"> </v>
      </c>
      <c r="U1970">
        <f t="shared" si="342"/>
        <v>0</v>
      </c>
      <c r="V1970">
        <f t="shared" si="343"/>
        <v>0</v>
      </c>
      <c r="W1970">
        <f t="shared" si="344"/>
        <v>0</v>
      </c>
      <c r="X1970">
        <f t="shared" si="345"/>
        <v>0</v>
      </c>
      <c r="Y1970">
        <f t="shared" si="346"/>
        <v>0</v>
      </c>
      <c r="Z1970">
        <f t="shared" si="347"/>
        <v>0</v>
      </c>
      <c r="AA1970">
        <f t="shared" si="348"/>
        <v>0</v>
      </c>
      <c r="AB1970" s="4">
        <f t="shared" si="349"/>
        <v>0</v>
      </c>
      <c r="AC1970" s="4">
        <f t="shared" si="341"/>
        <v>0</v>
      </c>
      <c r="AD1970" s="4">
        <f t="shared" si="350"/>
        <v>0</v>
      </c>
    </row>
    <row r="1971" spans="20:30" x14ac:dyDescent="0.25">
      <c r="T1971" s="6" t="str">
        <f t="shared" si="351"/>
        <v xml:space="preserve"> </v>
      </c>
      <c r="U1971">
        <f t="shared" si="342"/>
        <v>0</v>
      </c>
      <c r="V1971">
        <f t="shared" si="343"/>
        <v>0</v>
      </c>
      <c r="W1971">
        <f t="shared" si="344"/>
        <v>0</v>
      </c>
      <c r="X1971">
        <f t="shared" si="345"/>
        <v>0</v>
      </c>
      <c r="Y1971">
        <f t="shared" si="346"/>
        <v>0</v>
      </c>
      <c r="Z1971">
        <f t="shared" si="347"/>
        <v>0</v>
      </c>
      <c r="AA1971">
        <f t="shared" si="348"/>
        <v>0</v>
      </c>
      <c r="AB1971" s="4">
        <f t="shared" si="349"/>
        <v>0</v>
      </c>
      <c r="AC1971" s="4">
        <f t="shared" si="341"/>
        <v>0</v>
      </c>
      <c r="AD1971" s="4">
        <f t="shared" si="350"/>
        <v>0</v>
      </c>
    </row>
    <row r="1972" spans="20:30" x14ac:dyDescent="0.25">
      <c r="T1972" s="6" t="str">
        <f t="shared" si="351"/>
        <v xml:space="preserve"> </v>
      </c>
      <c r="U1972">
        <f t="shared" si="342"/>
        <v>0</v>
      </c>
      <c r="V1972">
        <f t="shared" si="343"/>
        <v>0</v>
      </c>
      <c r="W1972">
        <f t="shared" si="344"/>
        <v>0</v>
      </c>
      <c r="X1972">
        <f t="shared" si="345"/>
        <v>0</v>
      </c>
      <c r="Y1972">
        <f t="shared" si="346"/>
        <v>0</v>
      </c>
      <c r="Z1972">
        <f t="shared" si="347"/>
        <v>0</v>
      </c>
      <c r="AA1972">
        <f t="shared" si="348"/>
        <v>0</v>
      </c>
      <c r="AB1972" s="4">
        <f t="shared" si="349"/>
        <v>0</v>
      </c>
      <c r="AC1972" s="4">
        <f t="shared" si="341"/>
        <v>0</v>
      </c>
      <c r="AD1972" s="4">
        <f t="shared" si="350"/>
        <v>0</v>
      </c>
    </row>
    <row r="1973" spans="20:30" x14ac:dyDescent="0.25">
      <c r="T1973" s="6" t="str">
        <f t="shared" si="351"/>
        <v xml:space="preserve"> </v>
      </c>
      <c r="U1973">
        <f t="shared" si="342"/>
        <v>0</v>
      </c>
      <c r="V1973">
        <f t="shared" si="343"/>
        <v>0</v>
      </c>
      <c r="W1973">
        <f t="shared" si="344"/>
        <v>0</v>
      </c>
      <c r="X1973">
        <f t="shared" si="345"/>
        <v>0</v>
      </c>
      <c r="Y1973">
        <f t="shared" si="346"/>
        <v>0</v>
      </c>
      <c r="Z1973">
        <f t="shared" si="347"/>
        <v>0</v>
      </c>
      <c r="AA1973">
        <f t="shared" si="348"/>
        <v>0</v>
      </c>
      <c r="AB1973" s="4">
        <f t="shared" si="349"/>
        <v>0</v>
      </c>
      <c r="AC1973" s="4">
        <f t="shared" si="341"/>
        <v>0</v>
      </c>
      <c r="AD1973" s="4">
        <f t="shared" si="350"/>
        <v>0</v>
      </c>
    </row>
    <row r="1974" spans="20:30" x14ac:dyDescent="0.25">
      <c r="T1974" s="6" t="str">
        <f t="shared" si="351"/>
        <v xml:space="preserve"> </v>
      </c>
      <c r="U1974">
        <f t="shared" si="342"/>
        <v>0</v>
      </c>
      <c r="V1974">
        <f t="shared" si="343"/>
        <v>0</v>
      </c>
      <c r="W1974">
        <f t="shared" si="344"/>
        <v>0</v>
      </c>
      <c r="X1974">
        <f t="shared" si="345"/>
        <v>0</v>
      </c>
      <c r="Y1974">
        <f t="shared" si="346"/>
        <v>0</v>
      </c>
      <c r="Z1974">
        <f t="shared" si="347"/>
        <v>0</v>
      </c>
      <c r="AA1974">
        <f t="shared" si="348"/>
        <v>0</v>
      </c>
      <c r="AB1974" s="4">
        <f t="shared" si="349"/>
        <v>0</v>
      </c>
      <c r="AC1974" s="4">
        <f t="shared" si="341"/>
        <v>0</v>
      </c>
      <c r="AD1974" s="4">
        <f t="shared" si="350"/>
        <v>0</v>
      </c>
    </row>
    <row r="1975" spans="20:30" x14ac:dyDescent="0.25">
      <c r="T1975" s="6" t="str">
        <f t="shared" si="351"/>
        <v xml:space="preserve"> </v>
      </c>
      <c r="U1975">
        <f t="shared" si="342"/>
        <v>0</v>
      </c>
      <c r="V1975">
        <f t="shared" si="343"/>
        <v>0</v>
      </c>
      <c r="W1975">
        <f t="shared" si="344"/>
        <v>0</v>
      </c>
      <c r="X1975">
        <f t="shared" si="345"/>
        <v>0</v>
      </c>
      <c r="Y1975">
        <f t="shared" si="346"/>
        <v>0</v>
      </c>
      <c r="Z1975">
        <f t="shared" si="347"/>
        <v>0</v>
      </c>
      <c r="AA1975">
        <f t="shared" si="348"/>
        <v>0</v>
      </c>
      <c r="AB1975" s="4">
        <f t="shared" si="349"/>
        <v>0</v>
      </c>
      <c r="AC1975" s="4">
        <f t="shared" si="341"/>
        <v>0</v>
      </c>
      <c r="AD1975" s="4">
        <f t="shared" si="350"/>
        <v>0</v>
      </c>
    </row>
    <row r="1976" spans="20:30" x14ac:dyDescent="0.25">
      <c r="T1976" s="6" t="str">
        <f t="shared" si="351"/>
        <v xml:space="preserve"> </v>
      </c>
      <c r="U1976">
        <f t="shared" si="342"/>
        <v>0</v>
      </c>
      <c r="V1976">
        <f t="shared" si="343"/>
        <v>0</v>
      </c>
      <c r="W1976">
        <f t="shared" si="344"/>
        <v>0</v>
      </c>
      <c r="X1976">
        <f t="shared" si="345"/>
        <v>0</v>
      </c>
      <c r="Y1976">
        <f t="shared" si="346"/>
        <v>0</v>
      </c>
      <c r="Z1976">
        <f t="shared" si="347"/>
        <v>0</v>
      </c>
      <c r="AA1976">
        <f t="shared" si="348"/>
        <v>0</v>
      </c>
      <c r="AB1976" s="4">
        <f t="shared" si="349"/>
        <v>0</v>
      </c>
      <c r="AC1976" s="4">
        <f t="shared" si="341"/>
        <v>0</v>
      </c>
      <c r="AD1976" s="4">
        <f t="shared" si="350"/>
        <v>0</v>
      </c>
    </row>
    <row r="1977" spans="20:30" x14ac:dyDescent="0.25">
      <c r="T1977" s="6" t="str">
        <f t="shared" si="351"/>
        <v xml:space="preserve"> </v>
      </c>
      <c r="U1977">
        <f t="shared" si="342"/>
        <v>0</v>
      </c>
      <c r="V1977">
        <f t="shared" si="343"/>
        <v>0</v>
      </c>
      <c r="W1977">
        <f t="shared" si="344"/>
        <v>0</v>
      </c>
      <c r="X1977">
        <f t="shared" si="345"/>
        <v>0</v>
      </c>
      <c r="Y1977">
        <f t="shared" si="346"/>
        <v>0</v>
      </c>
      <c r="Z1977">
        <f t="shared" si="347"/>
        <v>0</v>
      </c>
      <c r="AA1977">
        <f t="shared" si="348"/>
        <v>0</v>
      </c>
      <c r="AB1977" s="4">
        <f t="shared" si="349"/>
        <v>0</v>
      </c>
      <c r="AC1977" s="4">
        <f t="shared" si="341"/>
        <v>0</v>
      </c>
      <c r="AD1977" s="4">
        <f t="shared" si="350"/>
        <v>0</v>
      </c>
    </row>
    <row r="1978" spans="20:30" x14ac:dyDescent="0.25">
      <c r="T1978" s="6" t="str">
        <f t="shared" si="351"/>
        <v xml:space="preserve"> </v>
      </c>
      <c r="U1978">
        <f t="shared" si="342"/>
        <v>0</v>
      </c>
      <c r="V1978">
        <f t="shared" si="343"/>
        <v>0</v>
      </c>
      <c r="W1978">
        <f t="shared" si="344"/>
        <v>0</v>
      </c>
      <c r="X1978">
        <f t="shared" si="345"/>
        <v>0</v>
      </c>
      <c r="Y1978">
        <f t="shared" si="346"/>
        <v>0</v>
      </c>
      <c r="Z1978">
        <f t="shared" si="347"/>
        <v>0</v>
      </c>
      <c r="AA1978">
        <f t="shared" si="348"/>
        <v>0</v>
      </c>
      <c r="AB1978" s="4">
        <f t="shared" si="349"/>
        <v>0</v>
      </c>
      <c r="AC1978" s="4">
        <f t="shared" si="341"/>
        <v>0</v>
      </c>
      <c r="AD1978" s="4">
        <f t="shared" si="350"/>
        <v>0</v>
      </c>
    </row>
    <row r="1979" spans="20:30" x14ac:dyDescent="0.25">
      <c r="T1979" s="6" t="str">
        <f t="shared" si="351"/>
        <v xml:space="preserve"> </v>
      </c>
      <c r="U1979">
        <f t="shared" si="342"/>
        <v>0</v>
      </c>
      <c r="V1979">
        <f t="shared" si="343"/>
        <v>0</v>
      </c>
      <c r="W1979">
        <f t="shared" si="344"/>
        <v>0</v>
      </c>
      <c r="X1979">
        <f t="shared" si="345"/>
        <v>0</v>
      </c>
      <c r="Y1979">
        <f t="shared" si="346"/>
        <v>0</v>
      </c>
      <c r="Z1979">
        <f t="shared" si="347"/>
        <v>0</v>
      </c>
      <c r="AA1979">
        <f t="shared" si="348"/>
        <v>0</v>
      </c>
      <c r="AB1979" s="4">
        <f t="shared" si="349"/>
        <v>0</v>
      </c>
      <c r="AC1979" s="4">
        <f t="shared" si="341"/>
        <v>0</v>
      </c>
      <c r="AD1979" s="4">
        <f t="shared" si="350"/>
        <v>0</v>
      </c>
    </row>
    <row r="1980" spans="20:30" x14ac:dyDescent="0.25">
      <c r="T1980" s="6" t="str">
        <f t="shared" si="351"/>
        <v xml:space="preserve"> </v>
      </c>
      <c r="U1980">
        <f t="shared" si="342"/>
        <v>0</v>
      </c>
      <c r="V1980">
        <f t="shared" si="343"/>
        <v>0</v>
      </c>
      <c r="W1980">
        <f t="shared" si="344"/>
        <v>0</v>
      </c>
      <c r="X1980">
        <f t="shared" si="345"/>
        <v>0</v>
      </c>
      <c r="Y1980">
        <f t="shared" si="346"/>
        <v>0</v>
      </c>
      <c r="Z1980">
        <f t="shared" si="347"/>
        <v>0</v>
      </c>
      <c r="AA1980">
        <f t="shared" si="348"/>
        <v>0</v>
      </c>
      <c r="AB1980" s="4">
        <f t="shared" si="349"/>
        <v>0</v>
      </c>
      <c r="AC1980" s="4">
        <f t="shared" si="341"/>
        <v>0</v>
      </c>
      <c r="AD1980" s="4">
        <f t="shared" si="350"/>
        <v>0</v>
      </c>
    </row>
    <row r="1981" spans="20:30" x14ac:dyDescent="0.25">
      <c r="T1981" s="6" t="str">
        <f t="shared" si="351"/>
        <v xml:space="preserve"> </v>
      </c>
      <c r="U1981">
        <f t="shared" si="342"/>
        <v>0</v>
      </c>
      <c r="V1981">
        <f t="shared" si="343"/>
        <v>0</v>
      </c>
      <c r="W1981">
        <f t="shared" si="344"/>
        <v>0</v>
      </c>
      <c r="X1981">
        <f t="shared" si="345"/>
        <v>0</v>
      </c>
      <c r="Y1981">
        <f t="shared" si="346"/>
        <v>0</v>
      </c>
      <c r="Z1981">
        <f t="shared" si="347"/>
        <v>0</v>
      </c>
      <c r="AA1981">
        <f t="shared" si="348"/>
        <v>0</v>
      </c>
      <c r="AB1981" s="4">
        <f t="shared" si="349"/>
        <v>0</v>
      </c>
      <c r="AC1981" s="4">
        <f t="shared" si="341"/>
        <v>0</v>
      </c>
      <c r="AD1981" s="4">
        <f t="shared" si="350"/>
        <v>0</v>
      </c>
    </row>
    <row r="1982" spans="20:30" x14ac:dyDescent="0.25">
      <c r="T1982" s="6" t="str">
        <f t="shared" si="351"/>
        <v xml:space="preserve"> </v>
      </c>
      <c r="U1982">
        <f t="shared" si="342"/>
        <v>0</v>
      </c>
      <c r="V1982">
        <f t="shared" si="343"/>
        <v>0</v>
      </c>
      <c r="W1982">
        <f t="shared" si="344"/>
        <v>0</v>
      </c>
      <c r="X1982">
        <f t="shared" si="345"/>
        <v>0</v>
      </c>
      <c r="Y1982">
        <f t="shared" si="346"/>
        <v>0</v>
      </c>
      <c r="Z1982">
        <f t="shared" si="347"/>
        <v>0</v>
      </c>
      <c r="AA1982">
        <f t="shared" si="348"/>
        <v>0</v>
      </c>
      <c r="AB1982" s="4">
        <f t="shared" si="349"/>
        <v>0</v>
      </c>
      <c r="AC1982" s="4">
        <f t="shared" si="341"/>
        <v>0</v>
      </c>
      <c r="AD1982" s="4">
        <f t="shared" si="350"/>
        <v>0</v>
      </c>
    </row>
    <row r="1983" spans="20:30" x14ac:dyDescent="0.25">
      <c r="T1983" s="6" t="str">
        <f t="shared" si="351"/>
        <v xml:space="preserve"> </v>
      </c>
      <c r="U1983">
        <f t="shared" si="342"/>
        <v>0</v>
      </c>
      <c r="V1983">
        <f t="shared" si="343"/>
        <v>0</v>
      </c>
      <c r="W1983">
        <f t="shared" si="344"/>
        <v>0</v>
      </c>
      <c r="X1983">
        <f t="shared" si="345"/>
        <v>0</v>
      </c>
      <c r="Y1983">
        <f t="shared" si="346"/>
        <v>0</v>
      </c>
      <c r="Z1983">
        <f t="shared" si="347"/>
        <v>0</v>
      </c>
      <c r="AA1983">
        <f t="shared" si="348"/>
        <v>0</v>
      </c>
      <c r="AB1983" s="4">
        <f t="shared" si="349"/>
        <v>0</v>
      </c>
      <c r="AC1983" s="4">
        <f t="shared" si="341"/>
        <v>0</v>
      </c>
      <c r="AD1983" s="4">
        <f t="shared" si="350"/>
        <v>0</v>
      </c>
    </row>
    <row r="1984" spans="20:30" x14ac:dyDescent="0.25">
      <c r="T1984" s="6" t="str">
        <f t="shared" si="351"/>
        <v xml:space="preserve"> </v>
      </c>
      <c r="U1984">
        <f t="shared" si="342"/>
        <v>0</v>
      </c>
      <c r="V1984">
        <f t="shared" si="343"/>
        <v>0</v>
      </c>
      <c r="W1984">
        <f t="shared" si="344"/>
        <v>0</v>
      </c>
      <c r="X1984">
        <f t="shared" si="345"/>
        <v>0</v>
      </c>
      <c r="Y1984">
        <f t="shared" si="346"/>
        <v>0</v>
      </c>
      <c r="Z1984">
        <f t="shared" si="347"/>
        <v>0</v>
      </c>
      <c r="AA1984">
        <f t="shared" si="348"/>
        <v>0</v>
      </c>
      <c r="AB1984" s="4">
        <f t="shared" si="349"/>
        <v>0</v>
      </c>
      <c r="AC1984" s="4">
        <f t="shared" si="341"/>
        <v>0</v>
      </c>
      <c r="AD1984" s="4">
        <f t="shared" si="350"/>
        <v>0</v>
      </c>
    </row>
    <row r="1985" spans="20:30" x14ac:dyDescent="0.25">
      <c r="T1985" s="6" t="str">
        <f t="shared" si="351"/>
        <v xml:space="preserve"> </v>
      </c>
      <c r="U1985">
        <f t="shared" si="342"/>
        <v>0</v>
      </c>
      <c r="V1985">
        <f t="shared" si="343"/>
        <v>0</v>
      </c>
      <c r="W1985">
        <f t="shared" si="344"/>
        <v>0</v>
      </c>
      <c r="X1985">
        <f t="shared" si="345"/>
        <v>0</v>
      </c>
      <c r="Y1985">
        <f t="shared" si="346"/>
        <v>0</v>
      </c>
      <c r="Z1985">
        <f t="shared" si="347"/>
        <v>0</v>
      </c>
      <c r="AA1985">
        <f t="shared" si="348"/>
        <v>0</v>
      </c>
      <c r="AB1985" s="4">
        <f t="shared" si="349"/>
        <v>0</v>
      </c>
      <c r="AC1985" s="4">
        <f t="shared" si="341"/>
        <v>0</v>
      </c>
      <c r="AD1985" s="4">
        <f t="shared" si="350"/>
        <v>0</v>
      </c>
    </row>
    <row r="1986" spans="20:30" x14ac:dyDescent="0.25">
      <c r="T1986" s="6" t="str">
        <f t="shared" si="351"/>
        <v xml:space="preserve"> </v>
      </c>
      <c r="U1986">
        <f t="shared" si="342"/>
        <v>0</v>
      </c>
      <c r="V1986">
        <f t="shared" si="343"/>
        <v>0</v>
      </c>
      <c r="W1986">
        <f t="shared" si="344"/>
        <v>0</v>
      </c>
      <c r="X1986">
        <f t="shared" si="345"/>
        <v>0</v>
      </c>
      <c r="Y1986">
        <f t="shared" si="346"/>
        <v>0</v>
      </c>
      <c r="Z1986">
        <f t="shared" si="347"/>
        <v>0</v>
      </c>
      <c r="AA1986">
        <f t="shared" si="348"/>
        <v>0</v>
      </c>
      <c r="AB1986" s="4">
        <f t="shared" si="349"/>
        <v>0</v>
      </c>
      <c r="AC1986" s="4">
        <f t="shared" si="341"/>
        <v>0</v>
      </c>
      <c r="AD1986" s="4">
        <f t="shared" si="350"/>
        <v>0</v>
      </c>
    </row>
    <row r="1987" spans="20:30" x14ac:dyDescent="0.25">
      <c r="T1987" s="6" t="str">
        <f t="shared" si="351"/>
        <v xml:space="preserve"> </v>
      </c>
      <c r="U1987">
        <f t="shared" si="342"/>
        <v>0</v>
      </c>
      <c r="V1987">
        <f t="shared" si="343"/>
        <v>0</v>
      </c>
      <c r="W1987">
        <f t="shared" si="344"/>
        <v>0</v>
      </c>
      <c r="X1987">
        <f t="shared" si="345"/>
        <v>0</v>
      </c>
      <c r="Y1987">
        <f t="shared" si="346"/>
        <v>0</v>
      </c>
      <c r="Z1987">
        <f t="shared" si="347"/>
        <v>0</v>
      </c>
      <c r="AA1987">
        <f t="shared" si="348"/>
        <v>0</v>
      </c>
      <c r="AB1987" s="4">
        <f t="shared" si="349"/>
        <v>0</v>
      </c>
      <c r="AC1987" s="4">
        <f t="shared" si="341"/>
        <v>0</v>
      </c>
      <c r="AD1987" s="4">
        <f t="shared" si="350"/>
        <v>0</v>
      </c>
    </row>
    <row r="1988" spans="20:30" x14ac:dyDescent="0.25">
      <c r="T1988" s="6" t="str">
        <f t="shared" si="351"/>
        <v xml:space="preserve"> </v>
      </c>
      <c r="U1988">
        <f t="shared" si="342"/>
        <v>0</v>
      </c>
      <c r="V1988">
        <f t="shared" si="343"/>
        <v>0</v>
      </c>
      <c r="W1988">
        <f t="shared" si="344"/>
        <v>0</v>
      </c>
      <c r="X1988">
        <f t="shared" si="345"/>
        <v>0</v>
      </c>
      <c r="Y1988">
        <f t="shared" si="346"/>
        <v>0</v>
      </c>
      <c r="Z1988">
        <f t="shared" si="347"/>
        <v>0</v>
      </c>
      <c r="AA1988">
        <f t="shared" si="348"/>
        <v>0</v>
      </c>
      <c r="AB1988" s="4">
        <f t="shared" si="349"/>
        <v>0</v>
      </c>
      <c r="AC1988" s="4">
        <f t="shared" ref="AC1988:AC2051" si="352">A1988</f>
        <v>0</v>
      </c>
      <c r="AD1988" s="4">
        <f t="shared" si="350"/>
        <v>0</v>
      </c>
    </row>
    <row r="1989" spans="20:30" x14ac:dyDescent="0.25">
      <c r="T1989" s="6" t="str">
        <f t="shared" si="351"/>
        <v xml:space="preserve"> </v>
      </c>
      <c r="U1989">
        <f t="shared" si="342"/>
        <v>0</v>
      </c>
      <c r="V1989">
        <f t="shared" si="343"/>
        <v>0</v>
      </c>
      <c r="W1989">
        <f t="shared" si="344"/>
        <v>0</v>
      </c>
      <c r="X1989">
        <f t="shared" si="345"/>
        <v>0</v>
      </c>
      <c r="Y1989">
        <f t="shared" si="346"/>
        <v>0</v>
      </c>
      <c r="Z1989">
        <f t="shared" si="347"/>
        <v>0</v>
      </c>
      <c r="AA1989">
        <f t="shared" si="348"/>
        <v>0</v>
      </c>
      <c r="AB1989" s="4">
        <f t="shared" si="349"/>
        <v>0</v>
      </c>
      <c r="AC1989" s="4">
        <f t="shared" si="352"/>
        <v>0</v>
      </c>
      <c r="AD1989" s="4">
        <f t="shared" si="350"/>
        <v>0</v>
      </c>
    </row>
    <row r="1990" spans="20:30" x14ac:dyDescent="0.25">
      <c r="T1990" s="6" t="str">
        <f t="shared" si="351"/>
        <v xml:space="preserve"> </v>
      </c>
      <c r="U1990">
        <f t="shared" si="342"/>
        <v>0</v>
      </c>
      <c r="V1990">
        <f t="shared" si="343"/>
        <v>0</v>
      </c>
      <c r="W1990">
        <f t="shared" si="344"/>
        <v>0</v>
      </c>
      <c r="X1990">
        <f t="shared" si="345"/>
        <v>0</v>
      </c>
      <c r="Y1990">
        <f t="shared" si="346"/>
        <v>0</v>
      </c>
      <c r="Z1990">
        <f t="shared" si="347"/>
        <v>0</v>
      </c>
      <c r="AA1990">
        <f t="shared" si="348"/>
        <v>0</v>
      </c>
      <c r="AB1990" s="4">
        <f t="shared" si="349"/>
        <v>0</v>
      </c>
      <c r="AC1990" s="4">
        <f t="shared" si="352"/>
        <v>0</v>
      </c>
      <c r="AD1990" s="4">
        <f t="shared" si="350"/>
        <v>0</v>
      </c>
    </row>
    <row r="1991" spans="20:30" x14ac:dyDescent="0.25">
      <c r="T1991" s="6" t="str">
        <f t="shared" si="351"/>
        <v xml:space="preserve"> </v>
      </c>
      <c r="U1991">
        <f t="shared" si="342"/>
        <v>0</v>
      </c>
      <c r="V1991">
        <f t="shared" si="343"/>
        <v>0</v>
      </c>
      <c r="W1991">
        <f t="shared" si="344"/>
        <v>0</v>
      </c>
      <c r="X1991">
        <f t="shared" si="345"/>
        <v>0</v>
      </c>
      <c r="Y1991">
        <f t="shared" si="346"/>
        <v>0</v>
      </c>
      <c r="Z1991">
        <f t="shared" si="347"/>
        <v>0</v>
      </c>
      <c r="AA1991">
        <f t="shared" si="348"/>
        <v>0</v>
      </c>
      <c r="AB1991" s="4">
        <f t="shared" si="349"/>
        <v>0</v>
      </c>
      <c r="AC1991" s="4">
        <f t="shared" si="352"/>
        <v>0</v>
      </c>
      <c r="AD1991" s="4">
        <f t="shared" si="350"/>
        <v>0</v>
      </c>
    </row>
    <row r="1992" spans="20:30" x14ac:dyDescent="0.25">
      <c r="T1992" s="6" t="str">
        <f t="shared" si="351"/>
        <v xml:space="preserve"> </v>
      </c>
      <c r="U1992">
        <f t="shared" si="342"/>
        <v>0</v>
      </c>
      <c r="V1992">
        <f t="shared" si="343"/>
        <v>0</v>
      </c>
      <c r="W1992">
        <f t="shared" si="344"/>
        <v>0</v>
      </c>
      <c r="X1992">
        <f t="shared" si="345"/>
        <v>0</v>
      </c>
      <c r="Y1992">
        <f t="shared" si="346"/>
        <v>0</v>
      </c>
      <c r="Z1992">
        <f t="shared" si="347"/>
        <v>0</v>
      </c>
      <c r="AA1992">
        <f t="shared" si="348"/>
        <v>0</v>
      </c>
      <c r="AB1992" s="4">
        <f t="shared" si="349"/>
        <v>0</v>
      </c>
      <c r="AC1992" s="4">
        <f t="shared" si="352"/>
        <v>0</v>
      </c>
      <c r="AD1992" s="4">
        <f t="shared" si="350"/>
        <v>0</v>
      </c>
    </row>
    <row r="1993" spans="20:30" x14ac:dyDescent="0.25">
      <c r="T1993" s="6" t="str">
        <f t="shared" si="351"/>
        <v xml:space="preserve"> </v>
      </c>
      <c r="U1993">
        <f t="shared" si="342"/>
        <v>0</v>
      </c>
      <c r="V1993">
        <f t="shared" si="343"/>
        <v>0</v>
      </c>
      <c r="W1993">
        <f t="shared" si="344"/>
        <v>0</v>
      </c>
      <c r="X1993">
        <f t="shared" si="345"/>
        <v>0</v>
      </c>
      <c r="Y1993">
        <f t="shared" si="346"/>
        <v>0</v>
      </c>
      <c r="Z1993">
        <f t="shared" si="347"/>
        <v>0</v>
      </c>
      <c r="AA1993">
        <f t="shared" si="348"/>
        <v>0</v>
      </c>
      <c r="AB1993" s="4">
        <f t="shared" si="349"/>
        <v>0</v>
      </c>
      <c r="AC1993" s="4">
        <f t="shared" si="352"/>
        <v>0</v>
      </c>
      <c r="AD1993" s="4">
        <f t="shared" si="350"/>
        <v>0</v>
      </c>
    </row>
    <row r="1994" spans="20:30" x14ac:dyDescent="0.25">
      <c r="T1994" s="6" t="str">
        <f t="shared" si="351"/>
        <v xml:space="preserve"> </v>
      </c>
      <c r="U1994">
        <f t="shared" ref="U1994:U2000" si="353">COUNT(B1994)</f>
        <v>0</v>
      </c>
      <c r="V1994">
        <f t="shared" ref="V1994:V2000" si="354">IF(E1994=TRUE,1,0)</f>
        <v>0</v>
      </c>
      <c r="W1994">
        <f t="shared" ref="W1994:W2000" si="355">U1994-V1994</f>
        <v>0</v>
      </c>
      <c r="X1994">
        <f t="shared" ref="X1994:X2000" si="356">U1994-Y1994</f>
        <v>0</v>
      </c>
      <c r="Y1994">
        <f t="shared" ref="Y1994:Y2000" si="357">IF(F1994=TRUE,1,0)</f>
        <v>0</v>
      </c>
      <c r="Z1994">
        <f t="shared" ref="Z1994:Z2000" si="358">U1994-AA1994</f>
        <v>0</v>
      </c>
      <c r="AA1994">
        <f t="shared" ref="AA1994:AA2000" si="359">IF(O1994&lt;0,1,0)</f>
        <v>0</v>
      </c>
      <c r="AB1994" s="4">
        <f t="shared" ref="AB1994:AB2000" si="360">IF(Z1994=1,O1994,0)</f>
        <v>0</v>
      </c>
      <c r="AC1994" s="4">
        <f t="shared" si="352"/>
        <v>0</v>
      </c>
      <c r="AD1994" s="4">
        <f t="shared" ref="AD1994:AD2000" si="361">IF(AA1994=1,O1994,0)</f>
        <v>0</v>
      </c>
    </row>
    <row r="1995" spans="20:30" x14ac:dyDescent="0.25">
      <c r="T1995" s="6" t="str">
        <f t="shared" si="351"/>
        <v xml:space="preserve"> </v>
      </c>
      <c r="U1995">
        <f t="shared" si="353"/>
        <v>0</v>
      </c>
      <c r="V1995">
        <f t="shared" si="354"/>
        <v>0</v>
      </c>
      <c r="W1995">
        <f t="shared" si="355"/>
        <v>0</v>
      </c>
      <c r="X1995">
        <f t="shared" si="356"/>
        <v>0</v>
      </c>
      <c r="Y1995">
        <f t="shared" si="357"/>
        <v>0</v>
      </c>
      <c r="Z1995">
        <f t="shared" si="358"/>
        <v>0</v>
      </c>
      <c r="AA1995">
        <f t="shared" si="359"/>
        <v>0</v>
      </c>
      <c r="AB1995" s="4">
        <f t="shared" si="360"/>
        <v>0</v>
      </c>
      <c r="AC1995" s="4">
        <f t="shared" si="352"/>
        <v>0</v>
      </c>
      <c r="AD1995" s="4">
        <f t="shared" si="361"/>
        <v>0</v>
      </c>
    </row>
    <row r="1996" spans="20:30" x14ac:dyDescent="0.25">
      <c r="T1996" s="6" t="str">
        <f t="shared" si="351"/>
        <v xml:space="preserve"> </v>
      </c>
      <c r="U1996">
        <f t="shared" si="353"/>
        <v>0</v>
      </c>
      <c r="V1996">
        <f t="shared" si="354"/>
        <v>0</v>
      </c>
      <c r="W1996">
        <f t="shared" si="355"/>
        <v>0</v>
      </c>
      <c r="X1996">
        <f t="shared" si="356"/>
        <v>0</v>
      </c>
      <c r="Y1996">
        <f t="shared" si="357"/>
        <v>0</v>
      </c>
      <c r="Z1996">
        <f t="shared" si="358"/>
        <v>0</v>
      </c>
      <c r="AA1996">
        <f t="shared" si="359"/>
        <v>0</v>
      </c>
      <c r="AB1996" s="4">
        <f t="shared" si="360"/>
        <v>0</v>
      </c>
      <c r="AC1996" s="4">
        <f t="shared" si="352"/>
        <v>0</v>
      </c>
      <c r="AD1996" s="4">
        <f t="shared" si="361"/>
        <v>0</v>
      </c>
    </row>
    <row r="1997" spans="20:30" x14ac:dyDescent="0.25">
      <c r="T1997" s="6" t="str">
        <f t="shared" si="351"/>
        <v xml:space="preserve"> </v>
      </c>
      <c r="U1997">
        <f t="shared" si="353"/>
        <v>0</v>
      </c>
      <c r="V1997">
        <f t="shared" si="354"/>
        <v>0</v>
      </c>
      <c r="W1997">
        <f t="shared" si="355"/>
        <v>0</v>
      </c>
      <c r="X1997">
        <f t="shared" si="356"/>
        <v>0</v>
      </c>
      <c r="Y1997">
        <f t="shared" si="357"/>
        <v>0</v>
      </c>
      <c r="Z1997">
        <f t="shared" si="358"/>
        <v>0</v>
      </c>
      <c r="AA1997">
        <f t="shared" si="359"/>
        <v>0</v>
      </c>
      <c r="AB1997" s="4">
        <f t="shared" si="360"/>
        <v>0</v>
      </c>
      <c r="AC1997" s="4">
        <f t="shared" si="352"/>
        <v>0</v>
      </c>
      <c r="AD1997" s="4">
        <f t="shared" si="361"/>
        <v>0</v>
      </c>
    </row>
    <row r="1998" spans="20:30" x14ac:dyDescent="0.25">
      <c r="T1998" s="6" t="str">
        <f t="shared" si="351"/>
        <v xml:space="preserve"> </v>
      </c>
      <c r="U1998">
        <f t="shared" si="353"/>
        <v>0</v>
      </c>
      <c r="V1998">
        <f t="shared" si="354"/>
        <v>0</v>
      </c>
      <c r="W1998">
        <f t="shared" si="355"/>
        <v>0</v>
      </c>
      <c r="X1998">
        <f t="shared" si="356"/>
        <v>0</v>
      </c>
      <c r="Y1998">
        <f t="shared" si="357"/>
        <v>0</v>
      </c>
      <c r="Z1998">
        <f t="shared" si="358"/>
        <v>0</v>
      </c>
      <c r="AA1998">
        <f t="shared" si="359"/>
        <v>0</v>
      </c>
      <c r="AB1998" s="4">
        <f t="shared" si="360"/>
        <v>0</v>
      </c>
      <c r="AC1998" s="4">
        <f t="shared" si="352"/>
        <v>0</v>
      </c>
      <c r="AD1998" s="4">
        <f t="shared" si="361"/>
        <v>0</v>
      </c>
    </row>
    <row r="1999" spans="20:30" x14ac:dyDescent="0.25">
      <c r="T1999" s="6" t="str">
        <f t="shared" si="351"/>
        <v xml:space="preserve"> </v>
      </c>
      <c r="U1999">
        <f t="shared" si="353"/>
        <v>0</v>
      </c>
      <c r="V1999">
        <f t="shared" si="354"/>
        <v>0</v>
      </c>
      <c r="W1999">
        <f t="shared" si="355"/>
        <v>0</v>
      </c>
      <c r="X1999">
        <f t="shared" si="356"/>
        <v>0</v>
      </c>
      <c r="Y1999">
        <f t="shared" si="357"/>
        <v>0</v>
      </c>
      <c r="Z1999">
        <f t="shared" si="358"/>
        <v>0</v>
      </c>
      <c r="AA1999">
        <f t="shared" si="359"/>
        <v>0</v>
      </c>
      <c r="AB1999" s="4">
        <f t="shared" si="360"/>
        <v>0</v>
      </c>
      <c r="AC1999" s="4">
        <f t="shared" si="352"/>
        <v>0</v>
      </c>
      <c r="AD1999" s="4">
        <f t="shared" si="361"/>
        <v>0</v>
      </c>
    </row>
    <row r="2000" spans="20:30" x14ac:dyDescent="0.25">
      <c r="T2000" s="6" t="str">
        <f t="shared" si="351"/>
        <v xml:space="preserve"> </v>
      </c>
      <c r="U2000">
        <f t="shared" si="353"/>
        <v>0</v>
      </c>
      <c r="V2000">
        <f t="shared" si="354"/>
        <v>0</v>
      </c>
      <c r="W2000">
        <f t="shared" si="355"/>
        <v>0</v>
      </c>
      <c r="X2000">
        <f t="shared" si="356"/>
        <v>0</v>
      </c>
      <c r="Y2000">
        <f t="shared" si="357"/>
        <v>0</v>
      </c>
      <c r="Z2000">
        <f t="shared" si="358"/>
        <v>0</v>
      </c>
      <c r="AA2000">
        <f t="shared" si="359"/>
        <v>0</v>
      </c>
      <c r="AB2000" s="4">
        <f t="shared" si="360"/>
        <v>0</v>
      </c>
      <c r="AC2000" s="4">
        <f t="shared" si="352"/>
        <v>0</v>
      </c>
      <c r="AD2000" s="4">
        <f t="shared" si="361"/>
        <v>0</v>
      </c>
    </row>
    <row r="2001" spans="20:30" x14ac:dyDescent="0.25">
      <c r="T2001" s="6" t="str">
        <f t="shared" si="351"/>
        <v xml:space="preserve"> </v>
      </c>
      <c r="U2001">
        <f t="shared" ref="U2001:U2064" si="362">COUNT(B2001)</f>
        <v>0</v>
      </c>
      <c r="V2001">
        <f t="shared" ref="V2001:V2064" si="363">IF(E2001=TRUE,1,0)</f>
        <v>0</v>
      </c>
      <c r="W2001">
        <f t="shared" ref="W2001:W2064" si="364">U2001-V2001</f>
        <v>0</v>
      </c>
      <c r="X2001">
        <f t="shared" ref="X2001:X2064" si="365">U2001-Y2001</f>
        <v>0</v>
      </c>
      <c r="Y2001">
        <f t="shared" ref="Y2001:Y2064" si="366">IF(F2001=TRUE,1,0)</f>
        <v>0</v>
      </c>
      <c r="Z2001">
        <f t="shared" ref="Z2001:Z2064" si="367">U2001-AA2001</f>
        <v>0</v>
      </c>
      <c r="AA2001">
        <f t="shared" ref="AA2001:AA2064" si="368">IF(O2001&lt;0,1,0)</f>
        <v>0</v>
      </c>
      <c r="AB2001" s="4">
        <f t="shared" ref="AB2001:AB2064" si="369">IF(Z2001=1,O2001,0)</f>
        <v>0</v>
      </c>
      <c r="AC2001" s="4">
        <f t="shared" si="352"/>
        <v>0</v>
      </c>
      <c r="AD2001" s="4">
        <f t="shared" ref="AD2001:AD2064" si="370">IF(AA2001=1,O2001,0)</f>
        <v>0</v>
      </c>
    </row>
    <row r="2002" spans="20:30" x14ac:dyDescent="0.25">
      <c r="T2002" s="6" t="str">
        <f t="shared" si="351"/>
        <v xml:space="preserve"> </v>
      </c>
      <c r="U2002">
        <f t="shared" si="362"/>
        <v>0</v>
      </c>
      <c r="V2002">
        <f t="shared" si="363"/>
        <v>0</v>
      </c>
      <c r="W2002">
        <f t="shared" si="364"/>
        <v>0</v>
      </c>
      <c r="X2002">
        <f t="shared" si="365"/>
        <v>0</v>
      </c>
      <c r="Y2002">
        <f t="shared" si="366"/>
        <v>0</v>
      </c>
      <c r="Z2002">
        <f t="shared" si="367"/>
        <v>0</v>
      </c>
      <c r="AA2002">
        <f t="shared" si="368"/>
        <v>0</v>
      </c>
      <c r="AB2002" s="4">
        <f t="shared" si="369"/>
        <v>0</v>
      </c>
      <c r="AC2002" s="4">
        <f t="shared" si="352"/>
        <v>0</v>
      </c>
      <c r="AD2002" s="4">
        <f t="shared" si="370"/>
        <v>0</v>
      </c>
    </row>
    <row r="2003" spans="20:30" x14ac:dyDescent="0.25">
      <c r="T2003" s="6" t="str">
        <f t="shared" si="351"/>
        <v xml:space="preserve"> </v>
      </c>
      <c r="U2003">
        <f t="shared" si="362"/>
        <v>0</v>
      </c>
      <c r="V2003">
        <f t="shared" si="363"/>
        <v>0</v>
      </c>
      <c r="W2003">
        <f t="shared" si="364"/>
        <v>0</v>
      </c>
      <c r="X2003">
        <f t="shared" si="365"/>
        <v>0</v>
      </c>
      <c r="Y2003">
        <f t="shared" si="366"/>
        <v>0</v>
      </c>
      <c r="Z2003">
        <f t="shared" si="367"/>
        <v>0</v>
      </c>
      <c r="AA2003">
        <f t="shared" si="368"/>
        <v>0</v>
      </c>
      <c r="AB2003" s="4">
        <f t="shared" si="369"/>
        <v>0</v>
      </c>
      <c r="AC2003" s="4">
        <f t="shared" si="352"/>
        <v>0</v>
      </c>
      <c r="AD2003" s="4">
        <f t="shared" si="370"/>
        <v>0</v>
      </c>
    </row>
    <row r="2004" spans="20:30" x14ac:dyDescent="0.25">
      <c r="T2004" s="6" t="str">
        <f t="shared" si="351"/>
        <v xml:space="preserve"> </v>
      </c>
      <c r="U2004">
        <f t="shared" si="362"/>
        <v>0</v>
      </c>
      <c r="V2004">
        <f t="shared" si="363"/>
        <v>0</v>
      </c>
      <c r="W2004">
        <f t="shared" si="364"/>
        <v>0</v>
      </c>
      <c r="X2004">
        <f t="shared" si="365"/>
        <v>0</v>
      </c>
      <c r="Y2004">
        <f t="shared" si="366"/>
        <v>0</v>
      </c>
      <c r="Z2004">
        <f t="shared" si="367"/>
        <v>0</v>
      </c>
      <c r="AA2004">
        <f t="shared" si="368"/>
        <v>0</v>
      </c>
      <c r="AB2004" s="4">
        <f t="shared" si="369"/>
        <v>0</v>
      </c>
      <c r="AC2004" s="4">
        <f t="shared" si="352"/>
        <v>0</v>
      </c>
      <c r="AD2004" s="4">
        <f t="shared" si="370"/>
        <v>0</v>
      </c>
    </row>
    <row r="2005" spans="20:30" x14ac:dyDescent="0.25">
      <c r="T2005" s="6" t="str">
        <f t="shared" si="351"/>
        <v xml:space="preserve"> </v>
      </c>
      <c r="U2005">
        <f t="shared" si="362"/>
        <v>0</v>
      </c>
      <c r="V2005">
        <f t="shared" si="363"/>
        <v>0</v>
      </c>
      <c r="W2005">
        <f t="shared" si="364"/>
        <v>0</v>
      </c>
      <c r="X2005">
        <f t="shared" si="365"/>
        <v>0</v>
      </c>
      <c r="Y2005">
        <f t="shared" si="366"/>
        <v>0</v>
      </c>
      <c r="Z2005">
        <f t="shared" si="367"/>
        <v>0</v>
      </c>
      <c r="AA2005">
        <f t="shared" si="368"/>
        <v>0</v>
      </c>
      <c r="AB2005" s="4">
        <f t="shared" si="369"/>
        <v>0</v>
      </c>
      <c r="AC2005" s="4">
        <f t="shared" si="352"/>
        <v>0</v>
      </c>
      <c r="AD2005" s="4">
        <f t="shared" si="370"/>
        <v>0</v>
      </c>
    </row>
    <row r="2006" spans="20:30" x14ac:dyDescent="0.25">
      <c r="T2006" s="6" t="str">
        <f t="shared" si="351"/>
        <v xml:space="preserve"> </v>
      </c>
      <c r="U2006">
        <f t="shared" si="362"/>
        <v>0</v>
      </c>
      <c r="V2006">
        <f t="shared" si="363"/>
        <v>0</v>
      </c>
      <c r="W2006">
        <f t="shared" si="364"/>
        <v>0</v>
      </c>
      <c r="X2006">
        <f t="shared" si="365"/>
        <v>0</v>
      </c>
      <c r="Y2006">
        <f t="shared" si="366"/>
        <v>0</v>
      </c>
      <c r="Z2006">
        <f t="shared" si="367"/>
        <v>0</v>
      </c>
      <c r="AA2006">
        <f t="shared" si="368"/>
        <v>0</v>
      </c>
      <c r="AB2006" s="4">
        <f t="shared" si="369"/>
        <v>0</v>
      </c>
      <c r="AC2006" s="4">
        <f t="shared" si="352"/>
        <v>0</v>
      </c>
      <c r="AD2006" s="4">
        <f t="shared" si="370"/>
        <v>0</v>
      </c>
    </row>
    <row r="2007" spans="20:30" x14ac:dyDescent="0.25">
      <c r="T2007" s="6" t="str">
        <f t="shared" si="351"/>
        <v xml:space="preserve"> </v>
      </c>
      <c r="U2007">
        <f t="shared" si="362"/>
        <v>0</v>
      </c>
      <c r="V2007">
        <f t="shared" si="363"/>
        <v>0</v>
      </c>
      <c r="W2007">
        <f t="shared" si="364"/>
        <v>0</v>
      </c>
      <c r="X2007">
        <f t="shared" si="365"/>
        <v>0</v>
      </c>
      <c r="Y2007">
        <f t="shared" si="366"/>
        <v>0</v>
      </c>
      <c r="Z2007">
        <f t="shared" si="367"/>
        <v>0</v>
      </c>
      <c r="AA2007">
        <f t="shared" si="368"/>
        <v>0</v>
      </c>
      <c r="AB2007" s="4">
        <f t="shared" si="369"/>
        <v>0</v>
      </c>
      <c r="AC2007" s="4">
        <f t="shared" si="352"/>
        <v>0</v>
      </c>
      <c r="AD2007" s="4">
        <f t="shared" si="370"/>
        <v>0</v>
      </c>
    </row>
    <row r="2008" spans="20:30" x14ac:dyDescent="0.25">
      <c r="T2008" s="6" t="str">
        <f t="shared" si="351"/>
        <v xml:space="preserve"> </v>
      </c>
      <c r="U2008">
        <f t="shared" si="362"/>
        <v>0</v>
      </c>
      <c r="V2008">
        <f t="shared" si="363"/>
        <v>0</v>
      </c>
      <c r="W2008">
        <f t="shared" si="364"/>
        <v>0</v>
      </c>
      <c r="X2008">
        <f t="shared" si="365"/>
        <v>0</v>
      </c>
      <c r="Y2008">
        <f t="shared" si="366"/>
        <v>0</v>
      </c>
      <c r="Z2008">
        <f t="shared" si="367"/>
        <v>0</v>
      </c>
      <c r="AA2008">
        <f t="shared" si="368"/>
        <v>0</v>
      </c>
      <c r="AB2008" s="4">
        <f t="shared" si="369"/>
        <v>0</v>
      </c>
      <c r="AC2008" s="4">
        <f t="shared" si="352"/>
        <v>0</v>
      </c>
      <c r="AD2008" s="4">
        <f t="shared" si="370"/>
        <v>0</v>
      </c>
    </row>
    <row r="2009" spans="20:30" x14ac:dyDescent="0.25">
      <c r="T2009" s="6" t="str">
        <f t="shared" ref="T2009:T2072" si="371">IF(L2009=0," ",MONTH(L2009)+24)</f>
        <v xml:space="preserve"> </v>
      </c>
      <c r="U2009">
        <f t="shared" si="362"/>
        <v>0</v>
      </c>
      <c r="V2009">
        <f t="shared" si="363"/>
        <v>0</v>
      </c>
      <c r="W2009">
        <f t="shared" si="364"/>
        <v>0</v>
      </c>
      <c r="X2009">
        <f t="shared" si="365"/>
        <v>0</v>
      </c>
      <c r="Y2009">
        <f t="shared" si="366"/>
        <v>0</v>
      </c>
      <c r="Z2009">
        <f t="shared" si="367"/>
        <v>0</v>
      </c>
      <c r="AA2009">
        <f t="shared" si="368"/>
        <v>0</v>
      </c>
      <c r="AB2009" s="4">
        <f t="shared" si="369"/>
        <v>0</v>
      </c>
      <c r="AC2009" s="4">
        <f t="shared" si="352"/>
        <v>0</v>
      </c>
      <c r="AD2009" s="4">
        <f t="shared" si="370"/>
        <v>0</v>
      </c>
    </row>
    <row r="2010" spans="20:30" x14ac:dyDescent="0.25">
      <c r="T2010" s="6" t="str">
        <f t="shared" si="371"/>
        <v xml:space="preserve"> </v>
      </c>
      <c r="U2010">
        <f t="shared" si="362"/>
        <v>0</v>
      </c>
      <c r="V2010">
        <f t="shared" si="363"/>
        <v>0</v>
      </c>
      <c r="W2010">
        <f t="shared" si="364"/>
        <v>0</v>
      </c>
      <c r="X2010">
        <f t="shared" si="365"/>
        <v>0</v>
      </c>
      <c r="Y2010">
        <f t="shared" si="366"/>
        <v>0</v>
      </c>
      <c r="Z2010">
        <f t="shared" si="367"/>
        <v>0</v>
      </c>
      <c r="AA2010">
        <f t="shared" si="368"/>
        <v>0</v>
      </c>
      <c r="AB2010" s="4">
        <f t="shared" si="369"/>
        <v>0</v>
      </c>
      <c r="AC2010" s="4">
        <f t="shared" si="352"/>
        <v>0</v>
      </c>
      <c r="AD2010" s="4">
        <f t="shared" si="370"/>
        <v>0</v>
      </c>
    </row>
    <row r="2011" spans="20:30" x14ac:dyDescent="0.25">
      <c r="T2011" s="6" t="str">
        <f t="shared" si="371"/>
        <v xml:space="preserve"> </v>
      </c>
      <c r="U2011">
        <f t="shared" si="362"/>
        <v>0</v>
      </c>
      <c r="V2011">
        <f t="shared" si="363"/>
        <v>0</v>
      </c>
      <c r="W2011">
        <f t="shared" si="364"/>
        <v>0</v>
      </c>
      <c r="X2011">
        <f t="shared" si="365"/>
        <v>0</v>
      </c>
      <c r="Y2011">
        <f t="shared" si="366"/>
        <v>0</v>
      </c>
      <c r="Z2011">
        <f t="shared" si="367"/>
        <v>0</v>
      </c>
      <c r="AA2011">
        <f t="shared" si="368"/>
        <v>0</v>
      </c>
      <c r="AB2011" s="4">
        <f t="shared" si="369"/>
        <v>0</v>
      </c>
      <c r="AC2011" s="4">
        <f t="shared" si="352"/>
        <v>0</v>
      </c>
      <c r="AD2011" s="4">
        <f t="shared" si="370"/>
        <v>0</v>
      </c>
    </row>
    <row r="2012" spans="20:30" x14ac:dyDescent="0.25">
      <c r="T2012" s="6" t="str">
        <f t="shared" si="371"/>
        <v xml:space="preserve"> </v>
      </c>
      <c r="U2012">
        <f t="shared" si="362"/>
        <v>0</v>
      </c>
      <c r="V2012">
        <f t="shared" si="363"/>
        <v>0</v>
      </c>
      <c r="W2012">
        <f t="shared" si="364"/>
        <v>0</v>
      </c>
      <c r="X2012">
        <f t="shared" si="365"/>
        <v>0</v>
      </c>
      <c r="Y2012">
        <f t="shared" si="366"/>
        <v>0</v>
      </c>
      <c r="Z2012">
        <f t="shared" si="367"/>
        <v>0</v>
      </c>
      <c r="AA2012">
        <f t="shared" si="368"/>
        <v>0</v>
      </c>
      <c r="AB2012" s="4">
        <f t="shared" si="369"/>
        <v>0</v>
      </c>
      <c r="AC2012" s="4">
        <f t="shared" si="352"/>
        <v>0</v>
      </c>
      <c r="AD2012" s="4">
        <f t="shared" si="370"/>
        <v>0</v>
      </c>
    </row>
    <row r="2013" spans="20:30" x14ac:dyDescent="0.25">
      <c r="T2013" s="6" t="str">
        <f t="shared" si="371"/>
        <v xml:space="preserve"> </v>
      </c>
      <c r="U2013">
        <f t="shared" si="362"/>
        <v>0</v>
      </c>
      <c r="V2013">
        <f t="shared" si="363"/>
        <v>0</v>
      </c>
      <c r="W2013">
        <f t="shared" si="364"/>
        <v>0</v>
      </c>
      <c r="X2013">
        <f t="shared" si="365"/>
        <v>0</v>
      </c>
      <c r="Y2013">
        <f t="shared" si="366"/>
        <v>0</v>
      </c>
      <c r="Z2013">
        <f t="shared" si="367"/>
        <v>0</v>
      </c>
      <c r="AA2013">
        <f t="shared" si="368"/>
        <v>0</v>
      </c>
      <c r="AB2013" s="4">
        <f t="shared" si="369"/>
        <v>0</v>
      </c>
      <c r="AC2013" s="4">
        <f t="shared" si="352"/>
        <v>0</v>
      </c>
      <c r="AD2013" s="4">
        <f t="shared" si="370"/>
        <v>0</v>
      </c>
    </row>
    <row r="2014" spans="20:30" x14ac:dyDescent="0.25">
      <c r="T2014" s="6" t="str">
        <f t="shared" si="371"/>
        <v xml:space="preserve"> </v>
      </c>
      <c r="U2014">
        <f t="shared" si="362"/>
        <v>0</v>
      </c>
      <c r="V2014">
        <f t="shared" si="363"/>
        <v>0</v>
      </c>
      <c r="W2014">
        <f t="shared" si="364"/>
        <v>0</v>
      </c>
      <c r="X2014">
        <f t="shared" si="365"/>
        <v>0</v>
      </c>
      <c r="Y2014">
        <f t="shared" si="366"/>
        <v>0</v>
      </c>
      <c r="Z2014">
        <f t="shared" si="367"/>
        <v>0</v>
      </c>
      <c r="AA2014">
        <f t="shared" si="368"/>
        <v>0</v>
      </c>
      <c r="AB2014" s="4">
        <f t="shared" si="369"/>
        <v>0</v>
      </c>
      <c r="AC2014" s="4">
        <f t="shared" si="352"/>
        <v>0</v>
      </c>
      <c r="AD2014" s="4">
        <f t="shared" si="370"/>
        <v>0</v>
      </c>
    </row>
    <row r="2015" spans="20:30" x14ac:dyDescent="0.25">
      <c r="T2015" s="6" t="str">
        <f t="shared" si="371"/>
        <v xml:space="preserve"> </v>
      </c>
      <c r="U2015">
        <f t="shared" si="362"/>
        <v>0</v>
      </c>
      <c r="V2015">
        <f t="shared" si="363"/>
        <v>0</v>
      </c>
      <c r="W2015">
        <f t="shared" si="364"/>
        <v>0</v>
      </c>
      <c r="X2015">
        <f t="shared" si="365"/>
        <v>0</v>
      </c>
      <c r="Y2015">
        <f t="shared" si="366"/>
        <v>0</v>
      </c>
      <c r="Z2015">
        <f t="shared" si="367"/>
        <v>0</v>
      </c>
      <c r="AA2015">
        <f t="shared" si="368"/>
        <v>0</v>
      </c>
      <c r="AB2015" s="4">
        <f t="shared" si="369"/>
        <v>0</v>
      </c>
      <c r="AC2015" s="4">
        <f t="shared" si="352"/>
        <v>0</v>
      </c>
      <c r="AD2015" s="4">
        <f t="shared" si="370"/>
        <v>0</v>
      </c>
    </row>
    <row r="2016" spans="20:30" x14ac:dyDescent="0.25">
      <c r="T2016" s="6" t="str">
        <f t="shared" si="371"/>
        <v xml:space="preserve"> </v>
      </c>
      <c r="U2016">
        <f t="shared" si="362"/>
        <v>0</v>
      </c>
      <c r="V2016">
        <f t="shared" si="363"/>
        <v>0</v>
      </c>
      <c r="W2016">
        <f t="shared" si="364"/>
        <v>0</v>
      </c>
      <c r="X2016">
        <f t="shared" si="365"/>
        <v>0</v>
      </c>
      <c r="Y2016">
        <f t="shared" si="366"/>
        <v>0</v>
      </c>
      <c r="Z2016">
        <f t="shared" si="367"/>
        <v>0</v>
      </c>
      <c r="AA2016">
        <f t="shared" si="368"/>
        <v>0</v>
      </c>
      <c r="AB2016" s="4">
        <f t="shared" si="369"/>
        <v>0</v>
      </c>
      <c r="AC2016" s="4">
        <f t="shared" si="352"/>
        <v>0</v>
      </c>
      <c r="AD2016" s="4">
        <f t="shared" si="370"/>
        <v>0</v>
      </c>
    </row>
    <row r="2017" spans="20:30" x14ac:dyDescent="0.25">
      <c r="T2017" s="6" t="str">
        <f t="shared" si="371"/>
        <v xml:space="preserve"> </v>
      </c>
      <c r="U2017">
        <f t="shared" si="362"/>
        <v>0</v>
      </c>
      <c r="V2017">
        <f t="shared" si="363"/>
        <v>0</v>
      </c>
      <c r="W2017">
        <f t="shared" si="364"/>
        <v>0</v>
      </c>
      <c r="X2017">
        <f t="shared" si="365"/>
        <v>0</v>
      </c>
      <c r="Y2017">
        <f t="shared" si="366"/>
        <v>0</v>
      </c>
      <c r="Z2017">
        <f t="shared" si="367"/>
        <v>0</v>
      </c>
      <c r="AA2017">
        <f t="shared" si="368"/>
        <v>0</v>
      </c>
      <c r="AB2017" s="4">
        <f t="shared" si="369"/>
        <v>0</v>
      </c>
      <c r="AC2017" s="4">
        <f t="shared" si="352"/>
        <v>0</v>
      </c>
      <c r="AD2017" s="4">
        <f t="shared" si="370"/>
        <v>0</v>
      </c>
    </row>
    <row r="2018" spans="20:30" x14ac:dyDescent="0.25">
      <c r="T2018" s="6" t="str">
        <f t="shared" si="371"/>
        <v xml:space="preserve"> </v>
      </c>
      <c r="U2018">
        <f t="shared" si="362"/>
        <v>0</v>
      </c>
      <c r="V2018">
        <f t="shared" si="363"/>
        <v>0</v>
      </c>
      <c r="W2018">
        <f t="shared" si="364"/>
        <v>0</v>
      </c>
      <c r="X2018">
        <f t="shared" si="365"/>
        <v>0</v>
      </c>
      <c r="Y2018">
        <f t="shared" si="366"/>
        <v>0</v>
      </c>
      <c r="Z2018">
        <f t="shared" si="367"/>
        <v>0</v>
      </c>
      <c r="AA2018">
        <f t="shared" si="368"/>
        <v>0</v>
      </c>
      <c r="AB2018" s="4">
        <f t="shared" si="369"/>
        <v>0</v>
      </c>
      <c r="AC2018" s="4">
        <f t="shared" si="352"/>
        <v>0</v>
      </c>
      <c r="AD2018" s="4">
        <f t="shared" si="370"/>
        <v>0</v>
      </c>
    </row>
    <row r="2019" spans="20:30" x14ac:dyDescent="0.25">
      <c r="T2019" s="6" t="str">
        <f t="shared" si="371"/>
        <v xml:space="preserve"> </v>
      </c>
      <c r="U2019">
        <f t="shared" si="362"/>
        <v>0</v>
      </c>
      <c r="V2019">
        <f t="shared" si="363"/>
        <v>0</v>
      </c>
      <c r="W2019">
        <f t="shared" si="364"/>
        <v>0</v>
      </c>
      <c r="X2019">
        <f t="shared" si="365"/>
        <v>0</v>
      </c>
      <c r="Y2019">
        <f t="shared" si="366"/>
        <v>0</v>
      </c>
      <c r="Z2019">
        <f t="shared" si="367"/>
        <v>0</v>
      </c>
      <c r="AA2019">
        <f t="shared" si="368"/>
        <v>0</v>
      </c>
      <c r="AB2019" s="4">
        <f t="shared" si="369"/>
        <v>0</v>
      </c>
      <c r="AC2019" s="4">
        <f t="shared" si="352"/>
        <v>0</v>
      </c>
      <c r="AD2019" s="4">
        <f t="shared" si="370"/>
        <v>0</v>
      </c>
    </row>
    <row r="2020" spans="20:30" x14ac:dyDescent="0.25">
      <c r="T2020" s="6" t="str">
        <f t="shared" si="371"/>
        <v xml:space="preserve"> </v>
      </c>
      <c r="U2020">
        <f t="shared" si="362"/>
        <v>0</v>
      </c>
      <c r="V2020">
        <f t="shared" si="363"/>
        <v>0</v>
      </c>
      <c r="W2020">
        <f t="shared" si="364"/>
        <v>0</v>
      </c>
      <c r="X2020">
        <f t="shared" si="365"/>
        <v>0</v>
      </c>
      <c r="Y2020">
        <f t="shared" si="366"/>
        <v>0</v>
      </c>
      <c r="Z2020">
        <f t="shared" si="367"/>
        <v>0</v>
      </c>
      <c r="AA2020">
        <f t="shared" si="368"/>
        <v>0</v>
      </c>
      <c r="AB2020" s="4">
        <f t="shared" si="369"/>
        <v>0</v>
      </c>
      <c r="AC2020" s="4">
        <f t="shared" si="352"/>
        <v>0</v>
      </c>
      <c r="AD2020" s="4">
        <f t="shared" si="370"/>
        <v>0</v>
      </c>
    </row>
    <row r="2021" spans="20:30" x14ac:dyDescent="0.25">
      <c r="T2021" s="6" t="str">
        <f t="shared" si="371"/>
        <v xml:space="preserve"> </v>
      </c>
      <c r="U2021">
        <f t="shared" si="362"/>
        <v>0</v>
      </c>
      <c r="V2021">
        <f t="shared" si="363"/>
        <v>0</v>
      </c>
      <c r="W2021">
        <f t="shared" si="364"/>
        <v>0</v>
      </c>
      <c r="X2021">
        <f t="shared" si="365"/>
        <v>0</v>
      </c>
      <c r="Y2021">
        <f t="shared" si="366"/>
        <v>0</v>
      </c>
      <c r="Z2021">
        <f t="shared" si="367"/>
        <v>0</v>
      </c>
      <c r="AA2021">
        <f t="shared" si="368"/>
        <v>0</v>
      </c>
      <c r="AB2021" s="4">
        <f t="shared" si="369"/>
        <v>0</v>
      </c>
      <c r="AC2021" s="4">
        <f t="shared" si="352"/>
        <v>0</v>
      </c>
      <c r="AD2021" s="4">
        <f t="shared" si="370"/>
        <v>0</v>
      </c>
    </row>
    <row r="2022" spans="20:30" x14ac:dyDescent="0.25">
      <c r="T2022" s="6" t="str">
        <f t="shared" si="371"/>
        <v xml:space="preserve"> </v>
      </c>
      <c r="U2022">
        <f t="shared" si="362"/>
        <v>0</v>
      </c>
      <c r="V2022">
        <f t="shared" si="363"/>
        <v>0</v>
      </c>
      <c r="W2022">
        <f t="shared" si="364"/>
        <v>0</v>
      </c>
      <c r="X2022">
        <f t="shared" si="365"/>
        <v>0</v>
      </c>
      <c r="Y2022">
        <f t="shared" si="366"/>
        <v>0</v>
      </c>
      <c r="Z2022">
        <f t="shared" si="367"/>
        <v>0</v>
      </c>
      <c r="AA2022">
        <f t="shared" si="368"/>
        <v>0</v>
      </c>
      <c r="AB2022" s="4">
        <f t="shared" si="369"/>
        <v>0</v>
      </c>
      <c r="AC2022" s="4">
        <f t="shared" si="352"/>
        <v>0</v>
      </c>
      <c r="AD2022" s="4">
        <f t="shared" si="370"/>
        <v>0</v>
      </c>
    </row>
    <row r="2023" spans="20:30" x14ac:dyDescent="0.25">
      <c r="T2023" s="6" t="str">
        <f t="shared" si="371"/>
        <v xml:space="preserve"> </v>
      </c>
      <c r="U2023">
        <f t="shared" si="362"/>
        <v>0</v>
      </c>
      <c r="V2023">
        <f t="shared" si="363"/>
        <v>0</v>
      </c>
      <c r="W2023">
        <f t="shared" si="364"/>
        <v>0</v>
      </c>
      <c r="X2023">
        <f t="shared" si="365"/>
        <v>0</v>
      </c>
      <c r="Y2023">
        <f t="shared" si="366"/>
        <v>0</v>
      </c>
      <c r="Z2023">
        <f t="shared" si="367"/>
        <v>0</v>
      </c>
      <c r="AA2023">
        <f t="shared" si="368"/>
        <v>0</v>
      </c>
      <c r="AB2023" s="4">
        <f t="shared" si="369"/>
        <v>0</v>
      </c>
      <c r="AC2023" s="4">
        <f t="shared" si="352"/>
        <v>0</v>
      </c>
      <c r="AD2023" s="4">
        <f t="shared" si="370"/>
        <v>0</v>
      </c>
    </row>
    <row r="2024" spans="20:30" x14ac:dyDescent="0.25">
      <c r="T2024" s="6" t="str">
        <f t="shared" si="371"/>
        <v xml:space="preserve"> </v>
      </c>
      <c r="U2024">
        <f t="shared" si="362"/>
        <v>0</v>
      </c>
      <c r="V2024">
        <f t="shared" si="363"/>
        <v>0</v>
      </c>
      <c r="W2024">
        <f t="shared" si="364"/>
        <v>0</v>
      </c>
      <c r="X2024">
        <f t="shared" si="365"/>
        <v>0</v>
      </c>
      <c r="Y2024">
        <f t="shared" si="366"/>
        <v>0</v>
      </c>
      <c r="Z2024">
        <f t="shared" si="367"/>
        <v>0</v>
      </c>
      <c r="AA2024">
        <f t="shared" si="368"/>
        <v>0</v>
      </c>
      <c r="AB2024" s="4">
        <f t="shared" si="369"/>
        <v>0</v>
      </c>
      <c r="AC2024" s="4">
        <f t="shared" si="352"/>
        <v>0</v>
      </c>
      <c r="AD2024" s="4">
        <f t="shared" si="370"/>
        <v>0</v>
      </c>
    </row>
    <row r="2025" spans="20:30" x14ac:dyDescent="0.25">
      <c r="T2025" s="6" t="str">
        <f t="shared" si="371"/>
        <v xml:space="preserve"> </v>
      </c>
      <c r="U2025">
        <f t="shared" si="362"/>
        <v>0</v>
      </c>
      <c r="V2025">
        <f t="shared" si="363"/>
        <v>0</v>
      </c>
      <c r="W2025">
        <f t="shared" si="364"/>
        <v>0</v>
      </c>
      <c r="X2025">
        <f t="shared" si="365"/>
        <v>0</v>
      </c>
      <c r="Y2025">
        <f t="shared" si="366"/>
        <v>0</v>
      </c>
      <c r="Z2025">
        <f t="shared" si="367"/>
        <v>0</v>
      </c>
      <c r="AA2025">
        <f t="shared" si="368"/>
        <v>0</v>
      </c>
      <c r="AB2025" s="4">
        <f t="shared" si="369"/>
        <v>0</v>
      </c>
      <c r="AC2025" s="4">
        <f t="shared" si="352"/>
        <v>0</v>
      </c>
      <c r="AD2025" s="4">
        <f t="shared" si="370"/>
        <v>0</v>
      </c>
    </row>
    <row r="2026" spans="20:30" x14ac:dyDescent="0.25">
      <c r="T2026" s="6" t="str">
        <f t="shared" si="371"/>
        <v xml:space="preserve"> </v>
      </c>
      <c r="U2026">
        <f t="shared" si="362"/>
        <v>0</v>
      </c>
      <c r="V2026">
        <f t="shared" si="363"/>
        <v>0</v>
      </c>
      <c r="W2026">
        <f t="shared" si="364"/>
        <v>0</v>
      </c>
      <c r="X2026">
        <f t="shared" si="365"/>
        <v>0</v>
      </c>
      <c r="Y2026">
        <f t="shared" si="366"/>
        <v>0</v>
      </c>
      <c r="Z2026">
        <f t="shared" si="367"/>
        <v>0</v>
      </c>
      <c r="AA2026">
        <f t="shared" si="368"/>
        <v>0</v>
      </c>
      <c r="AB2026" s="4">
        <f t="shared" si="369"/>
        <v>0</v>
      </c>
      <c r="AC2026" s="4">
        <f t="shared" si="352"/>
        <v>0</v>
      </c>
      <c r="AD2026" s="4">
        <f t="shared" si="370"/>
        <v>0</v>
      </c>
    </row>
    <row r="2027" spans="20:30" x14ac:dyDescent="0.25">
      <c r="T2027" s="6" t="str">
        <f t="shared" si="371"/>
        <v xml:space="preserve"> </v>
      </c>
      <c r="U2027">
        <f t="shared" si="362"/>
        <v>0</v>
      </c>
      <c r="V2027">
        <f t="shared" si="363"/>
        <v>0</v>
      </c>
      <c r="W2027">
        <f t="shared" si="364"/>
        <v>0</v>
      </c>
      <c r="X2027">
        <f t="shared" si="365"/>
        <v>0</v>
      </c>
      <c r="Y2027">
        <f t="shared" si="366"/>
        <v>0</v>
      </c>
      <c r="Z2027">
        <f t="shared" si="367"/>
        <v>0</v>
      </c>
      <c r="AA2027">
        <f t="shared" si="368"/>
        <v>0</v>
      </c>
      <c r="AB2027" s="4">
        <f t="shared" si="369"/>
        <v>0</v>
      </c>
      <c r="AC2027" s="4">
        <f t="shared" si="352"/>
        <v>0</v>
      </c>
      <c r="AD2027" s="4">
        <f t="shared" si="370"/>
        <v>0</v>
      </c>
    </row>
    <row r="2028" spans="20:30" x14ac:dyDescent="0.25">
      <c r="T2028" s="6" t="str">
        <f t="shared" si="371"/>
        <v xml:space="preserve"> </v>
      </c>
      <c r="U2028">
        <f t="shared" si="362"/>
        <v>0</v>
      </c>
      <c r="V2028">
        <f t="shared" si="363"/>
        <v>0</v>
      </c>
      <c r="W2028">
        <f t="shared" si="364"/>
        <v>0</v>
      </c>
      <c r="X2028">
        <f t="shared" si="365"/>
        <v>0</v>
      </c>
      <c r="Y2028">
        <f t="shared" si="366"/>
        <v>0</v>
      </c>
      <c r="Z2028">
        <f t="shared" si="367"/>
        <v>0</v>
      </c>
      <c r="AA2028">
        <f t="shared" si="368"/>
        <v>0</v>
      </c>
      <c r="AB2028" s="4">
        <f t="shared" si="369"/>
        <v>0</v>
      </c>
      <c r="AC2028" s="4">
        <f t="shared" si="352"/>
        <v>0</v>
      </c>
      <c r="AD2028" s="4">
        <f t="shared" si="370"/>
        <v>0</v>
      </c>
    </row>
    <row r="2029" spans="20:30" x14ac:dyDescent="0.25">
      <c r="T2029" s="6" t="str">
        <f t="shared" si="371"/>
        <v xml:space="preserve"> </v>
      </c>
      <c r="U2029">
        <f t="shared" si="362"/>
        <v>0</v>
      </c>
      <c r="V2029">
        <f t="shared" si="363"/>
        <v>0</v>
      </c>
      <c r="W2029">
        <f t="shared" si="364"/>
        <v>0</v>
      </c>
      <c r="X2029">
        <f t="shared" si="365"/>
        <v>0</v>
      </c>
      <c r="Y2029">
        <f t="shared" si="366"/>
        <v>0</v>
      </c>
      <c r="Z2029">
        <f t="shared" si="367"/>
        <v>0</v>
      </c>
      <c r="AA2029">
        <f t="shared" si="368"/>
        <v>0</v>
      </c>
      <c r="AB2029" s="4">
        <f t="shared" si="369"/>
        <v>0</v>
      </c>
      <c r="AC2029" s="4">
        <f t="shared" si="352"/>
        <v>0</v>
      </c>
      <c r="AD2029" s="4">
        <f t="shared" si="370"/>
        <v>0</v>
      </c>
    </row>
    <row r="2030" spans="20:30" x14ac:dyDescent="0.25">
      <c r="T2030" s="6" t="str">
        <f t="shared" si="371"/>
        <v xml:space="preserve"> </v>
      </c>
      <c r="U2030">
        <f t="shared" si="362"/>
        <v>0</v>
      </c>
      <c r="V2030">
        <f t="shared" si="363"/>
        <v>0</v>
      </c>
      <c r="W2030">
        <f t="shared" si="364"/>
        <v>0</v>
      </c>
      <c r="X2030">
        <f t="shared" si="365"/>
        <v>0</v>
      </c>
      <c r="Y2030">
        <f t="shared" si="366"/>
        <v>0</v>
      </c>
      <c r="Z2030">
        <f t="shared" si="367"/>
        <v>0</v>
      </c>
      <c r="AA2030">
        <f t="shared" si="368"/>
        <v>0</v>
      </c>
      <c r="AB2030" s="4">
        <f t="shared" si="369"/>
        <v>0</v>
      </c>
      <c r="AC2030" s="4">
        <f t="shared" si="352"/>
        <v>0</v>
      </c>
      <c r="AD2030" s="4">
        <f t="shared" si="370"/>
        <v>0</v>
      </c>
    </row>
    <row r="2031" spans="20:30" x14ac:dyDescent="0.25">
      <c r="T2031" s="6" t="str">
        <f t="shared" si="371"/>
        <v xml:space="preserve"> </v>
      </c>
      <c r="U2031">
        <f t="shared" si="362"/>
        <v>0</v>
      </c>
      <c r="V2031">
        <f t="shared" si="363"/>
        <v>0</v>
      </c>
      <c r="W2031">
        <f t="shared" si="364"/>
        <v>0</v>
      </c>
      <c r="X2031">
        <f t="shared" si="365"/>
        <v>0</v>
      </c>
      <c r="Y2031">
        <f t="shared" si="366"/>
        <v>0</v>
      </c>
      <c r="Z2031">
        <f t="shared" si="367"/>
        <v>0</v>
      </c>
      <c r="AA2031">
        <f t="shared" si="368"/>
        <v>0</v>
      </c>
      <c r="AB2031" s="4">
        <f t="shared" si="369"/>
        <v>0</v>
      </c>
      <c r="AC2031" s="4">
        <f t="shared" si="352"/>
        <v>0</v>
      </c>
      <c r="AD2031" s="4">
        <f t="shared" si="370"/>
        <v>0</v>
      </c>
    </row>
    <row r="2032" spans="20:30" x14ac:dyDescent="0.25">
      <c r="T2032" s="6" t="str">
        <f t="shared" si="371"/>
        <v xml:space="preserve"> </v>
      </c>
      <c r="U2032">
        <f t="shared" si="362"/>
        <v>0</v>
      </c>
      <c r="V2032">
        <f t="shared" si="363"/>
        <v>0</v>
      </c>
      <c r="W2032">
        <f t="shared" si="364"/>
        <v>0</v>
      </c>
      <c r="X2032">
        <f t="shared" si="365"/>
        <v>0</v>
      </c>
      <c r="Y2032">
        <f t="shared" si="366"/>
        <v>0</v>
      </c>
      <c r="Z2032">
        <f t="shared" si="367"/>
        <v>0</v>
      </c>
      <c r="AA2032">
        <f t="shared" si="368"/>
        <v>0</v>
      </c>
      <c r="AB2032" s="4">
        <f t="shared" si="369"/>
        <v>0</v>
      </c>
      <c r="AC2032" s="4">
        <f t="shared" si="352"/>
        <v>0</v>
      </c>
      <c r="AD2032" s="4">
        <f t="shared" si="370"/>
        <v>0</v>
      </c>
    </row>
    <row r="2033" spans="20:30" x14ac:dyDescent="0.25">
      <c r="T2033" s="6" t="str">
        <f t="shared" si="371"/>
        <v xml:space="preserve"> </v>
      </c>
      <c r="U2033">
        <f t="shared" si="362"/>
        <v>0</v>
      </c>
      <c r="V2033">
        <f t="shared" si="363"/>
        <v>0</v>
      </c>
      <c r="W2033">
        <f t="shared" si="364"/>
        <v>0</v>
      </c>
      <c r="X2033">
        <f t="shared" si="365"/>
        <v>0</v>
      </c>
      <c r="Y2033">
        <f t="shared" si="366"/>
        <v>0</v>
      </c>
      <c r="Z2033">
        <f t="shared" si="367"/>
        <v>0</v>
      </c>
      <c r="AA2033">
        <f t="shared" si="368"/>
        <v>0</v>
      </c>
      <c r="AB2033" s="4">
        <f t="shared" si="369"/>
        <v>0</v>
      </c>
      <c r="AC2033" s="4">
        <f t="shared" si="352"/>
        <v>0</v>
      </c>
      <c r="AD2033" s="4">
        <f t="shared" si="370"/>
        <v>0</v>
      </c>
    </row>
    <row r="2034" spans="20:30" x14ac:dyDescent="0.25">
      <c r="T2034" s="6" t="str">
        <f t="shared" si="371"/>
        <v xml:space="preserve"> </v>
      </c>
      <c r="U2034">
        <f t="shared" si="362"/>
        <v>0</v>
      </c>
      <c r="V2034">
        <f t="shared" si="363"/>
        <v>0</v>
      </c>
      <c r="W2034">
        <f t="shared" si="364"/>
        <v>0</v>
      </c>
      <c r="X2034">
        <f t="shared" si="365"/>
        <v>0</v>
      </c>
      <c r="Y2034">
        <f t="shared" si="366"/>
        <v>0</v>
      </c>
      <c r="Z2034">
        <f t="shared" si="367"/>
        <v>0</v>
      </c>
      <c r="AA2034">
        <f t="shared" si="368"/>
        <v>0</v>
      </c>
      <c r="AB2034" s="4">
        <f t="shared" si="369"/>
        <v>0</v>
      </c>
      <c r="AC2034" s="4">
        <f t="shared" si="352"/>
        <v>0</v>
      </c>
      <c r="AD2034" s="4">
        <f t="shared" si="370"/>
        <v>0</v>
      </c>
    </row>
    <row r="2035" spans="20:30" x14ac:dyDescent="0.25">
      <c r="T2035" s="6" t="str">
        <f t="shared" si="371"/>
        <v xml:space="preserve"> </v>
      </c>
      <c r="U2035">
        <f t="shared" si="362"/>
        <v>0</v>
      </c>
      <c r="V2035">
        <f t="shared" si="363"/>
        <v>0</v>
      </c>
      <c r="W2035">
        <f t="shared" si="364"/>
        <v>0</v>
      </c>
      <c r="X2035">
        <f t="shared" si="365"/>
        <v>0</v>
      </c>
      <c r="Y2035">
        <f t="shared" si="366"/>
        <v>0</v>
      </c>
      <c r="Z2035">
        <f t="shared" si="367"/>
        <v>0</v>
      </c>
      <c r="AA2035">
        <f t="shared" si="368"/>
        <v>0</v>
      </c>
      <c r="AB2035" s="4">
        <f t="shared" si="369"/>
        <v>0</v>
      </c>
      <c r="AC2035" s="4">
        <f t="shared" si="352"/>
        <v>0</v>
      </c>
      <c r="AD2035" s="4">
        <f t="shared" si="370"/>
        <v>0</v>
      </c>
    </row>
    <row r="2036" spans="20:30" x14ac:dyDescent="0.25">
      <c r="T2036" s="6" t="str">
        <f t="shared" si="371"/>
        <v xml:space="preserve"> </v>
      </c>
      <c r="U2036">
        <f t="shared" si="362"/>
        <v>0</v>
      </c>
      <c r="V2036">
        <f t="shared" si="363"/>
        <v>0</v>
      </c>
      <c r="W2036">
        <f t="shared" si="364"/>
        <v>0</v>
      </c>
      <c r="X2036">
        <f t="shared" si="365"/>
        <v>0</v>
      </c>
      <c r="Y2036">
        <f t="shared" si="366"/>
        <v>0</v>
      </c>
      <c r="Z2036">
        <f t="shared" si="367"/>
        <v>0</v>
      </c>
      <c r="AA2036">
        <f t="shared" si="368"/>
        <v>0</v>
      </c>
      <c r="AB2036" s="4">
        <f t="shared" si="369"/>
        <v>0</v>
      </c>
      <c r="AC2036" s="4">
        <f t="shared" si="352"/>
        <v>0</v>
      </c>
      <c r="AD2036" s="4">
        <f t="shared" si="370"/>
        <v>0</v>
      </c>
    </row>
    <row r="2037" spans="20:30" x14ac:dyDescent="0.25">
      <c r="T2037" s="6" t="str">
        <f t="shared" si="371"/>
        <v xml:space="preserve"> </v>
      </c>
      <c r="U2037">
        <f t="shared" si="362"/>
        <v>0</v>
      </c>
      <c r="V2037">
        <f t="shared" si="363"/>
        <v>0</v>
      </c>
      <c r="W2037">
        <f t="shared" si="364"/>
        <v>0</v>
      </c>
      <c r="X2037">
        <f t="shared" si="365"/>
        <v>0</v>
      </c>
      <c r="Y2037">
        <f t="shared" si="366"/>
        <v>0</v>
      </c>
      <c r="Z2037">
        <f t="shared" si="367"/>
        <v>0</v>
      </c>
      <c r="AA2037">
        <f t="shared" si="368"/>
        <v>0</v>
      </c>
      <c r="AB2037" s="4">
        <f t="shared" si="369"/>
        <v>0</v>
      </c>
      <c r="AC2037" s="4">
        <f t="shared" si="352"/>
        <v>0</v>
      </c>
      <c r="AD2037" s="4">
        <f t="shared" si="370"/>
        <v>0</v>
      </c>
    </row>
    <row r="2038" spans="20:30" x14ac:dyDescent="0.25">
      <c r="T2038" s="6" t="str">
        <f t="shared" si="371"/>
        <v xml:space="preserve"> </v>
      </c>
      <c r="U2038">
        <f t="shared" si="362"/>
        <v>0</v>
      </c>
      <c r="V2038">
        <f t="shared" si="363"/>
        <v>0</v>
      </c>
      <c r="W2038">
        <f t="shared" si="364"/>
        <v>0</v>
      </c>
      <c r="X2038">
        <f t="shared" si="365"/>
        <v>0</v>
      </c>
      <c r="Y2038">
        <f t="shared" si="366"/>
        <v>0</v>
      </c>
      <c r="Z2038">
        <f t="shared" si="367"/>
        <v>0</v>
      </c>
      <c r="AA2038">
        <f t="shared" si="368"/>
        <v>0</v>
      </c>
      <c r="AB2038" s="4">
        <f t="shared" si="369"/>
        <v>0</v>
      </c>
      <c r="AC2038" s="4">
        <f t="shared" si="352"/>
        <v>0</v>
      </c>
      <c r="AD2038" s="4">
        <f t="shared" si="370"/>
        <v>0</v>
      </c>
    </row>
    <row r="2039" spans="20:30" x14ac:dyDescent="0.25">
      <c r="T2039" s="6" t="str">
        <f t="shared" si="371"/>
        <v xml:space="preserve"> </v>
      </c>
      <c r="U2039">
        <f t="shared" si="362"/>
        <v>0</v>
      </c>
      <c r="V2039">
        <f t="shared" si="363"/>
        <v>0</v>
      </c>
      <c r="W2039">
        <f t="shared" si="364"/>
        <v>0</v>
      </c>
      <c r="X2039">
        <f t="shared" si="365"/>
        <v>0</v>
      </c>
      <c r="Y2039">
        <f t="shared" si="366"/>
        <v>0</v>
      </c>
      <c r="Z2039">
        <f t="shared" si="367"/>
        <v>0</v>
      </c>
      <c r="AA2039">
        <f t="shared" si="368"/>
        <v>0</v>
      </c>
      <c r="AB2039" s="4">
        <f t="shared" si="369"/>
        <v>0</v>
      </c>
      <c r="AC2039" s="4">
        <f t="shared" si="352"/>
        <v>0</v>
      </c>
      <c r="AD2039" s="4">
        <f t="shared" si="370"/>
        <v>0</v>
      </c>
    </row>
    <row r="2040" spans="20:30" x14ac:dyDescent="0.25">
      <c r="T2040" s="6" t="str">
        <f t="shared" si="371"/>
        <v xml:space="preserve"> </v>
      </c>
      <c r="U2040">
        <f t="shared" si="362"/>
        <v>0</v>
      </c>
      <c r="V2040">
        <f t="shared" si="363"/>
        <v>0</v>
      </c>
      <c r="W2040">
        <f t="shared" si="364"/>
        <v>0</v>
      </c>
      <c r="X2040">
        <f t="shared" si="365"/>
        <v>0</v>
      </c>
      <c r="Y2040">
        <f t="shared" si="366"/>
        <v>0</v>
      </c>
      <c r="Z2040">
        <f t="shared" si="367"/>
        <v>0</v>
      </c>
      <c r="AA2040">
        <f t="shared" si="368"/>
        <v>0</v>
      </c>
      <c r="AB2040" s="4">
        <f t="shared" si="369"/>
        <v>0</v>
      </c>
      <c r="AC2040" s="4">
        <f t="shared" si="352"/>
        <v>0</v>
      </c>
      <c r="AD2040" s="4">
        <f t="shared" si="370"/>
        <v>0</v>
      </c>
    </row>
    <row r="2041" spans="20:30" x14ac:dyDescent="0.25">
      <c r="T2041" s="6" t="str">
        <f t="shared" si="371"/>
        <v xml:space="preserve"> </v>
      </c>
      <c r="U2041">
        <f t="shared" si="362"/>
        <v>0</v>
      </c>
      <c r="V2041">
        <f t="shared" si="363"/>
        <v>0</v>
      </c>
      <c r="W2041">
        <f t="shared" si="364"/>
        <v>0</v>
      </c>
      <c r="X2041">
        <f t="shared" si="365"/>
        <v>0</v>
      </c>
      <c r="Y2041">
        <f t="shared" si="366"/>
        <v>0</v>
      </c>
      <c r="Z2041">
        <f t="shared" si="367"/>
        <v>0</v>
      </c>
      <c r="AA2041">
        <f t="shared" si="368"/>
        <v>0</v>
      </c>
      <c r="AB2041" s="4">
        <f t="shared" si="369"/>
        <v>0</v>
      </c>
      <c r="AC2041" s="4">
        <f t="shared" si="352"/>
        <v>0</v>
      </c>
      <c r="AD2041" s="4">
        <f t="shared" si="370"/>
        <v>0</v>
      </c>
    </row>
    <row r="2042" spans="20:30" x14ac:dyDescent="0.25">
      <c r="T2042" s="6" t="str">
        <f t="shared" si="371"/>
        <v xml:space="preserve"> </v>
      </c>
      <c r="U2042">
        <f t="shared" si="362"/>
        <v>0</v>
      </c>
      <c r="V2042">
        <f t="shared" si="363"/>
        <v>0</v>
      </c>
      <c r="W2042">
        <f t="shared" si="364"/>
        <v>0</v>
      </c>
      <c r="X2042">
        <f t="shared" si="365"/>
        <v>0</v>
      </c>
      <c r="Y2042">
        <f t="shared" si="366"/>
        <v>0</v>
      </c>
      <c r="Z2042">
        <f t="shared" si="367"/>
        <v>0</v>
      </c>
      <c r="AA2042">
        <f t="shared" si="368"/>
        <v>0</v>
      </c>
      <c r="AB2042" s="4">
        <f t="shared" si="369"/>
        <v>0</v>
      </c>
      <c r="AC2042" s="4">
        <f t="shared" si="352"/>
        <v>0</v>
      </c>
      <c r="AD2042" s="4">
        <f t="shared" si="370"/>
        <v>0</v>
      </c>
    </row>
    <row r="2043" spans="20:30" x14ac:dyDescent="0.25">
      <c r="T2043" s="6" t="str">
        <f t="shared" si="371"/>
        <v xml:space="preserve"> </v>
      </c>
      <c r="U2043">
        <f t="shared" si="362"/>
        <v>0</v>
      </c>
      <c r="V2043">
        <f t="shared" si="363"/>
        <v>0</v>
      </c>
      <c r="W2043">
        <f t="shared" si="364"/>
        <v>0</v>
      </c>
      <c r="X2043">
        <f t="shared" si="365"/>
        <v>0</v>
      </c>
      <c r="Y2043">
        <f t="shared" si="366"/>
        <v>0</v>
      </c>
      <c r="Z2043">
        <f t="shared" si="367"/>
        <v>0</v>
      </c>
      <c r="AA2043">
        <f t="shared" si="368"/>
        <v>0</v>
      </c>
      <c r="AB2043" s="4">
        <f t="shared" si="369"/>
        <v>0</v>
      </c>
      <c r="AC2043" s="4">
        <f t="shared" si="352"/>
        <v>0</v>
      </c>
      <c r="AD2043" s="4">
        <f t="shared" si="370"/>
        <v>0</v>
      </c>
    </row>
    <row r="2044" spans="20:30" x14ac:dyDescent="0.25">
      <c r="T2044" s="6" t="str">
        <f t="shared" si="371"/>
        <v xml:space="preserve"> </v>
      </c>
      <c r="U2044">
        <f t="shared" si="362"/>
        <v>0</v>
      </c>
      <c r="V2044">
        <f t="shared" si="363"/>
        <v>0</v>
      </c>
      <c r="W2044">
        <f t="shared" si="364"/>
        <v>0</v>
      </c>
      <c r="X2044">
        <f t="shared" si="365"/>
        <v>0</v>
      </c>
      <c r="Y2044">
        <f t="shared" si="366"/>
        <v>0</v>
      </c>
      <c r="Z2044">
        <f t="shared" si="367"/>
        <v>0</v>
      </c>
      <c r="AA2044">
        <f t="shared" si="368"/>
        <v>0</v>
      </c>
      <c r="AB2044" s="4">
        <f t="shared" si="369"/>
        <v>0</v>
      </c>
      <c r="AC2044" s="4">
        <f t="shared" si="352"/>
        <v>0</v>
      </c>
      <c r="AD2044" s="4">
        <f t="shared" si="370"/>
        <v>0</v>
      </c>
    </row>
    <row r="2045" spans="20:30" x14ac:dyDescent="0.25">
      <c r="T2045" s="6" t="str">
        <f t="shared" si="371"/>
        <v xml:space="preserve"> </v>
      </c>
      <c r="U2045">
        <f t="shared" si="362"/>
        <v>0</v>
      </c>
      <c r="V2045">
        <f t="shared" si="363"/>
        <v>0</v>
      </c>
      <c r="W2045">
        <f t="shared" si="364"/>
        <v>0</v>
      </c>
      <c r="X2045">
        <f t="shared" si="365"/>
        <v>0</v>
      </c>
      <c r="Y2045">
        <f t="shared" si="366"/>
        <v>0</v>
      </c>
      <c r="Z2045">
        <f t="shared" si="367"/>
        <v>0</v>
      </c>
      <c r="AA2045">
        <f t="shared" si="368"/>
        <v>0</v>
      </c>
      <c r="AB2045" s="4">
        <f t="shared" si="369"/>
        <v>0</v>
      </c>
      <c r="AC2045" s="4">
        <f t="shared" si="352"/>
        <v>0</v>
      </c>
      <c r="AD2045" s="4">
        <f t="shared" si="370"/>
        <v>0</v>
      </c>
    </row>
    <row r="2046" spans="20:30" x14ac:dyDescent="0.25">
      <c r="T2046" s="6" t="str">
        <f t="shared" si="371"/>
        <v xml:space="preserve"> </v>
      </c>
      <c r="U2046">
        <f t="shared" si="362"/>
        <v>0</v>
      </c>
      <c r="V2046">
        <f t="shared" si="363"/>
        <v>0</v>
      </c>
      <c r="W2046">
        <f t="shared" si="364"/>
        <v>0</v>
      </c>
      <c r="X2046">
        <f t="shared" si="365"/>
        <v>0</v>
      </c>
      <c r="Y2046">
        <f t="shared" si="366"/>
        <v>0</v>
      </c>
      <c r="Z2046">
        <f t="shared" si="367"/>
        <v>0</v>
      </c>
      <c r="AA2046">
        <f t="shared" si="368"/>
        <v>0</v>
      </c>
      <c r="AB2046" s="4">
        <f t="shared" si="369"/>
        <v>0</v>
      </c>
      <c r="AC2046" s="4">
        <f t="shared" si="352"/>
        <v>0</v>
      </c>
      <c r="AD2046" s="4">
        <f t="shared" si="370"/>
        <v>0</v>
      </c>
    </row>
    <row r="2047" spans="20:30" x14ac:dyDescent="0.25">
      <c r="T2047" s="6" t="str">
        <f t="shared" si="371"/>
        <v xml:space="preserve"> </v>
      </c>
      <c r="U2047">
        <f t="shared" si="362"/>
        <v>0</v>
      </c>
      <c r="V2047">
        <f t="shared" si="363"/>
        <v>0</v>
      </c>
      <c r="W2047">
        <f t="shared" si="364"/>
        <v>0</v>
      </c>
      <c r="X2047">
        <f t="shared" si="365"/>
        <v>0</v>
      </c>
      <c r="Y2047">
        <f t="shared" si="366"/>
        <v>0</v>
      </c>
      <c r="Z2047">
        <f t="shared" si="367"/>
        <v>0</v>
      </c>
      <c r="AA2047">
        <f t="shared" si="368"/>
        <v>0</v>
      </c>
      <c r="AB2047" s="4">
        <f t="shared" si="369"/>
        <v>0</v>
      </c>
      <c r="AC2047" s="4">
        <f t="shared" si="352"/>
        <v>0</v>
      </c>
      <c r="AD2047" s="4">
        <f t="shared" si="370"/>
        <v>0</v>
      </c>
    </row>
    <row r="2048" spans="20:30" x14ac:dyDescent="0.25">
      <c r="T2048" s="6" t="str">
        <f t="shared" si="371"/>
        <v xml:space="preserve"> </v>
      </c>
      <c r="U2048">
        <f t="shared" si="362"/>
        <v>0</v>
      </c>
      <c r="V2048">
        <f t="shared" si="363"/>
        <v>0</v>
      </c>
      <c r="W2048">
        <f t="shared" si="364"/>
        <v>0</v>
      </c>
      <c r="X2048">
        <f t="shared" si="365"/>
        <v>0</v>
      </c>
      <c r="Y2048">
        <f t="shared" si="366"/>
        <v>0</v>
      </c>
      <c r="Z2048">
        <f t="shared" si="367"/>
        <v>0</v>
      </c>
      <c r="AA2048">
        <f t="shared" si="368"/>
        <v>0</v>
      </c>
      <c r="AB2048" s="4">
        <f t="shared" si="369"/>
        <v>0</v>
      </c>
      <c r="AC2048" s="4">
        <f t="shared" si="352"/>
        <v>0</v>
      </c>
      <c r="AD2048" s="4">
        <f t="shared" si="370"/>
        <v>0</v>
      </c>
    </row>
    <row r="2049" spans="20:30" x14ac:dyDescent="0.25">
      <c r="T2049" s="6" t="str">
        <f t="shared" si="371"/>
        <v xml:space="preserve"> </v>
      </c>
      <c r="U2049">
        <f t="shared" si="362"/>
        <v>0</v>
      </c>
      <c r="V2049">
        <f t="shared" si="363"/>
        <v>0</v>
      </c>
      <c r="W2049">
        <f t="shared" si="364"/>
        <v>0</v>
      </c>
      <c r="X2049">
        <f t="shared" si="365"/>
        <v>0</v>
      </c>
      <c r="Y2049">
        <f t="shared" si="366"/>
        <v>0</v>
      </c>
      <c r="Z2049">
        <f t="shared" si="367"/>
        <v>0</v>
      </c>
      <c r="AA2049">
        <f t="shared" si="368"/>
        <v>0</v>
      </c>
      <c r="AB2049" s="4">
        <f t="shared" si="369"/>
        <v>0</v>
      </c>
      <c r="AC2049" s="4">
        <f t="shared" si="352"/>
        <v>0</v>
      </c>
      <c r="AD2049" s="4">
        <f t="shared" si="370"/>
        <v>0</v>
      </c>
    </row>
    <row r="2050" spans="20:30" x14ac:dyDescent="0.25">
      <c r="T2050" s="6" t="str">
        <f t="shared" si="371"/>
        <v xml:space="preserve"> </v>
      </c>
      <c r="U2050">
        <f t="shared" si="362"/>
        <v>0</v>
      </c>
      <c r="V2050">
        <f t="shared" si="363"/>
        <v>0</v>
      </c>
      <c r="W2050">
        <f t="shared" si="364"/>
        <v>0</v>
      </c>
      <c r="X2050">
        <f t="shared" si="365"/>
        <v>0</v>
      </c>
      <c r="Y2050">
        <f t="shared" si="366"/>
        <v>0</v>
      </c>
      <c r="Z2050">
        <f t="shared" si="367"/>
        <v>0</v>
      </c>
      <c r="AA2050">
        <f t="shared" si="368"/>
        <v>0</v>
      </c>
      <c r="AB2050" s="4">
        <f t="shared" si="369"/>
        <v>0</v>
      </c>
      <c r="AC2050" s="4">
        <f t="shared" si="352"/>
        <v>0</v>
      </c>
      <c r="AD2050" s="4">
        <f t="shared" si="370"/>
        <v>0</v>
      </c>
    </row>
    <row r="2051" spans="20:30" x14ac:dyDescent="0.25">
      <c r="T2051" s="6" t="str">
        <f t="shared" si="371"/>
        <v xml:space="preserve"> </v>
      </c>
      <c r="U2051">
        <f t="shared" si="362"/>
        <v>0</v>
      </c>
      <c r="V2051">
        <f t="shared" si="363"/>
        <v>0</v>
      </c>
      <c r="W2051">
        <f t="shared" si="364"/>
        <v>0</v>
      </c>
      <c r="X2051">
        <f t="shared" si="365"/>
        <v>0</v>
      </c>
      <c r="Y2051">
        <f t="shared" si="366"/>
        <v>0</v>
      </c>
      <c r="Z2051">
        <f t="shared" si="367"/>
        <v>0</v>
      </c>
      <c r="AA2051">
        <f t="shared" si="368"/>
        <v>0</v>
      </c>
      <c r="AB2051" s="4">
        <f t="shared" si="369"/>
        <v>0</v>
      </c>
      <c r="AC2051" s="4">
        <f t="shared" si="352"/>
        <v>0</v>
      </c>
      <c r="AD2051" s="4">
        <f t="shared" si="370"/>
        <v>0</v>
      </c>
    </row>
    <row r="2052" spans="20:30" x14ac:dyDescent="0.25">
      <c r="T2052" s="6" t="str">
        <f t="shared" si="371"/>
        <v xml:space="preserve"> </v>
      </c>
      <c r="U2052">
        <f t="shared" si="362"/>
        <v>0</v>
      </c>
      <c r="V2052">
        <f t="shared" si="363"/>
        <v>0</v>
      </c>
      <c r="W2052">
        <f t="shared" si="364"/>
        <v>0</v>
      </c>
      <c r="X2052">
        <f t="shared" si="365"/>
        <v>0</v>
      </c>
      <c r="Y2052">
        <f t="shared" si="366"/>
        <v>0</v>
      </c>
      <c r="Z2052">
        <f t="shared" si="367"/>
        <v>0</v>
      </c>
      <c r="AA2052">
        <f t="shared" si="368"/>
        <v>0</v>
      </c>
      <c r="AB2052" s="4">
        <f t="shared" si="369"/>
        <v>0</v>
      </c>
      <c r="AC2052" s="4">
        <f t="shared" ref="AC2052:AC2115" si="372">A2052</f>
        <v>0</v>
      </c>
      <c r="AD2052" s="4">
        <f t="shared" si="370"/>
        <v>0</v>
      </c>
    </row>
    <row r="2053" spans="20:30" x14ac:dyDescent="0.25">
      <c r="T2053" s="6" t="str">
        <f t="shared" si="371"/>
        <v xml:space="preserve"> </v>
      </c>
      <c r="U2053">
        <f t="shared" si="362"/>
        <v>0</v>
      </c>
      <c r="V2053">
        <f t="shared" si="363"/>
        <v>0</v>
      </c>
      <c r="W2053">
        <f t="shared" si="364"/>
        <v>0</v>
      </c>
      <c r="X2053">
        <f t="shared" si="365"/>
        <v>0</v>
      </c>
      <c r="Y2053">
        <f t="shared" si="366"/>
        <v>0</v>
      </c>
      <c r="Z2053">
        <f t="shared" si="367"/>
        <v>0</v>
      </c>
      <c r="AA2053">
        <f t="shared" si="368"/>
        <v>0</v>
      </c>
      <c r="AB2053" s="4">
        <f t="shared" si="369"/>
        <v>0</v>
      </c>
      <c r="AC2053" s="4">
        <f t="shared" si="372"/>
        <v>0</v>
      </c>
      <c r="AD2053" s="4">
        <f t="shared" si="370"/>
        <v>0</v>
      </c>
    </row>
    <row r="2054" spans="20:30" x14ac:dyDescent="0.25">
      <c r="T2054" s="6" t="str">
        <f t="shared" si="371"/>
        <v xml:space="preserve"> </v>
      </c>
      <c r="U2054">
        <f t="shared" si="362"/>
        <v>0</v>
      </c>
      <c r="V2054">
        <f t="shared" si="363"/>
        <v>0</v>
      </c>
      <c r="W2054">
        <f t="shared" si="364"/>
        <v>0</v>
      </c>
      <c r="X2054">
        <f t="shared" si="365"/>
        <v>0</v>
      </c>
      <c r="Y2054">
        <f t="shared" si="366"/>
        <v>0</v>
      </c>
      <c r="Z2054">
        <f t="shared" si="367"/>
        <v>0</v>
      </c>
      <c r="AA2054">
        <f t="shared" si="368"/>
        <v>0</v>
      </c>
      <c r="AB2054" s="4">
        <f t="shared" si="369"/>
        <v>0</v>
      </c>
      <c r="AC2054" s="4">
        <f t="shared" si="372"/>
        <v>0</v>
      </c>
      <c r="AD2054" s="4">
        <f t="shared" si="370"/>
        <v>0</v>
      </c>
    </row>
    <row r="2055" spans="20:30" x14ac:dyDescent="0.25">
      <c r="T2055" s="6" t="str">
        <f t="shared" si="371"/>
        <v xml:space="preserve"> </v>
      </c>
      <c r="U2055">
        <f t="shared" si="362"/>
        <v>0</v>
      </c>
      <c r="V2055">
        <f t="shared" si="363"/>
        <v>0</v>
      </c>
      <c r="W2055">
        <f t="shared" si="364"/>
        <v>0</v>
      </c>
      <c r="X2055">
        <f t="shared" si="365"/>
        <v>0</v>
      </c>
      <c r="Y2055">
        <f t="shared" si="366"/>
        <v>0</v>
      </c>
      <c r="Z2055">
        <f t="shared" si="367"/>
        <v>0</v>
      </c>
      <c r="AA2055">
        <f t="shared" si="368"/>
        <v>0</v>
      </c>
      <c r="AB2055" s="4">
        <f t="shared" si="369"/>
        <v>0</v>
      </c>
      <c r="AC2055" s="4">
        <f t="shared" si="372"/>
        <v>0</v>
      </c>
      <c r="AD2055" s="4">
        <f t="shared" si="370"/>
        <v>0</v>
      </c>
    </row>
    <row r="2056" spans="20:30" x14ac:dyDescent="0.25">
      <c r="T2056" s="6" t="str">
        <f t="shared" si="371"/>
        <v xml:space="preserve"> </v>
      </c>
      <c r="U2056">
        <f t="shared" si="362"/>
        <v>0</v>
      </c>
      <c r="V2056">
        <f t="shared" si="363"/>
        <v>0</v>
      </c>
      <c r="W2056">
        <f t="shared" si="364"/>
        <v>0</v>
      </c>
      <c r="X2056">
        <f t="shared" si="365"/>
        <v>0</v>
      </c>
      <c r="Y2056">
        <f t="shared" si="366"/>
        <v>0</v>
      </c>
      <c r="Z2056">
        <f t="shared" si="367"/>
        <v>0</v>
      </c>
      <c r="AA2056">
        <f t="shared" si="368"/>
        <v>0</v>
      </c>
      <c r="AB2056" s="4">
        <f t="shared" si="369"/>
        <v>0</v>
      </c>
      <c r="AC2056" s="4">
        <f t="shared" si="372"/>
        <v>0</v>
      </c>
      <c r="AD2056" s="4">
        <f t="shared" si="370"/>
        <v>0</v>
      </c>
    </row>
    <row r="2057" spans="20:30" x14ac:dyDescent="0.25">
      <c r="T2057" s="6" t="str">
        <f t="shared" si="371"/>
        <v xml:space="preserve"> </v>
      </c>
      <c r="U2057">
        <f t="shared" si="362"/>
        <v>0</v>
      </c>
      <c r="V2057">
        <f t="shared" si="363"/>
        <v>0</v>
      </c>
      <c r="W2057">
        <f t="shared" si="364"/>
        <v>0</v>
      </c>
      <c r="X2057">
        <f t="shared" si="365"/>
        <v>0</v>
      </c>
      <c r="Y2057">
        <f t="shared" si="366"/>
        <v>0</v>
      </c>
      <c r="Z2057">
        <f t="shared" si="367"/>
        <v>0</v>
      </c>
      <c r="AA2057">
        <f t="shared" si="368"/>
        <v>0</v>
      </c>
      <c r="AB2057" s="4">
        <f t="shared" si="369"/>
        <v>0</v>
      </c>
      <c r="AC2057" s="4">
        <f t="shared" si="372"/>
        <v>0</v>
      </c>
      <c r="AD2057" s="4">
        <f t="shared" si="370"/>
        <v>0</v>
      </c>
    </row>
    <row r="2058" spans="20:30" x14ac:dyDescent="0.25">
      <c r="T2058" s="6" t="str">
        <f t="shared" si="371"/>
        <v xml:space="preserve"> </v>
      </c>
      <c r="U2058">
        <f t="shared" si="362"/>
        <v>0</v>
      </c>
      <c r="V2058">
        <f t="shared" si="363"/>
        <v>0</v>
      </c>
      <c r="W2058">
        <f t="shared" si="364"/>
        <v>0</v>
      </c>
      <c r="X2058">
        <f t="shared" si="365"/>
        <v>0</v>
      </c>
      <c r="Y2058">
        <f t="shared" si="366"/>
        <v>0</v>
      </c>
      <c r="Z2058">
        <f t="shared" si="367"/>
        <v>0</v>
      </c>
      <c r="AA2058">
        <f t="shared" si="368"/>
        <v>0</v>
      </c>
      <c r="AB2058" s="4">
        <f t="shared" si="369"/>
        <v>0</v>
      </c>
      <c r="AC2058" s="4">
        <f t="shared" si="372"/>
        <v>0</v>
      </c>
      <c r="AD2058" s="4">
        <f t="shared" si="370"/>
        <v>0</v>
      </c>
    </row>
    <row r="2059" spans="20:30" x14ac:dyDescent="0.25">
      <c r="T2059" s="6" t="str">
        <f t="shared" si="371"/>
        <v xml:space="preserve"> </v>
      </c>
      <c r="U2059">
        <f t="shared" si="362"/>
        <v>0</v>
      </c>
      <c r="V2059">
        <f t="shared" si="363"/>
        <v>0</v>
      </c>
      <c r="W2059">
        <f t="shared" si="364"/>
        <v>0</v>
      </c>
      <c r="X2059">
        <f t="shared" si="365"/>
        <v>0</v>
      </c>
      <c r="Y2059">
        <f t="shared" si="366"/>
        <v>0</v>
      </c>
      <c r="Z2059">
        <f t="shared" si="367"/>
        <v>0</v>
      </c>
      <c r="AA2059">
        <f t="shared" si="368"/>
        <v>0</v>
      </c>
      <c r="AB2059" s="4">
        <f t="shared" si="369"/>
        <v>0</v>
      </c>
      <c r="AC2059" s="4">
        <f t="shared" si="372"/>
        <v>0</v>
      </c>
      <c r="AD2059" s="4">
        <f t="shared" si="370"/>
        <v>0</v>
      </c>
    </row>
    <row r="2060" spans="20:30" x14ac:dyDescent="0.25">
      <c r="T2060" s="6" t="str">
        <f t="shared" si="371"/>
        <v xml:space="preserve"> </v>
      </c>
      <c r="U2060">
        <f t="shared" si="362"/>
        <v>0</v>
      </c>
      <c r="V2060">
        <f t="shared" si="363"/>
        <v>0</v>
      </c>
      <c r="W2060">
        <f t="shared" si="364"/>
        <v>0</v>
      </c>
      <c r="X2060">
        <f t="shared" si="365"/>
        <v>0</v>
      </c>
      <c r="Y2060">
        <f t="shared" si="366"/>
        <v>0</v>
      </c>
      <c r="Z2060">
        <f t="shared" si="367"/>
        <v>0</v>
      </c>
      <c r="AA2060">
        <f t="shared" si="368"/>
        <v>0</v>
      </c>
      <c r="AB2060" s="4">
        <f t="shared" si="369"/>
        <v>0</v>
      </c>
      <c r="AC2060" s="4">
        <f t="shared" si="372"/>
        <v>0</v>
      </c>
      <c r="AD2060" s="4">
        <f t="shared" si="370"/>
        <v>0</v>
      </c>
    </row>
    <row r="2061" spans="20:30" x14ac:dyDescent="0.25">
      <c r="T2061" s="6" t="str">
        <f t="shared" si="371"/>
        <v xml:space="preserve"> </v>
      </c>
      <c r="U2061">
        <f t="shared" si="362"/>
        <v>0</v>
      </c>
      <c r="V2061">
        <f t="shared" si="363"/>
        <v>0</v>
      </c>
      <c r="W2061">
        <f t="shared" si="364"/>
        <v>0</v>
      </c>
      <c r="X2061">
        <f t="shared" si="365"/>
        <v>0</v>
      </c>
      <c r="Y2061">
        <f t="shared" si="366"/>
        <v>0</v>
      </c>
      <c r="Z2061">
        <f t="shared" si="367"/>
        <v>0</v>
      </c>
      <c r="AA2061">
        <f t="shared" si="368"/>
        <v>0</v>
      </c>
      <c r="AB2061" s="4">
        <f t="shared" si="369"/>
        <v>0</v>
      </c>
      <c r="AC2061" s="4">
        <f t="shared" si="372"/>
        <v>0</v>
      </c>
      <c r="AD2061" s="4">
        <f t="shared" si="370"/>
        <v>0</v>
      </c>
    </row>
    <row r="2062" spans="20:30" x14ac:dyDescent="0.25">
      <c r="T2062" s="6" t="str">
        <f t="shared" si="371"/>
        <v xml:space="preserve"> </v>
      </c>
      <c r="U2062">
        <f t="shared" si="362"/>
        <v>0</v>
      </c>
      <c r="V2062">
        <f t="shared" si="363"/>
        <v>0</v>
      </c>
      <c r="W2062">
        <f t="shared" si="364"/>
        <v>0</v>
      </c>
      <c r="X2062">
        <f t="shared" si="365"/>
        <v>0</v>
      </c>
      <c r="Y2062">
        <f t="shared" si="366"/>
        <v>0</v>
      </c>
      <c r="Z2062">
        <f t="shared" si="367"/>
        <v>0</v>
      </c>
      <c r="AA2062">
        <f t="shared" si="368"/>
        <v>0</v>
      </c>
      <c r="AB2062" s="4">
        <f t="shared" si="369"/>
        <v>0</v>
      </c>
      <c r="AC2062" s="4">
        <f t="shared" si="372"/>
        <v>0</v>
      </c>
      <c r="AD2062" s="4">
        <f t="shared" si="370"/>
        <v>0</v>
      </c>
    </row>
    <row r="2063" spans="20:30" x14ac:dyDescent="0.25">
      <c r="T2063" s="6" t="str">
        <f t="shared" si="371"/>
        <v xml:space="preserve"> </v>
      </c>
      <c r="U2063">
        <f t="shared" si="362"/>
        <v>0</v>
      </c>
      <c r="V2063">
        <f t="shared" si="363"/>
        <v>0</v>
      </c>
      <c r="W2063">
        <f t="shared" si="364"/>
        <v>0</v>
      </c>
      <c r="X2063">
        <f t="shared" si="365"/>
        <v>0</v>
      </c>
      <c r="Y2063">
        <f t="shared" si="366"/>
        <v>0</v>
      </c>
      <c r="Z2063">
        <f t="shared" si="367"/>
        <v>0</v>
      </c>
      <c r="AA2063">
        <f t="shared" si="368"/>
        <v>0</v>
      </c>
      <c r="AB2063" s="4">
        <f t="shared" si="369"/>
        <v>0</v>
      </c>
      <c r="AC2063" s="4">
        <f t="shared" si="372"/>
        <v>0</v>
      </c>
      <c r="AD2063" s="4">
        <f t="shared" si="370"/>
        <v>0</v>
      </c>
    </row>
    <row r="2064" spans="20:30" x14ac:dyDescent="0.25">
      <c r="T2064" s="6" t="str">
        <f t="shared" si="371"/>
        <v xml:space="preserve"> </v>
      </c>
      <c r="U2064">
        <f t="shared" si="362"/>
        <v>0</v>
      </c>
      <c r="V2064">
        <f t="shared" si="363"/>
        <v>0</v>
      </c>
      <c r="W2064">
        <f t="shared" si="364"/>
        <v>0</v>
      </c>
      <c r="X2064">
        <f t="shared" si="365"/>
        <v>0</v>
      </c>
      <c r="Y2064">
        <f t="shared" si="366"/>
        <v>0</v>
      </c>
      <c r="Z2064">
        <f t="shared" si="367"/>
        <v>0</v>
      </c>
      <c r="AA2064">
        <f t="shared" si="368"/>
        <v>0</v>
      </c>
      <c r="AB2064" s="4">
        <f t="shared" si="369"/>
        <v>0</v>
      </c>
      <c r="AC2064" s="4">
        <f t="shared" si="372"/>
        <v>0</v>
      </c>
      <c r="AD2064" s="4">
        <f t="shared" si="370"/>
        <v>0</v>
      </c>
    </row>
    <row r="2065" spans="20:30" x14ac:dyDescent="0.25">
      <c r="T2065" s="6" t="str">
        <f t="shared" si="371"/>
        <v xml:space="preserve"> </v>
      </c>
      <c r="U2065">
        <f t="shared" ref="U2065:U2128" si="373">COUNT(B2065)</f>
        <v>0</v>
      </c>
      <c r="V2065">
        <f t="shared" ref="V2065:V2128" si="374">IF(E2065=TRUE,1,0)</f>
        <v>0</v>
      </c>
      <c r="W2065">
        <f t="shared" ref="W2065:W2128" si="375">U2065-V2065</f>
        <v>0</v>
      </c>
      <c r="X2065">
        <f t="shared" ref="X2065:X2128" si="376">U2065-Y2065</f>
        <v>0</v>
      </c>
      <c r="Y2065">
        <f t="shared" ref="Y2065:Y2128" si="377">IF(F2065=TRUE,1,0)</f>
        <v>0</v>
      </c>
      <c r="Z2065">
        <f t="shared" ref="Z2065:Z2128" si="378">U2065-AA2065</f>
        <v>0</v>
      </c>
      <c r="AA2065">
        <f t="shared" ref="AA2065:AA2128" si="379">IF(O2065&lt;0,1,0)</f>
        <v>0</v>
      </c>
      <c r="AB2065" s="4">
        <f t="shared" ref="AB2065:AB2128" si="380">IF(Z2065=1,O2065,0)</f>
        <v>0</v>
      </c>
      <c r="AC2065" s="4">
        <f t="shared" si="372"/>
        <v>0</v>
      </c>
      <c r="AD2065" s="4">
        <f t="shared" ref="AD2065:AD2128" si="381">IF(AA2065=1,O2065,0)</f>
        <v>0</v>
      </c>
    </row>
    <row r="2066" spans="20:30" x14ac:dyDescent="0.25">
      <c r="T2066" s="6" t="str">
        <f t="shared" si="371"/>
        <v xml:space="preserve"> </v>
      </c>
      <c r="U2066">
        <f t="shared" si="373"/>
        <v>0</v>
      </c>
      <c r="V2066">
        <f t="shared" si="374"/>
        <v>0</v>
      </c>
      <c r="W2066">
        <f t="shared" si="375"/>
        <v>0</v>
      </c>
      <c r="X2066">
        <f t="shared" si="376"/>
        <v>0</v>
      </c>
      <c r="Y2066">
        <f t="shared" si="377"/>
        <v>0</v>
      </c>
      <c r="Z2066">
        <f t="shared" si="378"/>
        <v>0</v>
      </c>
      <c r="AA2066">
        <f t="shared" si="379"/>
        <v>0</v>
      </c>
      <c r="AB2066" s="4">
        <f t="shared" si="380"/>
        <v>0</v>
      </c>
      <c r="AC2066" s="4">
        <f t="shared" si="372"/>
        <v>0</v>
      </c>
      <c r="AD2066" s="4">
        <f t="shared" si="381"/>
        <v>0</v>
      </c>
    </row>
    <row r="2067" spans="20:30" x14ac:dyDescent="0.25">
      <c r="T2067" s="6" t="str">
        <f t="shared" si="371"/>
        <v xml:space="preserve"> </v>
      </c>
      <c r="U2067">
        <f t="shared" si="373"/>
        <v>0</v>
      </c>
      <c r="V2067">
        <f t="shared" si="374"/>
        <v>0</v>
      </c>
      <c r="W2067">
        <f t="shared" si="375"/>
        <v>0</v>
      </c>
      <c r="X2067">
        <f t="shared" si="376"/>
        <v>0</v>
      </c>
      <c r="Y2067">
        <f t="shared" si="377"/>
        <v>0</v>
      </c>
      <c r="Z2067">
        <f t="shared" si="378"/>
        <v>0</v>
      </c>
      <c r="AA2067">
        <f t="shared" si="379"/>
        <v>0</v>
      </c>
      <c r="AB2067" s="4">
        <f t="shared" si="380"/>
        <v>0</v>
      </c>
      <c r="AC2067" s="4">
        <f t="shared" si="372"/>
        <v>0</v>
      </c>
      <c r="AD2067" s="4">
        <f t="shared" si="381"/>
        <v>0</v>
      </c>
    </row>
    <row r="2068" spans="20:30" x14ac:dyDescent="0.25">
      <c r="T2068" s="6" t="str">
        <f t="shared" si="371"/>
        <v xml:space="preserve"> </v>
      </c>
      <c r="U2068">
        <f t="shared" si="373"/>
        <v>0</v>
      </c>
      <c r="V2068">
        <f t="shared" si="374"/>
        <v>0</v>
      </c>
      <c r="W2068">
        <f t="shared" si="375"/>
        <v>0</v>
      </c>
      <c r="X2068">
        <f t="shared" si="376"/>
        <v>0</v>
      </c>
      <c r="Y2068">
        <f t="shared" si="377"/>
        <v>0</v>
      </c>
      <c r="Z2068">
        <f t="shared" si="378"/>
        <v>0</v>
      </c>
      <c r="AA2068">
        <f t="shared" si="379"/>
        <v>0</v>
      </c>
      <c r="AB2068" s="4">
        <f t="shared" si="380"/>
        <v>0</v>
      </c>
      <c r="AC2068" s="4">
        <f t="shared" si="372"/>
        <v>0</v>
      </c>
      <c r="AD2068" s="4">
        <f t="shared" si="381"/>
        <v>0</v>
      </c>
    </row>
    <row r="2069" spans="20:30" x14ac:dyDescent="0.25">
      <c r="T2069" s="6" t="str">
        <f t="shared" si="371"/>
        <v xml:space="preserve"> </v>
      </c>
      <c r="U2069">
        <f t="shared" si="373"/>
        <v>0</v>
      </c>
      <c r="V2069">
        <f t="shared" si="374"/>
        <v>0</v>
      </c>
      <c r="W2069">
        <f t="shared" si="375"/>
        <v>0</v>
      </c>
      <c r="X2069">
        <f t="shared" si="376"/>
        <v>0</v>
      </c>
      <c r="Y2069">
        <f t="shared" si="377"/>
        <v>0</v>
      </c>
      <c r="Z2069">
        <f t="shared" si="378"/>
        <v>0</v>
      </c>
      <c r="AA2069">
        <f t="shared" si="379"/>
        <v>0</v>
      </c>
      <c r="AB2069" s="4">
        <f t="shared" si="380"/>
        <v>0</v>
      </c>
      <c r="AC2069" s="4">
        <f t="shared" si="372"/>
        <v>0</v>
      </c>
      <c r="AD2069" s="4">
        <f t="shared" si="381"/>
        <v>0</v>
      </c>
    </row>
    <row r="2070" spans="20:30" x14ac:dyDescent="0.25">
      <c r="T2070" s="6" t="str">
        <f t="shared" si="371"/>
        <v xml:space="preserve"> </v>
      </c>
      <c r="U2070">
        <f t="shared" si="373"/>
        <v>0</v>
      </c>
      <c r="V2070">
        <f t="shared" si="374"/>
        <v>0</v>
      </c>
      <c r="W2070">
        <f t="shared" si="375"/>
        <v>0</v>
      </c>
      <c r="X2070">
        <f t="shared" si="376"/>
        <v>0</v>
      </c>
      <c r="Y2070">
        <f t="shared" si="377"/>
        <v>0</v>
      </c>
      <c r="Z2070">
        <f t="shared" si="378"/>
        <v>0</v>
      </c>
      <c r="AA2070">
        <f t="shared" si="379"/>
        <v>0</v>
      </c>
      <c r="AB2070" s="4">
        <f t="shared" si="380"/>
        <v>0</v>
      </c>
      <c r="AC2070" s="4">
        <f t="shared" si="372"/>
        <v>0</v>
      </c>
      <c r="AD2070" s="4">
        <f t="shared" si="381"/>
        <v>0</v>
      </c>
    </row>
    <row r="2071" spans="20:30" x14ac:dyDescent="0.25">
      <c r="T2071" s="6" t="str">
        <f t="shared" si="371"/>
        <v xml:space="preserve"> </v>
      </c>
      <c r="U2071">
        <f t="shared" si="373"/>
        <v>0</v>
      </c>
      <c r="V2071">
        <f t="shared" si="374"/>
        <v>0</v>
      </c>
      <c r="W2071">
        <f t="shared" si="375"/>
        <v>0</v>
      </c>
      <c r="X2071">
        <f t="shared" si="376"/>
        <v>0</v>
      </c>
      <c r="Y2071">
        <f t="shared" si="377"/>
        <v>0</v>
      </c>
      <c r="Z2071">
        <f t="shared" si="378"/>
        <v>0</v>
      </c>
      <c r="AA2071">
        <f t="shared" si="379"/>
        <v>0</v>
      </c>
      <c r="AB2071" s="4">
        <f t="shared" si="380"/>
        <v>0</v>
      </c>
      <c r="AC2071" s="4">
        <f t="shared" si="372"/>
        <v>0</v>
      </c>
      <c r="AD2071" s="4">
        <f t="shared" si="381"/>
        <v>0</v>
      </c>
    </row>
    <row r="2072" spans="20:30" x14ac:dyDescent="0.25">
      <c r="T2072" s="6" t="str">
        <f t="shared" si="371"/>
        <v xml:space="preserve"> </v>
      </c>
      <c r="U2072">
        <f t="shared" si="373"/>
        <v>0</v>
      </c>
      <c r="V2072">
        <f t="shared" si="374"/>
        <v>0</v>
      </c>
      <c r="W2072">
        <f t="shared" si="375"/>
        <v>0</v>
      </c>
      <c r="X2072">
        <f t="shared" si="376"/>
        <v>0</v>
      </c>
      <c r="Y2072">
        <f t="shared" si="377"/>
        <v>0</v>
      </c>
      <c r="Z2072">
        <f t="shared" si="378"/>
        <v>0</v>
      </c>
      <c r="AA2072">
        <f t="shared" si="379"/>
        <v>0</v>
      </c>
      <c r="AB2072" s="4">
        <f t="shared" si="380"/>
        <v>0</v>
      </c>
      <c r="AC2072" s="4">
        <f t="shared" si="372"/>
        <v>0</v>
      </c>
      <c r="AD2072" s="4">
        <f t="shared" si="381"/>
        <v>0</v>
      </c>
    </row>
    <row r="2073" spans="20:30" x14ac:dyDescent="0.25">
      <c r="T2073" s="6" t="str">
        <f t="shared" ref="T2073:T2136" si="382">IF(L2073=0," ",MONTH(L2073)+24)</f>
        <v xml:space="preserve"> </v>
      </c>
      <c r="U2073">
        <f t="shared" si="373"/>
        <v>0</v>
      </c>
      <c r="V2073">
        <f t="shared" si="374"/>
        <v>0</v>
      </c>
      <c r="W2073">
        <f t="shared" si="375"/>
        <v>0</v>
      </c>
      <c r="X2073">
        <f t="shared" si="376"/>
        <v>0</v>
      </c>
      <c r="Y2073">
        <f t="shared" si="377"/>
        <v>0</v>
      </c>
      <c r="Z2073">
        <f t="shared" si="378"/>
        <v>0</v>
      </c>
      <c r="AA2073">
        <f t="shared" si="379"/>
        <v>0</v>
      </c>
      <c r="AB2073" s="4">
        <f t="shared" si="380"/>
        <v>0</v>
      </c>
      <c r="AC2073" s="4">
        <f t="shared" si="372"/>
        <v>0</v>
      </c>
      <c r="AD2073" s="4">
        <f t="shared" si="381"/>
        <v>0</v>
      </c>
    </row>
    <row r="2074" spans="20:30" x14ac:dyDescent="0.25">
      <c r="T2074" s="6" t="str">
        <f t="shared" si="382"/>
        <v xml:space="preserve"> </v>
      </c>
      <c r="U2074">
        <f t="shared" si="373"/>
        <v>0</v>
      </c>
      <c r="V2074">
        <f t="shared" si="374"/>
        <v>0</v>
      </c>
      <c r="W2074">
        <f t="shared" si="375"/>
        <v>0</v>
      </c>
      <c r="X2074">
        <f t="shared" si="376"/>
        <v>0</v>
      </c>
      <c r="Y2074">
        <f t="shared" si="377"/>
        <v>0</v>
      </c>
      <c r="Z2074">
        <f t="shared" si="378"/>
        <v>0</v>
      </c>
      <c r="AA2074">
        <f t="shared" si="379"/>
        <v>0</v>
      </c>
      <c r="AB2074" s="4">
        <f t="shared" si="380"/>
        <v>0</v>
      </c>
      <c r="AC2074" s="4">
        <f t="shared" si="372"/>
        <v>0</v>
      </c>
      <c r="AD2074" s="4">
        <f t="shared" si="381"/>
        <v>0</v>
      </c>
    </row>
    <row r="2075" spans="20:30" x14ac:dyDescent="0.25">
      <c r="T2075" s="6" t="str">
        <f t="shared" si="382"/>
        <v xml:space="preserve"> </v>
      </c>
      <c r="U2075">
        <f t="shared" si="373"/>
        <v>0</v>
      </c>
      <c r="V2075">
        <f t="shared" si="374"/>
        <v>0</v>
      </c>
      <c r="W2075">
        <f t="shared" si="375"/>
        <v>0</v>
      </c>
      <c r="X2075">
        <f t="shared" si="376"/>
        <v>0</v>
      </c>
      <c r="Y2075">
        <f t="shared" si="377"/>
        <v>0</v>
      </c>
      <c r="Z2075">
        <f t="shared" si="378"/>
        <v>0</v>
      </c>
      <c r="AA2075">
        <f t="shared" si="379"/>
        <v>0</v>
      </c>
      <c r="AB2075" s="4">
        <f t="shared" si="380"/>
        <v>0</v>
      </c>
      <c r="AC2075" s="4">
        <f t="shared" si="372"/>
        <v>0</v>
      </c>
      <c r="AD2075" s="4">
        <f t="shared" si="381"/>
        <v>0</v>
      </c>
    </row>
    <row r="2076" spans="20:30" x14ac:dyDescent="0.25">
      <c r="T2076" s="6" t="str">
        <f t="shared" si="382"/>
        <v xml:space="preserve"> </v>
      </c>
      <c r="U2076">
        <f t="shared" si="373"/>
        <v>0</v>
      </c>
      <c r="V2076">
        <f t="shared" si="374"/>
        <v>0</v>
      </c>
      <c r="W2076">
        <f t="shared" si="375"/>
        <v>0</v>
      </c>
      <c r="X2076">
        <f t="shared" si="376"/>
        <v>0</v>
      </c>
      <c r="Y2076">
        <f t="shared" si="377"/>
        <v>0</v>
      </c>
      <c r="Z2076">
        <f t="shared" si="378"/>
        <v>0</v>
      </c>
      <c r="AA2076">
        <f t="shared" si="379"/>
        <v>0</v>
      </c>
      <c r="AB2076" s="4">
        <f t="shared" si="380"/>
        <v>0</v>
      </c>
      <c r="AC2076" s="4">
        <f t="shared" si="372"/>
        <v>0</v>
      </c>
      <c r="AD2076" s="4">
        <f t="shared" si="381"/>
        <v>0</v>
      </c>
    </row>
    <row r="2077" spans="20:30" x14ac:dyDescent="0.25">
      <c r="T2077" s="6" t="str">
        <f t="shared" si="382"/>
        <v xml:space="preserve"> </v>
      </c>
      <c r="U2077">
        <f t="shared" si="373"/>
        <v>0</v>
      </c>
      <c r="V2077">
        <f t="shared" si="374"/>
        <v>0</v>
      </c>
      <c r="W2077">
        <f t="shared" si="375"/>
        <v>0</v>
      </c>
      <c r="X2077">
        <f t="shared" si="376"/>
        <v>0</v>
      </c>
      <c r="Y2077">
        <f t="shared" si="377"/>
        <v>0</v>
      </c>
      <c r="Z2077">
        <f t="shared" si="378"/>
        <v>0</v>
      </c>
      <c r="AA2077">
        <f t="shared" si="379"/>
        <v>0</v>
      </c>
      <c r="AB2077" s="4">
        <f t="shared" si="380"/>
        <v>0</v>
      </c>
      <c r="AC2077" s="4">
        <f t="shared" si="372"/>
        <v>0</v>
      </c>
      <c r="AD2077" s="4">
        <f t="shared" si="381"/>
        <v>0</v>
      </c>
    </row>
    <row r="2078" spans="20:30" x14ac:dyDescent="0.25">
      <c r="T2078" s="6" t="str">
        <f t="shared" si="382"/>
        <v xml:space="preserve"> </v>
      </c>
      <c r="U2078">
        <f t="shared" si="373"/>
        <v>0</v>
      </c>
      <c r="V2078">
        <f t="shared" si="374"/>
        <v>0</v>
      </c>
      <c r="W2078">
        <f t="shared" si="375"/>
        <v>0</v>
      </c>
      <c r="X2078">
        <f t="shared" si="376"/>
        <v>0</v>
      </c>
      <c r="Y2078">
        <f t="shared" si="377"/>
        <v>0</v>
      </c>
      <c r="Z2078">
        <f t="shared" si="378"/>
        <v>0</v>
      </c>
      <c r="AA2078">
        <f t="shared" si="379"/>
        <v>0</v>
      </c>
      <c r="AB2078" s="4">
        <f t="shared" si="380"/>
        <v>0</v>
      </c>
      <c r="AC2078" s="4">
        <f t="shared" si="372"/>
        <v>0</v>
      </c>
      <c r="AD2078" s="4">
        <f t="shared" si="381"/>
        <v>0</v>
      </c>
    </row>
    <row r="2079" spans="20:30" x14ac:dyDescent="0.25">
      <c r="T2079" s="6" t="str">
        <f t="shared" si="382"/>
        <v xml:space="preserve"> </v>
      </c>
      <c r="U2079">
        <f t="shared" si="373"/>
        <v>0</v>
      </c>
      <c r="V2079">
        <f t="shared" si="374"/>
        <v>0</v>
      </c>
      <c r="W2079">
        <f t="shared" si="375"/>
        <v>0</v>
      </c>
      <c r="X2079">
        <f t="shared" si="376"/>
        <v>0</v>
      </c>
      <c r="Y2079">
        <f t="shared" si="377"/>
        <v>0</v>
      </c>
      <c r="Z2079">
        <f t="shared" si="378"/>
        <v>0</v>
      </c>
      <c r="AA2079">
        <f t="shared" si="379"/>
        <v>0</v>
      </c>
      <c r="AB2079" s="4">
        <f t="shared" si="380"/>
        <v>0</v>
      </c>
      <c r="AC2079" s="4">
        <f t="shared" si="372"/>
        <v>0</v>
      </c>
      <c r="AD2079" s="4">
        <f t="shared" si="381"/>
        <v>0</v>
      </c>
    </row>
    <row r="2080" spans="20:30" x14ac:dyDescent="0.25">
      <c r="T2080" s="6" t="str">
        <f t="shared" si="382"/>
        <v xml:space="preserve"> </v>
      </c>
      <c r="U2080">
        <f t="shared" si="373"/>
        <v>0</v>
      </c>
      <c r="V2080">
        <f t="shared" si="374"/>
        <v>0</v>
      </c>
      <c r="W2080">
        <f t="shared" si="375"/>
        <v>0</v>
      </c>
      <c r="X2080">
        <f t="shared" si="376"/>
        <v>0</v>
      </c>
      <c r="Y2080">
        <f t="shared" si="377"/>
        <v>0</v>
      </c>
      <c r="Z2080">
        <f t="shared" si="378"/>
        <v>0</v>
      </c>
      <c r="AA2080">
        <f t="shared" si="379"/>
        <v>0</v>
      </c>
      <c r="AB2080" s="4">
        <f t="shared" si="380"/>
        <v>0</v>
      </c>
      <c r="AC2080" s="4">
        <f t="shared" si="372"/>
        <v>0</v>
      </c>
      <c r="AD2080" s="4">
        <f t="shared" si="381"/>
        <v>0</v>
      </c>
    </row>
    <row r="2081" spans="20:30" x14ac:dyDescent="0.25">
      <c r="T2081" s="6" t="str">
        <f t="shared" si="382"/>
        <v xml:space="preserve"> </v>
      </c>
      <c r="U2081">
        <f t="shared" si="373"/>
        <v>0</v>
      </c>
      <c r="V2081">
        <f t="shared" si="374"/>
        <v>0</v>
      </c>
      <c r="W2081">
        <f t="shared" si="375"/>
        <v>0</v>
      </c>
      <c r="X2081">
        <f t="shared" si="376"/>
        <v>0</v>
      </c>
      <c r="Y2081">
        <f t="shared" si="377"/>
        <v>0</v>
      </c>
      <c r="Z2081">
        <f t="shared" si="378"/>
        <v>0</v>
      </c>
      <c r="AA2081">
        <f t="shared" si="379"/>
        <v>0</v>
      </c>
      <c r="AB2081" s="4">
        <f t="shared" si="380"/>
        <v>0</v>
      </c>
      <c r="AC2081" s="4">
        <f t="shared" si="372"/>
        <v>0</v>
      </c>
      <c r="AD2081" s="4">
        <f t="shared" si="381"/>
        <v>0</v>
      </c>
    </row>
    <row r="2082" spans="20:30" x14ac:dyDescent="0.25">
      <c r="T2082" s="6" t="str">
        <f t="shared" si="382"/>
        <v xml:space="preserve"> </v>
      </c>
      <c r="U2082">
        <f t="shared" si="373"/>
        <v>0</v>
      </c>
      <c r="V2082">
        <f t="shared" si="374"/>
        <v>0</v>
      </c>
      <c r="W2082">
        <f t="shared" si="375"/>
        <v>0</v>
      </c>
      <c r="X2082">
        <f t="shared" si="376"/>
        <v>0</v>
      </c>
      <c r="Y2082">
        <f t="shared" si="377"/>
        <v>0</v>
      </c>
      <c r="Z2082">
        <f t="shared" si="378"/>
        <v>0</v>
      </c>
      <c r="AA2082">
        <f t="shared" si="379"/>
        <v>0</v>
      </c>
      <c r="AB2082" s="4">
        <f t="shared" si="380"/>
        <v>0</v>
      </c>
      <c r="AC2082" s="4">
        <f t="shared" si="372"/>
        <v>0</v>
      </c>
      <c r="AD2082" s="4">
        <f t="shared" si="381"/>
        <v>0</v>
      </c>
    </row>
    <row r="2083" spans="20:30" x14ac:dyDescent="0.25">
      <c r="T2083" s="6" t="str">
        <f t="shared" si="382"/>
        <v xml:space="preserve"> </v>
      </c>
      <c r="U2083">
        <f t="shared" si="373"/>
        <v>0</v>
      </c>
      <c r="V2083">
        <f t="shared" si="374"/>
        <v>0</v>
      </c>
      <c r="W2083">
        <f t="shared" si="375"/>
        <v>0</v>
      </c>
      <c r="X2083">
        <f t="shared" si="376"/>
        <v>0</v>
      </c>
      <c r="Y2083">
        <f t="shared" si="377"/>
        <v>0</v>
      </c>
      <c r="Z2083">
        <f t="shared" si="378"/>
        <v>0</v>
      </c>
      <c r="AA2083">
        <f t="shared" si="379"/>
        <v>0</v>
      </c>
      <c r="AB2083" s="4">
        <f t="shared" si="380"/>
        <v>0</v>
      </c>
      <c r="AC2083" s="4">
        <f t="shared" si="372"/>
        <v>0</v>
      </c>
      <c r="AD2083" s="4">
        <f t="shared" si="381"/>
        <v>0</v>
      </c>
    </row>
    <row r="2084" spans="20:30" x14ac:dyDescent="0.25">
      <c r="T2084" s="6" t="str">
        <f t="shared" si="382"/>
        <v xml:space="preserve"> </v>
      </c>
      <c r="U2084">
        <f t="shared" si="373"/>
        <v>0</v>
      </c>
      <c r="V2084">
        <f t="shared" si="374"/>
        <v>0</v>
      </c>
      <c r="W2084">
        <f t="shared" si="375"/>
        <v>0</v>
      </c>
      <c r="X2084">
        <f t="shared" si="376"/>
        <v>0</v>
      </c>
      <c r="Y2084">
        <f t="shared" si="377"/>
        <v>0</v>
      </c>
      <c r="Z2084">
        <f t="shared" si="378"/>
        <v>0</v>
      </c>
      <c r="AA2084">
        <f t="shared" si="379"/>
        <v>0</v>
      </c>
      <c r="AB2084" s="4">
        <f t="shared" si="380"/>
        <v>0</v>
      </c>
      <c r="AC2084" s="4">
        <f t="shared" si="372"/>
        <v>0</v>
      </c>
      <c r="AD2084" s="4">
        <f t="shared" si="381"/>
        <v>0</v>
      </c>
    </row>
    <row r="2085" spans="20:30" x14ac:dyDescent="0.25">
      <c r="T2085" s="6" t="str">
        <f t="shared" si="382"/>
        <v xml:space="preserve"> </v>
      </c>
      <c r="U2085">
        <f t="shared" si="373"/>
        <v>0</v>
      </c>
      <c r="V2085">
        <f t="shared" si="374"/>
        <v>0</v>
      </c>
      <c r="W2085">
        <f t="shared" si="375"/>
        <v>0</v>
      </c>
      <c r="X2085">
        <f t="shared" si="376"/>
        <v>0</v>
      </c>
      <c r="Y2085">
        <f t="shared" si="377"/>
        <v>0</v>
      </c>
      <c r="Z2085">
        <f t="shared" si="378"/>
        <v>0</v>
      </c>
      <c r="AA2085">
        <f t="shared" si="379"/>
        <v>0</v>
      </c>
      <c r="AB2085" s="4">
        <f t="shared" si="380"/>
        <v>0</v>
      </c>
      <c r="AC2085" s="4">
        <f t="shared" si="372"/>
        <v>0</v>
      </c>
      <c r="AD2085" s="4">
        <f t="shared" si="381"/>
        <v>0</v>
      </c>
    </row>
    <row r="2086" spans="20:30" x14ac:dyDescent="0.25">
      <c r="T2086" s="6" t="str">
        <f t="shared" si="382"/>
        <v xml:space="preserve"> </v>
      </c>
      <c r="U2086">
        <f t="shared" si="373"/>
        <v>0</v>
      </c>
      <c r="V2086">
        <f t="shared" si="374"/>
        <v>0</v>
      </c>
      <c r="W2086">
        <f t="shared" si="375"/>
        <v>0</v>
      </c>
      <c r="X2086">
        <f t="shared" si="376"/>
        <v>0</v>
      </c>
      <c r="Y2086">
        <f t="shared" si="377"/>
        <v>0</v>
      </c>
      <c r="Z2086">
        <f t="shared" si="378"/>
        <v>0</v>
      </c>
      <c r="AA2086">
        <f t="shared" si="379"/>
        <v>0</v>
      </c>
      <c r="AB2086" s="4">
        <f t="shared" si="380"/>
        <v>0</v>
      </c>
      <c r="AC2086" s="4">
        <f t="shared" si="372"/>
        <v>0</v>
      </c>
      <c r="AD2086" s="4">
        <f t="shared" si="381"/>
        <v>0</v>
      </c>
    </row>
    <row r="2087" spans="20:30" x14ac:dyDescent="0.25">
      <c r="T2087" s="6" t="str">
        <f t="shared" si="382"/>
        <v xml:space="preserve"> </v>
      </c>
      <c r="U2087">
        <f t="shared" si="373"/>
        <v>0</v>
      </c>
      <c r="V2087">
        <f t="shared" si="374"/>
        <v>0</v>
      </c>
      <c r="W2087">
        <f t="shared" si="375"/>
        <v>0</v>
      </c>
      <c r="X2087">
        <f t="shared" si="376"/>
        <v>0</v>
      </c>
      <c r="Y2087">
        <f t="shared" si="377"/>
        <v>0</v>
      </c>
      <c r="Z2087">
        <f t="shared" si="378"/>
        <v>0</v>
      </c>
      <c r="AA2087">
        <f t="shared" si="379"/>
        <v>0</v>
      </c>
      <c r="AB2087" s="4">
        <f t="shared" si="380"/>
        <v>0</v>
      </c>
      <c r="AC2087" s="4">
        <f t="shared" si="372"/>
        <v>0</v>
      </c>
      <c r="AD2087" s="4">
        <f t="shared" si="381"/>
        <v>0</v>
      </c>
    </row>
    <row r="2088" spans="20:30" x14ac:dyDescent="0.25">
      <c r="T2088" s="6" t="str">
        <f t="shared" si="382"/>
        <v xml:space="preserve"> </v>
      </c>
      <c r="U2088">
        <f t="shared" si="373"/>
        <v>0</v>
      </c>
      <c r="V2088">
        <f t="shared" si="374"/>
        <v>0</v>
      </c>
      <c r="W2088">
        <f t="shared" si="375"/>
        <v>0</v>
      </c>
      <c r="X2088">
        <f t="shared" si="376"/>
        <v>0</v>
      </c>
      <c r="Y2088">
        <f t="shared" si="377"/>
        <v>0</v>
      </c>
      <c r="Z2088">
        <f t="shared" si="378"/>
        <v>0</v>
      </c>
      <c r="AA2088">
        <f t="shared" si="379"/>
        <v>0</v>
      </c>
      <c r="AB2088" s="4">
        <f t="shared" si="380"/>
        <v>0</v>
      </c>
      <c r="AC2088" s="4">
        <f t="shared" si="372"/>
        <v>0</v>
      </c>
      <c r="AD2088" s="4">
        <f t="shared" si="381"/>
        <v>0</v>
      </c>
    </row>
    <row r="2089" spans="20:30" x14ac:dyDescent="0.25">
      <c r="T2089" s="6" t="str">
        <f t="shared" si="382"/>
        <v xml:space="preserve"> </v>
      </c>
      <c r="U2089">
        <f t="shared" si="373"/>
        <v>0</v>
      </c>
      <c r="V2089">
        <f t="shared" si="374"/>
        <v>0</v>
      </c>
      <c r="W2089">
        <f t="shared" si="375"/>
        <v>0</v>
      </c>
      <c r="X2089">
        <f t="shared" si="376"/>
        <v>0</v>
      </c>
      <c r="Y2089">
        <f t="shared" si="377"/>
        <v>0</v>
      </c>
      <c r="Z2089">
        <f t="shared" si="378"/>
        <v>0</v>
      </c>
      <c r="AA2089">
        <f t="shared" si="379"/>
        <v>0</v>
      </c>
      <c r="AB2089" s="4">
        <f t="shared" si="380"/>
        <v>0</v>
      </c>
      <c r="AC2089" s="4">
        <f t="shared" si="372"/>
        <v>0</v>
      </c>
      <c r="AD2089" s="4">
        <f t="shared" si="381"/>
        <v>0</v>
      </c>
    </row>
    <row r="2090" spans="20:30" x14ac:dyDescent="0.25">
      <c r="T2090" s="6" t="str">
        <f t="shared" si="382"/>
        <v xml:space="preserve"> </v>
      </c>
      <c r="U2090">
        <f t="shared" si="373"/>
        <v>0</v>
      </c>
      <c r="V2090">
        <f t="shared" si="374"/>
        <v>0</v>
      </c>
      <c r="W2090">
        <f t="shared" si="375"/>
        <v>0</v>
      </c>
      <c r="X2090">
        <f t="shared" si="376"/>
        <v>0</v>
      </c>
      <c r="Y2090">
        <f t="shared" si="377"/>
        <v>0</v>
      </c>
      <c r="Z2090">
        <f t="shared" si="378"/>
        <v>0</v>
      </c>
      <c r="AA2090">
        <f t="shared" si="379"/>
        <v>0</v>
      </c>
      <c r="AB2090" s="4">
        <f t="shared" si="380"/>
        <v>0</v>
      </c>
      <c r="AC2090" s="4">
        <f t="shared" si="372"/>
        <v>0</v>
      </c>
      <c r="AD2090" s="4">
        <f t="shared" si="381"/>
        <v>0</v>
      </c>
    </row>
    <row r="2091" spans="20:30" x14ac:dyDescent="0.25">
      <c r="T2091" s="6" t="str">
        <f t="shared" si="382"/>
        <v xml:space="preserve"> </v>
      </c>
      <c r="U2091">
        <f t="shared" si="373"/>
        <v>0</v>
      </c>
      <c r="V2091">
        <f t="shared" si="374"/>
        <v>0</v>
      </c>
      <c r="W2091">
        <f t="shared" si="375"/>
        <v>0</v>
      </c>
      <c r="X2091">
        <f t="shared" si="376"/>
        <v>0</v>
      </c>
      <c r="Y2091">
        <f t="shared" si="377"/>
        <v>0</v>
      </c>
      <c r="Z2091">
        <f t="shared" si="378"/>
        <v>0</v>
      </c>
      <c r="AA2091">
        <f t="shared" si="379"/>
        <v>0</v>
      </c>
      <c r="AB2091" s="4">
        <f t="shared" si="380"/>
        <v>0</v>
      </c>
      <c r="AC2091" s="4">
        <f t="shared" si="372"/>
        <v>0</v>
      </c>
      <c r="AD2091" s="4">
        <f t="shared" si="381"/>
        <v>0</v>
      </c>
    </row>
    <row r="2092" spans="20:30" x14ac:dyDescent="0.25">
      <c r="T2092" s="6" t="str">
        <f t="shared" si="382"/>
        <v xml:space="preserve"> </v>
      </c>
      <c r="U2092">
        <f t="shared" si="373"/>
        <v>0</v>
      </c>
      <c r="V2092">
        <f t="shared" si="374"/>
        <v>0</v>
      </c>
      <c r="W2092">
        <f t="shared" si="375"/>
        <v>0</v>
      </c>
      <c r="X2092">
        <f t="shared" si="376"/>
        <v>0</v>
      </c>
      <c r="Y2092">
        <f t="shared" si="377"/>
        <v>0</v>
      </c>
      <c r="Z2092">
        <f t="shared" si="378"/>
        <v>0</v>
      </c>
      <c r="AA2092">
        <f t="shared" si="379"/>
        <v>0</v>
      </c>
      <c r="AB2092" s="4">
        <f t="shared" si="380"/>
        <v>0</v>
      </c>
      <c r="AC2092" s="4">
        <f t="shared" si="372"/>
        <v>0</v>
      </c>
      <c r="AD2092" s="4">
        <f t="shared" si="381"/>
        <v>0</v>
      </c>
    </row>
    <row r="2093" spans="20:30" x14ac:dyDescent="0.25">
      <c r="T2093" s="6" t="str">
        <f t="shared" si="382"/>
        <v xml:space="preserve"> </v>
      </c>
      <c r="U2093">
        <f t="shared" si="373"/>
        <v>0</v>
      </c>
      <c r="V2093">
        <f t="shared" si="374"/>
        <v>0</v>
      </c>
      <c r="W2093">
        <f t="shared" si="375"/>
        <v>0</v>
      </c>
      <c r="X2093">
        <f t="shared" si="376"/>
        <v>0</v>
      </c>
      <c r="Y2093">
        <f t="shared" si="377"/>
        <v>0</v>
      </c>
      <c r="Z2093">
        <f t="shared" si="378"/>
        <v>0</v>
      </c>
      <c r="AA2093">
        <f t="shared" si="379"/>
        <v>0</v>
      </c>
      <c r="AB2093" s="4">
        <f t="shared" si="380"/>
        <v>0</v>
      </c>
      <c r="AC2093" s="4">
        <f t="shared" si="372"/>
        <v>0</v>
      </c>
      <c r="AD2093" s="4">
        <f t="shared" si="381"/>
        <v>0</v>
      </c>
    </row>
    <row r="2094" spans="20:30" x14ac:dyDescent="0.25">
      <c r="T2094" s="6" t="str">
        <f t="shared" si="382"/>
        <v xml:space="preserve"> </v>
      </c>
      <c r="U2094">
        <f t="shared" si="373"/>
        <v>0</v>
      </c>
      <c r="V2094">
        <f t="shared" si="374"/>
        <v>0</v>
      </c>
      <c r="W2094">
        <f t="shared" si="375"/>
        <v>0</v>
      </c>
      <c r="X2094">
        <f t="shared" si="376"/>
        <v>0</v>
      </c>
      <c r="Y2094">
        <f t="shared" si="377"/>
        <v>0</v>
      </c>
      <c r="Z2094">
        <f t="shared" si="378"/>
        <v>0</v>
      </c>
      <c r="AA2094">
        <f t="shared" si="379"/>
        <v>0</v>
      </c>
      <c r="AB2094" s="4">
        <f t="shared" si="380"/>
        <v>0</v>
      </c>
      <c r="AC2094" s="4">
        <f t="shared" si="372"/>
        <v>0</v>
      </c>
      <c r="AD2094" s="4">
        <f t="shared" si="381"/>
        <v>0</v>
      </c>
    </row>
    <row r="2095" spans="20:30" x14ac:dyDescent="0.25">
      <c r="T2095" s="6" t="str">
        <f t="shared" si="382"/>
        <v xml:space="preserve"> </v>
      </c>
      <c r="U2095">
        <f t="shared" si="373"/>
        <v>0</v>
      </c>
      <c r="V2095">
        <f t="shared" si="374"/>
        <v>0</v>
      </c>
      <c r="W2095">
        <f t="shared" si="375"/>
        <v>0</v>
      </c>
      <c r="X2095">
        <f t="shared" si="376"/>
        <v>0</v>
      </c>
      <c r="Y2095">
        <f t="shared" si="377"/>
        <v>0</v>
      </c>
      <c r="Z2095">
        <f t="shared" si="378"/>
        <v>0</v>
      </c>
      <c r="AA2095">
        <f t="shared" si="379"/>
        <v>0</v>
      </c>
      <c r="AB2095" s="4">
        <f t="shared" si="380"/>
        <v>0</v>
      </c>
      <c r="AC2095" s="4">
        <f t="shared" si="372"/>
        <v>0</v>
      </c>
      <c r="AD2095" s="4">
        <f t="shared" si="381"/>
        <v>0</v>
      </c>
    </row>
    <row r="2096" spans="20:30" x14ac:dyDescent="0.25">
      <c r="T2096" s="6" t="str">
        <f t="shared" si="382"/>
        <v xml:space="preserve"> </v>
      </c>
      <c r="U2096">
        <f t="shared" si="373"/>
        <v>0</v>
      </c>
      <c r="V2096">
        <f t="shared" si="374"/>
        <v>0</v>
      </c>
      <c r="W2096">
        <f t="shared" si="375"/>
        <v>0</v>
      </c>
      <c r="X2096">
        <f t="shared" si="376"/>
        <v>0</v>
      </c>
      <c r="Y2096">
        <f t="shared" si="377"/>
        <v>0</v>
      </c>
      <c r="Z2096">
        <f t="shared" si="378"/>
        <v>0</v>
      </c>
      <c r="AA2096">
        <f t="shared" si="379"/>
        <v>0</v>
      </c>
      <c r="AB2096" s="4">
        <f t="shared" si="380"/>
        <v>0</v>
      </c>
      <c r="AC2096" s="4">
        <f t="shared" si="372"/>
        <v>0</v>
      </c>
      <c r="AD2096" s="4">
        <f t="shared" si="381"/>
        <v>0</v>
      </c>
    </row>
    <row r="2097" spans="20:30" x14ac:dyDescent="0.25">
      <c r="T2097" s="6" t="str">
        <f t="shared" si="382"/>
        <v xml:space="preserve"> </v>
      </c>
      <c r="U2097">
        <f t="shared" si="373"/>
        <v>0</v>
      </c>
      <c r="V2097">
        <f t="shared" si="374"/>
        <v>0</v>
      </c>
      <c r="W2097">
        <f t="shared" si="375"/>
        <v>0</v>
      </c>
      <c r="X2097">
        <f t="shared" si="376"/>
        <v>0</v>
      </c>
      <c r="Y2097">
        <f t="shared" si="377"/>
        <v>0</v>
      </c>
      <c r="Z2097">
        <f t="shared" si="378"/>
        <v>0</v>
      </c>
      <c r="AA2097">
        <f t="shared" si="379"/>
        <v>0</v>
      </c>
      <c r="AB2097" s="4">
        <f t="shared" si="380"/>
        <v>0</v>
      </c>
      <c r="AC2097" s="4">
        <f t="shared" si="372"/>
        <v>0</v>
      </c>
      <c r="AD2097" s="4">
        <f t="shared" si="381"/>
        <v>0</v>
      </c>
    </row>
    <row r="2098" spans="20:30" x14ac:dyDescent="0.25">
      <c r="T2098" s="6" t="str">
        <f t="shared" si="382"/>
        <v xml:space="preserve"> </v>
      </c>
      <c r="U2098">
        <f t="shared" si="373"/>
        <v>0</v>
      </c>
      <c r="V2098">
        <f t="shared" si="374"/>
        <v>0</v>
      </c>
      <c r="W2098">
        <f t="shared" si="375"/>
        <v>0</v>
      </c>
      <c r="X2098">
        <f t="shared" si="376"/>
        <v>0</v>
      </c>
      <c r="Y2098">
        <f t="shared" si="377"/>
        <v>0</v>
      </c>
      <c r="Z2098">
        <f t="shared" si="378"/>
        <v>0</v>
      </c>
      <c r="AA2098">
        <f t="shared" si="379"/>
        <v>0</v>
      </c>
      <c r="AB2098" s="4">
        <f t="shared" si="380"/>
        <v>0</v>
      </c>
      <c r="AC2098" s="4">
        <f t="shared" si="372"/>
        <v>0</v>
      </c>
      <c r="AD2098" s="4">
        <f t="shared" si="381"/>
        <v>0</v>
      </c>
    </row>
    <row r="2099" spans="20:30" x14ac:dyDescent="0.25">
      <c r="T2099" s="6" t="str">
        <f t="shared" si="382"/>
        <v xml:space="preserve"> </v>
      </c>
      <c r="U2099">
        <f t="shared" si="373"/>
        <v>0</v>
      </c>
      <c r="V2099">
        <f t="shared" si="374"/>
        <v>0</v>
      </c>
      <c r="W2099">
        <f t="shared" si="375"/>
        <v>0</v>
      </c>
      <c r="X2099">
        <f t="shared" si="376"/>
        <v>0</v>
      </c>
      <c r="Y2099">
        <f t="shared" si="377"/>
        <v>0</v>
      </c>
      <c r="Z2099">
        <f t="shared" si="378"/>
        <v>0</v>
      </c>
      <c r="AA2099">
        <f t="shared" si="379"/>
        <v>0</v>
      </c>
      <c r="AB2099" s="4">
        <f t="shared" si="380"/>
        <v>0</v>
      </c>
      <c r="AC2099" s="4">
        <f t="shared" si="372"/>
        <v>0</v>
      </c>
      <c r="AD2099" s="4">
        <f t="shared" si="381"/>
        <v>0</v>
      </c>
    </row>
    <row r="2100" spans="20:30" x14ac:dyDescent="0.25">
      <c r="T2100" s="6" t="str">
        <f t="shared" si="382"/>
        <v xml:space="preserve"> </v>
      </c>
      <c r="U2100">
        <f t="shared" si="373"/>
        <v>0</v>
      </c>
      <c r="V2100">
        <f t="shared" si="374"/>
        <v>0</v>
      </c>
      <c r="W2100">
        <f t="shared" si="375"/>
        <v>0</v>
      </c>
      <c r="X2100">
        <f t="shared" si="376"/>
        <v>0</v>
      </c>
      <c r="Y2100">
        <f t="shared" si="377"/>
        <v>0</v>
      </c>
      <c r="Z2100">
        <f t="shared" si="378"/>
        <v>0</v>
      </c>
      <c r="AA2100">
        <f t="shared" si="379"/>
        <v>0</v>
      </c>
      <c r="AB2100" s="4">
        <f t="shared" si="380"/>
        <v>0</v>
      </c>
      <c r="AC2100" s="4">
        <f t="shared" si="372"/>
        <v>0</v>
      </c>
      <c r="AD2100" s="4">
        <f t="shared" si="381"/>
        <v>0</v>
      </c>
    </row>
    <row r="2101" spans="20:30" x14ac:dyDescent="0.25">
      <c r="T2101" s="6" t="str">
        <f t="shared" si="382"/>
        <v xml:space="preserve"> </v>
      </c>
      <c r="U2101">
        <f t="shared" si="373"/>
        <v>0</v>
      </c>
      <c r="V2101">
        <f t="shared" si="374"/>
        <v>0</v>
      </c>
      <c r="W2101">
        <f t="shared" si="375"/>
        <v>0</v>
      </c>
      <c r="X2101">
        <f t="shared" si="376"/>
        <v>0</v>
      </c>
      <c r="Y2101">
        <f t="shared" si="377"/>
        <v>0</v>
      </c>
      <c r="Z2101">
        <f t="shared" si="378"/>
        <v>0</v>
      </c>
      <c r="AA2101">
        <f t="shared" si="379"/>
        <v>0</v>
      </c>
      <c r="AB2101" s="4">
        <f t="shared" si="380"/>
        <v>0</v>
      </c>
      <c r="AC2101" s="4">
        <f t="shared" si="372"/>
        <v>0</v>
      </c>
      <c r="AD2101" s="4">
        <f t="shared" si="381"/>
        <v>0</v>
      </c>
    </row>
    <row r="2102" spans="20:30" x14ac:dyDescent="0.25">
      <c r="T2102" s="6" t="str">
        <f t="shared" si="382"/>
        <v xml:space="preserve"> </v>
      </c>
      <c r="U2102">
        <f t="shared" si="373"/>
        <v>0</v>
      </c>
      <c r="V2102">
        <f t="shared" si="374"/>
        <v>0</v>
      </c>
      <c r="W2102">
        <f t="shared" si="375"/>
        <v>0</v>
      </c>
      <c r="X2102">
        <f t="shared" si="376"/>
        <v>0</v>
      </c>
      <c r="Y2102">
        <f t="shared" si="377"/>
        <v>0</v>
      </c>
      <c r="Z2102">
        <f t="shared" si="378"/>
        <v>0</v>
      </c>
      <c r="AA2102">
        <f t="shared" si="379"/>
        <v>0</v>
      </c>
      <c r="AB2102" s="4">
        <f t="shared" si="380"/>
        <v>0</v>
      </c>
      <c r="AC2102" s="4">
        <f t="shared" si="372"/>
        <v>0</v>
      </c>
      <c r="AD2102" s="4">
        <f t="shared" si="381"/>
        <v>0</v>
      </c>
    </row>
    <row r="2103" spans="20:30" x14ac:dyDescent="0.25">
      <c r="T2103" s="6" t="str">
        <f t="shared" si="382"/>
        <v xml:space="preserve"> </v>
      </c>
      <c r="U2103">
        <f t="shared" si="373"/>
        <v>0</v>
      </c>
      <c r="V2103">
        <f t="shared" si="374"/>
        <v>0</v>
      </c>
      <c r="W2103">
        <f t="shared" si="375"/>
        <v>0</v>
      </c>
      <c r="X2103">
        <f t="shared" si="376"/>
        <v>0</v>
      </c>
      <c r="Y2103">
        <f t="shared" si="377"/>
        <v>0</v>
      </c>
      <c r="Z2103">
        <f t="shared" si="378"/>
        <v>0</v>
      </c>
      <c r="AA2103">
        <f t="shared" si="379"/>
        <v>0</v>
      </c>
      <c r="AB2103" s="4">
        <f t="shared" si="380"/>
        <v>0</v>
      </c>
      <c r="AC2103" s="4">
        <f t="shared" si="372"/>
        <v>0</v>
      </c>
      <c r="AD2103" s="4">
        <f t="shared" si="381"/>
        <v>0</v>
      </c>
    </row>
    <row r="2104" spans="20:30" x14ac:dyDescent="0.25">
      <c r="T2104" s="6" t="str">
        <f t="shared" si="382"/>
        <v xml:space="preserve"> </v>
      </c>
      <c r="U2104">
        <f t="shared" si="373"/>
        <v>0</v>
      </c>
      <c r="V2104">
        <f t="shared" si="374"/>
        <v>0</v>
      </c>
      <c r="W2104">
        <f t="shared" si="375"/>
        <v>0</v>
      </c>
      <c r="X2104">
        <f t="shared" si="376"/>
        <v>0</v>
      </c>
      <c r="Y2104">
        <f t="shared" si="377"/>
        <v>0</v>
      </c>
      <c r="Z2104">
        <f t="shared" si="378"/>
        <v>0</v>
      </c>
      <c r="AA2104">
        <f t="shared" si="379"/>
        <v>0</v>
      </c>
      <c r="AB2104" s="4">
        <f t="shared" si="380"/>
        <v>0</v>
      </c>
      <c r="AC2104" s="4">
        <f t="shared" si="372"/>
        <v>0</v>
      </c>
      <c r="AD2104" s="4">
        <f t="shared" si="381"/>
        <v>0</v>
      </c>
    </row>
    <row r="2105" spans="20:30" x14ac:dyDescent="0.25">
      <c r="T2105" s="6" t="str">
        <f t="shared" si="382"/>
        <v xml:space="preserve"> </v>
      </c>
      <c r="U2105">
        <f t="shared" si="373"/>
        <v>0</v>
      </c>
      <c r="V2105">
        <f t="shared" si="374"/>
        <v>0</v>
      </c>
      <c r="W2105">
        <f t="shared" si="375"/>
        <v>0</v>
      </c>
      <c r="X2105">
        <f t="shared" si="376"/>
        <v>0</v>
      </c>
      <c r="Y2105">
        <f t="shared" si="377"/>
        <v>0</v>
      </c>
      <c r="Z2105">
        <f t="shared" si="378"/>
        <v>0</v>
      </c>
      <c r="AA2105">
        <f t="shared" si="379"/>
        <v>0</v>
      </c>
      <c r="AB2105" s="4">
        <f t="shared" si="380"/>
        <v>0</v>
      </c>
      <c r="AC2105" s="4">
        <f t="shared" si="372"/>
        <v>0</v>
      </c>
      <c r="AD2105" s="4">
        <f t="shared" si="381"/>
        <v>0</v>
      </c>
    </row>
    <row r="2106" spans="20:30" x14ac:dyDescent="0.25">
      <c r="T2106" s="6" t="str">
        <f t="shared" si="382"/>
        <v xml:space="preserve"> </v>
      </c>
      <c r="U2106">
        <f t="shared" si="373"/>
        <v>0</v>
      </c>
      <c r="V2106">
        <f t="shared" si="374"/>
        <v>0</v>
      </c>
      <c r="W2106">
        <f t="shared" si="375"/>
        <v>0</v>
      </c>
      <c r="X2106">
        <f t="shared" si="376"/>
        <v>0</v>
      </c>
      <c r="Y2106">
        <f t="shared" si="377"/>
        <v>0</v>
      </c>
      <c r="Z2106">
        <f t="shared" si="378"/>
        <v>0</v>
      </c>
      <c r="AA2106">
        <f t="shared" si="379"/>
        <v>0</v>
      </c>
      <c r="AB2106" s="4">
        <f t="shared" si="380"/>
        <v>0</v>
      </c>
      <c r="AC2106" s="4">
        <f t="shared" si="372"/>
        <v>0</v>
      </c>
      <c r="AD2106" s="4">
        <f t="shared" si="381"/>
        <v>0</v>
      </c>
    </row>
    <row r="2107" spans="20:30" x14ac:dyDescent="0.25">
      <c r="T2107" s="6" t="str">
        <f t="shared" si="382"/>
        <v xml:space="preserve"> </v>
      </c>
      <c r="U2107">
        <f t="shared" si="373"/>
        <v>0</v>
      </c>
      <c r="V2107">
        <f t="shared" si="374"/>
        <v>0</v>
      </c>
      <c r="W2107">
        <f t="shared" si="375"/>
        <v>0</v>
      </c>
      <c r="X2107">
        <f t="shared" si="376"/>
        <v>0</v>
      </c>
      <c r="Y2107">
        <f t="shared" si="377"/>
        <v>0</v>
      </c>
      <c r="Z2107">
        <f t="shared" si="378"/>
        <v>0</v>
      </c>
      <c r="AA2107">
        <f t="shared" si="379"/>
        <v>0</v>
      </c>
      <c r="AB2107" s="4">
        <f t="shared" si="380"/>
        <v>0</v>
      </c>
      <c r="AC2107" s="4">
        <f t="shared" si="372"/>
        <v>0</v>
      </c>
      <c r="AD2107" s="4">
        <f t="shared" si="381"/>
        <v>0</v>
      </c>
    </row>
    <row r="2108" spans="20:30" x14ac:dyDescent="0.25">
      <c r="T2108" s="6" t="str">
        <f t="shared" si="382"/>
        <v xml:space="preserve"> </v>
      </c>
      <c r="U2108">
        <f t="shared" si="373"/>
        <v>0</v>
      </c>
      <c r="V2108">
        <f t="shared" si="374"/>
        <v>0</v>
      </c>
      <c r="W2108">
        <f t="shared" si="375"/>
        <v>0</v>
      </c>
      <c r="X2108">
        <f t="shared" si="376"/>
        <v>0</v>
      </c>
      <c r="Y2108">
        <f t="shared" si="377"/>
        <v>0</v>
      </c>
      <c r="Z2108">
        <f t="shared" si="378"/>
        <v>0</v>
      </c>
      <c r="AA2108">
        <f t="shared" si="379"/>
        <v>0</v>
      </c>
      <c r="AB2108" s="4">
        <f t="shared" si="380"/>
        <v>0</v>
      </c>
      <c r="AC2108" s="4">
        <f t="shared" si="372"/>
        <v>0</v>
      </c>
      <c r="AD2108" s="4">
        <f t="shared" si="381"/>
        <v>0</v>
      </c>
    </row>
    <row r="2109" spans="20:30" x14ac:dyDescent="0.25">
      <c r="T2109" s="6" t="str">
        <f t="shared" si="382"/>
        <v xml:space="preserve"> </v>
      </c>
      <c r="U2109">
        <f t="shared" si="373"/>
        <v>0</v>
      </c>
      <c r="V2109">
        <f t="shared" si="374"/>
        <v>0</v>
      </c>
      <c r="W2109">
        <f t="shared" si="375"/>
        <v>0</v>
      </c>
      <c r="X2109">
        <f t="shared" si="376"/>
        <v>0</v>
      </c>
      <c r="Y2109">
        <f t="shared" si="377"/>
        <v>0</v>
      </c>
      <c r="Z2109">
        <f t="shared" si="378"/>
        <v>0</v>
      </c>
      <c r="AA2109">
        <f t="shared" si="379"/>
        <v>0</v>
      </c>
      <c r="AB2109" s="4">
        <f t="shared" si="380"/>
        <v>0</v>
      </c>
      <c r="AC2109" s="4">
        <f t="shared" si="372"/>
        <v>0</v>
      </c>
      <c r="AD2109" s="4">
        <f t="shared" si="381"/>
        <v>0</v>
      </c>
    </row>
    <row r="2110" spans="20:30" x14ac:dyDescent="0.25">
      <c r="T2110" s="6" t="str">
        <f t="shared" si="382"/>
        <v xml:space="preserve"> </v>
      </c>
      <c r="U2110">
        <f t="shared" si="373"/>
        <v>0</v>
      </c>
      <c r="V2110">
        <f t="shared" si="374"/>
        <v>0</v>
      </c>
      <c r="W2110">
        <f t="shared" si="375"/>
        <v>0</v>
      </c>
      <c r="X2110">
        <f t="shared" si="376"/>
        <v>0</v>
      </c>
      <c r="Y2110">
        <f t="shared" si="377"/>
        <v>0</v>
      </c>
      <c r="Z2110">
        <f t="shared" si="378"/>
        <v>0</v>
      </c>
      <c r="AA2110">
        <f t="shared" si="379"/>
        <v>0</v>
      </c>
      <c r="AB2110" s="4">
        <f t="shared" si="380"/>
        <v>0</v>
      </c>
      <c r="AC2110" s="4">
        <f t="shared" si="372"/>
        <v>0</v>
      </c>
      <c r="AD2110" s="4">
        <f t="shared" si="381"/>
        <v>0</v>
      </c>
    </row>
    <row r="2111" spans="20:30" x14ac:dyDescent="0.25">
      <c r="T2111" s="6" t="str">
        <f t="shared" si="382"/>
        <v xml:space="preserve"> </v>
      </c>
      <c r="U2111">
        <f t="shared" si="373"/>
        <v>0</v>
      </c>
      <c r="V2111">
        <f t="shared" si="374"/>
        <v>0</v>
      </c>
      <c r="W2111">
        <f t="shared" si="375"/>
        <v>0</v>
      </c>
      <c r="X2111">
        <f t="shared" si="376"/>
        <v>0</v>
      </c>
      <c r="Y2111">
        <f t="shared" si="377"/>
        <v>0</v>
      </c>
      <c r="Z2111">
        <f t="shared" si="378"/>
        <v>0</v>
      </c>
      <c r="AA2111">
        <f t="shared" si="379"/>
        <v>0</v>
      </c>
      <c r="AB2111" s="4">
        <f t="shared" si="380"/>
        <v>0</v>
      </c>
      <c r="AC2111" s="4">
        <f t="shared" si="372"/>
        <v>0</v>
      </c>
      <c r="AD2111" s="4">
        <f t="shared" si="381"/>
        <v>0</v>
      </c>
    </row>
    <row r="2112" spans="20:30" x14ac:dyDescent="0.25">
      <c r="T2112" s="6" t="str">
        <f t="shared" si="382"/>
        <v xml:space="preserve"> </v>
      </c>
      <c r="U2112">
        <f t="shared" si="373"/>
        <v>0</v>
      </c>
      <c r="V2112">
        <f t="shared" si="374"/>
        <v>0</v>
      </c>
      <c r="W2112">
        <f t="shared" si="375"/>
        <v>0</v>
      </c>
      <c r="X2112">
        <f t="shared" si="376"/>
        <v>0</v>
      </c>
      <c r="Y2112">
        <f t="shared" si="377"/>
        <v>0</v>
      </c>
      <c r="Z2112">
        <f t="shared" si="378"/>
        <v>0</v>
      </c>
      <c r="AA2112">
        <f t="shared" si="379"/>
        <v>0</v>
      </c>
      <c r="AB2112" s="4">
        <f t="shared" si="380"/>
        <v>0</v>
      </c>
      <c r="AC2112" s="4">
        <f t="shared" si="372"/>
        <v>0</v>
      </c>
      <c r="AD2112" s="4">
        <f t="shared" si="381"/>
        <v>0</v>
      </c>
    </row>
    <row r="2113" spans="20:30" x14ac:dyDescent="0.25">
      <c r="T2113" s="6" t="str">
        <f t="shared" si="382"/>
        <v xml:space="preserve"> </v>
      </c>
      <c r="U2113">
        <f t="shared" si="373"/>
        <v>0</v>
      </c>
      <c r="V2113">
        <f t="shared" si="374"/>
        <v>0</v>
      </c>
      <c r="W2113">
        <f t="shared" si="375"/>
        <v>0</v>
      </c>
      <c r="X2113">
        <f t="shared" si="376"/>
        <v>0</v>
      </c>
      <c r="Y2113">
        <f t="shared" si="377"/>
        <v>0</v>
      </c>
      <c r="Z2113">
        <f t="shared" si="378"/>
        <v>0</v>
      </c>
      <c r="AA2113">
        <f t="shared" si="379"/>
        <v>0</v>
      </c>
      <c r="AB2113" s="4">
        <f t="shared" si="380"/>
        <v>0</v>
      </c>
      <c r="AC2113" s="4">
        <f t="shared" si="372"/>
        <v>0</v>
      </c>
      <c r="AD2113" s="4">
        <f t="shared" si="381"/>
        <v>0</v>
      </c>
    </row>
    <row r="2114" spans="20:30" x14ac:dyDescent="0.25">
      <c r="T2114" s="6" t="str">
        <f t="shared" si="382"/>
        <v xml:space="preserve"> </v>
      </c>
      <c r="U2114">
        <f t="shared" si="373"/>
        <v>0</v>
      </c>
      <c r="V2114">
        <f t="shared" si="374"/>
        <v>0</v>
      </c>
      <c r="W2114">
        <f t="shared" si="375"/>
        <v>0</v>
      </c>
      <c r="X2114">
        <f t="shared" si="376"/>
        <v>0</v>
      </c>
      <c r="Y2114">
        <f t="shared" si="377"/>
        <v>0</v>
      </c>
      <c r="Z2114">
        <f t="shared" si="378"/>
        <v>0</v>
      </c>
      <c r="AA2114">
        <f t="shared" si="379"/>
        <v>0</v>
      </c>
      <c r="AB2114" s="4">
        <f t="shared" si="380"/>
        <v>0</v>
      </c>
      <c r="AC2114" s="4">
        <f t="shared" si="372"/>
        <v>0</v>
      </c>
      <c r="AD2114" s="4">
        <f t="shared" si="381"/>
        <v>0</v>
      </c>
    </row>
    <row r="2115" spans="20:30" x14ac:dyDescent="0.25">
      <c r="T2115" s="6" t="str">
        <f t="shared" si="382"/>
        <v xml:space="preserve"> </v>
      </c>
      <c r="U2115">
        <f t="shared" si="373"/>
        <v>0</v>
      </c>
      <c r="V2115">
        <f t="shared" si="374"/>
        <v>0</v>
      </c>
      <c r="W2115">
        <f t="shared" si="375"/>
        <v>0</v>
      </c>
      <c r="X2115">
        <f t="shared" si="376"/>
        <v>0</v>
      </c>
      <c r="Y2115">
        <f t="shared" si="377"/>
        <v>0</v>
      </c>
      <c r="Z2115">
        <f t="shared" si="378"/>
        <v>0</v>
      </c>
      <c r="AA2115">
        <f t="shared" si="379"/>
        <v>0</v>
      </c>
      <c r="AB2115" s="4">
        <f t="shared" si="380"/>
        <v>0</v>
      </c>
      <c r="AC2115" s="4">
        <f t="shared" si="372"/>
        <v>0</v>
      </c>
      <c r="AD2115" s="4">
        <f t="shared" si="381"/>
        <v>0</v>
      </c>
    </row>
    <row r="2116" spans="20:30" x14ac:dyDescent="0.25">
      <c r="T2116" s="6" t="str">
        <f t="shared" si="382"/>
        <v xml:space="preserve"> </v>
      </c>
      <c r="U2116">
        <f t="shared" si="373"/>
        <v>0</v>
      </c>
      <c r="V2116">
        <f t="shared" si="374"/>
        <v>0</v>
      </c>
      <c r="W2116">
        <f t="shared" si="375"/>
        <v>0</v>
      </c>
      <c r="X2116">
        <f t="shared" si="376"/>
        <v>0</v>
      </c>
      <c r="Y2116">
        <f t="shared" si="377"/>
        <v>0</v>
      </c>
      <c r="Z2116">
        <f t="shared" si="378"/>
        <v>0</v>
      </c>
      <c r="AA2116">
        <f t="shared" si="379"/>
        <v>0</v>
      </c>
      <c r="AB2116" s="4">
        <f t="shared" si="380"/>
        <v>0</v>
      </c>
      <c r="AC2116" s="4">
        <f t="shared" ref="AC2116:AC2179" si="383">A2116</f>
        <v>0</v>
      </c>
      <c r="AD2116" s="4">
        <f t="shared" si="381"/>
        <v>0</v>
      </c>
    </row>
    <row r="2117" spans="20:30" x14ac:dyDescent="0.25">
      <c r="T2117" s="6" t="str">
        <f t="shared" si="382"/>
        <v xml:space="preserve"> </v>
      </c>
      <c r="U2117">
        <f t="shared" si="373"/>
        <v>0</v>
      </c>
      <c r="V2117">
        <f t="shared" si="374"/>
        <v>0</v>
      </c>
      <c r="W2117">
        <f t="shared" si="375"/>
        <v>0</v>
      </c>
      <c r="X2117">
        <f t="shared" si="376"/>
        <v>0</v>
      </c>
      <c r="Y2117">
        <f t="shared" si="377"/>
        <v>0</v>
      </c>
      <c r="Z2117">
        <f t="shared" si="378"/>
        <v>0</v>
      </c>
      <c r="AA2117">
        <f t="shared" si="379"/>
        <v>0</v>
      </c>
      <c r="AB2117" s="4">
        <f t="shared" si="380"/>
        <v>0</v>
      </c>
      <c r="AC2117" s="4">
        <f t="shared" si="383"/>
        <v>0</v>
      </c>
      <c r="AD2117" s="4">
        <f t="shared" si="381"/>
        <v>0</v>
      </c>
    </row>
    <row r="2118" spans="20:30" x14ac:dyDescent="0.25">
      <c r="T2118" s="6" t="str">
        <f t="shared" si="382"/>
        <v xml:space="preserve"> </v>
      </c>
      <c r="U2118">
        <f t="shared" si="373"/>
        <v>0</v>
      </c>
      <c r="V2118">
        <f t="shared" si="374"/>
        <v>0</v>
      </c>
      <c r="W2118">
        <f t="shared" si="375"/>
        <v>0</v>
      </c>
      <c r="X2118">
        <f t="shared" si="376"/>
        <v>0</v>
      </c>
      <c r="Y2118">
        <f t="shared" si="377"/>
        <v>0</v>
      </c>
      <c r="Z2118">
        <f t="shared" si="378"/>
        <v>0</v>
      </c>
      <c r="AA2118">
        <f t="shared" si="379"/>
        <v>0</v>
      </c>
      <c r="AB2118" s="4">
        <f t="shared" si="380"/>
        <v>0</v>
      </c>
      <c r="AC2118" s="4">
        <f t="shared" si="383"/>
        <v>0</v>
      </c>
      <c r="AD2118" s="4">
        <f t="shared" si="381"/>
        <v>0</v>
      </c>
    </row>
    <row r="2119" spans="20:30" x14ac:dyDescent="0.25">
      <c r="T2119" s="6" t="str">
        <f t="shared" si="382"/>
        <v xml:space="preserve"> </v>
      </c>
      <c r="U2119">
        <f t="shared" si="373"/>
        <v>0</v>
      </c>
      <c r="V2119">
        <f t="shared" si="374"/>
        <v>0</v>
      </c>
      <c r="W2119">
        <f t="shared" si="375"/>
        <v>0</v>
      </c>
      <c r="X2119">
        <f t="shared" si="376"/>
        <v>0</v>
      </c>
      <c r="Y2119">
        <f t="shared" si="377"/>
        <v>0</v>
      </c>
      <c r="Z2119">
        <f t="shared" si="378"/>
        <v>0</v>
      </c>
      <c r="AA2119">
        <f t="shared" si="379"/>
        <v>0</v>
      </c>
      <c r="AB2119" s="4">
        <f t="shared" si="380"/>
        <v>0</v>
      </c>
      <c r="AC2119" s="4">
        <f t="shared" si="383"/>
        <v>0</v>
      </c>
      <c r="AD2119" s="4">
        <f t="shared" si="381"/>
        <v>0</v>
      </c>
    </row>
    <row r="2120" spans="20:30" x14ac:dyDescent="0.25">
      <c r="T2120" s="6" t="str">
        <f t="shared" si="382"/>
        <v xml:space="preserve"> </v>
      </c>
      <c r="U2120">
        <f t="shared" si="373"/>
        <v>0</v>
      </c>
      <c r="V2120">
        <f t="shared" si="374"/>
        <v>0</v>
      </c>
      <c r="W2120">
        <f t="shared" si="375"/>
        <v>0</v>
      </c>
      <c r="X2120">
        <f t="shared" si="376"/>
        <v>0</v>
      </c>
      <c r="Y2120">
        <f t="shared" si="377"/>
        <v>0</v>
      </c>
      <c r="Z2120">
        <f t="shared" si="378"/>
        <v>0</v>
      </c>
      <c r="AA2120">
        <f t="shared" si="379"/>
        <v>0</v>
      </c>
      <c r="AB2120" s="4">
        <f t="shared" si="380"/>
        <v>0</v>
      </c>
      <c r="AC2120" s="4">
        <f t="shared" si="383"/>
        <v>0</v>
      </c>
      <c r="AD2120" s="4">
        <f t="shared" si="381"/>
        <v>0</v>
      </c>
    </row>
    <row r="2121" spans="20:30" x14ac:dyDescent="0.25">
      <c r="T2121" s="6" t="str">
        <f t="shared" si="382"/>
        <v xml:space="preserve"> </v>
      </c>
      <c r="U2121">
        <f t="shared" si="373"/>
        <v>0</v>
      </c>
      <c r="V2121">
        <f t="shared" si="374"/>
        <v>0</v>
      </c>
      <c r="W2121">
        <f t="shared" si="375"/>
        <v>0</v>
      </c>
      <c r="X2121">
        <f t="shared" si="376"/>
        <v>0</v>
      </c>
      <c r="Y2121">
        <f t="shared" si="377"/>
        <v>0</v>
      </c>
      <c r="Z2121">
        <f t="shared" si="378"/>
        <v>0</v>
      </c>
      <c r="AA2121">
        <f t="shared" si="379"/>
        <v>0</v>
      </c>
      <c r="AB2121" s="4">
        <f t="shared" si="380"/>
        <v>0</v>
      </c>
      <c r="AC2121" s="4">
        <f t="shared" si="383"/>
        <v>0</v>
      </c>
      <c r="AD2121" s="4">
        <f t="shared" si="381"/>
        <v>0</v>
      </c>
    </row>
    <row r="2122" spans="20:30" x14ac:dyDescent="0.25">
      <c r="T2122" s="6" t="str">
        <f t="shared" si="382"/>
        <v xml:space="preserve"> </v>
      </c>
      <c r="U2122">
        <f t="shared" si="373"/>
        <v>0</v>
      </c>
      <c r="V2122">
        <f t="shared" si="374"/>
        <v>0</v>
      </c>
      <c r="W2122">
        <f t="shared" si="375"/>
        <v>0</v>
      </c>
      <c r="X2122">
        <f t="shared" si="376"/>
        <v>0</v>
      </c>
      <c r="Y2122">
        <f t="shared" si="377"/>
        <v>0</v>
      </c>
      <c r="Z2122">
        <f t="shared" si="378"/>
        <v>0</v>
      </c>
      <c r="AA2122">
        <f t="shared" si="379"/>
        <v>0</v>
      </c>
      <c r="AB2122" s="4">
        <f t="shared" si="380"/>
        <v>0</v>
      </c>
      <c r="AC2122" s="4">
        <f t="shared" si="383"/>
        <v>0</v>
      </c>
      <c r="AD2122" s="4">
        <f t="shared" si="381"/>
        <v>0</v>
      </c>
    </row>
    <row r="2123" spans="20:30" x14ac:dyDescent="0.25">
      <c r="T2123" s="6" t="str">
        <f t="shared" si="382"/>
        <v xml:space="preserve"> </v>
      </c>
      <c r="U2123">
        <f t="shared" si="373"/>
        <v>0</v>
      </c>
      <c r="V2123">
        <f t="shared" si="374"/>
        <v>0</v>
      </c>
      <c r="W2123">
        <f t="shared" si="375"/>
        <v>0</v>
      </c>
      <c r="X2123">
        <f t="shared" si="376"/>
        <v>0</v>
      </c>
      <c r="Y2123">
        <f t="shared" si="377"/>
        <v>0</v>
      </c>
      <c r="Z2123">
        <f t="shared" si="378"/>
        <v>0</v>
      </c>
      <c r="AA2123">
        <f t="shared" si="379"/>
        <v>0</v>
      </c>
      <c r="AB2123" s="4">
        <f t="shared" si="380"/>
        <v>0</v>
      </c>
      <c r="AC2123" s="4">
        <f t="shared" si="383"/>
        <v>0</v>
      </c>
      <c r="AD2123" s="4">
        <f t="shared" si="381"/>
        <v>0</v>
      </c>
    </row>
    <row r="2124" spans="20:30" x14ac:dyDescent="0.25">
      <c r="T2124" s="6" t="str">
        <f t="shared" si="382"/>
        <v xml:space="preserve"> </v>
      </c>
      <c r="U2124">
        <f t="shared" si="373"/>
        <v>0</v>
      </c>
      <c r="V2124">
        <f t="shared" si="374"/>
        <v>0</v>
      </c>
      <c r="W2124">
        <f t="shared" si="375"/>
        <v>0</v>
      </c>
      <c r="X2124">
        <f t="shared" si="376"/>
        <v>0</v>
      </c>
      <c r="Y2124">
        <f t="shared" si="377"/>
        <v>0</v>
      </c>
      <c r="Z2124">
        <f t="shared" si="378"/>
        <v>0</v>
      </c>
      <c r="AA2124">
        <f t="shared" si="379"/>
        <v>0</v>
      </c>
      <c r="AB2124" s="4">
        <f t="shared" si="380"/>
        <v>0</v>
      </c>
      <c r="AC2124" s="4">
        <f t="shared" si="383"/>
        <v>0</v>
      </c>
      <c r="AD2124" s="4">
        <f t="shared" si="381"/>
        <v>0</v>
      </c>
    </row>
    <row r="2125" spans="20:30" x14ac:dyDescent="0.25">
      <c r="T2125" s="6" t="str">
        <f t="shared" si="382"/>
        <v xml:space="preserve"> </v>
      </c>
      <c r="U2125">
        <f t="shared" si="373"/>
        <v>0</v>
      </c>
      <c r="V2125">
        <f t="shared" si="374"/>
        <v>0</v>
      </c>
      <c r="W2125">
        <f t="shared" si="375"/>
        <v>0</v>
      </c>
      <c r="X2125">
        <f t="shared" si="376"/>
        <v>0</v>
      </c>
      <c r="Y2125">
        <f t="shared" si="377"/>
        <v>0</v>
      </c>
      <c r="Z2125">
        <f t="shared" si="378"/>
        <v>0</v>
      </c>
      <c r="AA2125">
        <f t="shared" si="379"/>
        <v>0</v>
      </c>
      <c r="AB2125" s="4">
        <f t="shared" si="380"/>
        <v>0</v>
      </c>
      <c r="AC2125" s="4">
        <f t="shared" si="383"/>
        <v>0</v>
      </c>
      <c r="AD2125" s="4">
        <f t="shared" si="381"/>
        <v>0</v>
      </c>
    </row>
    <row r="2126" spans="20:30" x14ac:dyDescent="0.25">
      <c r="T2126" s="6" t="str">
        <f t="shared" si="382"/>
        <v xml:space="preserve"> </v>
      </c>
      <c r="U2126">
        <f t="shared" si="373"/>
        <v>0</v>
      </c>
      <c r="V2126">
        <f t="shared" si="374"/>
        <v>0</v>
      </c>
      <c r="W2126">
        <f t="shared" si="375"/>
        <v>0</v>
      </c>
      <c r="X2126">
        <f t="shared" si="376"/>
        <v>0</v>
      </c>
      <c r="Y2126">
        <f t="shared" si="377"/>
        <v>0</v>
      </c>
      <c r="Z2126">
        <f t="shared" si="378"/>
        <v>0</v>
      </c>
      <c r="AA2126">
        <f t="shared" si="379"/>
        <v>0</v>
      </c>
      <c r="AB2126" s="4">
        <f t="shared" si="380"/>
        <v>0</v>
      </c>
      <c r="AC2126" s="4">
        <f t="shared" si="383"/>
        <v>0</v>
      </c>
      <c r="AD2126" s="4">
        <f t="shared" si="381"/>
        <v>0</v>
      </c>
    </row>
    <row r="2127" spans="20:30" x14ac:dyDescent="0.25">
      <c r="T2127" s="6" t="str">
        <f t="shared" si="382"/>
        <v xml:space="preserve"> </v>
      </c>
      <c r="U2127">
        <f t="shared" si="373"/>
        <v>0</v>
      </c>
      <c r="V2127">
        <f t="shared" si="374"/>
        <v>0</v>
      </c>
      <c r="W2127">
        <f t="shared" si="375"/>
        <v>0</v>
      </c>
      <c r="X2127">
        <f t="shared" si="376"/>
        <v>0</v>
      </c>
      <c r="Y2127">
        <f t="shared" si="377"/>
        <v>0</v>
      </c>
      <c r="Z2127">
        <f t="shared" si="378"/>
        <v>0</v>
      </c>
      <c r="AA2127">
        <f t="shared" si="379"/>
        <v>0</v>
      </c>
      <c r="AB2127" s="4">
        <f t="shared" si="380"/>
        <v>0</v>
      </c>
      <c r="AC2127" s="4">
        <f t="shared" si="383"/>
        <v>0</v>
      </c>
      <c r="AD2127" s="4">
        <f t="shared" si="381"/>
        <v>0</v>
      </c>
    </row>
    <row r="2128" spans="20:30" x14ac:dyDescent="0.25">
      <c r="T2128" s="6" t="str">
        <f t="shared" si="382"/>
        <v xml:space="preserve"> </v>
      </c>
      <c r="U2128">
        <f t="shared" si="373"/>
        <v>0</v>
      </c>
      <c r="V2128">
        <f t="shared" si="374"/>
        <v>0</v>
      </c>
      <c r="W2128">
        <f t="shared" si="375"/>
        <v>0</v>
      </c>
      <c r="X2128">
        <f t="shared" si="376"/>
        <v>0</v>
      </c>
      <c r="Y2128">
        <f t="shared" si="377"/>
        <v>0</v>
      </c>
      <c r="Z2128">
        <f t="shared" si="378"/>
        <v>0</v>
      </c>
      <c r="AA2128">
        <f t="shared" si="379"/>
        <v>0</v>
      </c>
      <c r="AB2128" s="4">
        <f t="shared" si="380"/>
        <v>0</v>
      </c>
      <c r="AC2128" s="4">
        <f t="shared" si="383"/>
        <v>0</v>
      </c>
      <c r="AD2128" s="4">
        <f t="shared" si="381"/>
        <v>0</v>
      </c>
    </row>
    <row r="2129" spans="20:30" x14ac:dyDescent="0.25">
      <c r="T2129" s="6" t="str">
        <f t="shared" si="382"/>
        <v xml:space="preserve"> </v>
      </c>
      <c r="U2129">
        <f t="shared" ref="U2129:U2192" si="384">COUNT(B2129)</f>
        <v>0</v>
      </c>
      <c r="V2129">
        <f t="shared" ref="V2129:V2192" si="385">IF(E2129=TRUE,1,0)</f>
        <v>0</v>
      </c>
      <c r="W2129">
        <f t="shared" ref="W2129:W2192" si="386">U2129-V2129</f>
        <v>0</v>
      </c>
      <c r="X2129">
        <f t="shared" ref="X2129:X2192" si="387">U2129-Y2129</f>
        <v>0</v>
      </c>
      <c r="Y2129">
        <f t="shared" ref="Y2129:Y2192" si="388">IF(F2129=TRUE,1,0)</f>
        <v>0</v>
      </c>
      <c r="Z2129">
        <f t="shared" ref="Z2129:Z2192" si="389">U2129-AA2129</f>
        <v>0</v>
      </c>
      <c r="AA2129">
        <f t="shared" ref="AA2129:AA2192" si="390">IF(O2129&lt;0,1,0)</f>
        <v>0</v>
      </c>
      <c r="AB2129" s="4">
        <f t="shared" ref="AB2129:AB2192" si="391">IF(Z2129=1,O2129,0)</f>
        <v>0</v>
      </c>
      <c r="AC2129" s="4">
        <f t="shared" si="383"/>
        <v>0</v>
      </c>
      <c r="AD2129" s="4">
        <f t="shared" ref="AD2129:AD2192" si="392">IF(AA2129=1,O2129,0)</f>
        <v>0</v>
      </c>
    </row>
    <row r="2130" spans="20:30" x14ac:dyDescent="0.25">
      <c r="T2130" s="6" t="str">
        <f t="shared" si="382"/>
        <v xml:space="preserve"> </v>
      </c>
      <c r="U2130">
        <f t="shared" si="384"/>
        <v>0</v>
      </c>
      <c r="V2130">
        <f t="shared" si="385"/>
        <v>0</v>
      </c>
      <c r="W2130">
        <f t="shared" si="386"/>
        <v>0</v>
      </c>
      <c r="X2130">
        <f t="shared" si="387"/>
        <v>0</v>
      </c>
      <c r="Y2130">
        <f t="shared" si="388"/>
        <v>0</v>
      </c>
      <c r="Z2130">
        <f t="shared" si="389"/>
        <v>0</v>
      </c>
      <c r="AA2130">
        <f t="shared" si="390"/>
        <v>0</v>
      </c>
      <c r="AB2130" s="4">
        <f t="shared" si="391"/>
        <v>0</v>
      </c>
      <c r="AC2130" s="4">
        <f t="shared" si="383"/>
        <v>0</v>
      </c>
      <c r="AD2130" s="4">
        <f t="shared" si="392"/>
        <v>0</v>
      </c>
    </row>
    <row r="2131" spans="20:30" x14ac:dyDescent="0.25">
      <c r="T2131" s="6" t="str">
        <f t="shared" si="382"/>
        <v xml:space="preserve"> </v>
      </c>
      <c r="U2131">
        <f t="shared" si="384"/>
        <v>0</v>
      </c>
      <c r="V2131">
        <f t="shared" si="385"/>
        <v>0</v>
      </c>
      <c r="W2131">
        <f t="shared" si="386"/>
        <v>0</v>
      </c>
      <c r="X2131">
        <f t="shared" si="387"/>
        <v>0</v>
      </c>
      <c r="Y2131">
        <f t="shared" si="388"/>
        <v>0</v>
      </c>
      <c r="Z2131">
        <f t="shared" si="389"/>
        <v>0</v>
      </c>
      <c r="AA2131">
        <f t="shared" si="390"/>
        <v>0</v>
      </c>
      <c r="AB2131" s="4">
        <f t="shared" si="391"/>
        <v>0</v>
      </c>
      <c r="AC2131" s="4">
        <f t="shared" si="383"/>
        <v>0</v>
      </c>
      <c r="AD2131" s="4">
        <f t="shared" si="392"/>
        <v>0</v>
      </c>
    </row>
    <row r="2132" spans="20:30" x14ac:dyDescent="0.25">
      <c r="T2132" s="6" t="str">
        <f t="shared" si="382"/>
        <v xml:space="preserve"> </v>
      </c>
      <c r="U2132">
        <f t="shared" si="384"/>
        <v>0</v>
      </c>
      <c r="V2132">
        <f t="shared" si="385"/>
        <v>0</v>
      </c>
      <c r="W2132">
        <f t="shared" si="386"/>
        <v>0</v>
      </c>
      <c r="X2132">
        <f t="shared" si="387"/>
        <v>0</v>
      </c>
      <c r="Y2132">
        <f t="shared" si="388"/>
        <v>0</v>
      </c>
      <c r="Z2132">
        <f t="shared" si="389"/>
        <v>0</v>
      </c>
      <c r="AA2132">
        <f t="shared" si="390"/>
        <v>0</v>
      </c>
      <c r="AB2132" s="4">
        <f t="shared" si="391"/>
        <v>0</v>
      </c>
      <c r="AC2132" s="4">
        <f t="shared" si="383"/>
        <v>0</v>
      </c>
      <c r="AD2132" s="4">
        <f t="shared" si="392"/>
        <v>0</v>
      </c>
    </row>
    <row r="2133" spans="20:30" x14ac:dyDescent="0.25">
      <c r="T2133" s="6" t="str">
        <f t="shared" si="382"/>
        <v xml:space="preserve"> </v>
      </c>
      <c r="U2133">
        <f t="shared" si="384"/>
        <v>0</v>
      </c>
      <c r="V2133">
        <f t="shared" si="385"/>
        <v>0</v>
      </c>
      <c r="W2133">
        <f t="shared" si="386"/>
        <v>0</v>
      </c>
      <c r="X2133">
        <f t="shared" si="387"/>
        <v>0</v>
      </c>
      <c r="Y2133">
        <f t="shared" si="388"/>
        <v>0</v>
      </c>
      <c r="Z2133">
        <f t="shared" si="389"/>
        <v>0</v>
      </c>
      <c r="AA2133">
        <f t="shared" si="390"/>
        <v>0</v>
      </c>
      <c r="AB2133" s="4">
        <f t="shared" si="391"/>
        <v>0</v>
      </c>
      <c r="AC2133" s="4">
        <f t="shared" si="383"/>
        <v>0</v>
      </c>
      <c r="AD2133" s="4">
        <f t="shared" si="392"/>
        <v>0</v>
      </c>
    </row>
    <row r="2134" spans="20:30" x14ac:dyDescent="0.25">
      <c r="T2134" s="6" t="str">
        <f t="shared" si="382"/>
        <v xml:space="preserve"> </v>
      </c>
      <c r="U2134">
        <f t="shared" si="384"/>
        <v>0</v>
      </c>
      <c r="V2134">
        <f t="shared" si="385"/>
        <v>0</v>
      </c>
      <c r="W2134">
        <f t="shared" si="386"/>
        <v>0</v>
      </c>
      <c r="X2134">
        <f t="shared" si="387"/>
        <v>0</v>
      </c>
      <c r="Y2134">
        <f t="shared" si="388"/>
        <v>0</v>
      </c>
      <c r="Z2134">
        <f t="shared" si="389"/>
        <v>0</v>
      </c>
      <c r="AA2134">
        <f t="shared" si="390"/>
        <v>0</v>
      </c>
      <c r="AB2134" s="4">
        <f t="shared" si="391"/>
        <v>0</v>
      </c>
      <c r="AC2134" s="4">
        <f t="shared" si="383"/>
        <v>0</v>
      </c>
      <c r="AD2134" s="4">
        <f t="shared" si="392"/>
        <v>0</v>
      </c>
    </row>
    <row r="2135" spans="20:30" x14ac:dyDescent="0.25">
      <c r="T2135" s="6" t="str">
        <f t="shared" si="382"/>
        <v xml:space="preserve"> </v>
      </c>
      <c r="U2135">
        <f t="shared" si="384"/>
        <v>0</v>
      </c>
      <c r="V2135">
        <f t="shared" si="385"/>
        <v>0</v>
      </c>
      <c r="W2135">
        <f t="shared" si="386"/>
        <v>0</v>
      </c>
      <c r="X2135">
        <f t="shared" si="387"/>
        <v>0</v>
      </c>
      <c r="Y2135">
        <f t="shared" si="388"/>
        <v>0</v>
      </c>
      <c r="Z2135">
        <f t="shared" si="389"/>
        <v>0</v>
      </c>
      <c r="AA2135">
        <f t="shared" si="390"/>
        <v>0</v>
      </c>
      <c r="AB2135" s="4">
        <f t="shared" si="391"/>
        <v>0</v>
      </c>
      <c r="AC2135" s="4">
        <f t="shared" si="383"/>
        <v>0</v>
      </c>
      <c r="AD2135" s="4">
        <f t="shared" si="392"/>
        <v>0</v>
      </c>
    </row>
    <row r="2136" spans="20:30" x14ac:dyDescent="0.25">
      <c r="T2136" s="6" t="str">
        <f t="shared" si="382"/>
        <v xml:space="preserve"> </v>
      </c>
      <c r="U2136">
        <f t="shared" si="384"/>
        <v>0</v>
      </c>
      <c r="V2136">
        <f t="shared" si="385"/>
        <v>0</v>
      </c>
      <c r="W2136">
        <f t="shared" si="386"/>
        <v>0</v>
      </c>
      <c r="X2136">
        <f t="shared" si="387"/>
        <v>0</v>
      </c>
      <c r="Y2136">
        <f t="shared" si="388"/>
        <v>0</v>
      </c>
      <c r="Z2136">
        <f t="shared" si="389"/>
        <v>0</v>
      </c>
      <c r="AA2136">
        <f t="shared" si="390"/>
        <v>0</v>
      </c>
      <c r="AB2136" s="4">
        <f t="shared" si="391"/>
        <v>0</v>
      </c>
      <c r="AC2136" s="4">
        <f t="shared" si="383"/>
        <v>0</v>
      </c>
      <c r="AD2136" s="4">
        <f t="shared" si="392"/>
        <v>0</v>
      </c>
    </row>
    <row r="2137" spans="20:30" x14ac:dyDescent="0.25">
      <c r="T2137" s="6" t="str">
        <f t="shared" ref="T2137:T2200" si="393">IF(L2137=0," ",MONTH(L2137)+24)</f>
        <v xml:space="preserve"> </v>
      </c>
      <c r="U2137">
        <f t="shared" si="384"/>
        <v>0</v>
      </c>
      <c r="V2137">
        <f t="shared" si="385"/>
        <v>0</v>
      </c>
      <c r="W2137">
        <f t="shared" si="386"/>
        <v>0</v>
      </c>
      <c r="X2137">
        <f t="shared" si="387"/>
        <v>0</v>
      </c>
      <c r="Y2137">
        <f t="shared" si="388"/>
        <v>0</v>
      </c>
      <c r="Z2137">
        <f t="shared" si="389"/>
        <v>0</v>
      </c>
      <c r="AA2137">
        <f t="shared" si="390"/>
        <v>0</v>
      </c>
      <c r="AB2137" s="4">
        <f t="shared" si="391"/>
        <v>0</v>
      </c>
      <c r="AC2137" s="4">
        <f t="shared" si="383"/>
        <v>0</v>
      </c>
      <c r="AD2137" s="4">
        <f t="shared" si="392"/>
        <v>0</v>
      </c>
    </row>
    <row r="2138" spans="20:30" x14ac:dyDescent="0.25">
      <c r="T2138" s="6" t="str">
        <f t="shared" si="393"/>
        <v xml:space="preserve"> </v>
      </c>
      <c r="U2138">
        <f t="shared" si="384"/>
        <v>0</v>
      </c>
      <c r="V2138">
        <f t="shared" si="385"/>
        <v>0</v>
      </c>
      <c r="W2138">
        <f t="shared" si="386"/>
        <v>0</v>
      </c>
      <c r="X2138">
        <f t="shared" si="387"/>
        <v>0</v>
      </c>
      <c r="Y2138">
        <f t="shared" si="388"/>
        <v>0</v>
      </c>
      <c r="Z2138">
        <f t="shared" si="389"/>
        <v>0</v>
      </c>
      <c r="AA2138">
        <f t="shared" si="390"/>
        <v>0</v>
      </c>
      <c r="AB2138" s="4">
        <f t="shared" si="391"/>
        <v>0</v>
      </c>
      <c r="AC2138" s="4">
        <f t="shared" si="383"/>
        <v>0</v>
      </c>
      <c r="AD2138" s="4">
        <f t="shared" si="392"/>
        <v>0</v>
      </c>
    </row>
    <row r="2139" spans="20:30" x14ac:dyDescent="0.25">
      <c r="T2139" s="6" t="str">
        <f t="shared" si="393"/>
        <v xml:space="preserve"> </v>
      </c>
      <c r="U2139">
        <f t="shared" si="384"/>
        <v>0</v>
      </c>
      <c r="V2139">
        <f t="shared" si="385"/>
        <v>0</v>
      </c>
      <c r="W2139">
        <f t="shared" si="386"/>
        <v>0</v>
      </c>
      <c r="X2139">
        <f t="shared" si="387"/>
        <v>0</v>
      </c>
      <c r="Y2139">
        <f t="shared" si="388"/>
        <v>0</v>
      </c>
      <c r="Z2139">
        <f t="shared" si="389"/>
        <v>0</v>
      </c>
      <c r="AA2139">
        <f t="shared" si="390"/>
        <v>0</v>
      </c>
      <c r="AB2139" s="4">
        <f t="shared" si="391"/>
        <v>0</v>
      </c>
      <c r="AC2139" s="4">
        <f t="shared" si="383"/>
        <v>0</v>
      </c>
      <c r="AD2139" s="4">
        <f t="shared" si="392"/>
        <v>0</v>
      </c>
    </row>
    <row r="2140" spans="20:30" x14ac:dyDescent="0.25">
      <c r="T2140" s="6" t="str">
        <f t="shared" si="393"/>
        <v xml:space="preserve"> </v>
      </c>
      <c r="U2140">
        <f t="shared" si="384"/>
        <v>0</v>
      </c>
      <c r="V2140">
        <f t="shared" si="385"/>
        <v>0</v>
      </c>
      <c r="W2140">
        <f t="shared" si="386"/>
        <v>0</v>
      </c>
      <c r="X2140">
        <f t="shared" si="387"/>
        <v>0</v>
      </c>
      <c r="Y2140">
        <f t="shared" si="388"/>
        <v>0</v>
      </c>
      <c r="Z2140">
        <f t="shared" si="389"/>
        <v>0</v>
      </c>
      <c r="AA2140">
        <f t="shared" si="390"/>
        <v>0</v>
      </c>
      <c r="AB2140" s="4">
        <f t="shared" si="391"/>
        <v>0</v>
      </c>
      <c r="AC2140" s="4">
        <f t="shared" si="383"/>
        <v>0</v>
      </c>
      <c r="AD2140" s="4">
        <f t="shared" si="392"/>
        <v>0</v>
      </c>
    </row>
    <row r="2141" spans="20:30" x14ac:dyDescent="0.25">
      <c r="T2141" s="6" t="str">
        <f t="shared" si="393"/>
        <v xml:space="preserve"> </v>
      </c>
      <c r="U2141">
        <f t="shared" si="384"/>
        <v>0</v>
      </c>
      <c r="V2141">
        <f t="shared" si="385"/>
        <v>0</v>
      </c>
      <c r="W2141">
        <f t="shared" si="386"/>
        <v>0</v>
      </c>
      <c r="X2141">
        <f t="shared" si="387"/>
        <v>0</v>
      </c>
      <c r="Y2141">
        <f t="shared" si="388"/>
        <v>0</v>
      </c>
      <c r="Z2141">
        <f t="shared" si="389"/>
        <v>0</v>
      </c>
      <c r="AA2141">
        <f t="shared" si="390"/>
        <v>0</v>
      </c>
      <c r="AB2141" s="4">
        <f t="shared" si="391"/>
        <v>0</v>
      </c>
      <c r="AC2141" s="4">
        <f t="shared" si="383"/>
        <v>0</v>
      </c>
      <c r="AD2141" s="4">
        <f t="shared" si="392"/>
        <v>0</v>
      </c>
    </row>
    <row r="2142" spans="20:30" x14ac:dyDescent="0.25">
      <c r="T2142" s="6" t="str">
        <f t="shared" si="393"/>
        <v xml:space="preserve"> </v>
      </c>
      <c r="U2142">
        <f t="shared" si="384"/>
        <v>0</v>
      </c>
      <c r="V2142">
        <f t="shared" si="385"/>
        <v>0</v>
      </c>
      <c r="W2142">
        <f t="shared" si="386"/>
        <v>0</v>
      </c>
      <c r="X2142">
        <f t="shared" si="387"/>
        <v>0</v>
      </c>
      <c r="Y2142">
        <f t="shared" si="388"/>
        <v>0</v>
      </c>
      <c r="Z2142">
        <f t="shared" si="389"/>
        <v>0</v>
      </c>
      <c r="AA2142">
        <f t="shared" si="390"/>
        <v>0</v>
      </c>
      <c r="AB2142" s="4">
        <f t="shared" si="391"/>
        <v>0</v>
      </c>
      <c r="AC2142" s="4">
        <f t="shared" si="383"/>
        <v>0</v>
      </c>
      <c r="AD2142" s="4">
        <f t="shared" si="392"/>
        <v>0</v>
      </c>
    </row>
    <row r="2143" spans="20:30" x14ac:dyDescent="0.25">
      <c r="T2143" s="6" t="str">
        <f t="shared" si="393"/>
        <v xml:space="preserve"> </v>
      </c>
      <c r="U2143">
        <f t="shared" si="384"/>
        <v>0</v>
      </c>
      <c r="V2143">
        <f t="shared" si="385"/>
        <v>0</v>
      </c>
      <c r="W2143">
        <f t="shared" si="386"/>
        <v>0</v>
      </c>
      <c r="X2143">
        <f t="shared" si="387"/>
        <v>0</v>
      </c>
      <c r="Y2143">
        <f t="shared" si="388"/>
        <v>0</v>
      </c>
      <c r="Z2143">
        <f t="shared" si="389"/>
        <v>0</v>
      </c>
      <c r="AA2143">
        <f t="shared" si="390"/>
        <v>0</v>
      </c>
      <c r="AB2143" s="4">
        <f t="shared" si="391"/>
        <v>0</v>
      </c>
      <c r="AC2143" s="4">
        <f t="shared" si="383"/>
        <v>0</v>
      </c>
      <c r="AD2143" s="4">
        <f t="shared" si="392"/>
        <v>0</v>
      </c>
    </row>
    <row r="2144" spans="20:30" x14ac:dyDescent="0.25">
      <c r="T2144" s="6" t="str">
        <f t="shared" si="393"/>
        <v xml:space="preserve"> </v>
      </c>
      <c r="U2144">
        <f t="shared" si="384"/>
        <v>0</v>
      </c>
      <c r="V2144">
        <f t="shared" si="385"/>
        <v>0</v>
      </c>
      <c r="W2144">
        <f t="shared" si="386"/>
        <v>0</v>
      </c>
      <c r="X2144">
        <f t="shared" si="387"/>
        <v>0</v>
      </c>
      <c r="Y2144">
        <f t="shared" si="388"/>
        <v>0</v>
      </c>
      <c r="Z2144">
        <f t="shared" si="389"/>
        <v>0</v>
      </c>
      <c r="AA2144">
        <f t="shared" si="390"/>
        <v>0</v>
      </c>
      <c r="AB2144" s="4">
        <f t="shared" si="391"/>
        <v>0</v>
      </c>
      <c r="AC2144" s="4">
        <f t="shared" si="383"/>
        <v>0</v>
      </c>
      <c r="AD2144" s="4">
        <f t="shared" si="392"/>
        <v>0</v>
      </c>
    </row>
    <row r="2145" spans="20:30" x14ac:dyDescent="0.25">
      <c r="T2145" s="6" t="str">
        <f t="shared" si="393"/>
        <v xml:space="preserve"> </v>
      </c>
      <c r="U2145">
        <f t="shared" si="384"/>
        <v>0</v>
      </c>
      <c r="V2145">
        <f t="shared" si="385"/>
        <v>0</v>
      </c>
      <c r="W2145">
        <f t="shared" si="386"/>
        <v>0</v>
      </c>
      <c r="X2145">
        <f t="shared" si="387"/>
        <v>0</v>
      </c>
      <c r="Y2145">
        <f t="shared" si="388"/>
        <v>0</v>
      </c>
      <c r="Z2145">
        <f t="shared" si="389"/>
        <v>0</v>
      </c>
      <c r="AA2145">
        <f t="shared" si="390"/>
        <v>0</v>
      </c>
      <c r="AB2145" s="4">
        <f t="shared" si="391"/>
        <v>0</v>
      </c>
      <c r="AC2145" s="4">
        <f t="shared" si="383"/>
        <v>0</v>
      </c>
      <c r="AD2145" s="4">
        <f t="shared" si="392"/>
        <v>0</v>
      </c>
    </row>
    <row r="2146" spans="20:30" x14ac:dyDescent="0.25">
      <c r="T2146" s="6" t="str">
        <f t="shared" si="393"/>
        <v xml:space="preserve"> </v>
      </c>
      <c r="U2146">
        <f t="shared" si="384"/>
        <v>0</v>
      </c>
      <c r="V2146">
        <f t="shared" si="385"/>
        <v>0</v>
      </c>
      <c r="W2146">
        <f t="shared" si="386"/>
        <v>0</v>
      </c>
      <c r="X2146">
        <f t="shared" si="387"/>
        <v>0</v>
      </c>
      <c r="Y2146">
        <f t="shared" si="388"/>
        <v>0</v>
      </c>
      <c r="Z2146">
        <f t="shared" si="389"/>
        <v>0</v>
      </c>
      <c r="AA2146">
        <f t="shared" si="390"/>
        <v>0</v>
      </c>
      <c r="AB2146" s="4">
        <f t="shared" si="391"/>
        <v>0</v>
      </c>
      <c r="AC2146" s="4">
        <f t="shared" si="383"/>
        <v>0</v>
      </c>
      <c r="AD2146" s="4">
        <f t="shared" si="392"/>
        <v>0</v>
      </c>
    </row>
    <row r="2147" spans="20:30" x14ac:dyDescent="0.25">
      <c r="T2147" s="6" t="str">
        <f t="shared" si="393"/>
        <v xml:space="preserve"> </v>
      </c>
      <c r="U2147">
        <f t="shared" si="384"/>
        <v>0</v>
      </c>
      <c r="V2147">
        <f t="shared" si="385"/>
        <v>0</v>
      </c>
      <c r="W2147">
        <f t="shared" si="386"/>
        <v>0</v>
      </c>
      <c r="X2147">
        <f t="shared" si="387"/>
        <v>0</v>
      </c>
      <c r="Y2147">
        <f t="shared" si="388"/>
        <v>0</v>
      </c>
      <c r="Z2147">
        <f t="shared" si="389"/>
        <v>0</v>
      </c>
      <c r="AA2147">
        <f t="shared" si="390"/>
        <v>0</v>
      </c>
      <c r="AB2147" s="4">
        <f t="shared" si="391"/>
        <v>0</v>
      </c>
      <c r="AC2147" s="4">
        <f t="shared" si="383"/>
        <v>0</v>
      </c>
      <c r="AD2147" s="4">
        <f t="shared" si="392"/>
        <v>0</v>
      </c>
    </row>
    <row r="2148" spans="20:30" x14ac:dyDescent="0.25">
      <c r="T2148" s="6" t="str">
        <f t="shared" si="393"/>
        <v xml:space="preserve"> </v>
      </c>
      <c r="U2148">
        <f t="shared" si="384"/>
        <v>0</v>
      </c>
      <c r="V2148">
        <f t="shared" si="385"/>
        <v>0</v>
      </c>
      <c r="W2148">
        <f t="shared" si="386"/>
        <v>0</v>
      </c>
      <c r="X2148">
        <f t="shared" si="387"/>
        <v>0</v>
      </c>
      <c r="Y2148">
        <f t="shared" si="388"/>
        <v>0</v>
      </c>
      <c r="Z2148">
        <f t="shared" si="389"/>
        <v>0</v>
      </c>
      <c r="AA2148">
        <f t="shared" si="390"/>
        <v>0</v>
      </c>
      <c r="AB2148" s="4">
        <f t="shared" si="391"/>
        <v>0</v>
      </c>
      <c r="AC2148" s="4">
        <f t="shared" si="383"/>
        <v>0</v>
      </c>
      <c r="AD2148" s="4">
        <f t="shared" si="392"/>
        <v>0</v>
      </c>
    </row>
    <row r="2149" spans="20:30" x14ac:dyDescent="0.25">
      <c r="T2149" s="6" t="str">
        <f t="shared" si="393"/>
        <v xml:space="preserve"> </v>
      </c>
      <c r="U2149">
        <f t="shared" si="384"/>
        <v>0</v>
      </c>
      <c r="V2149">
        <f t="shared" si="385"/>
        <v>0</v>
      </c>
      <c r="W2149">
        <f t="shared" si="386"/>
        <v>0</v>
      </c>
      <c r="X2149">
        <f t="shared" si="387"/>
        <v>0</v>
      </c>
      <c r="Y2149">
        <f t="shared" si="388"/>
        <v>0</v>
      </c>
      <c r="Z2149">
        <f t="shared" si="389"/>
        <v>0</v>
      </c>
      <c r="AA2149">
        <f t="shared" si="390"/>
        <v>0</v>
      </c>
      <c r="AB2149" s="4">
        <f t="shared" si="391"/>
        <v>0</v>
      </c>
      <c r="AC2149" s="4">
        <f t="shared" si="383"/>
        <v>0</v>
      </c>
      <c r="AD2149" s="4">
        <f t="shared" si="392"/>
        <v>0</v>
      </c>
    </row>
    <row r="2150" spans="20:30" x14ac:dyDescent="0.25">
      <c r="T2150" s="6" t="str">
        <f t="shared" si="393"/>
        <v xml:space="preserve"> </v>
      </c>
      <c r="U2150">
        <f t="shared" si="384"/>
        <v>0</v>
      </c>
      <c r="V2150">
        <f t="shared" si="385"/>
        <v>0</v>
      </c>
      <c r="W2150">
        <f t="shared" si="386"/>
        <v>0</v>
      </c>
      <c r="X2150">
        <f t="shared" si="387"/>
        <v>0</v>
      </c>
      <c r="Y2150">
        <f t="shared" si="388"/>
        <v>0</v>
      </c>
      <c r="Z2150">
        <f t="shared" si="389"/>
        <v>0</v>
      </c>
      <c r="AA2150">
        <f t="shared" si="390"/>
        <v>0</v>
      </c>
      <c r="AB2150" s="4">
        <f t="shared" si="391"/>
        <v>0</v>
      </c>
      <c r="AC2150" s="4">
        <f t="shared" si="383"/>
        <v>0</v>
      </c>
      <c r="AD2150" s="4">
        <f t="shared" si="392"/>
        <v>0</v>
      </c>
    </row>
    <row r="2151" spans="20:30" x14ac:dyDescent="0.25">
      <c r="T2151" s="6" t="str">
        <f t="shared" si="393"/>
        <v xml:space="preserve"> </v>
      </c>
      <c r="U2151">
        <f t="shared" si="384"/>
        <v>0</v>
      </c>
      <c r="V2151">
        <f t="shared" si="385"/>
        <v>0</v>
      </c>
      <c r="W2151">
        <f t="shared" si="386"/>
        <v>0</v>
      </c>
      <c r="X2151">
        <f t="shared" si="387"/>
        <v>0</v>
      </c>
      <c r="Y2151">
        <f t="shared" si="388"/>
        <v>0</v>
      </c>
      <c r="Z2151">
        <f t="shared" si="389"/>
        <v>0</v>
      </c>
      <c r="AA2151">
        <f t="shared" si="390"/>
        <v>0</v>
      </c>
      <c r="AB2151" s="4">
        <f t="shared" si="391"/>
        <v>0</v>
      </c>
      <c r="AC2151" s="4">
        <f t="shared" si="383"/>
        <v>0</v>
      </c>
      <c r="AD2151" s="4">
        <f t="shared" si="392"/>
        <v>0</v>
      </c>
    </row>
    <row r="2152" spans="20:30" x14ac:dyDescent="0.25">
      <c r="T2152" s="6" t="str">
        <f t="shared" si="393"/>
        <v xml:space="preserve"> </v>
      </c>
      <c r="U2152">
        <f t="shared" si="384"/>
        <v>0</v>
      </c>
      <c r="V2152">
        <f t="shared" si="385"/>
        <v>0</v>
      </c>
      <c r="W2152">
        <f t="shared" si="386"/>
        <v>0</v>
      </c>
      <c r="X2152">
        <f t="shared" si="387"/>
        <v>0</v>
      </c>
      <c r="Y2152">
        <f t="shared" si="388"/>
        <v>0</v>
      </c>
      <c r="Z2152">
        <f t="shared" si="389"/>
        <v>0</v>
      </c>
      <c r="AA2152">
        <f t="shared" si="390"/>
        <v>0</v>
      </c>
      <c r="AB2152" s="4">
        <f t="shared" si="391"/>
        <v>0</v>
      </c>
      <c r="AC2152" s="4">
        <f t="shared" si="383"/>
        <v>0</v>
      </c>
      <c r="AD2152" s="4">
        <f t="shared" si="392"/>
        <v>0</v>
      </c>
    </row>
    <row r="2153" spans="20:30" x14ac:dyDescent="0.25">
      <c r="T2153" s="6" t="str">
        <f t="shared" si="393"/>
        <v xml:space="preserve"> </v>
      </c>
      <c r="U2153">
        <f t="shared" si="384"/>
        <v>0</v>
      </c>
      <c r="V2153">
        <f t="shared" si="385"/>
        <v>0</v>
      </c>
      <c r="W2153">
        <f t="shared" si="386"/>
        <v>0</v>
      </c>
      <c r="X2153">
        <f t="shared" si="387"/>
        <v>0</v>
      </c>
      <c r="Y2153">
        <f t="shared" si="388"/>
        <v>0</v>
      </c>
      <c r="Z2153">
        <f t="shared" si="389"/>
        <v>0</v>
      </c>
      <c r="AA2153">
        <f t="shared" si="390"/>
        <v>0</v>
      </c>
      <c r="AB2153" s="4">
        <f t="shared" si="391"/>
        <v>0</v>
      </c>
      <c r="AC2153" s="4">
        <f t="shared" si="383"/>
        <v>0</v>
      </c>
      <c r="AD2153" s="4">
        <f t="shared" si="392"/>
        <v>0</v>
      </c>
    </row>
    <row r="2154" spans="20:30" x14ac:dyDescent="0.25">
      <c r="T2154" s="6" t="str">
        <f t="shared" si="393"/>
        <v xml:space="preserve"> </v>
      </c>
      <c r="U2154">
        <f t="shared" si="384"/>
        <v>0</v>
      </c>
      <c r="V2154">
        <f t="shared" si="385"/>
        <v>0</v>
      </c>
      <c r="W2154">
        <f t="shared" si="386"/>
        <v>0</v>
      </c>
      <c r="X2154">
        <f t="shared" si="387"/>
        <v>0</v>
      </c>
      <c r="Y2154">
        <f t="shared" si="388"/>
        <v>0</v>
      </c>
      <c r="Z2154">
        <f t="shared" si="389"/>
        <v>0</v>
      </c>
      <c r="AA2154">
        <f t="shared" si="390"/>
        <v>0</v>
      </c>
      <c r="AB2154" s="4">
        <f t="shared" si="391"/>
        <v>0</v>
      </c>
      <c r="AC2154" s="4">
        <f t="shared" si="383"/>
        <v>0</v>
      </c>
      <c r="AD2154" s="4">
        <f t="shared" si="392"/>
        <v>0</v>
      </c>
    </row>
    <row r="2155" spans="20:30" x14ac:dyDescent="0.25">
      <c r="T2155" s="6" t="str">
        <f t="shared" si="393"/>
        <v xml:space="preserve"> </v>
      </c>
      <c r="U2155">
        <f t="shared" si="384"/>
        <v>0</v>
      </c>
      <c r="V2155">
        <f t="shared" si="385"/>
        <v>0</v>
      </c>
      <c r="W2155">
        <f t="shared" si="386"/>
        <v>0</v>
      </c>
      <c r="X2155">
        <f t="shared" si="387"/>
        <v>0</v>
      </c>
      <c r="Y2155">
        <f t="shared" si="388"/>
        <v>0</v>
      </c>
      <c r="Z2155">
        <f t="shared" si="389"/>
        <v>0</v>
      </c>
      <c r="AA2155">
        <f t="shared" si="390"/>
        <v>0</v>
      </c>
      <c r="AB2155" s="4">
        <f t="shared" si="391"/>
        <v>0</v>
      </c>
      <c r="AC2155" s="4">
        <f t="shared" si="383"/>
        <v>0</v>
      </c>
      <c r="AD2155" s="4">
        <f t="shared" si="392"/>
        <v>0</v>
      </c>
    </row>
    <row r="2156" spans="20:30" x14ac:dyDescent="0.25">
      <c r="T2156" s="6" t="str">
        <f t="shared" si="393"/>
        <v xml:space="preserve"> </v>
      </c>
      <c r="U2156">
        <f t="shared" si="384"/>
        <v>0</v>
      </c>
      <c r="V2156">
        <f t="shared" si="385"/>
        <v>0</v>
      </c>
      <c r="W2156">
        <f t="shared" si="386"/>
        <v>0</v>
      </c>
      <c r="X2156">
        <f t="shared" si="387"/>
        <v>0</v>
      </c>
      <c r="Y2156">
        <f t="shared" si="388"/>
        <v>0</v>
      </c>
      <c r="Z2156">
        <f t="shared" si="389"/>
        <v>0</v>
      </c>
      <c r="AA2156">
        <f t="shared" si="390"/>
        <v>0</v>
      </c>
      <c r="AB2156" s="4">
        <f t="shared" si="391"/>
        <v>0</v>
      </c>
      <c r="AC2156" s="4">
        <f t="shared" si="383"/>
        <v>0</v>
      </c>
      <c r="AD2156" s="4">
        <f t="shared" si="392"/>
        <v>0</v>
      </c>
    </row>
    <row r="2157" spans="20:30" x14ac:dyDescent="0.25">
      <c r="T2157" s="6" t="str">
        <f t="shared" si="393"/>
        <v xml:space="preserve"> </v>
      </c>
      <c r="U2157">
        <f t="shared" si="384"/>
        <v>0</v>
      </c>
      <c r="V2157">
        <f t="shared" si="385"/>
        <v>0</v>
      </c>
      <c r="W2157">
        <f t="shared" si="386"/>
        <v>0</v>
      </c>
      <c r="X2157">
        <f t="shared" si="387"/>
        <v>0</v>
      </c>
      <c r="Y2157">
        <f t="shared" si="388"/>
        <v>0</v>
      </c>
      <c r="Z2157">
        <f t="shared" si="389"/>
        <v>0</v>
      </c>
      <c r="AA2157">
        <f t="shared" si="390"/>
        <v>0</v>
      </c>
      <c r="AB2157" s="4">
        <f t="shared" si="391"/>
        <v>0</v>
      </c>
      <c r="AC2157" s="4">
        <f t="shared" si="383"/>
        <v>0</v>
      </c>
      <c r="AD2157" s="4">
        <f t="shared" si="392"/>
        <v>0</v>
      </c>
    </row>
    <row r="2158" spans="20:30" x14ac:dyDescent="0.25">
      <c r="T2158" s="6" t="str">
        <f t="shared" si="393"/>
        <v xml:space="preserve"> </v>
      </c>
      <c r="U2158">
        <f t="shared" si="384"/>
        <v>0</v>
      </c>
      <c r="V2158">
        <f t="shared" si="385"/>
        <v>0</v>
      </c>
      <c r="W2158">
        <f t="shared" si="386"/>
        <v>0</v>
      </c>
      <c r="X2158">
        <f t="shared" si="387"/>
        <v>0</v>
      </c>
      <c r="Y2158">
        <f t="shared" si="388"/>
        <v>0</v>
      </c>
      <c r="Z2158">
        <f t="shared" si="389"/>
        <v>0</v>
      </c>
      <c r="AA2158">
        <f t="shared" si="390"/>
        <v>0</v>
      </c>
      <c r="AB2158" s="4">
        <f t="shared" si="391"/>
        <v>0</v>
      </c>
      <c r="AC2158" s="4">
        <f t="shared" si="383"/>
        <v>0</v>
      </c>
      <c r="AD2158" s="4">
        <f t="shared" si="392"/>
        <v>0</v>
      </c>
    </row>
    <row r="2159" spans="20:30" x14ac:dyDescent="0.25">
      <c r="T2159" s="6" t="str">
        <f t="shared" si="393"/>
        <v xml:space="preserve"> </v>
      </c>
      <c r="U2159">
        <f t="shared" si="384"/>
        <v>0</v>
      </c>
      <c r="V2159">
        <f t="shared" si="385"/>
        <v>0</v>
      </c>
      <c r="W2159">
        <f t="shared" si="386"/>
        <v>0</v>
      </c>
      <c r="X2159">
        <f t="shared" si="387"/>
        <v>0</v>
      </c>
      <c r="Y2159">
        <f t="shared" si="388"/>
        <v>0</v>
      </c>
      <c r="Z2159">
        <f t="shared" si="389"/>
        <v>0</v>
      </c>
      <c r="AA2159">
        <f t="shared" si="390"/>
        <v>0</v>
      </c>
      <c r="AB2159" s="4">
        <f t="shared" si="391"/>
        <v>0</v>
      </c>
      <c r="AC2159" s="4">
        <f t="shared" si="383"/>
        <v>0</v>
      </c>
      <c r="AD2159" s="4">
        <f t="shared" si="392"/>
        <v>0</v>
      </c>
    </row>
    <row r="2160" spans="20:30" x14ac:dyDescent="0.25">
      <c r="T2160" s="6" t="str">
        <f t="shared" si="393"/>
        <v xml:space="preserve"> </v>
      </c>
      <c r="U2160">
        <f t="shared" si="384"/>
        <v>0</v>
      </c>
      <c r="V2160">
        <f t="shared" si="385"/>
        <v>0</v>
      </c>
      <c r="W2160">
        <f t="shared" si="386"/>
        <v>0</v>
      </c>
      <c r="X2160">
        <f t="shared" si="387"/>
        <v>0</v>
      </c>
      <c r="Y2160">
        <f t="shared" si="388"/>
        <v>0</v>
      </c>
      <c r="Z2160">
        <f t="shared" si="389"/>
        <v>0</v>
      </c>
      <c r="AA2160">
        <f t="shared" si="390"/>
        <v>0</v>
      </c>
      <c r="AB2160" s="4">
        <f t="shared" si="391"/>
        <v>0</v>
      </c>
      <c r="AC2160" s="4">
        <f t="shared" si="383"/>
        <v>0</v>
      </c>
      <c r="AD2160" s="4">
        <f t="shared" si="392"/>
        <v>0</v>
      </c>
    </row>
    <row r="2161" spans="20:30" x14ac:dyDescent="0.25">
      <c r="T2161" s="6" t="str">
        <f t="shared" si="393"/>
        <v xml:space="preserve"> </v>
      </c>
      <c r="U2161">
        <f t="shared" si="384"/>
        <v>0</v>
      </c>
      <c r="V2161">
        <f t="shared" si="385"/>
        <v>0</v>
      </c>
      <c r="W2161">
        <f t="shared" si="386"/>
        <v>0</v>
      </c>
      <c r="X2161">
        <f t="shared" si="387"/>
        <v>0</v>
      </c>
      <c r="Y2161">
        <f t="shared" si="388"/>
        <v>0</v>
      </c>
      <c r="Z2161">
        <f t="shared" si="389"/>
        <v>0</v>
      </c>
      <c r="AA2161">
        <f t="shared" si="390"/>
        <v>0</v>
      </c>
      <c r="AB2161" s="4">
        <f t="shared" si="391"/>
        <v>0</v>
      </c>
      <c r="AC2161" s="4">
        <f t="shared" si="383"/>
        <v>0</v>
      </c>
      <c r="AD2161" s="4">
        <f t="shared" si="392"/>
        <v>0</v>
      </c>
    </row>
    <row r="2162" spans="20:30" x14ac:dyDescent="0.25">
      <c r="T2162" s="6" t="str">
        <f t="shared" si="393"/>
        <v xml:space="preserve"> </v>
      </c>
      <c r="U2162">
        <f t="shared" si="384"/>
        <v>0</v>
      </c>
      <c r="V2162">
        <f t="shared" si="385"/>
        <v>0</v>
      </c>
      <c r="W2162">
        <f t="shared" si="386"/>
        <v>0</v>
      </c>
      <c r="X2162">
        <f t="shared" si="387"/>
        <v>0</v>
      </c>
      <c r="Y2162">
        <f t="shared" si="388"/>
        <v>0</v>
      </c>
      <c r="Z2162">
        <f t="shared" si="389"/>
        <v>0</v>
      </c>
      <c r="AA2162">
        <f t="shared" si="390"/>
        <v>0</v>
      </c>
      <c r="AB2162" s="4">
        <f t="shared" si="391"/>
        <v>0</v>
      </c>
      <c r="AC2162" s="4">
        <f t="shared" si="383"/>
        <v>0</v>
      </c>
      <c r="AD2162" s="4">
        <f t="shared" si="392"/>
        <v>0</v>
      </c>
    </row>
    <row r="2163" spans="20:30" x14ac:dyDescent="0.25">
      <c r="T2163" s="6" t="str">
        <f t="shared" si="393"/>
        <v xml:space="preserve"> </v>
      </c>
      <c r="U2163">
        <f t="shared" si="384"/>
        <v>0</v>
      </c>
      <c r="V2163">
        <f t="shared" si="385"/>
        <v>0</v>
      </c>
      <c r="W2163">
        <f t="shared" si="386"/>
        <v>0</v>
      </c>
      <c r="X2163">
        <f t="shared" si="387"/>
        <v>0</v>
      </c>
      <c r="Y2163">
        <f t="shared" si="388"/>
        <v>0</v>
      </c>
      <c r="Z2163">
        <f t="shared" si="389"/>
        <v>0</v>
      </c>
      <c r="AA2163">
        <f t="shared" si="390"/>
        <v>0</v>
      </c>
      <c r="AB2163" s="4">
        <f t="shared" si="391"/>
        <v>0</v>
      </c>
      <c r="AC2163" s="4">
        <f t="shared" si="383"/>
        <v>0</v>
      </c>
      <c r="AD2163" s="4">
        <f t="shared" si="392"/>
        <v>0</v>
      </c>
    </row>
    <row r="2164" spans="20:30" x14ac:dyDescent="0.25">
      <c r="T2164" s="6" t="str">
        <f t="shared" si="393"/>
        <v xml:space="preserve"> </v>
      </c>
      <c r="U2164">
        <f t="shared" si="384"/>
        <v>0</v>
      </c>
      <c r="V2164">
        <f t="shared" si="385"/>
        <v>0</v>
      </c>
      <c r="W2164">
        <f t="shared" si="386"/>
        <v>0</v>
      </c>
      <c r="X2164">
        <f t="shared" si="387"/>
        <v>0</v>
      </c>
      <c r="Y2164">
        <f t="shared" si="388"/>
        <v>0</v>
      </c>
      <c r="Z2164">
        <f t="shared" si="389"/>
        <v>0</v>
      </c>
      <c r="AA2164">
        <f t="shared" si="390"/>
        <v>0</v>
      </c>
      <c r="AB2164" s="4">
        <f t="shared" si="391"/>
        <v>0</v>
      </c>
      <c r="AC2164" s="4">
        <f t="shared" si="383"/>
        <v>0</v>
      </c>
      <c r="AD2164" s="4">
        <f t="shared" si="392"/>
        <v>0</v>
      </c>
    </row>
    <row r="2165" spans="20:30" x14ac:dyDescent="0.25">
      <c r="T2165" s="6" t="str">
        <f t="shared" si="393"/>
        <v xml:space="preserve"> </v>
      </c>
      <c r="U2165">
        <f t="shared" si="384"/>
        <v>0</v>
      </c>
      <c r="V2165">
        <f t="shared" si="385"/>
        <v>0</v>
      </c>
      <c r="W2165">
        <f t="shared" si="386"/>
        <v>0</v>
      </c>
      <c r="X2165">
        <f t="shared" si="387"/>
        <v>0</v>
      </c>
      <c r="Y2165">
        <f t="shared" si="388"/>
        <v>0</v>
      </c>
      <c r="Z2165">
        <f t="shared" si="389"/>
        <v>0</v>
      </c>
      <c r="AA2165">
        <f t="shared" si="390"/>
        <v>0</v>
      </c>
      <c r="AB2165" s="4">
        <f t="shared" si="391"/>
        <v>0</v>
      </c>
      <c r="AC2165" s="4">
        <f t="shared" si="383"/>
        <v>0</v>
      </c>
      <c r="AD2165" s="4">
        <f t="shared" si="392"/>
        <v>0</v>
      </c>
    </row>
    <row r="2166" spans="20:30" x14ac:dyDescent="0.25">
      <c r="T2166" s="6" t="str">
        <f t="shared" si="393"/>
        <v xml:space="preserve"> </v>
      </c>
      <c r="U2166">
        <f t="shared" si="384"/>
        <v>0</v>
      </c>
      <c r="V2166">
        <f t="shared" si="385"/>
        <v>0</v>
      </c>
      <c r="W2166">
        <f t="shared" si="386"/>
        <v>0</v>
      </c>
      <c r="X2166">
        <f t="shared" si="387"/>
        <v>0</v>
      </c>
      <c r="Y2166">
        <f t="shared" si="388"/>
        <v>0</v>
      </c>
      <c r="Z2166">
        <f t="shared" si="389"/>
        <v>0</v>
      </c>
      <c r="AA2166">
        <f t="shared" si="390"/>
        <v>0</v>
      </c>
      <c r="AB2166" s="4">
        <f t="shared" si="391"/>
        <v>0</v>
      </c>
      <c r="AC2166" s="4">
        <f t="shared" si="383"/>
        <v>0</v>
      </c>
      <c r="AD2166" s="4">
        <f t="shared" si="392"/>
        <v>0</v>
      </c>
    </row>
    <row r="2167" spans="20:30" x14ac:dyDescent="0.25">
      <c r="T2167" s="6" t="str">
        <f t="shared" si="393"/>
        <v xml:space="preserve"> </v>
      </c>
      <c r="U2167">
        <f t="shared" si="384"/>
        <v>0</v>
      </c>
      <c r="V2167">
        <f t="shared" si="385"/>
        <v>0</v>
      </c>
      <c r="W2167">
        <f t="shared" si="386"/>
        <v>0</v>
      </c>
      <c r="X2167">
        <f t="shared" si="387"/>
        <v>0</v>
      </c>
      <c r="Y2167">
        <f t="shared" si="388"/>
        <v>0</v>
      </c>
      <c r="Z2167">
        <f t="shared" si="389"/>
        <v>0</v>
      </c>
      <c r="AA2167">
        <f t="shared" si="390"/>
        <v>0</v>
      </c>
      <c r="AB2167" s="4">
        <f t="shared" si="391"/>
        <v>0</v>
      </c>
      <c r="AC2167" s="4">
        <f t="shared" si="383"/>
        <v>0</v>
      </c>
      <c r="AD2167" s="4">
        <f t="shared" si="392"/>
        <v>0</v>
      </c>
    </row>
    <row r="2168" spans="20:30" x14ac:dyDescent="0.25">
      <c r="T2168" s="6" t="str">
        <f t="shared" si="393"/>
        <v xml:space="preserve"> </v>
      </c>
      <c r="U2168">
        <f t="shared" si="384"/>
        <v>0</v>
      </c>
      <c r="V2168">
        <f t="shared" si="385"/>
        <v>0</v>
      </c>
      <c r="W2168">
        <f t="shared" si="386"/>
        <v>0</v>
      </c>
      <c r="X2168">
        <f t="shared" si="387"/>
        <v>0</v>
      </c>
      <c r="Y2168">
        <f t="shared" si="388"/>
        <v>0</v>
      </c>
      <c r="Z2168">
        <f t="shared" si="389"/>
        <v>0</v>
      </c>
      <c r="AA2168">
        <f t="shared" si="390"/>
        <v>0</v>
      </c>
      <c r="AB2168" s="4">
        <f t="shared" si="391"/>
        <v>0</v>
      </c>
      <c r="AC2168" s="4">
        <f t="shared" si="383"/>
        <v>0</v>
      </c>
      <c r="AD2168" s="4">
        <f t="shared" si="392"/>
        <v>0</v>
      </c>
    </row>
    <row r="2169" spans="20:30" x14ac:dyDescent="0.25">
      <c r="T2169" s="6" t="str">
        <f t="shared" si="393"/>
        <v xml:space="preserve"> </v>
      </c>
      <c r="U2169">
        <f t="shared" si="384"/>
        <v>0</v>
      </c>
      <c r="V2169">
        <f t="shared" si="385"/>
        <v>0</v>
      </c>
      <c r="W2169">
        <f t="shared" si="386"/>
        <v>0</v>
      </c>
      <c r="X2169">
        <f t="shared" si="387"/>
        <v>0</v>
      </c>
      <c r="Y2169">
        <f t="shared" si="388"/>
        <v>0</v>
      </c>
      <c r="Z2169">
        <f t="shared" si="389"/>
        <v>0</v>
      </c>
      <c r="AA2169">
        <f t="shared" si="390"/>
        <v>0</v>
      </c>
      <c r="AB2169" s="4">
        <f t="shared" si="391"/>
        <v>0</v>
      </c>
      <c r="AC2169" s="4">
        <f t="shared" si="383"/>
        <v>0</v>
      </c>
      <c r="AD2169" s="4">
        <f t="shared" si="392"/>
        <v>0</v>
      </c>
    </row>
    <row r="2170" spans="20:30" x14ac:dyDescent="0.25">
      <c r="T2170" s="6" t="str">
        <f t="shared" si="393"/>
        <v xml:space="preserve"> </v>
      </c>
      <c r="U2170">
        <f t="shared" si="384"/>
        <v>0</v>
      </c>
      <c r="V2170">
        <f t="shared" si="385"/>
        <v>0</v>
      </c>
      <c r="W2170">
        <f t="shared" si="386"/>
        <v>0</v>
      </c>
      <c r="X2170">
        <f t="shared" si="387"/>
        <v>0</v>
      </c>
      <c r="Y2170">
        <f t="shared" si="388"/>
        <v>0</v>
      </c>
      <c r="Z2170">
        <f t="shared" si="389"/>
        <v>0</v>
      </c>
      <c r="AA2170">
        <f t="shared" si="390"/>
        <v>0</v>
      </c>
      <c r="AB2170" s="4">
        <f t="shared" si="391"/>
        <v>0</v>
      </c>
      <c r="AC2170" s="4">
        <f t="shared" si="383"/>
        <v>0</v>
      </c>
      <c r="AD2170" s="4">
        <f t="shared" si="392"/>
        <v>0</v>
      </c>
    </row>
    <row r="2171" spans="20:30" x14ac:dyDescent="0.25">
      <c r="T2171" s="6" t="str">
        <f t="shared" si="393"/>
        <v xml:space="preserve"> </v>
      </c>
      <c r="U2171">
        <f t="shared" si="384"/>
        <v>0</v>
      </c>
      <c r="V2171">
        <f t="shared" si="385"/>
        <v>0</v>
      </c>
      <c r="W2171">
        <f t="shared" si="386"/>
        <v>0</v>
      </c>
      <c r="X2171">
        <f t="shared" si="387"/>
        <v>0</v>
      </c>
      <c r="Y2171">
        <f t="shared" si="388"/>
        <v>0</v>
      </c>
      <c r="Z2171">
        <f t="shared" si="389"/>
        <v>0</v>
      </c>
      <c r="AA2171">
        <f t="shared" si="390"/>
        <v>0</v>
      </c>
      <c r="AB2171" s="4">
        <f t="shared" si="391"/>
        <v>0</v>
      </c>
      <c r="AC2171" s="4">
        <f t="shared" si="383"/>
        <v>0</v>
      </c>
      <c r="AD2171" s="4">
        <f t="shared" si="392"/>
        <v>0</v>
      </c>
    </row>
    <row r="2172" spans="20:30" x14ac:dyDescent="0.25">
      <c r="T2172" s="6" t="str">
        <f t="shared" si="393"/>
        <v xml:space="preserve"> </v>
      </c>
      <c r="U2172">
        <f t="shared" si="384"/>
        <v>0</v>
      </c>
      <c r="V2172">
        <f t="shared" si="385"/>
        <v>0</v>
      </c>
      <c r="W2172">
        <f t="shared" si="386"/>
        <v>0</v>
      </c>
      <c r="X2172">
        <f t="shared" si="387"/>
        <v>0</v>
      </c>
      <c r="Y2172">
        <f t="shared" si="388"/>
        <v>0</v>
      </c>
      <c r="Z2172">
        <f t="shared" si="389"/>
        <v>0</v>
      </c>
      <c r="AA2172">
        <f t="shared" si="390"/>
        <v>0</v>
      </c>
      <c r="AB2172" s="4">
        <f t="shared" si="391"/>
        <v>0</v>
      </c>
      <c r="AC2172" s="4">
        <f t="shared" si="383"/>
        <v>0</v>
      </c>
      <c r="AD2172" s="4">
        <f t="shared" si="392"/>
        <v>0</v>
      </c>
    </row>
    <row r="2173" spans="20:30" x14ac:dyDescent="0.25">
      <c r="T2173" s="6" t="str">
        <f t="shared" si="393"/>
        <v xml:space="preserve"> </v>
      </c>
      <c r="U2173">
        <f t="shared" si="384"/>
        <v>0</v>
      </c>
      <c r="V2173">
        <f t="shared" si="385"/>
        <v>0</v>
      </c>
      <c r="W2173">
        <f t="shared" si="386"/>
        <v>0</v>
      </c>
      <c r="X2173">
        <f t="shared" si="387"/>
        <v>0</v>
      </c>
      <c r="Y2173">
        <f t="shared" si="388"/>
        <v>0</v>
      </c>
      <c r="Z2173">
        <f t="shared" si="389"/>
        <v>0</v>
      </c>
      <c r="AA2173">
        <f t="shared" si="390"/>
        <v>0</v>
      </c>
      <c r="AB2173" s="4">
        <f t="shared" si="391"/>
        <v>0</v>
      </c>
      <c r="AC2173" s="4">
        <f t="shared" si="383"/>
        <v>0</v>
      </c>
      <c r="AD2173" s="4">
        <f t="shared" si="392"/>
        <v>0</v>
      </c>
    </row>
    <row r="2174" spans="20:30" x14ac:dyDescent="0.25">
      <c r="T2174" s="6" t="str">
        <f t="shared" si="393"/>
        <v xml:space="preserve"> </v>
      </c>
      <c r="U2174">
        <f t="shared" si="384"/>
        <v>0</v>
      </c>
      <c r="V2174">
        <f t="shared" si="385"/>
        <v>0</v>
      </c>
      <c r="W2174">
        <f t="shared" si="386"/>
        <v>0</v>
      </c>
      <c r="X2174">
        <f t="shared" si="387"/>
        <v>0</v>
      </c>
      <c r="Y2174">
        <f t="shared" si="388"/>
        <v>0</v>
      </c>
      <c r="Z2174">
        <f t="shared" si="389"/>
        <v>0</v>
      </c>
      <c r="AA2174">
        <f t="shared" si="390"/>
        <v>0</v>
      </c>
      <c r="AB2174" s="4">
        <f t="shared" si="391"/>
        <v>0</v>
      </c>
      <c r="AC2174" s="4">
        <f t="shared" si="383"/>
        <v>0</v>
      </c>
      <c r="AD2174" s="4">
        <f t="shared" si="392"/>
        <v>0</v>
      </c>
    </row>
    <row r="2175" spans="20:30" x14ac:dyDescent="0.25">
      <c r="T2175" s="6" t="str">
        <f t="shared" si="393"/>
        <v xml:space="preserve"> </v>
      </c>
      <c r="U2175">
        <f t="shared" si="384"/>
        <v>0</v>
      </c>
      <c r="V2175">
        <f t="shared" si="385"/>
        <v>0</v>
      </c>
      <c r="W2175">
        <f t="shared" si="386"/>
        <v>0</v>
      </c>
      <c r="X2175">
        <f t="shared" si="387"/>
        <v>0</v>
      </c>
      <c r="Y2175">
        <f t="shared" si="388"/>
        <v>0</v>
      </c>
      <c r="Z2175">
        <f t="shared" si="389"/>
        <v>0</v>
      </c>
      <c r="AA2175">
        <f t="shared" si="390"/>
        <v>0</v>
      </c>
      <c r="AB2175" s="4">
        <f t="shared" si="391"/>
        <v>0</v>
      </c>
      <c r="AC2175" s="4">
        <f t="shared" si="383"/>
        <v>0</v>
      </c>
      <c r="AD2175" s="4">
        <f t="shared" si="392"/>
        <v>0</v>
      </c>
    </row>
    <row r="2176" spans="20:30" x14ac:dyDescent="0.25">
      <c r="T2176" s="6" t="str">
        <f t="shared" si="393"/>
        <v xml:space="preserve"> </v>
      </c>
      <c r="U2176">
        <f t="shared" si="384"/>
        <v>0</v>
      </c>
      <c r="V2176">
        <f t="shared" si="385"/>
        <v>0</v>
      </c>
      <c r="W2176">
        <f t="shared" si="386"/>
        <v>0</v>
      </c>
      <c r="X2176">
        <f t="shared" si="387"/>
        <v>0</v>
      </c>
      <c r="Y2176">
        <f t="shared" si="388"/>
        <v>0</v>
      </c>
      <c r="Z2176">
        <f t="shared" si="389"/>
        <v>0</v>
      </c>
      <c r="AA2176">
        <f t="shared" si="390"/>
        <v>0</v>
      </c>
      <c r="AB2176" s="4">
        <f t="shared" si="391"/>
        <v>0</v>
      </c>
      <c r="AC2176" s="4">
        <f t="shared" si="383"/>
        <v>0</v>
      </c>
      <c r="AD2176" s="4">
        <f t="shared" si="392"/>
        <v>0</v>
      </c>
    </row>
    <row r="2177" spans="20:30" x14ac:dyDescent="0.25">
      <c r="T2177" s="6" t="str">
        <f t="shared" si="393"/>
        <v xml:space="preserve"> </v>
      </c>
      <c r="U2177">
        <f t="shared" si="384"/>
        <v>0</v>
      </c>
      <c r="V2177">
        <f t="shared" si="385"/>
        <v>0</v>
      </c>
      <c r="W2177">
        <f t="shared" si="386"/>
        <v>0</v>
      </c>
      <c r="X2177">
        <f t="shared" si="387"/>
        <v>0</v>
      </c>
      <c r="Y2177">
        <f t="shared" si="388"/>
        <v>0</v>
      </c>
      <c r="Z2177">
        <f t="shared" si="389"/>
        <v>0</v>
      </c>
      <c r="AA2177">
        <f t="shared" si="390"/>
        <v>0</v>
      </c>
      <c r="AB2177" s="4">
        <f t="shared" si="391"/>
        <v>0</v>
      </c>
      <c r="AC2177" s="4">
        <f t="shared" si="383"/>
        <v>0</v>
      </c>
      <c r="AD2177" s="4">
        <f t="shared" si="392"/>
        <v>0</v>
      </c>
    </row>
    <row r="2178" spans="20:30" x14ac:dyDescent="0.25">
      <c r="T2178" s="6" t="str">
        <f t="shared" si="393"/>
        <v xml:space="preserve"> </v>
      </c>
      <c r="U2178">
        <f t="shared" si="384"/>
        <v>0</v>
      </c>
      <c r="V2178">
        <f t="shared" si="385"/>
        <v>0</v>
      </c>
      <c r="W2178">
        <f t="shared" si="386"/>
        <v>0</v>
      </c>
      <c r="X2178">
        <f t="shared" si="387"/>
        <v>0</v>
      </c>
      <c r="Y2178">
        <f t="shared" si="388"/>
        <v>0</v>
      </c>
      <c r="Z2178">
        <f t="shared" si="389"/>
        <v>0</v>
      </c>
      <c r="AA2178">
        <f t="shared" si="390"/>
        <v>0</v>
      </c>
      <c r="AB2178" s="4">
        <f t="shared" si="391"/>
        <v>0</v>
      </c>
      <c r="AC2178" s="4">
        <f t="shared" si="383"/>
        <v>0</v>
      </c>
      <c r="AD2178" s="4">
        <f t="shared" si="392"/>
        <v>0</v>
      </c>
    </row>
    <row r="2179" spans="20:30" x14ac:dyDescent="0.25">
      <c r="T2179" s="6" t="str">
        <f t="shared" si="393"/>
        <v xml:space="preserve"> </v>
      </c>
      <c r="U2179">
        <f t="shared" si="384"/>
        <v>0</v>
      </c>
      <c r="V2179">
        <f t="shared" si="385"/>
        <v>0</v>
      </c>
      <c r="W2179">
        <f t="shared" si="386"/>
        <v>0</v>
      </c>
      <c r="X2179">
        <f t="shared" si="387"/>
        <v>0</v>
      </c>
      <c r="Y2179">
        <f t="shared" si="388"/>
        <v>0</v>
      </c>
      <c r="Z2179">
        <f t="shared" si="389"/>
        <v>0</v>
      </c>
      <c r="AA2179">
        <f t="shared" si="390"/>
        <v>0</v>
      </c>
      <c r="AB2179" s="4">
        <f t="shared" si="391"/>
        <v>0</v>
      </c>
      <c r="AC2179" s="4">
        <f t="shared" si="383"/>
        <v>0</v>
      </c>
      <c r="AD2179" s="4">
        <f t="shared" si="392"/>
        <v>0</v>
      </c>
    </row>
    <row r="2180" spans="20:30" x14ac:dyDescent="0.25">
      <c r="T2180" s="6" t="str">
        <f t="shared" si="393"/>
        <v xml:space="preserve"> </v>
      </c>
      <c r="U2180">
        <f t="shared" si="384"/>
        <v>0</v>
      </c>
      <c r="V2180">
        <f t="shared" si="385"/>
        <v>0</v>
      </c>
      <c r="W2180">
        <f t="shared" si="386"/>
        <v>0</v>
      </c>
      <c r="X2180">
        <f t="shared" si="387"/>
        <v>0</v>
      </c>
      <c r="Y2180">
        <f t="shared" si="388"/>
        <v>0</v>
      </c>
      <c r="Z2180">
        <f t="shared" si="389"/>
        <v>0</v>
      </c>
      <c r="AA2180">
        <f t="shared" si="390"/>
        <v>0</v>
      </c>
      <c r="AB2180" s="4">
        <f t="shared" si="391"/>
        <v>0</v>
      </c>
      <c r="AC2180" s="4">
        <f t="shared" ref="AC2180:AC2243" si="394">A2180</f>
        <v>0</v>
      </c>
      <c r="AD2180" s="4">
        <f t="shared" si="392"/>
        <v>0</v>
      </c>
    </row>
    <row r="2181" spans="20:30" x14ac:dyDescent="0.25">
      <c r="T2181" s="6" t="str">
        <f t="shared" si="393"/>
        <v xml:space="preserve"> </v>
      </c>
      <c r="U2181">
        <f t="shared" si="384"/>
        <v>0</v>
      </c>
      <c r="V2181">
        <f t="shared" si="385"/>
        <v>0</v>
      </c>
      <c r="W2181">
        <f t="shared" si="386"/>
        <v>0</v>
      </c>
      <c r="X2181">
        <f t="shared" si="387"/>
        <v>0</v>
      </c>
      <c r="Y2181">
        <f t="shared" si="388"/>
        <v>0</v>
      </c>
      <c r="Z2181">
        <f t="shared" si="389"/>
        <v>0</v>
      </c>
      <c r="AA2181">
        <f t="shared" si="390"/>
        <v>0</v>
      </c>
      <c r="AB2181" s="4">
        <f t="shared" si="391"/>
        <v>0</v>
      </c>
      <c r="AC2181" s="4">
        <f t="shared" si="394"/>
        <v>0</v>
      </c>
      <c r="AD2181" s="4">
        <f t="shared" si="392"/>
        <v>0</v>
      </c>
    </row>
    <row r="2182" spans="20:30" x14ac:dyDescent="0.25">
      <c r="T2182" s="6" t="str">
        <f t="shared" si="393"/>
        <v xml:space="preserve"> </v>
      </c>
      <c r="U2182">
        <f t="shared" si="384"/>
        <v>0</v>
      </c>
      <c r="V2182">
        <f t="shared" si="385"/>
        <v>0</v>
      </c>
      <c r="W2182">
        <f t="shared" si="386"/>
        <v>0</v>
      </c>
      <c r="X2182">
        <f t="shared" si="387"/>
        <v>0</v>
      </c>
      <c r="Y2182">
        <f t="shared" si="388"/>
        <v>0</v>
      </c>
      <c r="Z2182">
        <f t="shared" si="389"/>
        <v>0</v>
      </c>
      <c r="AA2182">
        <f t="shared" si="390"/>
        <v>0</v>
      </c>
      <c r="AB2182" s="4">
        <f t="shared" si="391"/>
        <v>0</v>
      </c>
      <c r="AC2182" s="4">
        <f t="shared" si="394"/>
        <v>0</v>
      </c>
      <c r="AD2182" s="4">
        <f t="shared" si="392"/>
        <v>0</v>
      </c>
    </row>
    <row r="2183" spans="20:30" x14ac:dyDescent="0.25">
      <c r="T2183" s="6" t="str">
        <f t="shared" si="393"/>
        <v xml:space="preserve"> </v>
      </c>
      <c r="U2183">
        <f t="shared" si="384"/>
        <v>0</v>
      </c>
      <c r="V2183">
        <f t="shared" si="385"/>
        <v>0</v>
      </c>
      <c r="W2183">
        <f t="shared" si="386"/>
        <v>0</v>
      </c>
      <c r="X2183">
        <f t="shared" si="387"/>
        <v>0</v>
      </c>
      <c r="Y2183">
        <f t="shared" si="388"/>
        <v>0</v>
      </c>
      <c r="Z2183">
        <f t="shared" si="389"/>
        <v>0</v>
      </c>
      <c r="AA2183">
        <f t="shared" si="390"/>
        <v>0</v>
      </c>
      <c r="AB2183" s="4">
        <f t="shared" si="391"/>
        <v>0</v>
      </c>
      <c r="AC2183" s="4">
        <f t="shared" si="394"/>
        <v>0</v>
      </c>
      <c r="AD2183" s="4">
        <f t="shared" si="392"/>
        <v>0</v>
      </c>
    </row>
    <row r="2184" spans="20:30" x14ac:dyDescent="0.25">
      <c r="T2184" s="6" t="str">
        <f t="shared" si="393"/>
        <v xml:space="preserve"> </v>
      </c>
      <c r="U2184">
        <f t="shared" si="384"/>
        <v>0</v>
      </c>
      <c r="V2184">
        <f t="shared" si="385"/>
        <v>0</v>
      </c>
      <c r="W2184">
        <f t="shared" si="386"/>
        <v>0</v>
      </c>
      <c r="X2184">
        <f t="shared" si="387"/>
        <v>0</v>
      </c>
      <c r="Y2184">
        <f t="shared" si="388"/>
        <v>0</v>
      </c>
      <c r="Z2184">
        <f t="shared" si="389"/>
        <v>0</v>
      </c>
      <c r="AA2184">
        <f t="shared" si="390"/>
        <v>0</v>
      </c>
      <c r="AB2184" s="4">
        <f t="shared" si="391"/>
        <v>0</v>
      </c>
      <c r="AC2184" s="4">
        <f t="shared" si="394"/>
        <v>0</v>
      </c>
      <c r="AD2184" s="4">
        <f t="shared" si="392"/>
        <v>0</v>
      </c>
    </row>
    <row r="2185" spans="20:30" x14ac:dyDescent="0.25">
      <c r="T2185" s="6" t="str">
        <f t="shared" si="393"/>
        <v xml:space="preserve"> </v>
      </c>
      <c r="U2185">
        <f t="shared" si="384"/>
        <v>0</v>
      </c>
      <c r="V2185">
        <f t="shared" si="385"/>
        <v>0</v>
      </c>
      <c r="W2185">
        <f t="shared" si="386"/>
        <v>0</v>
      </c>
      <c r="X2185">
        <f t="shared" si="387"/>
        <v>0</v>
      </c>
      <c r="Y2185">
        <f t="shared" si="388"/>
        <v>0</v>
      </c>
      <c r="Z2185">
        <f t="shared" si="389"/>
        <v>0</v>
      </c>
      <c r="AA2185">
        <f t="shared" si="390"/>
        <v>0</v>
      </c>
      <c r="AB2185" s="4">
        <f t="shared" si="391"/>
        <v>0</v>
      </c>
      <c r="AC2185" s="4">
        <f t="shared" si="394"/>
        <v>0</v>
      </c>
      <c r="AD2185" s="4">
        <f t="shared" si="392"/>
        <v>0</v>
      </c>
    </row>
    <row r="2186" spans="20:30" x14ac:dyDescent="0.25">
      <c r="T2186" s="6" t="str">
        <f t="shared" si="393"/>
        <v xml:space="preserve"> </v>
      </c>
      <c r="U2186">
        <f t="shared" si="384"/>
        <v>0</v>
      </c>
      <c r="V2186">
        <f t="shared" si="385"/>
        <v>0</v>
      </c>
      <c r="W2186">
        <f t="shared" si="386"/>
        <v>0</v>
      </c>
      <c r="X2186">
        <f t="shared" si="387"/>
        <v>0</v>
      </c>
      <c r="Y2186">
        <f t="shared" si="388"/>
        <v>0</v>
      </c>
      <c r="Z2186">
        <f t="shared" si="389"/>
        <v>0</v>
      </c>
      <c r="AA2186">
        <f t="shared" si="390"/>
        <v>0</v>
      </c>
      <c r="AB2186" s="4">
        <f t="shared" si="391"/>
        <v>0</v>
      </c>
      <c r="AC2186" s="4">
        <f t="shared" si="394"/>
        <v>0</v>
      </c>
      <c r="AD2186" s="4">
        <f t="shared" si="392"/>
        <v>0</v>
      </c>
    </row>
    <row r="2187" spans="20:30" x14ac:dyDescent="0.25">
      <c r="T2187" s="6" t="str">
        <f t="shared" si="393"/>
        <v xml:space="preserve"> </v>
      </c>
      <c r="U2187">
        <f t="shared" si="384"/>
        <v>0</v>
      </c>
      <c r="V2187">
        <f t="shared" si="385"/>
        <v>0</v>
      </c>
      <c r="W2187">
        <f t="shared" si="386"/>
        <v>0</v>
      </c>
      <c r="X2187">
        <f t="shared" si="387"/>
        <v>0</v>
      </c>
      <c r="Y2187">
        <f t="shared" si="388"/>
        <v>0</v>
      </c>
      <c r="Z2187">
        <f t="shared" si="389"/>
        <v>0</v>
      </c>
      <c r="AA2187">
        <f t="shared" si="390"/>
        <v>0</v>
      </c>
      <c r="AB2187" s="4">
        <f t="shared" si="391"/>
        <v>0</v>
      </c>
      <c r="AC2187" s="4">
        <f t="shared" si="394"/>
        <v>0</v>
      </c>
      <c r="AD2187" s="4">
        <f t="shared" si="392"/>
        <v>0</v>
      </c>
    </row>
    <row r="2188" spans="20:30" x14ac:dyDescent="0.25">
      <c r="T2188" s="6" t="str">
        <f t="shared" si="393"/>
        <v xml:space="preserve"> </v>
      </c>
      <c r="U2188">
        <f t="shared" si="384"/>
        <v>0</v>
      </c>
      <c r="V2188">
        <f t="shared" si="385"/>
        <v>0</v>
      </c>
      <c r="W2188">
        <f t="shared" si="386"/>
        <v>0</v>
      </c>
      <c r="X2188">
        <f t="shared" si="387"/>
        <v>0</v>
      </c>
      <c r="Y2188">
        <f t="shared" si="388"/>
        <v>0</v>
      </c>
      <c r="Z2188">
        <f t="shared" si="389"/>
        <v>0</v>
      </c>
      <c r="AA2188">
        <f t="shared" si="390"/>
        <v>0</v>
      </c>
      <c r="AB2188" s="4">
        <f t="shared" si="391"/>
        <v>0</v>
      </c>
      <c r="AC2188" s="4">
        <f t="shared" si="394"/>
        <v>0</v>
      </c>
      <c r="AD2188" s="4">
        <f t="shared" si="392"/>
        <v>0</v>
      </c>
    </row>
    <row r="2189" spans="20:30" x14ac:dyDescent="0.25">
      <c r="T2189" s="6" t="str">
        <f t="shared" si="393"/>
        <v xml:space="preserve"> </v>
      </c>
      <c r="U2189">
        <f t="shared" si="384"/>
        <v>0</v>
      </c>
      <c r="V2189">
        <f t="shared" si="385"/>
        <v>0</v>
      </c>
      <c r="W2189">
        <f t="shared" si="386"/>
        <v>0</v>
      </c>
      <c r="X2189">
        <f t="shared" si="387"/>
        <v>0</v>
      </c>
      <c r="Y2189">
        <f t="shared" si="388"/>
        <v>0</v>
      </c>
      <c r="Z2189">
        <f t="shared" si="389"/>
        <v>0</v>
      </c>
      <c r="AA2189">
        <f t="shared" si="390"/>
        <v>0</v>
      </c>
      <c r="AB2189" s="4">
        <f t="shared" si="391"/>
        <v>0</v>
      </c>
      <c r="AC2189" s="4">
        <f t="shared" si="394"/>
        <v>0</v>
      </c>
      <c r="AD2189" s="4">
        <f t="shared" si="392"/>
        <v>0</v>
      </c>
    </row>
    <row r="2190" spans="20:30" x14ac:dyDescent="0.25">
      <c r="T2190" s="6" t="str">
        <f t="shared" si="393"/>
        <v xml:space="preserve"> </v>
      </c>
      <c r="U2190">
        <f t="shared" si="384"/>
        <v>0</v>
      </c>
      <c r="V2190">
        <f t="shared" si="385"/>
        <v>0</v>
      </c>
      <c r="W2190">
        <f t="shared" si="386"/>
        <v>0</v>
      </c>
      <c r="X2190">
        <f t="shared" si="387"/>
        <v>0</v>
      </c>
      <c r="Y2190">
        <f t="shared" si="388"/>
        <v>0</v>
      </c>
      <c r="Z2190">
        <f t="shared" si="389"/>
        <v>0</v>
      </c>
      <c r="AA2190">
        <f t="shared" si="390"/>
        <v>0</v>
      </c>
      <c r="AB2190" s="4">
        <f t="shared" si="391"/>
        <v>0</v>
      </c>
      <c r="AC2190" s="4">
        <f t="shared" si="394"/>
        <v>0</v>
      </c>
      <c r="AD2190" s="4">
        <f t="shared" si="392"/>
        <v>0</v>
      </c>
    </row>
    <row r="2191" spans="20:30" x14ac:dyDescent="0.25">
      <c r="T2191" s="6" t="str">
        <f t="shared" si="393"/>
        <v xml:space="preserve"> </v>
      </c>
      <c r="U2191">
        <f t="shared" si="384"/>
        <v>0</v>
      </c>
      <c r="V2191">
        <f t="shared" si="385"/>
        <v>0</v>
      </c>
      <c r="W2191">
        <f t="shared" si="386"/>
        <v>0</v>
      </c>
      <c r="X2191">
        <f t="shared" si="387"/>
        <v>0</v>
      </c>
      <c r="Y2191">
        <f t="shared" si="388"/>
        <v>0</v>
      </c>
      <c r="Z2191">
        <f t="shared" si="389"/>
        <v>0</v>
      </c>
      <c r="AA2191">
        <f t="shared" si="390"/>
        <v>0</v>
      </c>
      <c r="AB2191" s="4">
        <f t="shared" si="391"/>
        <v>0</v>
      </c>
      <c r="AC2191" s="4">
        <f t="shared" si="394"/>
        <v>0</v>
      </c>
      <c r="AD2191" s="4">
        <f t="shared" si="392"/>
        <v>0</v>
      </c>
    </row>
    <row r="2192" spans="20:30" x14ac:dyDescent="0.25">
      <c r="T2192" s="6" t="str">
        <f t="shared" si="393"/>
        <v xml:space="preserve"> </v>
      </c>
      <c r="U2192">
        <f t="shared" si="384"/>
        <v>0</v>
      </c>
      <c r="V2192">
        <f t="shared" si="385"/>
        <v>0</v>
      </c>
      <c r="W2192">
        <f t="shared" si="386"/>
        <v>0</v>
      </c>
      <c r="X2192">
        <f t="shared" si="387"/>
        <v>0</v>
      </c>
      <c r="Y2192">
        <f t="shared" si="388"/>
        <v>0</v>
      </c>
      <c r="Z2192">
        <f t="shared" si="389"/>
        <v>0</v>
      </c>
      <c r="AA2192">
        <f t="shared" si="390"/>
        <v>0</v>
      </c>
      <c r="AB2192" s="4">
        <f t="shared" si="391"/>
        <v>0</v>
      </c>
      <c r="AC2192" s="4">
        <f t="shared" si="394"/>
        <v>0</v>
      </c>
      <c r="AD2192" s="4">
        <f t="shared" si="392"/>
        <v>0</v>
      </c>
    </row>
    <row r="2193" spans="20:30" x14ac:dyDescent="0.25">
      <c r="T2193" s="6" t="str">
        <f t="shared" si="393"/>
        <v xml:space="preserve"> </v>
      </c>
      <c r="U2193">
        <f t="shared" ref="U2193:U2256" si="395">COUNT(B2193)</f>
        <v>0</v>
      </c>
      <c r="V2193">
        <f t="shared" ref="V2193:V2256" si="396">IF(E2193=TRUE,1,0)</f>
        <v>0</v>
      </c>
      <c r="W2193">
        <f t="shared" ref="W2193:W2256" si="397">U2193-V2193</f>
        <v>0</v>
      </c>
      <c r="X2193">
        <f t="shared" ref="X2193:X2256" si="398">U2193-Y2193</f>
        <v>0</v>
      </c>
      <c r="Y2193">
        <f t="shared" ref="Y2193:Y2256" si="399">IF(F2193=TRUE,1,0)</f>
        <v>0</v>
      </c>
      <c r="Z2193">
        <f t="shared" ref="Z2193:Z2256" si="400">U2193-AA2193</f>
        <v>0</v>
      </c>
      <c r="AA2193">
        <f t="shared" ref="AA2193:AA2256" si="401">IF(O2193&lt;0,1,0)</f>
        <v>0</v>
      </c>
      <c r="AB2193" s="4">
        <f t="shared" ref="AB2193:AB2256" si="402">IF(Z2193=1,O2193,0)</f>
        <v>0</v>
      </c>
      <c r="AC2193" s="4">
        <f t="shared" si="394"/>
        <v>0</v>
      </c>
      <c r="AD2193" s="4">
        <f t="shared" ref="AD2193:AD2256" si="403">IF(AA2193=1,O2193,0)</f>
        <v>0</v>
      </c>
    </row>
    <row r="2194" spans="20:30" x14ac:dyDescent="0.25">
      <c r="T2194" s="6" t="str">
        <f t="shared" si="393"/>
        <v xml:space="preserve"> </v>
      </c>
      <c r="U2194">
        <f t="shared" si="395"/>
        <v>0</v>
      </c>
      <c r="V2194">
        <f t="shared" si="396"/>
        <v>0</v>
      </c>
      <c r="W2194">
        <f t="shared" si="397"/>
        <v>0</v>
      </c>
      <c r="X2194">
        <f t="shared" si="398"/>
        <v>0</v>
      </c>
      <c r="Y2194">
        <f t="shared" si="399"/>
        <v>0</v>
      </c>
      <c r="Z2194">
        <f t="shared" si="400"/>
        <v>0</v>
      </c>
      <c r="AA2194">
        <f t="shared" si="401"/>
        <v>0</v>
      </c>
      <c r="AB2194" s="4">
        <f t="shared" si="402"/>
        <v>0</v>
      </c>
      <c r="AC2194" s="4">
        <f t="shared" si="394"/>
        <v>0</v>
      </c>
      <c r="AD2194" s="4">
        <f t="shared" si="403"/>
        <v>0</v>
      </c>
    </row>
    <row r="2195" spans="20:30" x14ac:dyDescent="0.25">
      <c r="T2195" s="6" t="str">
        <f t="shared" si="393"/>
        <v xml:space="preserve"> </v>
      </c>
      <c r="U2195">
        <f t="shared" si="395"/>
        <v>0</v>
      </c>
      <c r="V2195">
        <f t="shared" si="396"/>
        <v>0</v>
      </c>
      <c r="W2195">
        <f t="shared" si="397"/>
        <v>0</v>
      </c>
      <c r="X2195">
        <f t="shared" si="398"/>
        <v>0</v>
      </c>
      <c r="Y2195">
        <f t="shared" si="399"/>
        <v>0</v>
      </c>
      <c r="Z2195">
        <f t="shared" si="400"/>
        <v>0</v>
      </c>
      <c r="AA2195">
        <f t="shared" si="401"/>
        <v>0</v>
      </c>
      <c r="AB2195" s="4">
        <f t="shared" si="402"/>
        <v>0</v>
      </c>
      <c r="AC2195" s="4">
        <f t="shared" si="394"/>
        <v>0</v>
      </c>
      <c r="AD2195" s="4">
        <f t="shared" si="403"/>
        <v>0</v>
      </c>
    </row>
    <row r="2196" spans="20:30" x14ac:dyDescent="0.25">
      <c r="T2196" s="6" t="str">
        <f t="shared" si="393"/>
        <v xml:space="preserve"> </v>
      </c>
      <c r="U2196">
        <f t="shared" si="395"/>
        <v>0</v>
      </c>
      <c r="V2196">
        <f t="shared" si="396"/>
        <v>0</v>
      </c>
      <c r="W2196">
        <f t="shared" si="397"/>
        <v>0</v>
      </c>
      <c r="X2196">
        <f t="shared" si="398"/>
        <v>0</v>
      </c>
      <c r="Y2196">
        <f t="shared" si="399"/>
        <v>0</v>
      </c>
      <c r="Z2196">
        <f t="shared" si="400"/>
        <v>0</v>
      </c>
      <c r="AA2196">
        <f t="shared" si="401"/>
        <v>0</v>
      </c>
      <c r="AB2196" s="4">
        <f t="shared" si="402"/>
        <v>0</v>
      </c>
      <c r="AC2196" s="4">
        <f t="shared" si="394"/>
        <v>0</v>
      </c>
      <c r="AD2196" s="4">
        <f t="shared" si="403"/>
        <v>0</v>
      </c>
    </row>
    <row r="2197" spans="20:30" x14ac:dyDescent="0.25">
      <c r="T2197" s="6" t="str">
        <f t="shared" si="393"/>
        <v xml:space="preserve"> </v>
      </c>
      <c r="U2197">
        <f t="shared" si="395"/>
        <v>0</v>
      </c>
      <c r="V2197">
        <f t="shared" si="396"/>
        <v>0</v>
      </c>
      <c r="W2197">
        <f t="shared" si="397"/>
        <v>0</v>
      </c>
      <c r="X2197">
        <f t="shared" si="398"/>
        <v>0</v>
      </c>
      <c r="Y2197">
        <f t="shared" si="399"/>
        <v>0</v>
      </c>
      <c r="Z2197">
        <f t="shared" si="400"/>
        <v>0</v>
      </c>
      <c r="AA2197">
        <f t="shared" si="401"/>
        <v>0</v>
      </c>
      <c r="AB2197" s="4">
        <f t="shared" si="402"/>
        <v>0</v>
      </c>
      <c r="AC2197" s="4">
        <f t="shared" si="394"/>
        <v>0</v>
      </c>
      <c r="AD2197" s="4">
        <f t="shared" si="403"/>
        <v>0</v>
      </c>
    </row>
    <row r="2198" spans="20:30" x14ac:dyDescent="0.25">
      <c r="T2198" s="6" t="str">
        <f t="shared" si="393"/>
        <v xml:space="preserve"> </v>
      </c>
      <c r="U2198">
        <f t="shared" si="395"/>
        <v>0</v>
      </c>
      <c r="V2198">
        <f t="shared" si="396"/>
        <v>0</v>
      </c>
      <c r="W2198">
        <f t="shared" si="397"/>
        <v>0</v>
      </c>
      <c r="X2198">
        <f t="shared" si="398"/>
        <v>0</v>
      </c>
      <c r="Y2198">
        <f t="shared" si="399"/>
        <v>0</v>
      </c>
      <c r="Z2198">
        <f t="shared" si="400"/>
        <v>0</v>
      </c>
      <c r="AA2198">
        <f t="shared" si="401"/>
        <v>0</v>
      </c>
      <c r="AB2198" s="4">
        <f t="shared" si="402"/>
        <v>0</v>
      </c>
      <c r="AC2198" s="4">
        <f t="shared" si="394"/>
        <v>0</v>
      </c>
      <c r="AD2198" s="4">
        <f t="shared" si="403"/>
        <v>0</v>
      </c>
    </row>
    <row r="2199" spans="20:30" x14ac:dyDescent="0.25">
      <c r="T2199" s="6" t="str">
        <f t="shared" si="393"/>
        <v xml:space="preserve"> </v>
      </c>
      <c r="U2199">
        <f t="shared" si="395"/>
        <v>0</v>
      </c>
      <c r="V2199">
        <f t="shared" si="396"/>
        <v>0</v>
      </c>
      <c r="W2199">
        <f t="shared" si="397"/>
        <v>0</v>
      </c>
      <c r="X2199">
        <f t="shared" si="398"/>
        <v>0</v>
      </c>
      <c r="Y2199">
        <f t="shared" si="399"/>
        <v>0</v>
      </c>
      <c r="Z2199">
        <f t="shared" si="400"/>
        <v>0</v>
      </c>
      <c r="AA2199">
        <f t="shared" si="401"/>
        <v>0</v>
      </c>
      <c r="AB2199" s="4">
        <f t="shared" si="402"/>
        <v>0</v>
      </c>
      <c r="AC2199" s="4">
        <f t="shared" si="394"/>
        <v>0</v>
      </c>
      <c r="AD2199" s="4">
        <f t="shared" si="403"/>
        <v>0</v>
      </c>
    </row>
    <row r="2200" spans="20:30" x14ac:dyDescent="0.25">
      <c r="T2200" s="6" t="str">
        <f t="shared" si="393"/>
        <v xml:space="preserve"> </v>
      </c>
      <c r="U2200">
        <f t="shared" si="395"/>
        <v>0</v>
      </c>
      <c r="V2200">
        <f t="shared" si="396"/>
        <v>0</v>
      </c>
      <c r="W2200">
        <f t="shared" si="397"/>
        <v>0</v>
      </c>
      <c r="X2200">
        <f t="shared" si="398"/>
        <v>0</v>
      </c>
      <c r="Y2200">
        <f t="shared" si="399"/>
        <v>0</v>
      </c>
      <c r="Z2200">
        <f t="shared" si="400"/>
        <v>0</v>
      </c>
      <c r="AA2200">
        <f t="shared" si="401"/>
        <v>0</v>
      </c>
      <c r="AB2200" s="4">
        <f t="shared" si="402"/>
        <v>0</v>
      </c>
      <c r="AC2200" s="4">
        <f t="shared" si="394"/>
        <v>0</v>
      </c>
      <c r="AD2200" s="4">
        <f t="shared" si="403"/>
        <v>0</v>
      </c>
    </row>
    <row r="2201" spans="20:30" x14ac:dyDescent="0.25">
      <c r="T2201" s="6" t="str">
        <f t="shared" ref="T2201:T2264" si="404">IF(L2201=0," ",MONTH(L2201)+24)</f>
        <v xml:space="preserve"> </v>
      </c>
      <c r="U2201">
        <f t="shared" si="395"/>
        <v>0</v>
      </c>
      <c r="V2201">
        <f t="shared" si="396"/>
        <v>0</v>
      </c>
      <c r="W2201">
        <f t="shared" si="397"/>
        <v>0</v>
      </c>
      <c r="X2201">
        <f t="shared" si="398"/>
        <v>0</v>
      </c>
      <c r="Y2201">
        <f t="shared" si="399"/>
        <v>0</v>
      </c>
      <c r="Z2201">
        <f t="shared" si="400"/>
        <v>0</v>
      </c>
      <c r="AA2201">
        <f t="shared" si="401"/>
        <v>0</v>
      </c>
      <c r="AB2201" s="4">
        <f t="shared" si="402"/>
        <v>0</v>
      </c>
      <c r="AC2201" s="4">
        <f t="shared" si="394"/>
        <v>0</v>
      </c>
      <c r="AD2201" s="4">
        <f t="shared" si="403"/>
        <v>0</v>
      </c>
    </row>
    <row r="2202" spans="20:30" x14ac:dyDescent="0.25">
      <c r="T2202" s="6" t="str">
        <f t="shared" si="404"/>
        <v xml:space="preserve"> </v>
      </c>
      <c r="U2202">
        <f t="shared" si="395"/>
        <v>0</v>
      </c>
      <c r="V2202">
        <f t="shared" si="396"/>
        <v>0</v>
      </c>
      <c r="W2202">
        <f t="shared" si="397"/>
        <v>0</v>
      </c>
      <c r="X2202">
        <f t="shared" si="398"/>
        <v>0</v>
      </c>
      <c r="Y2202">
        <f t="shared" si="399"/>
        <v>0</v>
      </c>
      <c r="Z2202">
        <f t="shared" si="400"/>
        <v>0</v>
      </c>
      <c r="AA2202">
        <f t="shared" si="401"/>
        <v>0</v>
      </c>
      <c r="AB2202" s="4">
        <f t="shared" si="402"/>
        <v>0</v>
      </c>
      <c r="AC2202" s="4">
        <f t="shared" si="394"/>
        <v>0</v>
      </c>
      <c r="AD2202" s="4">
        <f t="shared" si="403"/>
        <v>0</v>
      </c>
    </row>
    <row r="2203" spans="20:30" x14ac:dyDescent="0.25">
      <c r="T2203" s="6" t="str">
        <f t="shared" si="404"/>
        <v xml:space="preserve"> </v>
      </c>
      <c r="U2203">
        <f t="shared" si="395"/>
        <v>0</v>
      </c>
      <c r="V2203">
        <f t="shared" si="396"/>
        <v>0</v>
      </c>
      <c r="W2203">
        <f t="shared" si="397"/>
        <v>0</v>
      </c>
      <c r="X2203">
        <f t="shared" si="398"/>
        <v>0</v>
      </c>
      <c r="Y2203">
        <f t="shared" si="399"/>
        <v>0</v>
      </c>
      <c r="Z2203">
        <f t="shared" si="400"/>
        <v>0</v>
      </c>
      <c r="AA2203">
        <f t="shared" si="401"/>
        <v>0</v>
      </c>
      <c r="AB2203" s="4">
        <f t="shared" si="402"/>
        <v>0</v>
      </c>
      <c r="AC2203" s="4">
        <f t="shared" si="394"/>
        <v>0</v>
      </c>
      <c r="AD2203" s="4">
        <f t="shared" si="403"/>
        <v>0</v>
      </c>
    </row>
    <row r="2204" spans="20:30" x14ac:dyDescent="0.25">
      <c r="T2204" s="6" t="str">
        <f t="shared" si="404"/>
        <v xml:space="preserve"> </v>
      </c>
      <c r="U2204">
        <f t="shared" si="395"/>
        <v>0</v>
      </c>
      <c r="V2204">
        <f t="shared" si="396"/>
        <v>0</v>
      </c>
      <c r="W2204">
        <f t="shared" si="397"/>
        <v>0</v>
      </c>
      <c r="X2204">
        <f t="shared" si="398"/>
        <v>0</v>
      </c>
      <c r="Y2204">
        <f t="shared" si="399"/>
        <v>0</v>
      </c>
      <c r="Z2204">
        <f t="shared" si="400"/>
        <v>0</v>
      </c>
      <c r="AA2204">
        <f t="shared" si="401"/>
        <v>0</v>
      </c>
      <c r="AB2204" s="4">
        <f t="shared" si="402"/>
        <v>0</v>
      </c>
      <c r="AC2204" s="4">
        <f t="shared" si="394"/>
        <v>0</v>
      </c>
      <c r="AD2204" s="4">
        <f t="shared" si="403"/>
        <v>0</v>
      </c>
    </row>
    <row r="2205" spans="20:30" x14ac:dyDescent="0.25">
      <c r="T2205" s="6" t="str">
        <f t="shared" si="404"/>
        <v xml:space="preserve"> </v>
      </c>
      <c r="U2205">
        <f t="shared" si="395"/>
        <v>0</v>
      </c>
      <c r="V2205">
        <f t="shared" si="396"/>
        <v>0</v>
      </c>
      <c r="W2205">
        <f t="shared" si="397"/>
        <v>0</v>
      </c>
      <c r="X2205">
        <f t="shared" si="398"/>
        <v>0</v>
      </c>
      <c r="Y2205">
        <f t="shared" si="399"/>
        <v>0</v>
      </c>
      <c r="Z2205">
        <f t="shared" si="400"/>
        <v>0</v>
      </c>
      <c r="AA2205">
        <f t="shared" si="401"/>
        <v>0</v>
      </c>
      <c r="AB2205" s="4">
        <f t="shared" si="402"/>
        <v>0</v>
      </c>
      <c r="AC2205" s="4">
        <f t="shared" si="394"/>
        <v>0</v>
      </c>
      <c r="AD2205" s="4">
        <f t="shared" si="403"/>
        <v>0</v>
      </c>
    </row>
    <row r="2206" spans="20:30" x14ac:dyDescent="0.25">
      <c r="T2206" s="6" t="str">
        <f t="shared" si="404"/>
        <v xml:space="preserve"> </v>
      </c>
      <c r="U2206">
        <f t="shared" si="395"/>
        <v>0</v>
      </c>
      <c r="V2206">
        <f t="shared" si="396"/>
        <v>0</v>
      </c>
      <c r="W2206">
        <f t="shared" si="397"/>
        <v>0</v>
      </c>
      <c r="X2206">
        <f t="shared" si="398"/>
        <v>0</v>
      </c>
      <c r="Y2206">
        <f t="shared" si="399"/>
        <v>0</v>
      </c>
      <c r="Z2206">
        <f t="shared" si="400"/>
        <v>0</v>
      </c>
      <c r="AA2206">
        <f t="shared" si="401"/>
        <v>0</v>
      </c>
      <c r="AB2206" s="4">
        <f t="shared" si="402"/>
        <v>0</v>
      </c>
      <c r="AC2206" s="4">
        <f t="shared" si="394"/>
        <v>0</v>
      </c>
      <c r="AD2206" s="4">
        <f t="shared" si="403"/>
        <v>0</v>
      </c>
    </row>
    <row r="2207" spans="20:30" x14ac:dyDescent="0.25">
      <c r="T2207" s="6" t="str">
        <f t="shared" si="404"/>
        <v xml:space="preserve"> </v>
      </c>
      <c r="U2207">
        <f t="shared" si="395"/>
        <v>0</v>
      </c>
      <c r="V2207">
        <f t="shared" si="396"/>
        <v>0</v>
      </c>
      <c r="W2207">
        <f t="shared" si="397"/>
        <v>0</v>
      </c>
      <c r="X2207">
        <f t="shared" si="398"/>
        <v>0</v>
      </c>
      <c r="Y2207">
        <f t="shared" si="399"/>
        <v>0</v>
      </c>
      <c r="Z2207">
        <f t="shared" si="400"/>
        <v>0</v>
      </c>
      <c r="AA2207">
        <f t="shared" si="401"/>
        <v>0</v>
      </c>
      <c r="AB2207" s="4">
        <f t="shared" si="402"/>
        <v>0</v>
      </c>
      <c r="AC2207" s="4">
        <f t="shared" si="394"/>
        <v>0</v>
      </c>
      <c r="AD2207" s="4">
        <f t="shared" si="403"/>
        <v>0</v>
      </c>
    </row>
    <row r="2208" spans="20:30" x14ac:dyDescent="0.25">
      <c r="T2208" s="6" t="str">
        <f t="shared" si="404"/>
        <v xml:space="preserve"> </v>
      </c>
      <c r="U2208">
        <f t="shared" si="395"/>
        <v>0</v>
      </c>
      <c r="V2208">
        <f t="shared" si="396"/>
        <v>0</v>
      </c>
      <c r="W2208">
        <f t="shared" si="397"/>
        <v>0</v>
      </c>
      <c r="X2208">
        <f t="shared" si="398"/>
        <v>0</v>
      </c>
      <c r="Y2208">
        <f t="shared" si="399"/>
        <v>0</v>
      </c>
      <c r="Z2208">
        <f t="shared" si="400"/>
        <v>0</v>
      </c>
      <c r="AA2208">
        <f t="shared" si="401"/>
        <v>0</v>
      </c>
      <c r="AB2208" s="4">
        <f t="shared" si="402"/>
        <v>0</v>
      </c>
      <c r="AC2208" s="4">
        <f t="shared" si="394"/>
        <v>0</v>
      </c>
      <c r="AD2208" s="4">
        <f t="shared" si="403"/>
        <v>0</v>
      </c>
    </row>
    <row r="2209" spans="20:30" x14ac:dyDescent="0.25">
      <c r="T2209" s="6" t="str">
        <f t="shared" si="404"/>
        <v xml:space="preserve"> </v>
      </c>
      <c r="U2209">
        <f t="shared" si="395"/>
        <v>0</v>
      </c>
      <c r="V2209">
        <f t="shared" si="396"/>
        <v>0</v>
      </c>
      <c r="W2209">
        <f t="shared" si="397"/>
        <v>0</v>
      </c>
      <c r="X2209">
        <f t="shared" si="398"/>
        <v>0</v>
      </c>
      <c r="Y2209">
        <f t="shared" si="399"/>
        <v>0</v>
      </c>
      <c r="Z2209">
        <f t="shared" si="400"/>
        <v>0</v>
      </c>
      <c r="AA2209">
        <f t="shared" si="401"/>
        <v>0</v>
      </c>
      <c r="AB2209" s="4">
        <f t="shared" si="402"/>
        <v>0</v>
      </c>
      <c r="AC2209" s="4">
        <f t="shared" si="394"/>
        <v>0</v>
      </c>
      <c r="AD2209" s="4">
        <f t="shared" si="403"/>
        <v>0</v>
      </c>
    </row>
    <row r="2210" spans="20:30" x14ac:dyDescent="0.25">
      <c r="T2210" s="6" t="str">
        <f t="shared" si="404"/>
        <v xml:space="preserve"> </v>
      </c>
      <c r="U2210">
        <f t="shared" si="395"/>
        <v>0</v>
      </c>
      <c r="V2210">
        <f t="shared" si="396"/>
        <v>0</v>
      </c>
      <c r="W2210">
        <f t="shared" si="397"/>
        <v>0</v>
      </c>
      <c r="X2210">
        <f t="shared" si="398"/>
        <v>0</v>
      </c>
      <c r="Y2210">
        <f t="shared" si="399"/>
        <v>0</v>
      </c>
      <c r="Z2210">
        <f t="shared" si="400"/>
        <v>0</v>
      </c>
      <c r="AA2210">
        <f t="shared" si="401"/>
        <v>0</v>
      </c>
      <c r="AB2210" s="4">
        <f t="shared" si="402"/>
        <v>0</v>
      </c>
      <c r="AC2210" s="4">
        <f t="shared" si="394"/>
        <v>0</v>
      </c>
      <c r="AD2210" s="4">
        <f t="shared" si="403"/>
        <v>0</v>
      </c>
    </row>
    <row r="2211" spans="20:30" x14ac:dyDescent="0.25">
      <c r="T2211" s="6" t="str">
        <f t="shared" si="404"/>
        <v xml:space="preserve"> </v>
      </c>
      <c r="U2211">
        <f t="shared" si="395"/>
        <v>0</v>
      </c>
      <c r="V2211">
        <f t="shared" si="396"/>
        <v>0</v>
      </c>
      <c r="W2211">
        <f t="shared" si="397"/>
        <v>0</v>
      </c>
      <c r="X2211">
        <f t="shared" si="398"/>
        <v>0</v>
      </c>
      <c r="Y2211">
        <f t="shared" si="399"/>
        <v>0</v>
      </c>
      <c r="Z2211">
        <f t="shared" si="400"/>
        <v>0</v>
      </c>
      <c r="AA2211">
        <f t="shared" si="401"/>
        <v>0</v>
      </c>
      <c r="AB2211" s="4">
        <f t="shared" si="402"/>
        <v>0</v>
      </c>
      <c r="AC2211" s="4">
        <f t="shared" si="394"/>
        <v>0</v>
      </c>
      <c r="AD2211" s="4">
        <f t="shared" si="403"/>
        <v>0</v>
      </c>
    </row>
    <row r="2212" spans="20:30" x14ac:dyDescent="0.25">
      <c r="T2212" s="6" t="str">
        <f t="shared" si="404"/>
        <v xml:space="preserve"> </v>
      </c>
      <c r="U2212">
        <f t="shared" si="395"/>
        <v>0</v>
      </c>
      <c r="V2212">
        <f t="shared" si="396"/>
        <v>0</v>
      </c>
      <c r="W2212">
        <f t="shared" si="397"/>
        <v>0</v>
      </c>
      <c r="X2212">
        <f t="shared" si="398"/>
        <v>0</v>
      </c>
      <c r="Y2212">
        <f t="shared" si="399"/>
        <v>0</v>
      </c>
      <c r="Z2212">
        <f t="shared" si="400"/>
        <v>0</v>
      </c>
      <c r="AA2212">
        <f t="shared" si="401"/>
        <v>0</v>
      </c>
      <c r="AB2212" s="4">
        <f t="shared" si="402"/>
        <v>0</v>
      </c>
      <c r="AC2212" s="4">
        <f t="shared" si="394"/>
        <v>0</v>
      </c>
      <c r="AD2212" s="4">
        <f t="shared" si="403"/>
        <v>0</v>
      </c>
    </row>
    <row r="2213" spans="20:30" x14ac:dyDescent="0.25">
      <c r="T2213" s="6" t="str">
        <f t="shared" si="404"/>
        <v xml:space="preserve"> </v>
      </c>
      <c r="U2213">
        <f t="shared" si="395"/>
        <v>0</v>
      </c>
      <c r="V2213">
        <f t="shared" si="396"/>
        <v>0</v>
      </c>
      <c r="W2213">
        <f t="shared" si="397"/>
        <v>0</v>
      </c>
      <c r="X2213">
        <f t="shared" si="398"/>
        <v>0</v>
      </c>
      <c r="Y2213">
        <f t="shared" si="399"/>
        <v>0</v>
      </c>
      <c r="Z2213">
        <f t="shared" si="400"/>
        <v>0</v>
      </c>
      <c r="AA2213">
        <f t="shared" si="401"/>
        <v>0</v>
      </c>
      <c r="AB2213" s="4">
        <f t="shared" si="402"/>
        <v>0</v>
      </c>
      <c r="AC2213" s="4">
        <f t="shared" si="394"/>
        <v>0</v>
      </c>
      <c r="AD2213" s="4">
        <f t="shared" si="403"/>
        <v>0</v>
      </c>
    </row>
    <row r="2214" spans="20:30" x14ac:dyDescent="0.25">
      <c r="T2214" s="6" t="str">
        <f t="shared" si="404"/>
        <v xml:space="preserve"> </v>
      </c>
      <c r="U2214">
        <f t="shared" si="395"/>
        <v>0</v>
      </c>
      <c r="V2214">
        <f t="shared" si="396"/>
        <v>0</v>
      </c>
      <c r="W2214">
        <f t="shared" si="397"/>
        <v>0</v>
      </c>
      <c r="X2214">
        <f t="shared" si="398"/>
        <v>0</v>
      </c>
      <c r="Y2214">
        <f t="shared" si="399"/>
        <v>0</v>
      </c>
      <c r="Z2214">
        <f t="shared" si="400"/>
        <v>0</v>
      </c>
      <c r="AA2214">
        <f t="shared" si="401"/>
        <v>0</v>
      </c>
      <c r="AB2214" s="4">
        <f t="shared" si="402"/>
        <v>0</v>
      </c>
      <c r="AC2214" s="4">
        <f t="shared" si="394"/>
        <v>0</v>
      </c>
      <c r="AD2214" s="4">
        <f t="shared" si="403"/>
        <v>0</v>
      </c>
    </row>
    <row r="2215" spans="20:30" x14ac:dyDescent="0.25">
      <c r="T2215" s="6" t="str">
        <f t="shared" si="404"/>
        <v xml:space="preserve"> </v>
      </c>
      <c r="U2215">
        <f t="shared" si="395"/>
        <v>0</v>
      </c>
      <c r="V2215">
        <f t="shared" si="396"/>
        <v>0</v>
      </c>
      <c r="W2215">
        <f t="shared" si="397"/>
        <v>0</v>
      </c>
      <c r="X2215">
        <f t="shared" si="398"/>
        <v>0</v>
      </c>
      <c r="Y2215">
        <f t="shared" si="399"/>
        <v>0</v>
      </c>
      <c r="Z2215">
        <f t="shared" si="400"/>
        <v>0</v>
      </c>
      <c r="AA2215">
        <f t="shared" si="401"/>
        <v>0</v>
      </c>
      <c r="AB2215" s="4">
        <f t="shared" si="402"/>
        <v>0</v>
      </c>
      <c r="AC2215" s="4">
        <f t="shared" si="394"/>
        <v>0</v>
      </c>
      <c r="AD2215" s="4">
        <f t="shared" si="403"/>
        <v>0</v>
      </c>
    </row>
    <row r="2216" spans="20:30" x14ac:dyDescent="0.25">
      <c r="T2216" s="6" t="str">
        <f t="shared" si="404"/>
        <v xml:space="preserve"> </v>
      </c>
      <c r="U2216">
        <f t="shared" si="395"/>
        <v>0</v>
      </c>
      <c r="V2216">
        <f t="shared" si="396"/>
        <v>0</v>
      </c>
      <c r="W2216">
        <f t="shared" si="397"/>
        <v>0</v>
      </c>
      <c r="X2216">
        <f t="shared" si="398"/>
        <v>0</v>
      </c>
      <c r="Y2216">
        <f t="shared" si="399"/>
        <v>0</v>
      </c>
      <c r="Z2216">
        <f t="shared" si="400"/>
        <v>0</v>
      </c>
      <c r="AA2216">
        <f t="shared" si="401"/>
        <v>0</v>
      </c>
      <c r="AB2216" s="4">
        <f t="shared" si="402"/>
        <v>0</v>
      </c>
      <c r="AC2216" s="4">
        <f t="shared" si="394"/>
        <v>0</v>
      </c>
      <c r="AD2216" s="4">
        <f t="shared" si="403"/>
        <v>0</v>
      </c>
    </row>
    <row r="2217" spans="20:30" x14ac:dyDescent="0.25">
      <c r="T2217" s="6" t="str">
        <f t="shared" si="404"/>
        <v xml:space="preserve"> </v>
      </c>
      <c r="U2217">
        <f t="shared" si="395"/>
        <v>0</v>
      </c>
      <c r="V2217">
        <f t="shared" si="396"/>
        <v>0</v>
      </c>
      <c r="W2217">
        <f t="shared" si="397"/>
        <v>0</v>
      </c>
      <c r="X2217">
        <f t="shared" si="398"/>
        <v>0</v>
      </c>
      <c r="Y2217">
        <f t="shared" si="399"/>
        <v>0</v>
      </c>
      <c r="Z2217">
        <f t="shared" si="400"/>
        <v>0</v>
      </c>
      <c r="AA2217">
        <f t="shared" si="401"/>
        <v>0</v>
      </c>
      <c r="AB2217" s="4">
        <f t="shared" si="402"/>
        <v>0</v>
      </c>
      <c r="AC2217" s="4">
        <f t="shared" si="394"/>
        <v>0</v>
      </c>
      <c r="AD2217" s="4">
        <f t="shared" si="403"/>
        <v>0</v>
      </c>
    </row>
    <row r="2218" spans="20:30" x14ac:dyDescent="0.25">
      <c r="T2218" s="6" t="str">
        <f t="shared" si="404"/>
        <v xml:space="preserve"> </v>
      </c>
      <c r="U2218">
        <f t="shared" si="395"/>
        <v>0</v>
      </c>
      <c r="V2218">
        <f t="shared" si="396"/>
        <v>0</v>
      </c>
      <c r="W2218">
        <f t="shared" si="397"/>
        <v>0</v>
      </c>
      <c r="X2218">
        <f t="shared" si="398"/>
        <v>0</v>
      </c>
      <c r="Y2218">
        <f t="shared" si="399"/>
        <v>0</v>
      </c>
      <c r="Z2218">
        <f t="shared" si="400"/>
        <v>0</v>
      </c>
      <c r="AA2218">
        <f t="shared" si="401"/>
        <v>0</v>
      </c>
      <c r="AB2218" s="4">
        <f t="shared" si="402"/>
        <v>0</v>
      </c>
      <c r="AC2218" s="4">
        <f t="shared" si="394"/>
        <v>0</v>
      </c>
      <c r="AD2218" s="4">
        <f t="shared" si="403"/>
        <v>0</v>
      </c>
    </row>
    <row r="2219" spans="20:30" x14ac:dyDescent="0.25">
      <c r="T2219" s="6" t="str">
        <f t="shared" si="404"/>
        <v xml:space="preserve"> </v>
      </c>
      <c r="U2219">
        <f t="shared" si="395"/>
        <v>0</v>
      </c>
      <c r="V2219">
        <f t="shared" si="396"/>
        <v>0</v>
      </c>
      <c r="W2219">
        <f t="shared" si="397"/>
        <v>0</v>
      </c>
      <c r="X2219">
        <f t="shared" si="398"/>
        <v>0</v>
      </c>
      <c r="Y2219">
        <f t="shared" si="399"/>
        <v>0</v>
      </c>
      <c r="Z2219">
        <f t="shared" si="400"/>
        <v>0</v>
      </c>
      <c r="AA2219">
        <f t="shared" si="401"/>
        <v>0</v>
      </c>
      <c r="AB2219" s="4">
        <f t="shared" si="402"/>
        <v>0</v>
      </c>
      <c r="AC2219" s="4">
        <f t="shared" si="394"/>
        <v>0</v>
      </c>
      <c r="AD2219" s="4">
        <f t="shared" si="403"/>
        <v>0</v>
      </c>
    </row>
    <row r="2220" spans="20:30" x14ac:dyDescent="0.25">
      <c r="T2220" s="6" t="str">
        <f t="shared" si="404"/>
        <v xml:space="preserve"> </v>
      </c>
      <c r="U2220">
        <f t="shared" si="395"/>
        <v>0</v>
      </c>
      <c r="V2220">
        <f t="shared" si="396"/>
        <v>0</v>
      </c>
      <c r="W2220">
        <f t="shared" si="397"/>
        <v>0</v>
      </c>
      <c r="X2220">
        <f t="shared" si="398"/>
        <v>0</v>
      </c>
      <c r="Y2220">
        <f t="shared" si="399"/>
        <v>0</v>
      </c>
      <c r="Z2220">
        <f t="shared" si="400"/>
        <v>0</v>
      </c>
      <c r="AA2220">
        <f t="shared" si="401"/>
        <v>0</v>
      </c>
      <c r="AB2220" s="4">
        <f t="shared" si="402"/>
        <v>0</v>
      </c>
      <c r="AC2220" s="4">
        <f t="shared" si="394"/>
        <v>0</v>
      </c>
      <c r="AD2220" s="4">
        <f t="shared" si="403"/>
        <v>0</v>
      </c>
    </row>
    <row r="2221" spans="20:30" x14ac:dyDescent="0.25">
      <c r="T2221" s="6" t="str">
        <f t="shared" si="404"/>
        <v xml:space="preserve"> </v>
      </c>
      <c r="U2221">
        <f t="shared" si="395"/>
        <v>0</v>
      </c>
      <c r="V2221">
        <f t="shared" si="396"/>
        <v>0</v>
      </c>
      <c r="W2221">
        <f t="shared" si="397"/>
        <v>0</v>
      </c>
      <c r="X2221">
        <f t="shared" si="398"/>
        <v>0</v>
      </c>
      <c r="Y2221">
        <f t="shared" si="399"/>
        <v>0</v>
      </c>
      <c r="Z2221">
        <f t="shared" si="400"/>
        <v>0</v>
      </c>
      <c r="AA2221">
        <f t="shared" si="401"/>
        <v>0</v>
      </c>
      <c r="AB2221" s="4">
        <f t="shared" si="402"/>
        <v>0</v>
      </c>
      <c r="AC2221" s="4">
        <f t="shared" si="394"/>
        <v>0</v>
      </c>
      <c r="AD2221" s="4">
        <f t="shared" si="403"/>
        <v>0</v>
      </c>
    </row>
    <row r="2222" spans="20:30" x14ac:dyDescent="0.25">
      <c r="T2222" s="6" t="str">
        <f t="shared" si="404"/>
        <v xml:space="preserve"> </v>
      </c>
      <c r="U2222">
        <f t="shared" si="395"/>
        <v>0</v>
      </c>
      <c r="V2222">
        <f t="shared" si="396"/>
        <v>0</v>
      </c>
      <c r="W2222">
        <f t="shared" si="397"/>
        <v>0</v>
      </c>
      <c r="X2222">
        <f t="shared" si="398"/>
        <v>0</v>
      </c>
      <c r="Y2222">
        <f t="shared" si="399"/>
        <v>0</v>
      </c>
      <c r="Z2222">
        <f t="shared" si="400"/>
        <v>0</v>
      </c>
      <c r="AA2222">
        <f t="shared" si="401"/>
        <v>0</v>
      </c>
      <c r="AB2222" s="4">
        <f t="shared" si="402"/>
        <v>0</v>
      </c>
      <c r="AC2222" s="4">
        <f t="shared" si="394"/>
        <v>0</v>
      </c>
      <c r="AD2222" s="4">
        <f t="shared" si="403"/>
        <v>0</v>
      </c>
    </row>
    <row r="2223" spans="20:30" x14ac:dyDescent="0.25">
      <c r="T2223" s="6" t="str">
        <f t="shared" si="404"/>
        <v xml:space="preserve"> </v>
      </c>
      <c r="U2223">
        <f t="shared" si="395"/>
        <v>0</v>
      </c>
      <c r="V2223">
        <f t="shared" si="396"/>
        <v>0</v>
      </c>
      <c r="W2223">
        <f t="shared" si="397"/>
        <v>0</v>
      </c>
      <c r="X2223">
        <f t="shared" si="398"/>
        <v>0</v>
      </c>
      <c r="Y2223">
        <f t="shared" si="399"/>
        <v>0</v>
      </c>
      <c r="Z2223">
        <f t="shared" si="400"/>
        <v>0</v>
      </c>
      <c r="AA2223">
        <f t="shared" si="401"/>
        <v>0</v>
      </c>
      <c r="AB2223" s="4">
        <f t="shared" si="402"/>
        <v>0</v>
      </c>
      <c r="AC2223" s="4">
        <f t="shared" si="394"/>
        <v>0</v>
      </c>
      <c r="AD2223" s="4">
        <f t="shared" si="403"/>
        <v>0</v>
      </c>
    </row>
    <row r="2224" spans="20:30" x14ac:dyDescent="0.25">
      <c r="T2224" s="6" t="str">
        <f t="shared" si="404"/>
        <v xml:space="preserve"> </v>
      </c>
      <c r="U2224">
        <f t="shared" si="395"/>
        <v>0</v>
      </c>
      <c r="V2224">
        <f t="shared" si="396"/>
        <v>0</v>
      </c>
      <c r="W2224">
        <f t="shared" si="397"/>
        <v>0</v>
      </c>
      <c r="X2224">
        <f t="shared" si="398"/>
        <v>0</v>
      </c>
      <c r="Y2224">
        <f t="shared" si="399"/>
        <v>0</v>
      </c>
      <c r="Z2224">
        <f t="shared" si="400"/>
        <v>0</v>
      </c>
      <c r="AA2224">
        <f t="shared" si="401"/>
        <v>0</v>
      </c>
      <c r="AB2224" s="4">
        <f t="shared" si="402"/>
        <v>0</v>
      </c>
      <c r="AC2224" s="4">
        <f t="shared" si="394"/>
        <v>0</v>
      </c>
      <c r="AD2224" s="4">
        <f t="shared" si="403"/>
        <v>0</v>
      </c>
    </row>
    <row r="2225" spans="20:30" x14ac:dyDescent="0.25">
      <c r="T2225" s="6" t="str">
        <f t="shared" si="404"/>
        <v xml:space="preserve"> </v>
      </c>
      <c r="U2225">
        <f t="shared" si="395"/>
        <v>0</v>
      </c>
      <c r="V2225">
        <f t="shared" si="396"/>
        <v>0</v>
      </c>
      <c r="W2225">
        <f t="shared" si="397"/>
        <v>0</v>
      </c>
      <c r="X2225">
        <f t="shared" si="398"/>
        <v>0</v>
      </c>
      <c r="Y2225">
        <f t="shared" si="399"/>
        <v>0</v>
      </c>
      <c r="Z2225">
        <f t="shared" si="400"/>
        <v>0</v>
      </c>
      <c r="AA2225">
        <f t="shared" si="401"/>
        <v>0</v>
      </c>
      <c r="AB2225" s="4">
        <f t="shared" si="402"/>
        <v>0</v>
      </c>
      <c r="AC2225" s="4">
        <f t="shared" si="394"/>
        <v>0</v>
      </c>
      <c r="AD2225" s="4">
        <f t="shared" si="403"/>
        <v>0</v>
      </c>
    </row>
    <row r="2226" spans="20:30" x14ac:dyDescent="0.25">
      <c r="T2226" s="6" t="str">
        <f t="shared" si="404"/>
        <v xml:space="preserve"> </v>
      </c>
      <c r="U2226">
        <f t="shared" si="395"/>
        <v>0</v>
      </c>
      <c r="V2226">
        <f t="shared" si="396"/>
        <v>0</v>
      </c>
      <c r="W2226">
        <f t="shared" si="397"/>
        <v>0</v>
      </c>
      <c r="X2226">
        <f t="shared" si="398"/>
        <v>0</v>
      </c>
      <c r="Y2226">
        <f t="shared" si="399"/>
        <v>0</v>
      </c>
      <c r="Z2226">
        <f t="shared" si="400"/>
        <v>0</v>
      </c>
      <c r="AA2226">
        <f t="shared" si="401"/>
        <v>0</v>
      </c>
      <c r="AB2226" s="4">
        <f t="shared" si="402"/>
        <v>0</v>
      </c>
      <c r="AC2226" s="4">
        <f t="shared" si="394"/>
        <v>0</v>
      </c>
      <c r="AD2226" s="4">
        <f t="shared" si="403"/>
        <v>0</v>
      </c>
    </row>
    <row r="2227" spans="20:30" x14ac:dyDescent="0.25">
      <c r="T2227" s="6" t="str">
        <f t="shared" si="404"/>
        <v xml:space="preserve"> </v>
      </c>
      <c r="U2227">
        <f t="shared" si="395"/>
        <v>0</v>
      </c>
      <c r="V2227">
        <f t="shared" si="396"/>
        <v>0</v>
      </c>
      <c r="W2227">
        <f t="shared" si="397"/>
        <v>0</v>
      </c>
      <c r="X2227">
        <f t="shared" si="398"/>
        <v>0</v>
      </c>
      <c r="Y2227">
        <f t="shared" si="399"/>
        <v>0</v>
      </c>
      <c r="Z2227">
        <f t="shared" si="400"/>
        <v>0</v>
      </c>
      <c r="AA2227">
        <f t="shared" si="401"/>
        <v>0</v>
      </c>
      <c r="AB2227" s="4">
        <f t="shared" si="402"/>
        <v>0</v>
      </c>
      <c r="AC2227" s="4">
        <f t="shared" si="394"/>
        <v>0</v>
      </c>
      <c r="AD2227" s="4">
        <f t="shared" si="403"/>
        <v>0</v>
      </c>
    </row>
    <row r="2228" spans="20:30" x14ac:dyDescent="0.25">
      <c r="T2228" s="6" t="str">
        <f t="shared" si="404"/>
        <v xml:space="preserve"> </v>
      </c>
      <c r="U2228">
        <f t="shared" si="395"/>
        <v>0</v>
      </c>
      <c r="V2228">
        <f t="shared" si="396"/>
        <v>0</v>
      </c>
      <c r="W2228">
        <f t="shared" si="397"/>
        <v>0</v>
      </c>
      <c r="X2228">
        <f t="shared" si="398"/>
        <v>0</v>
      </c>
      <c r="Y2228">
        <f t="shared" si="399"/>
        <v>0</v>
      </c>
      <c r="Z2228">
        <f t="shared" si="400"/>
        <v>0</v>
      </c>
      <c r="AA2228">
        <f t="shared" si="401"/>
        <v>0</v>
      </c>
      <c r="AB2228" s="4">
        <f t="shared" si="402"/>
        <v>0</v>
      </c>
      <c r="AC2228" s="4">
        <f t="shared" si="394"/>
        <v>0</v>
      </c>
      <c r="AD2228" s="4">
        <f t="shared" si="403"/>
        <v>0</v>
      </c>
    </row>
    <row r="2229" spans="20:30" x14ac:dyDescent="0.25">
      <c r="T2229" s="6" t="str">
        <f t="shared" si="404"/>
        <v xml:space="preserve"> </v>
      </c>
      <c r="U2229">
        <f t="shared" si="395"/>
        <v>0</v>
      </c>
      <c r="V2229">
        <f t="shared" si="396"/>
        <v>0</v>
      </c>
      <c r="W2229">
        <f t="shared" si="397"/>
        <v>0</v>
      </c>
      <c r="X2229">
        <f t="shared" si="398"/>
        <v>0</v>
      </c>
      <c r="Y2229">
        <f t="shared" si="399"/>
        <v>0</v>
      </c>
      <c r="Z2229">
        <f t="shared" si="400"/>
        <v>0</v>
      </c>
      <c r="AA2229">
        <f t="shared" si="401"/>
        <v>0</v>
      </c>
      <c r="AB2229" s="4">
        <f t="shared" si="402"/>
        <v>0</v>
      </c>
      <c r="AC2229" s="4">
        <f t="shared" si="394"/>
        <v>0</v>
      </c>
      <c r="AD2229" s="4">
        <f t="shared" si="403"/>
        <v>0</v>
      </c>
    </row>
    <row r="2230" spans="20:30" x14ac:dyDescent="0.25">
      <c r="T2230" s="6" t="str">
        <f t="shared" si="404"/>
        <v xml:space="preserve"> </v>
      </c>
      <c r="U2230">
        <f t="shared" si="395"/>
        <v>0</v>
      </c>
      <c r="V2230">
        <f t="shared" si="396"/>
        <v>0</v>
      </c>
      <c r="W2230">
        <f t="shared" si="397"/>
        <v>0</v>
      </c>
      <c r="X2230">
        <f t="shared" si="398"/>
        <v>0</v>
      </c>
      <c r="Y2230">
        <f t="shared" si="399"/>
        <v>0</v>
      </c>
      <c r="Z2230">
        <f t="shared" si="400"/>
        <v>0</v>
      </c>
      <c r="AA2230">
        <f t="shared" si="401"/>
        <v>0</v>
      </c>
      <c r="AB2230" s="4">
        <f t="shared" si="402"/>
        <v>0</v>
      </c>
      <c r="AC2230" s="4">
        <f t="shared" si="394"/>
        <v>0</v>
      </c>
      <c r="AD2230" s="4">
        <f t="shared" si="403"/>
        <v>0</v>
      </c>
    </row>
    <row r="2231" spans="20:30" x14ac:dyDescent="0.25">
      <c r="T2231" s="6" t="str">
        <f t="shared" si="404"/>
        <v xml:space="preserve"> </v>
      </c>
      <c r="U2231">
        <f t="shared" si="395"/>
        <v>0</v>
      </c>
      <c r="V2231">
        <f t="shared" si="396"/>
        <v>0</v>
      </c>
      <c r="W2231">
        <f t="shared" si="397"/>
        <v>0</v>
      </c>
      <c r="X2231">
        <f t="shared" si="398"/>
        <v>0</v>
      </c>
      <c r="Y2231">
        <f t="shared" si="399"/>
        <v>0</v>
      </c>
      <c r="Z2231">
        <f t="shared" si="400"/>
        <v>0</v>
      </c>
      <c r="AA2231">
        <f t="shared" si="401"/>
        <v>0</v>
      </c>
      <c r="AB2231" s="4">
        <f t="shared" si="402"/>
        <v>0</v>
      </c>
      <c r="AC2231" s="4">
        <f t="shared" si="394"/>
        <v>0</v>
      </c>
      <c r="AD2231" s="4">
        <f t="shared" si="403"/>
        <v>0</v>
      </c>
    </row>
    <row r="2232" spans="20:30" x14ac:dyDescent="0.25">
      <c r="T2232" s="6" t="str">
        <f t="shared" si="404"/>
        <v xml:space="preserve"> </v>
      </c>
      <c r="U2232">
        <f t="shared" si="395"/>
        <v>0</v>
      </c>
      <c r="V2232">
        <f t="shared" si="396"/>
        <v>0</v>
      </c>
      <c r="W2232">
        <f t="shared" si="397"/>
        <v>0</v>
      </c>
      <c r="X2232">
        <f t="shared" si="398"/>
        <v>0</v>
      </c>
      <c r="Y2232">
        <f t="shared" si="399"/>
        <v>0</v>
      </c>
      <c r="Z2232">
        <f t="shared" si="400"/>
        <v>0</v>
      </c>
      <c r="AA2232">
        <f t="shared" si="401"/>
        <v>0</v>
      </c>
      <c r="AB2232" s="4">
        <f t="shared" si="402"/>
        <v>0</v>
      </c>
      <c r="AC2232" s="4">
        <f t="shared" si="394"/>
        <v>0</v>
      </c>
      <c r="AD2232" s="4">
        <f t="shared" si="403"/>
        <v>0</v>
      </c>
    </row>
    <row r="2233" spans="20:30" x14ac:dyDescent="0.25">
      <c r="T2233" s="6" t="str">
        <f t="shared" si="404"/>
        <v xml:space="preserve"> </v>
      </c>
      <c r="U2233">
        <f t="shared" si="395"/>
        <v>0</v>
      </c>
      <c r="V2233">
        <f t="shared" si="396"/>
        <v>0</v>
      </c>
      <c r="W2233">
        <f t="shared" si="397"/>
        <v>0</v>
      </c>
      <c r="X2233">
        <f t="shared" si="398"/>
        <v>0</v>
      </c>
      <c r="Y2233">
        <f t="shared" si="399"/>
        <v>0</v>
      </c>
      <c r="Z2233">
        <f t="shared" si="400"/>
        <v>0</v>
      </c>
      <c r="AA2233">
        <f t="shared" si="401"/>
        <v>0</v>
      </c>
      <c r="AB2233" s="4">
        <f t="shared" si="402"/>
        <v>0</v>
      </c>
      <c r="AC2233" s="4">
        <f t="shared" si="394"/>
        <v>0</v>
      </c>
      <c r="AD2233" s="4">
        <f t="shared" si="403"/>
        <v>0</v>
      </c>
    </row>
    <row r="2234" spans="20:30" x14ac:dyDescent="0.25">
      <c r="T2234" s="6" t="str">
        <f t="shared" si="404"/>
        <v xml:space="preserve"> </v>
      </c>
      <c r="U2234">
        <f t="shared" si="395"/>
        <v>0</v>
      </c>
      <c r="V2234">
        <f t="shared" si="396"/>
        <v>0</v>
      </c>
      <c r="W2234">
        <f t="shared" si="397"/>
        <v>0</v>
      </c>
      <c r="X2234">
        <f t="shared" si="398"/>
        <v>0</v>
      </c>
      <c r="Y2234">
        <f t="shared" si="399"/>
        <v>0</v>
      </c>
      <c r="Z2234">
        <f t="shared" si="400"/>
        <v>0</v>
      </c>
      <c r="AA2234">
        <f t="shared" si="401"/>
        <v>0</v>
      </c>
      <c r="AB2234" s="4">
        <f t="shared" si="402"/>
        <v>0</v>
      </c>
      <c r="AC2234" s="4">
        <f t="shared" si="394"/>
        <v>0</v>
      </c>
      <c r="AD2234" s="4">
        <f t="shared" si="403"/>
        <v>0</v>
      </c>
    </row>
    <row r="2235" spans="20:30" x14ac:dyDescent="0.25">
      <c r="T2235" s="6" t="str">
        <f t="shared" si="404"/>
        <v xml:space="preserve"> </v>
      </c>
      <c r="U2235">
        <f t="shared" si="395"/>
        <v>0</v>
      </c>
      <c r="V2235">
        <f t="shared" si="396"/>
        <v>0</v>
      </c>
      <c r="W2235">
        <f t="shared" si="397"/>
        <v>0</v>
      </c>
      <c r="X2235">
        <f t="shared" si="398"/>
        <v>0</v>
      </c>
      <c r="Y2235">
        <f t="shared" si="399"/>
        <v>0</v>
      </c>
      <c r="Z2235">
        <f t="shared" si="400"/>
        <v>0</v>
      </c>
      <c r="AA2235">
        <f t="shared" si="401"/>
        <v>0</v>
      </c>
      <c r="AB2235" s="4">
        <f t="shared" si="402"/>
        <v>0</v>
      </c>
      <c r="AC2235" s="4">
        <f t="shared" si="394"/>
        <v>0</v>
      </c>
      <c r="AD2235" s="4">
        <f t="shared" si="403"/>
        <v>0</v>
      </c>
    </row>
    <row r="2236" spans="20:30" x14ac:dyDescent="0.25">
      <c r="T2236" s="6" t="str">
        <f t="shared" si="404"/>
        <v xml:space="preserve"> </v>
      </c>
      <c r="U2236">
        <f t="shared" si="395"/>
        <v>0</v>
      </c>
      <c r="V2236">
        <f t="shared" si="396"/>
        <v>0</v>
      </c>
      <c r="W2236">
        <f t="shared" si="397"/>
        <v>0</v>
      </c>
      <c r="X2236">
        <f t="shared" si="398"/>
        <v>0</v>
      </c>
      <c r="Y2236">
        <f t="shared" si="399"/>
        <v>0</v>
      </c>
      <c r="Z2236">
        <f t="shared" si="400"/>
        <v>0</v>
      </c>
      <c r="AA2236">
        <f t="shared" si="401"/>
        <v>0</v>
      </c>
      <c r="AB2236" s="4">
        <f t="shared" si="402"/>
        <v>0</v>
      </c>
      <c r="AC2236" s="4">
        <f t="shared" si="394"/>
        <v>0</v>
      </c>
      <c r="AD2236" s="4">
        <f t="shared" si="403"/>
        <v>0</v>
      </c>
    </row>
    <row r="2237" spans="20:30" x14ac:dyDescent="0.25">
      <c r="T2237" s="6" t="str">
        <f t="shared" si="404"/>
        <v xml:space="preserve"> </v>
      </c>
      <c r="U2237">
        <f t="shared" si="395"/>
        <v>0</v>
      </c>
      <c r="V2237">
        <f t="shared" si="396"/>
        <v>0</v>
      </c>
      <c r="W2237">
        <f t="shared" si="397"/>
        <v>0</v>
      </c>
      <c r="X2237">
        <f t="shared" si="398"/>
        <v>0</v>
      </c>
      <c r="Y2237">
        <f t="shared" si="399"/>
        <v>0</v>
      </c>
      <c r="Z2237">
        <f t="shared" si="400"/>
        <v>0</v>
      </c>
      <c r="AA2237">
        <f t="shared" si="401"/>
        <v>0</v>
      </c>
      <c r="AB2237" s="4">
        <f t="shared" si="402"/>
        <v>0</v>
      </c>
      <c r="AC2237" s="4">
        <f t="shared" si="394"/>
        <v>0</v>
      </c>
      <c r="AD2237" s="4">
        <f t="shared" si="403"/>
        <v>0</v>
      </c>
    </row>
    <row r="2238" spans="20:30" x14ac:dyDescent="0.25">
      <c r="T2238" s="6" t="str">
        <f t="shared" si="404"/>
        <v xml:space="preserve"> </v>
      </c>
      <c r="U2238">
        <f t="shared" si="395"/>
        <v>0</v>
      </c>
      <c r="V2238">
        <f t="shared" si="396"/>
        <v>0</v>
      </c>
      <c r="W2238">
        <f t="shared" si="397"/>
        <v>0</v>
      </c>
      <c r="X2238">
        <f t="shared" si="398"/>
        <v>0</v>
      </c>
      <c r="Y2238">
        <f t="shared" si="399"/>
        <v>0</v>
      </c>
      <c r="Z2238">
        <f t="shared" si="400"/>
        <v>0</v>
      </c>
      <c r="AA2238">
        <f t="shared" si="401"/>
        <v>0</v>
      </c>
      <c r="AB2238" s="4">
        <f t="shared" si="402"/>
        <v>0</v>
      </c>
      <c r="AC2238" s="4">
        <f t="shared" si="394"/>
        <v>0</v>
      </c>
      <c r="AD2238" s="4">
        <f t="shared" si="403"/>
        <v>0</v>
      </c>
    </row>
    <row r="2239" spans="20:30" x14ac:dyDescent="0.25">
      <c r="T2239" s="6" t="str">
        <f t="shared" si="404"/>
        <v xml:space="preserve"> </v>
      </c>
      <c r="U2239">
        <f t="shared" si="395"/>
        <v>0</v>
      </c>
      <c r="V2239">
        <f t="shared" si="396"/>
        <v>0</v>
      </c>
      <c r="W2239">
        <f t="shared" si="397"/>
        <v>0</v>
      </c>
      <c r="X2239">
        <f t="shared" si="398"/>
        <v>0</v>
      </c>
      <c r="Y2239">
        <f t="shared" si="399"/>
        <v>0</v>
      </c>
      <c r="Z2239">
        <f t="shared" si="400"/>
        <v>0</v>
      </c>
      <c r="AA2239">
        <f t="shared" si="401"/>
        <v>0</v>
      </c>
      <c r="AB2239" s="4">
        <f t="shared" si="402"/>
        <v>0</v>
      </c>
      <c r="AC2239" s="4">
        <f t="shared" si="394"/>
        <v>0</v>
      </c>
      <c r="AD2239" s="4">
        <f t="shared" si="403"/>
        <v>0</v>
      </c>
    </row>
    <row r="2240" spans="20:30" x14ac:dyDescent="0.25">
      <c r="T2240" s="6" t="str">
        <f t="shared" si="404"/>
        <v xml:space="preserve"> </v>
      </c>
      <c r="U2240">
        <f t="shared" si="395"/>
        <v>0</v>
      </c>
      <c r="V2240">
        <f t="shared" si="396"/>
        <v>0</v>
      </c>
      <c r="W2240">
        <f t="shared" si="397"/>
        <v>0</v>
      </c>
      <c r="X2240">
        <f t="shared" si="398"/>
        <v>0</v>
      </c>
      <c r="Y2240">
        <f t="shared" si="399"/>
        <v>0</v>
      </c>
      <c r="Z2240">
        <f t="shared" si="400"/>
        <v>0</v>
      </c>
      <c r="AA2240">
        <f t="shared" si="401"/>
        <v>0</v>
      </c>
      <c r="AB2240" s="4">
        <f t="shared" si="402"/>
        <v>0</v>
      </c>
      <c r="AC2240" s="4">
        <f t="shared" si="394"/>
        <v>0</v>
      </c>
      <c r="AD2240" s="4">
        <f t="shared" si="403"/>
        <v>0</v>
      </c>
    </row>
    <row r="2241" spans="20:30" x14ac:dyDescent="0.25">
      <c r="T2241" s="6" t="str">
        <f t="shared" si="404"/>
        <v xml:space="preserve"> </v>
      </c>
      <c r="U2241">
        <f t="shared" si="395"/>
        <v>0</v>
      </c>
      <c r="V2241">
        <f t="shared" si="396"/>
        <v>0</v>
      </c>
      <c r="W2241">
        <f t="shared" si="397"/>
        <v>0</v>
      </c>
      <c r="X2241">
        <f t="shared" si="398"/>
        <v>0</v>
      </c>
      <c r="Y2241">
        <f t="shared" si="399"/>
        <v>0</v>
      </c>
      <c r="Z2241">
        <f t="shared" si="400"/>
        <v>0</v>
      </c>
      <c r="AA2241">
        <f t="shared" si="401"/>
        <v>0</v>
      </c>
      <c r="AB2241" s="4">
        <f t="shared" si="402"/>
        <v>0</v>
      </c>
      <c r="AC2241" s="4">
        <f t="shared" si="394"/>
        <v>0</v>
      </c>
      <c r="AD2241" s="4">
        <f t="shared" si="403"/>
        <v>0</v>
      </c>
    </row>
    <row r="2242" spans="20:30" x14ac:dyDescent="0.25">
      <c r="T2242" s="6" t="str">
        <f t="shared" si="404"/>
        <v xml:space="preserve"> </v>
      </c>
      <c r="U2242">
        <f t="shared" si="395"/>
        <v>0</v>
      </c>
      <c r="V2242">
        <f t="shared" si="396"/>
        <v>0</v>
      </c>
      <c r="W2242">
        <f t="shared" si="397"/>
        <v>0</v>
      </c>
      <c r="X2242">
        <f t="shared" si="398"/>
        <v>0</v>
      </c>
      <c r="Y2242">
        <f t="shared" si="399"/>
        <v>0</v>
      </c>
      <c r="Z2242">
        <f t="shared" si="400"/>
        <v>0</v>
      </c>
      <c r="AA2242">
        <f t="shared" si="401"/>
        <v>0</v>
      </c>
      <c r="AB2242" s="4">
        <f t="shared" si="402"/>
        <v>0</v>
      </c>
      <c r="AC2242" s="4">
        <f t="shared" si="394"/>
        <v>0</v>
      </c>
      <c r="AD2242" s="4">
        <f t="shared" si="403"/>
        <v>0</v>
      </c>
    </row>
    <row r="2243" spans="20:30" x14ac:dyDescent="0.25">
      <c r="T2243" s="6" t="str">
        <f t="shared" si="404"/>
        <v xml:space="preserve"> </v>
      </c>
      <c r="U2243">
        <f t="shared" si="395"/>
        <v>0</v>
      </c>
      <c r="V2243">
        <f t="shared" si="396"/>
        <v>0</v>
      </c>
      <c r="W2243">
        <f t="shared" si="397"/>
        <v>0</v>
      </c>
      <c r="X2243">
        <f t="shared" si="398"/>
        <v>0</v>
      </c>
      <c r="Y2243">
        <f t="shared" si="399"/>
        <v>0</v>
      </c>
      <c r="Z2243">
        <f t="shared" si="400"/>
        <v>0</v>
      </c>
      <c r="AA2243">
        <f t="shared" si="401"/>
        <v>0</v>
      </c>
      <c r="AB2243" s="4">
        <f t="shared" si="402"/>
        <v>0</v>
      </c>
      <c r="AC2243" s="4">
        <f t="shared" si="394"/>
        <v>0</v>
      </c>
      <c r="AD2243" s="4">
        <f t="shared" si="403"/>
        <v>0</v>
      </c>
    </row>
    <row r="2244" spans="20:30" x14ac:dyDescent="0.25">
      <c r="T2244" s="6" t="str">
        <f t="shared" si="404"/>
        <v xml:space="preserve"> </v>
      </c>
      <c r="U2244">
        <f t="shared" si="395"/>
        <v>0</v>
      </c>
      <c r="V2244">
        <f t="shared" si="396"/>
        <v>0</v>
      </c>
      <c r="W2244">
        <f t="shared" si="397"/>
        <v>0</v>
      </c>
      <c r="X2244">
        <f t="shared" si="398"/>
        <v>0</v>
      </c>
      <c r="Y2244">
        <f t="shared" si="399"/>
        <v>0</v>
      </c>
      <c r="Z2244">
        <f t="shared" si="400"/>
        <v>0</v>
      </c>
      <c r="AA2244">
        <f t="shared" si="401"/>
        <v>0</v>
      </c>
      <c r="AB2244" s="4">
        <f t="shared" si="402"/>
        <v>0</v>
      </c>
      <c r="AC2244" s="4">
        <f t="shared" ref="AC2244:AC2307" si="405">A2244</f>
        <v>0</v>
      </c>
      <c r="AD2244" s="4">
        <f t="shared" si="403"/>
        <v>0</v>
      </c>
    </row>
    <row r="2245" spans="20:30" x14ac:dyDescent="0.25">
      <c r="T2245" s="6" t="str">
        <f t="shared" si="404"/>
        <v xml:space="preserve"> </v>
      </c>
      <c r="U2245">
        <f t="shared" si="395"/>
        <v>0</v>
      </c>
      <c r="V2245">
        <f t="shared" si="396"/>
        <v>0</v>
      </c>
      <c r="W2245">
        <f t="shared" si="397"/>
        <v>0</v>
      </c>
      <c r="X2245">
        <f t="shared" si="398"/>
        <v>0</v>
      </c>
      <c r="Y2245">
        <f t="shared" si="399"/>
        <v>0</v>
      </c>
      <c r="Z2245">
        <f t="shared" si="400"/>
        <v>0</v>
      </c>
      <c r="AA2245">
        <f t="shared" si="401"/>
        <v>0</v>
      </c>
      <c r="AB2245" s="4">
        <f t="shared" si="402"/>
        <v>0</v>
      </c>
      <c r="AC2245" s="4">
        <f t="shared" si="405"/>
        <v>0</v>
      </c>
      <c r="AD2245" s="4">
        <f t="shared" si="403"/>
        <v>0</v>
      </c>
    </row>
    <row r="2246" spans="20:30" x14ac:dyDescent="0.25">
      <c r="T2246" s="6" t="str">
        <f t="shared" si="404"/>
        <v xml:space="preserve"> </v>
      </c>
      <c r="U2246">
        <f t="shared" si="395"/>
        <v>0</v>
      </c>
      <c r="V2246">
        <f t="shared" si="396"/>
        <v>0</v>
      </c>
      <c r="W2246">
        <f t="shared" si="397"/>
        <v>0</v>
      </c>
      <c r="X2246">
        <f t="shared" si="398"/>
        <v>0</v>
      </c>
      <c r="Y2246">
        <f t="shared" si="399"/>
        <v>0</v>
      </c>
      <c r="Z2246">
        <f t="shared" si="400"/>
        <v>0</v>
      </c>
      <c r="AA2246">
        <f t="shared" si="401"/>
        <v>0</v>
      </c>
      <c r="AB2246" s="4">
        <f t="shared" si="402"/>
        <v>0</v>
      </c>
      <c r="AC2246" s="4">
        <f t="shared" si="405"/>
        <v>0</v>
      </c>
      <c r="AD2246" s="4">
        <f t="shared" si="403"/>
        <v>0</v>
      </c>
    </row>
    <row r="2247" spans="20:30" x14ac:dyDescent="0.25">
      <c r="T2247" s="6" t="str">
        <f t="shared" si="404"/>
        <v xml:space="preserve"> </v>
      </c>
      <c r="U2247">
        <f t="shared" si="395"/>
        <v>0</v>
      </c>
      <c r="V2247">
        <f t="shared" si="396"/>
        <v>0</v>
      </c>
      <c r="W2247">
        <f t="shared" si="397"/>
        <v>0</v>
      </c>
      <c r="X2247">
        <f t="shared" si="398"/>
        <v>0</v>
      </c>
      <c r="Y2247">
        <f t="shared" si="399"/>
        <v>0</v>
      </c>
      <c r="Z2247">
        <f t="shared" si="400"/>
        <v>0</v>
      </c>
      <c r="AA2247">
        <f t="shared" si="401"/>
        <v>0</v>
      </c>
      <c r="AB2247" s="4">
        <f t="shared" si="402"/>
        <v>0</v>
      </c>
      <c r="AC2247" s="4">
        <f t="shared" si="405"/>
        <v>0</v>
      </c>
      <c r="AD2247" s="4">
        <f t="shared" si="403"/>
        <v>0</v>
      </c>
    </row>
    <row r="2248" spans="20:30" x14ac:dyDescent="0.25">
      <c r="T2248" s="6" t="str">
        <f t="shared" si="404"/>
        <v xml:space="preserve"> </v>
      </c>
      <c r="U2248">
        <f t="shared" si="395"/>
        <v>0</v>
      </c>
      <c r="V2248">
        <f t="shared" si="396"/>
        <v>0</v>
      </c>
      <c r="W2248">
        <f t="shared" si="397"/>
        <v>0</v>
      </c>
      <c r="X2248">
        <f t="shared" si="398"/>
        <v>0</v>
      </c>
      <c r="Y2248">
        <f t="shared" si="399"/>
        <v>0</v>
      </c>
      <c r="Z2248">
        <f t="shared" si="400"/>
        <v>0</v>
      </c>
      <c r="AA2248">
        <f t="shared" si="401"/>
        <v>0</v>
      </c>
      <c r="AB2248" s="4">
        <f t="shared" si="402"/>
        <v>0</v>
      </c>
      <c r="AC2248" s="4">
        <f t="shared" si="405"/>
        <v>0</v>
      </c>
      <c r="AD2248" s="4">
        <f t="shared" si="403"/>
        <v>0</v>
      </c>
    </row>
    <row r="2249" spans="20:30" x14ac:dyDescent="0.25">
      <c r="T2249" s="6" t="str">
        <f t="shared" si="404"/>
        <v xml:space="preserve"> </v>
      </c>
      <c r="U2249">
        <f t="shared" si="395"/>
        <v>0</v>
      </c>
      <c r="V2249">
        <f t="shared" si="396"/>
        <v>0</v>
      </c>
      <c r="W2249">
        <f t="shared" si="397"/>
        <v>0</v>
      </c>
      <c r="X2249">
        <f t="shared" si="398"/>
        <v>0</v>
      </c>
      <c r="Y2249">
        <f t="shared" si="399"/>
        <v>0</v>
      </c>
      <c r="Z2249">
        <f t="shared" si="400"/>
        <v>0</v>
      </c>
      <c r="AA2249">
        <f t="shared" si="401"/>
        <v>0</v>
      </c>
      <c r="AB2249" s="4">
        <f t="shared" si="402"/>
        <v>0</v>
      </c>
      <c r="AC2249" s="4">
        <f t="shared" si="405"/>
        <v>0</v>
      </c>
      <c r="AD2249" s="4">
        <f t="shared" si="403"/>
        <v>0</v>
      </c>
    </row>
    <row r="2250" spans="20:30" x14ac:dyDescent="0.25">
      <c r="T2250" s="6" t="str">
        <f t="shared" si="404"/>
        <v xml:space="preserve"> </v>
      </c>
      <c r="U2250">
        <f t="shared" si="395"/>
        <v>0</v>
      </c>
      <c r="V2250">
        <f t="shared" si="396"/>
        <v>0</v>
      </c>
      <c r="W2250">
        <f t="shared" si="397"/>
        <v>0</v>
      </c>
      <c r="X2250">
        <f t="shared" si="398"/>
        <v>0</v>
      </c>
      <c r="Y2250">
        <f t="shared" si="399"/>
        <v>0</v>
      </c>
      <c r="Z2250">
        <f t="shared" si="400"/>
        <v>0</v>
      </c>
      <c r="AA2250">
        <f t="shared" si="401"/>
        <v>0</v>
      </c>
      <c r="AB2250" s="4">
        <f t="shared" si="402"/>
        <v>0</v>
      </c>
      <c r="AC2250" s="4">
        <f t="shared" si="405"/>
        <v>0</v>
      </c>
      <c r="AD2250" s="4">
        <f t="shared" si="403"/>
        <v>0</v>
      </c>
    </row>
    <row r="2251" spans="20:30" x14ac:dyDescent="0.25">
      <c r="T2251" s="6" t="str">
        <f t="shared" si="404"/>
        <v xml:space="preserve"> </v>
      </c>
      <c r="U2251">
        <f t="shared" si="395"/>
        <v>0</v>
      </c>
      <c r="V2251">
        <f t="shared" si="396"/>
        <v>0</v>
      </c>
      <c r="W2251">
        <f t="shared" si="397"/>
        <v>0</v>
      </c>
      <c r="X2251">
        <f t="shared" si="398"/>
        <v>0</v>
      </c>
      <c r="Y2251">
        <f t="shared" si="399"/>
        <v>0</v>
      </c>
      <c r="Z2251">
        <f t="shared" si="400"/>
        <v>0</v>
      </c>
      <c r="AA2251">
        <f t="shared" si="401"/>
        <v>0</v>
      </c>
      <c r="AB2251" s="4">
        <f t="shared" si="402"/>
        <v>0</v>
      </c>
      <c r="AC2251" s="4">
        <f t="shared" si="405"/>
        <v>0</v>
      </c>
      <c r="AD2251" s="4">
        <f t="shared" si="403"/>
        <v>0</v>
      </c>
    </row>
    <row r="2252" spans="20:30" x14ac:dyDescent="0.25">
      <c r="T2252" s="6" t="str">
        <f t="shared" si="404"/>
        <v xml:space="preserve"> </v>
      </c>
      <c r="U2252">
        <f t="shared" si="395"/>
        <v>0</v>
      </c>
      <c r="V2252">
        <f t="shared" si="396"/>
        <v>0</v>
      </c>
      <c r="W2252">
        <f t="shared" si="397"/>
        <v>0</v>
      </c>
      <c r="X2252">
        <f t="shared" si="398"/>
        <v>0</v>
      </c>
      <c r="Y2252">
        <f t="shared" si="399"/>
        <v>0</v>
      </c>
      <c r="Z2252">
        <f t="shared" si="400"/>
        <v>0</v>
      </c>
      <c r="AA2252">
        <f t="shared" si="401"/>
        <v>0</v>
      </c>
      <c r="AB2252" s="4">
        <f t="shared" si="402"/>
        <v>0</v>
      </c>
      <c r="AC2252" s="4">
        <f t="shared" si="405"/>
        <v>0</v>
      </c>
      <c r="AD2252" s="4">
        <f t="shared" si="403"/>
        <v>0</v>
      </c>
    </row>
    <row r="2253" spans="20:30" x14ac:dyDescent="0.25">
      <c r="T2253" s="6" t="str">
        <f t="shared" si="404"/>
        <v xml:space="preserve"> </v>
      </c>
      <c r="U2253">
        <f t="shared" si="395"/>
        <v>0</v>
      </c>
      <c r="V2253">
        <f t="shared" si="396"/>
        <v>0</v>
      </c>
      <c r="W2253">
        <f t="shared" si="397"/>
        <v>0</v>
      </c>
      <c r="X2253">
        <f t="shared" si="398"/>
        <v>0</v>
      </c>
      <c r="Y2253">
        <f t="shared" si="399"/>
        <v>0</v>
      </c>
      <c r="Z2253">
        <f t="shared" si="400"/>
        <v>0</v>
      </c>
      <c r="AA2253">
        <f t="shared" si="401"/>
        <v>0</v>
      </c>
      <c r="AB2253" s="4">
        <f t="shared" si="402"/>
        <v>0</v>
      </c>
      <c r="AC2253" s="4">
        <f t="shared" si="405"/>
        <v>0</v>
      </c>
      <c r="AD2253" s="4">
        <f t="shared" si="403"/>
        <v>0</v>
      </c>
    </row>
    <row r="2254" spans="20:30" x14ac:dyDescent="0.25">
      <c r="T2254" s="6" t="str">
        <f t="shared" si="404"/>
        <v xml:space="preserve"> </v>
      </c>
      <c r="U2254">
        <f t="shared" si="395"/>
        <v>0</v>
      </c>
      <c r="V2254">
        <f t="shared" si="396"/>
        <v>0</v>
      </c>
      <c r="W2254">
        <f t="shared" si="397"/>
        <v>0</v>
      </c>
      <c r="X2254">
        <f t="shared" si="398"/>
        <v>0</v>
      </c>
      <c r="Y2254">
        <f t="shared" si="399"/>
        <v>0</v>
      </c>
      <c r="Z2254">
        <f t="shared" si="400"/>
        <v>0</v>
      </c>
      <c r="AA2254">
        <f t="shared" si="401"/>
        <v>0</v>
      </c>
      <c r="AB2254" s="4">
        <f t="shared" si="402"/>
        <v>0</v>
      </c>
      <c r="AC2254" s="4">
        <f t="shared" si="405"/>
        <v>0</v>
      </c>
      <c r="AD2254" s="4">
        <f t="shared" si="403"/>
        <v>0</v>
      </c>
    </row>
    <row r="2255" spans="20:30" x14ac:dyDescent="0.25">
      <c r="T2255" s="6" t="str">
        <f t="shared" si="404"/>
        <v xml:space="preserve"> </v>
      </c>
      <c r="U2255">
        <f t="shared" si="395"/>
        <v>0</v>
      </c>
      <c r="V2255">
        <f t="shared" si="396"/>
        <v>0</v>
      </c>
      <c r="W2255">
        <f t="shared" si="397"/>
        <v>0</v>
      </c>
      <c r="X2255">
        <f t="shared" si="398"/>
        <v>0</v>
      </c>
      <c r="Y2255">
        <f t="shared" si="399"/>
        <v>0</v>
      </c>
      <c r="Z2255">
        <f t="shared" si="400"/>
        <v>0</v>
      </c>
      <c r="AA2255">
        <f t="shared" si="401"/>
        <v>0</v>
      </c>
      <c r="AB2255" s="4">
        <f t="shared" si="402"/>
        <v>0</v>
      </c>
      <c r="AC2255" s="4">
        <f t="shared" si="405"/>
        <v>0</v>
      </c>
      <c r="AD2255" s="4">
        <f t="shared" si="403"/>
        <v>0</v>
      </c>
    </row>
    <row r="2256" spans="20:30" x14ac:dyDescent="0.25">
      <c r="T2256" s="6" t="str">
        <f t="shared" si="404"/>
        <v xml:space="preserve"> </v>
      </c>
      <c r="U2256">
        <f t="shared" si="395"/>
        <v>0</v>
      </c>
      <c r="V2256">
        <f t="shared" si="396"/>
        <v>0</v>
      </c>
      <c r="W2256">
        <f t="shared" si="397"/>
        <v>0</v>
      </c>
      <c r="X2256">
        <f t="shared" si="398"/>
        <v>0</v>
      </c>
      <c r="Y2256">
        <f t="shared" si="399"/>
        <v>0</v>
      </c>
      <c r="Z2256">
        <f t="shared" si="400"/>
        <v>0</v>
      </c>
      <c r="AA2256">
        <f t="shared" si="401"/>
        <v>0</v>
      </c>
      <c r="AB2256" s="4">
        <f t="shared" si="402"/>
        <v>0</v>
      </c>
      <c r="AC2256" s="4">
        <f t="shared" si="405"/>
        <v>0</v>
      </c>
      <c r="AD2256" s="4">
        <f t="shared" si="403"/>
        <v>0</v>
      </c>
    </row>
    <row r="2257" spans="20:30" x14ac:dyDescent="0.25">
      <c r="T2257" s="6" t="str">
        <f t="shared" si="404"/>
        <v xml:space="preserve"> </v>
      </c>
      <c r="U2257">
        <f t="shared" ref="U2257:U2320" si="406">COUNT(B2257)</f>
        <v>0</v>
      </c>
      <c r="V2257">
        <f t="shared" ref="V2257:V2320" si="407">IF(E2257=TRUE,1,0)</f>
        <v>0</v>
      </c>
      <c r="W2257">
        <f t="shared" ref="W2257:W2320" si="408">U2257-V2257</f>
        <v>0</v>
      </c>
      <c r="X2257">
        <f t="shared" ref="X2257:X2320" si="409">U2257-Y2257</f>
        <v>0</v>
      </c>
      <c r="Y2257">
        <f t="shared" ref="Y2257:Y2320" si="410">IF(F2257=TRUE,1,0)</f>
        <v>0</v>
      </c>
      <c r="Z2257">
        <f t="shared" ref="Z2257:Z2320" si="411">U2257-AA2257</f>
        <v>0</v>
      </c>
      <c r="AA2257">
        <f t="shared" ref="AA2257:AA2320" si="412">IF(O2257&lt;0,1,0)</f>
        <v>0</v>
      </c>
      <c r="AB2257" s="4">
        <f t="shared" ref="AB2257:AB2320" si="413">IF(Z2257=1,O2257,0)</f>
        <v>0</v>
      </c>
      <c r="AC2257" s="4">
        <f t="shared" si="405"/>
        <v>0</v>
      </c>
      <c r="AD2257" s="4">
        <f t="shared" ref="AD2257:AD2320" si="414">IF(AA2257=1,O2257,0)</f>
        <v>0</v>
      </c>
    </row>
    <row r="2258" spans="20:30" x14ac:dyDescent="0.25">
      <c r="T2258" s="6" t="str">
        <f t="shared" si="404"/>
        <v xml:space="preserve"> </v>
      </c>
      <c r="U2258">
        <f t="shared" si="406"/>
        <v>0</v>
      </c>
      <c r="V2258">
        <f t="shared" si="407"/>
        <v>0</v>
      </c>
      <c r="W2258">
        <f t="shared" si="408"/>
        <v>0</v>
      </c>
      <c r="X2258">
        <f t="shared" si="409"/>
        <v>0</v>
      </c>
      <c r="Y2258">
        <f t="shared" si="410"/>
        <v>0</v>
      </c>
      <c r="Z2258">
        <f t="shared" si="411"/>
        <v>0</v>
      </c>
      <c r="AA2258">
        <f t="shared" si="412"/>
        <v>0</v>
      </c>
      <c r="AB2258" s="4">
        <f t="shared" si="413"/>
        <v>0</v>
      </c>
      <c r="AC2258" s="4">
        <f t="shared" si="405"/>
        <v>0</v>
      </c>
      <c r="AD2258" s="4">
        <f t="shared" si="414"/>
        <v>0</v>
      </c>
    </row>
    <row r="2259" spans="20:30" x14ac:dyDescent="0.25">
      <c r="T2259" s="6" t="str">
        <f t="shared" si="404"/>
        <v xml:space="preserve"> </v>
      </c>
      <c r="U2259">
        <f t="shared" si="406"/>
        <v>0</v>
      </c>
      <c r="V2259">
        <f t="shared" si="407"/>
        <v>0</v>
      </c>
      <c r="W2259">
        <f t="shared" si="408"/>
        <v>0</v>
      </c>
      <c r="X2259">
        <f t="shared" si="409"/>
        <v>0</v>
      </c>
      <c r="Y2259">
        <f t="shared" si="410"/>
        <v>0</v>
      </c>
      <c r="Z2259">
        <f t="shared" si="411"/>
        <v>0</v>
      </c>
      <c r="AA2259">
        <f t="shared" si="412"/>
        <v>0</v>
      </c>
      <c r="AB2259" s="4">
        <f t="shared" si="413"/>
        <v>0</v>
      </c>
      <c r="AC2259" s="4">
        <f t="shared" si="405"/>
        <v>0</v>
      </c>
      <c r="AD2259" s="4">
        <f t="shared" si="414"/>
        <v>0</v>
      </c>
    </row>
    <row r="2260" spans="20:30" x14ac:dyDescent="0.25">
      <c r="T2260" s="6" t="str">
        <f t="shared" si="404"/>
        <v xml:space="preserve"> </v>
      </c>
      <c r="U2260">
        <f t="shared" si="406"/>
        <v>0</v>
      </c>
      <c r="V2260">
        <f t="shared" si="407"/>
        <v>0</v>
      </c>
      <c r="W2260">
        <f t="shared" si="408"/>
        <v>0</v>
      </c>
      <c r="X2260">
        <f t="shared" si="409"/>
        <v>0</v>
      </c>
      <c r="Y2260">
        <f t="shared" si="410"/>
        <v>0</v>
      </c>
      <c r="Z2260">
        <f t="shared" si="411"/>
        <v>0</v>
      </c>
      <c r="AA2260">
        <f t="shared" si="412"/>
        <v>0</v>
      </c>
      <c r="AB2260" s="4">
        <f t="shared" si="413"/>
        <v>0</v>
      </c>
      <c r="AC2260" s="4">
        <f t="shared" si="405"/>
        <v>0</v>
      </c>
      <c r="AD2260" s="4">
        <f t="shared" si="414"/>
        <v>0</v>
      </c>
    </row>
    <row r="2261" spans="20:30" x14ac:dyDescent="0.25">
      <c r="T2261" s="6" t="str">
        <f t="shared" si="404"/>
        <v xml:space="preserve"> </v>
      </c>
      <c r="U2261">
        <f t="shared" si="406"/>
        <v>0</v>
      </c>
      <c r="V2261">
        <f t="shared" si="407"/>
        <v>0</v>
      </c>
      <c r="W2261">
        <f t="shared" si="408"/>
        <v>0</v>
      </c>
      <c r="X2261">
        <f t="shared" si="409"/>
        <v>0</v>
      </c>
      <c r="Y2261">
        <f t="shared" si="410"/>
        <v>0</v>
      </c>
      <c r="Z2261">
        <f t="shared" si="411"/>
        <v>0</v>
      </c>
      <c r="AA2261">
        <f t="shared" si="412"/>
        <v>0</v>
      </c>
      <c r="AB2261" s="4">
        <f t="shared" si="413"/>
        <v>0</v>
      </c>
      <c r="AC2261" s="4">
        <f t="shared" si="405"/>
        <v>0</v>
      </c>
      <c r="AD2261" s="4">
        <f t="shared" si="414"/>
        <v>0</v>
      </c>
    </row>
    <row r="2262" spans="20:30" x14ac:dyDescent="0.25">
      <c r="T2262" s="6" t="str">
        <f t="shared" si="404"/>
        <v xml:space="preserve"> </v>
      </c>
      <c r="U2262">
        <f t="shared" si="406"/>
        <v>0</v>
      </c>
      <c r="V2262">
        <f t="shared" si="407"/>
        <v>0</v>
      </c>
      <c r="W2262">
        <f t="shared" si="408"/>
        <v>0</v>
      </c>
      <c r="X2262">
        <f t="shared" si="409"/>
        <v>0</v>
      </c>
      <c r="Y2262">
        <f t="shared" si="410"/>
        <v>0</v>
      </c>
      <c r="Z2262">
        <f t="shared" si="411"/>
        <v>0</v>
      </c>
      <c r="AA2262">
        <f t="shared" si="412"/>
        <v>0</v>
      </c>
      <c r="AB2262" s="4">
        <f t="shared" si="413"/>
        <v>0</v>
      </c>
      <c r="AC2262" s="4">
        <f t="shared" si="405"/>
        <v>0</v>
      </c>
      <c r="AD2262" s="4">
        <f t="shared" si="414"/>
        <v>0</v>
      </c>
    </row>
    <row r="2263" spans="20:30" x14ac:dyDescent="0.25">
      <c r="T2263" s="6" t="str">
        <f t="shared" si="404"/>
        <v xml:space="preserve"> </v>
      </c>
      <c r="U2263">
        <f t="shared" si="406"/>
        <v>0</v>
      </c>
      <c r="V2263">
        <f t="shared" si="407"/>
        <v>0</v>
      </c>
      <c r="W2263">
        <f t="shared" si="408"/>
        <v>0</v>
      </c>
      <c r="X2263">
        <f t="shared" si="409"/>
        <v>0</v>
      </c>
      <c r="Y2263">
        <f t="shared" si="410"/>
        <v>0</v>
      </c>
      <c r="Z2263">
        <f t="shared" si="411"/>
        <v>0</v>
      </c>
      <c r="AA2263">
        <f t="shared" si="412"/>
        <v>0</v>
      </c>
      <c r="AB2263" s="4">
        <f t="shared" si="413"/>
        <v>0</v>
      </c>
      <c r="AC2263" s="4">
        <f t="shared" si="405"/>
        <v>0</v>
      </c>
      <c r="AD2263" s="4">
        <f t="shared" si="414"/>
        <v>0</v>
      </c>
    </row>
    <row r="2264" spans="20:30" x14ac:dyDescent="0.25">
      <c r="T2264" s="6" t="str">
        <f t="shared" si="404"/>
        <v xml:space="preserve"> </v>
      </c>
      <c r="U2264">
        <f t="shared" si="406"/>
        <v>0</v>
      </c>
      <c r="V2264">
        <f t="shared" si="407"/>
        <v>0</v>
      </c>
      <c r="W2264">
        <f t="shared" si="408"/>
        <v>0</v>
      </c>
      <c r="X2264">
        <f t="shared" si="409"/>
        <v>0</v>
      </c>
      <c r="Y2264">
        <f t="shared" si="410"/>
        <v>0</v>
      </c>
      <c r="Z2264">
        <f t="shared" si="411"/>
        <v>0</v>
      </c>
      <c r="AA2264">
        <f t="shared" si="412"/>
        <v>0</v>
      </c>
      <c r="AB2264" s="4">
        <f t="shared" si="413"/>
        <v>0</v>
      </c>
      <c r="AC2264" s="4">
        <f t="shared" si="405"/>
        <v>0</v>
      </c>
      <c r="AD2264" s="4">
        <f t="shared" si="414"/>
        <v>0</v>
      </c>
    </row>
    <row r="2265" spans="20:30" x14ac:dyDescent="0.25">
      <c r="T2265" s="6" t="str">
        <f t="shared" ref="T2265:T2328" si="415">IF(L2265=0," ",MONTH(L2265)+24)</f>
        <v xml:space="preserve"> </v>
      </c>
      <c r="U2265">
        <f t="shared" si="406"/>
        <v>0</v>
      </c>
      <c r="V2265">
        <f t="shared" si="407"/>
        <v>0</v>
      </c>
      <c r="W2265">
        <f t="shared" si="408"/>
        <v>0</v>
      </c>
      <c r="X2265">
        <f t="shared" si="409"/>
        <v>0</v>
      </c>
      <c r="Y2265">
        <f t="shared" si="410"/>
        <v>0</v>
      </c>
      <c r="Z2265">
        <f t="shared" si="411"/>
        <v>0</v>
      </c>
      <c r="AA2265">
        <f t="shared" si="412"/>
        <v>0</v>
      </c>
      <c r="AB2265" s="4">
        <f t="shared" si="413"/>
        <v>0</v>
      </c>
      <c r="AC2265" s="4">
        <f t="shared" si="405"/>
        <v>0</v>
      </c>
      <c r="AD2265" s="4">
        <f t="shared" si="414"/>
        <v>0</v>
      </c>
    </row>
    <row r="2266" spans="20:30" x14ac:dyDescent="0.25">
      <c r="T2266" s="6" t="str">
        <f t="shared" si="415"/>
        <v xml:space="preserve"> </v>
      </c>
      <c r="U2266">
        <f t="shared" si="406"/>
        <v>0</v>
      </c>
      <c r="V2266">
        <f t="shared" si="407"/>
        <v>0</v>
      </c>
      <c r="W2266">
        <f t="shared" si="408"/>
        <v>0</v>
      </c>
      <c r="X2266">
        <f t="shared" si="409"/>
        <v>0</v>
      </c>
      <c r="Y2266">
        <f t="shared" si="410"/>
        <v>0</v>
      </c>
      <c r="Z2266">
        <f t="shared" si="411"/>
        <v>0</v>
      </c>
      <c r="AA2266">
        <f t="shared" si="412"/>
        <v>0</v>
      </c>
      <c r="AB2266" s="4">
        <f t="shared" si="413"/>
        <v>0</v>
      </c>
      <c r="AC2266" s="4">
        <f t="shared" si="405"/>
        <v>0</v>
      </c>
      <c r="AD2266" s="4">
        <f t="shared" si="414"/>
        <v>0</v>
      </c>
    </row>
    <row r="2267" spans="20:30" x14ac:dyDescent="0.25">
      <c r="T2267" s="6" t="str">
        <f t="shared" si="415"/>
        <v xml:space="preserve"> </v>
      </c>
      <c r="U2267">
        <f t="shared" si="406"/>
        <v>0</v>
      </c>
      <c r="V2267">
        <f t="shared" si="407"/>
        <v>0</v>
      </c>
      <c r="W2267">
        <f t="shared" si="408"/>
        <v>0</v>
      </c>
      <c r="X2267">
        <f t="shared" si="409"/>
        <v>0</v>
      </c>
      <c r="Y2267">
        <f t="shared" si="410"/>
        <v>0</v>
      </c>
      <c r="Z2267">
        <f t="shared" si="411"/>
        <v>0</v>
      </c>
      <c r="AA2267">
        <f t="shared" si="412"/>
        <v>0</v>
      </c>
      <c r="AB2267" s="4">
        <f t="shared" si="413"/>
        <v>0</v>
      </c>
      <c r="AC2267" s="4">
        <f t="shared" si="405"/>
        <v>0</v>
      </c>
      <c r="AD2267" s="4">
        <f t="shared" si="414"/>
        <v>0</v>
      </c>
    </row>
    <row r="2268" spans="20:30" x14ac:dyDescent="0.25">
      <c r="T2268" s="6" t="str">
        <f t="shared" si="415"/>
        <v xml:space="preserve"> </v>
      </c>
      <c r="U2268">
        <f t="shared" si="406"/>
        <v>0</v>
      </c>
      <c r="V2268">
        <f t="shared" si="407"/>
        <v>0</v>
      </c>
      <c r="W2268">
        <f t="shared" si="408"/>
        <v>0</v>
      </c>
      <c r="X2268">
        <f t="shared" si="409"/>
        <v>0</v>
      </c>
      <c r="Y2268">
        <f t="shared" si="410"/>
        <v>0</v>
      </c>
      <c r="Z2268">
        <f t="shared" si="411"/>
        <v>0</v>
      </c>
      <c r="AA2268">
        <f t="shared" si="412"/>
        <v>0</v>
      </c>
      <c r="AB2268" s="4">
        <f t="shared" si="413"/>
        <v>0</v>
      </c>
      <c r="AC2268" s="4">
        <f t="shared" si="405"/>
        <v>0</v>
      </c>
      <c r="AD2268" s="4">
        <f t="shared" si="414"/>
        <v>0</v>
      </c>
    </row>
    <row r="2269" spans="20:30" x14ac:dyDescent="0.25">
      <c r="T2269" s="6" t="str">
        <f t="shared" si="415"/>
        <v xml:space="preserve"> </v>
      </c>
      <c r="U2269">
        <f t="shared" si="406"/>
        <v>0</v>
      </c>
      <c r="V2269">
        <f t="shared" si="407"/>
        <v>0</v>
      </c>
      <c r="W2269">
        <f t="shared" si="408"/>
        <v>0</v>
      </c>
      <c r="X2269">
        <f t="shared" si="409"/>
        <v>0</v>
      </c>
      <c r="Y2269">
        <f t="shared" si="410"/>
        <v>0</v>
      </c>
      <c r="Z2269">
        <f t="shared" si="411"/>
        <v>0</v>
      </c>
      <c r="AA2269">
        <f t="shared" si="412"/>
        <v>0</v>
      </c>
      <c r="AB2269" s="4">
        <f t="shared" si="413"/>
        <v>0</v>
      </c>
      <c r="AC2269" s="4">
        <f t="shared" si="405"/>
        <v>0</v>
      </c>
      <c r="AD2269" s="4">
        <f t="shared" si="414"/>
        <v>0</v>
      </c>
    </row>
    <row r="2270" spans="20:30" x14ac:dyDescent="0.25">
      <c r="T2270" s="6" t="str">
        <f t="shared" si="415"/>
        <v xml:space="preserve"> </v>
      </c>
      <c r="U2270">
        <f t="shared" si="406"/>
        <v>0</v>
      </c>
      <c r="V2270">
        <f t="shared" si="407"/>
        <v>0</v>
      </c>
      <c r="W2270">
        <f t="shared" si="408"/>
        <v>0</v>
      </c>
      <c r="X2270">
        <f t="shared" si="409"/>
        <v>0</v>
      </c>
      <c r="Y2270">
        <f t="shared" si="410"/>
        <v>0</v>
      </c>
      <c r="Z2270">
        <f t="shared" si="411"/>
        <v>0</v>
      </c>
      <c r="AA2270">
        <f t="shared" si="412"/>
        <v>0</v>
      </c>
      <c r="AB2270" s="4">
        <f t="shared" si="413"/>
        <v>0</v>
      </c>
      <c r="AC2270" s="4">
        <f t="shared" si="405"/>
        <v>0</v>
      </c>
      <c r="AD2270" s="4">
        <f t="shared" si="414"/>
        <v>0</v>
      </c>
    </row>
    <row r="2271" spans="20:30" x14ac:dyDescent="0.25">
      <c r="T2271" s="6" t="str">
        <f t="shared" si="415"/>
        <v xml:space="preserve"> </v>
      </c>
      <c r="U2271">
        <f t="shared" si="406"/>
        <v>0</v>
      </c>
      <c r="V2271">
        <f t="shared" si="407"/>
        <v>0</v>
      </c>
      <c r="W2271">
        <f t="shared" si="408"/>
        <v>0</v>
      </c>
      <c r="X2271">
        <f t="shared" si="409"/>
        <v>0</v>
      </c>
      <c r="Y2271">
        <f t="shared" si="410"/>
        <v>0</v>
      </c>
      <c r="Z2271">
        <f t="shared" si="411"/>
        <v>0</v>
      </c>
      <c r="AA2271">
        <f t="shared" si="412"/>
        <v>0</v>
      </c>
      <c r="AB2271" s="4">
        <f t="shared" si="413"/>
        <v>0</v>
      </c>
      <c r="AC2271" s="4">
        <f t="shared" si="405"/>
        <v>0</v>
      </c>
      <c r="AD2271" s="4">
        <f t="shared" si="414"/>
        <v>0</v>
      </c>
    </row>
    <row r="2272" spans="20:30" x14ac:dyDescent="0.25">
      <c r="T2272" s="6" t="str">
        <f t="shared" si="415"/>
        <v xml:space="preserve"> </v>
      </c>
      <c r="U2272">
        <f t="shared" si="406"/>
        <v>0</v>
      </c>
      <c r="V2272">
        <f t="shared" si="407"/>
        <v>0</v>
      </c>
      <c r="W2272">
        <f t="shared" si="408"/>
        <v>0</v>
      </c>
      <c r="X2272">
        <f t="shared" si="409"/>
        <v>0</v>
      </c>
      <c r="Y2272">
        <f t="shared" si="410"/>
        <v>0</v>
      </c>
      <c r="Z2272">
        <f t="shared" si="411"/>
        <v>0</v>
      </c>
      <c r="AA2272">
        <f t="shared" si="412"/>
        <v>0</v>
      </c>
      <c r="AB2272" s="4">
        <f t="shared" si="413"/>
        <v>0</v>
      </c>
      <c r="AC2272" s="4">
        <f t="shared" si="405"/>
        <v>0</v>
      </c>
      <c r="AD2272" s="4">
        <f t="shared" si="414"/>
        <v>0</v>
      </c>
    </row>
    <row r="2273" spans="20:30" x14ac:dyDescent="0.25">
      <c r="T2273" s="6" t="str">
        <f t="shared" si="415"/>
        <v xml:space="preserve"> </v>
      </c>
      <c r="U2273">
        <f t="shared" si="406"/>
        <v>0</v>
      </c>
      <c r="V2273">
        <f t="shared" si="407"/>
        <v>0</v>
      </c>
      <c r="W2273">
        <f t="shared" si="408"/>
        <v>0</v>
      </c>
      <c r="X2273">
        <f t="shared" si="409"/>
        <v>0</v>
      </c>
      <c r="Y2273">
        <f t="shared" si="410"/>
        <v>0</v>
      </c>
      <c r="Z2273">
        <f t="shared" si="411"/>
        <v>0</v>
      </c>
      <c r="AA2273">
        <f t="shared" si="412"/>
        <v>0</v>
      </c>
      <c r="AB2273" s="4">
        <f t="shared" si="413"/>
        <v>0</v>
      </c>
      <c r="AC2273" s="4">
        <f t="shared" si="405"/>
        <v>0</v>
      </c>
      <c r="AD2273" s="4">
        <f t="shared" si="414"/>
        <v>0</v>
      </c>
    </row>
    <row r="2274" spans="20:30" x14ac:dyDescent="0.25">
      <c r="T2274" s="6" t="str">
        <f t="shared" si="415"/>
        <v xml:space="preserve"> </v>
      </c>
      <c r="U2274">
        <f t="shared" si="406"/>
        <v>0</v>
      </c>
      <c r="V2274">
        <f t="shared" si="407"/>
        <v>0</v>
      </c>
      <c r="W2274">
        <f t="shared" si="408"/>
        <v>0</v>
      </c>
      <c r="X2274">
        <f t="shared" si="409"/>
        <v>0</v>
      </c>
      <c r="Y2274">
        <f t="shared" si="410"/>
        <v>0</v>
      </c>
      <c r="Z2274">
        <f t="shared" si="411"/>
        <v>0</v>
      </c>
      <c r="AA2274">
        <f t="shared" si="412"/>
        <v>0</v>
      </c>
      <c r="AB2274" s="4">
        <f t="shared" si="413"/>
        <v>0</v>
      </c>
      <c r="AC2274" s="4">
        <f t="shared" si="405"/>
        <v>0</v>
      </c>
      <c r="AD2274" s="4">
        <f t="shared" si="414"/>
        <v>0</v>
      </c>
    </row>
    <row r="2275" spans="20:30" x14ac:dyDescent="0.25">
      <c r="T2275" s="6" t="str">
        <f t="shared" si="415"/>
        <v xml:space="preserve"> </v>
      </c>
      <c r="U2275">
        <f t="shared" si="406"/>
        <v>0</v>
      </c>
      <c r="V2275">
        <f t="shared" si="407"/>
        <v>0</v>
      </c>
      <c r="W2275">
        <f t="shared" si="408"/>
        <v>0</v>
      </c>
      <c r="X2275">
        <f t="shared" si="409"/>
        <v>0</v>
      </c>
      <c r="Y2275">
        <f t="shared" si="410"/>
        <v>0</v>
      </c>
      <c r="Z2275">
        <f t="shared" si="411"/>
        <v>0</v>
      </c>
      <c r="AA2275">
        <f t="shared" si="412"/>
        <v>0</v>
      </c>
      <c r="AB2275" s="4">
        <f t="shared" si="413"/>
        <v>0</v>
      </c>
      <c r="AC2275" s="4">
        <f t="shared" si="405"/>
        <v>0</v>
      </c>
      <c r="AD2275" s="4">
        <f t="shared" si="414"/>
        <v>0</v>
      </c>
    </row>
    <row r="2276" spans="20:30" x14ac:dyDescent="0.25">
      <c r="T2276" s="6" t="str">
        <f t="shared" si="415"/>
        <v xml:space="preserve"> </v>
      </c>
      <c r="U2276">
        <f t="shared" si="406"/>
        <v>0</v>
      </c>
      <c r="V2276">
        <f t="shared" si="407"/>
        <v>0</v>
      </c>
      <c r="W2276">
        <f t="shared" si="408"/>
        <v>0</v>
      </c>
      <c r="X2276">
        <f t="shared" si="409"/>
        <v>0</v>
      </c>
      <c r="Y2276">
        <f t="shared" si="410"/>
        <v>0</v>
      </c>
      <c r="Z2276">
        <f t="shared" si="411"/>
        <v>0</v>
      </c>
      <c r="AA2276">
        <f t="shared" si="412"/>
        <v>0</v>
      </c>
      <c r="AB2276" s="4">
        <f t="shared" si="413"/>
        <v>0</v>
      </c>
      <c r="AC2276" s="4">
        <f t="shared" si="405"/>
        <v>0</v>
      </c>
      <c r="AD2276" s="4">
        <f t="shared" si="414"/>
        <v>0</v>
      </c>
    </row>
    <row r="2277" spans="20:30" x14ac:dyDescent="0.25">
      <c r="T2277" s="6" t="str">
        <f t="shared" si="415"/>
        <v xml:space="preserve"> </v>
      </c>
      <c r="U2277">
        <f t="shared" si="406"/>
        <v>0</v>
      </c>
      <c r="V2277">
        <f t="shared" si="407"/>
        <v>0</v>
      </c>
      <c r="W2277">
        <f t="shared" si="408"/>
        <v>0</v>
      </c>
      <c r="X2277">
        <f t="shared" si="409"/>
        <v>0</v>
      </c>
      <c r="Y2277">
        <f t="shared" si="410"/>
        <v>0</v>
      </c>
      <c r="Z2277">
        <f t="shared" si="411"/>
        <v>0</v>
      </c>
      <c r="AA2277">
        <f t="shared" si="412"/>
        <v>0</v>
      </c>
      <c r="AB2277" s="4">
        <f t="shared" si="413"/>
        <v>0</v>
      </c>
      <c r="AC2277" s="4">
        <f t="shared" si="405"/>
        <v>0</v>
      </c>
      <c r="AD2277" s="4">
        <f t="shared" si="414"/>
        <v>0</v>
      </c>
    </row>
    <row r="2278" spans="20:30" x14ac:dyDescent="0.25">
      <c r="T2278" s="6" t="str">
        <f t="shared" si="415"/>
        <v xml:space="preserve"> </v>
      </c>
      <c r="U2278">
        <f t="shared" si="406"/>
        <v>0</v>
      </c>
      <c r="V2278">
        <f t="shared" si="407"/>
        <v>0</v>
      </c>
      <c r="W2278">
        <f t="shared" si="408"/>
        <v>0</v>
      </c>
      <c r="X2278">
        <f t="shared" si="409"/>
        <v>0</v>
      </c>
      <c r="Y2278">
        <f t="shared" si="410"/>
        <v>0</v>
      </c>
      <c r="Z2278">
        <f t="shared" si="411"/>
        <v>0</v>
      </c>
      <c r="AA2278">
        <f t="shared" si="412"/>
        <v>0</v>
      </c>
      <c r="AB2278" s="4">
        <f t="shared" si="413"/>
        <v>0</v>
      </c>
      <c r="AC2278" s="4">
        <f t="shared" si="405"/>
        <v>0</v>
      </c>
      <c r="AD2278" s="4">
        <f t="shared" si="414"/>
        <v>0</v>
      </c>
    </row>
    <row r="2279" spans="20:30" x14ac:dyDescent="0.25">
      <c r="T2279" s="6" t="str">
        <f t="shared" si="415"/>
        <v xml:space="preserve"> </v>
      </c>
      <c r="U2279">
        <f t="shared" si="406"/>
        <v>0</v>
      </c>
      <c r="V2279">
        <f t="shared" si="407"/>
        <v>0</v>
      </c>
      <c r="W2279">
        <f t="shared" si="408"/>
        <v>0</v>
      </c>
      <c r="X2279">
        <f t="shared" si="409"/>
        <v>0</v>
      </c>
      <c r="Y2279">
        <f t="shared" si="410"/>
        <v>0</v>
      </c>
      <c r="Z2279">
        <f t="shared" si="411"/>
        <v>0</v>
      </c>
      <c r="AA2279">
        <f t="shared" si="412"/>
        <v>0</v>
      </c>
      <c r="AB2279" s="4">
        <f t="shared" si="413"/>
        <v>0</v>
      </c>
      <c r="AC2279" s="4">
        <f t="shared" si="405"/>
        <v>0</v>
      </c>
      <c r="AD2279" s="4">
        <f t="shared" si="414"/>
        <v>0</v>
      </c>
    </row>
    <row r="2280" spans="20:30" x14ac:dyDescent="0.25">
      <c r="T2280" s="6" t="str">
        <f t="shared" si="415"/>
        <v xml:space="preserve"> </v>
      </c>
      <c r="U2280">
        <f t="shared" si="406"/>
        <v>0</v>
      </c>
      <c r="V2280">
        <f t="shared" si="407"/>
        <v>0</v>
      </c>
      <c r="W2280">
        <f t="shared" si="408"/>
        <v>0</v>
      </c>
      <c r="X2280">
        <f t="shared" si="409"/>
        <v>0</v>
      </c>
      <c r="Y2280">
        <f t="shared" si="410"/>
        <v>0</v>
      </c>
      <c r="Z2280">
        <f t="shared" si="411"/>
        <v>0</v>
      </c>
      <c r="AA2280">
        <f t="shared" si="412"/>
        <v>0</v>
      </c>
      <c r="AB2280" s="4">
        <f t="shared" si="413"/>
        <v>0</v>
      </c>
      <c r="AC2280" s="4">
        <f t="shared" si="405"/>
        <v>0</v>
      </c>
      <c r="AD2280" s="4">
        <f t="shared" si="414"/>
        <v>0</v>
      </c>
    </row>
    <row r="2281" spans="20:30" x14ac:dyDescent="0.25">
      <c r="T2281" s="6" t="str">
        <f t="shared" si="415"/>
        <v xml:space="preserve"> </v>
      </c>
      <c r="U2281">
        <f t="shared" si="406"/>
        <v>0</v>
      </c>
      <c r="V2281">
        <f t="shared" si="407"/>
        <v>0</v>
      </c>
      <c r="W2281">
        <f t="shared" si="408"/>
        <v>0</v>
      </c>
      <c r="X2281">
        <f t="shared" si="409"/>
        <v>0</v>
      </c>
      <c r="Y2281">
        <f t="shared" si="410"/>
        <v>0</v>
      </c>
      <c r="Z2281">
        <f t="shared" si="411"/>
        <v>0</v>
      </c>
      <c r="AA2281">
        <f t="shared" si="412"/>
        <v>0</v>
      </c>
      <c r="AB2281" s="4">
        <f t="shared" si="413"/>
        <v>0</v>
      </c>
      <c r="AC2281" s="4">
        <f t="shared" si="405"/>
        <v>0</v>
      </c>
      <c r="AD2281" s="4">
        <f t="shared" si="414"/>
        <v>0</v>
      </c>
    </row>
    <row r="2282" spans="20:30" x14ac:dyDescent="0.25">
      <c r="T2282" s="6" t="str">
        <f t="shared" si="415"/>
        <v xml:space="preserve"> </v>
      </c>
      <c r="U2282">
        <f t="shared" si="406"/>
        <v>0</v>
      </c>
      <c r="V2282">
        <f t="shared" si="407"/>
        <v>0</v>
      </c>
      <c r="W2282">
        <f t="shared" si="408"/>
        <v>0</v>
      </c>
      <c r="X2282">
        <f t="shared" si="409"/>
        <v>0</v>
      </c>
      <c r="Y2282">
        <f t="shared" si="410"/>
        <v>0</v>
      </c>
      <c r="Z2282">
        <f t="shared" si="411"/>
        <v>0</v>
      </c>
      <c r="AA2282">
        <f t="shared" si="412"/>
        <v>0</v>
      </c>
      <c r="AB2282" s="4">
        <f t="shared" si="413"/>
        <v>0</v>
      </c>
      <c r="AC2282" s="4">
        <f t="shared" si="405"/>
        <v>0</v>
      </c>
      <c r="AD2282" s="4">
        <f t="shared" si="414"/>
        <v>0</v>
      </c>
    </row>
    <row r="2283" spans="20:30" x14ac:dyDescent="0.25">
      <c r="T2283" s="6" t="str">
        <f t="shared" si="415"/>
        <v xml:space="preserve"> </v>
      </c>
      <c r="U2283">
        <f t="shared" si="406"/>
        <v>0</v>
      </c>
      <c r="V2283">
        <f t="shared" si="407"/>
        <v>0</v>
      </c>
      <c r="W2283">
        <f t="shared" si="408"/>
        <v>0</v>
      </c>
      <c r="X2283">
        <f t="shared" si="409"/>
        <v>0</v>
      </c>
      <c r="Y2283">
        <f t="shared" si="410"/>
        <v>0</v>
      </c>
      <c r="Z2283">
        <f t="shared" si="411"/>
        <v>0</v>
      </c>
      <c r="AA2283">
        <f t="shared" si="412"/>
        <v>0</v>
      </c>
      <c r="AB2283" s="4">
        <f t="shared" si="413"/>
        <v>0</v>
      </c>
      <c r="AC2283" s="4">
        <f t="shared" si="405"/>
        <v>0</v>
      </c>
      <c r="AD2283" s="4">
        <f t="shared" si="414"/>
        <v>0</v>
      </c>
    </row>
    <row r="2284" spans="20:30" x14ac:dyDescent="0.25">
      <c r="T2284" s="6" t="str">
        <f t="shared" si="415"/>
        <v xml:space="preserve"> </v>
      </c>
      <c r="U2284">
        <f t="shared" si="406"/>
        <v>0</v>
      </c>
      <c r="V2284">
        <f t="shared" si="407"/>
        <v>0</v>
      </c>
      <c r="W2284">
        <f t="shared" si="408"/>
        <v>0</v>
      </c>
      <c r="X2284">
        <f t="shared" si="409"/>
        <v>0</v>
      </c>
      <c r="Y2284">
        <f t="shared" si="410"/>
        <v>0</v>
      </c>
      <c r="Z2284">
        <f t="shared" si="411"/>
        <v>0</v>
      </c>
      <c r="AA2284">
        <f t="shared" si="412"/>
        <v>0</v>
      </c>
      <c r="AB2284" s="4">
        <f t="shared" si="413"/>
        <v>0</v>
      </c>
      <c r="AC2284" s="4">
        <f t="shared" si="405"/>
        <v>0</v>
      </c>
      <c r="AD2284" s="4">
        <f t="shared" si="414"/>
        <v>0</v>
      </c>
    </row>
    <row r="2285" spans="20:30" x14ac:dyDescent="0.25">
      <c r="T2285" s="6" t="str">
        <f t="shared" si="415"/>
        <v xml:space="preserve"> </v>
      </c>
      <c r="U2285">
        <f t="shared" si="406"/>
        <v>0</v>
      </c>
      <c r="V2285">
        <f t="shared" si="407"/>
        <v>0</v>
      </c>
      <c r="W2285">
        <f t="shared" si="408"/>
        <v>0</v>
      </c>
      <c r="X2285">
        <f t="shared" si="409"/>
        <v>0</v>
      </c>
      <c r="Y2285">
        <f t="shared" si="410"/>
        <v>0</v>
      </c>
      <c r="Z2285">
        <f t="shared" si="411"/>
        <v>0</v>
      </c>
      <c r="AA2285">
        <f t="shared" si="412"/>
        <v>0</v>
      </c>
      <c r="AB2285" s="4">
        <f t="shared" si="413"/>
        <v>0</v>
      </c>
      <c r="AC2285" s="4">
        <f t="shared" si="405"/>
        <v>0</v>
      </c>
      <c r="AD2285" s="4">
        <f t="shared" si="414"/>
        <v>0</v>
      </c>
    </row>
    <row r="2286" spans="20:30" x14ac:dyDescent="0.25">
      <c r="T2286" s="6" t="str">
        <f t="shared" si="415"/>
        <v xml:space="preserve"> </v>
      </c>
      <c r="U2286">
        <f t="shared" si="406"/>
        <v>0</v>
      </c>
      <c r="V2286">
        <f t="shared" si="407"/>
        <v>0</v>
      </c>
      <c r="W2286">
        <f t="shared" si="408"/>
        <v>0</v>
      </c>
      <c r="X2286">
        <f t="shared" si="409"/>
        <v>0</v>
      </c>
      <c r="Y2286">
        <f t="shared" si="410"/>
        <v>0</v>
      </c>
      <c r="Z2286">
        <f t="shared" si="411"/>
        <v>0</v>
      </c>
      <c r="AA2286">
        <f t="shared" si="412"/>
        <v>0</v>
      </c>
      <c r="AB2286" s="4">
        <f t="shared" si="413"/>
        <v>0</v>
      </c>
      <c r="AC2286" s="4">
        <f t="shared" si="405"/>
        <v>0</v>
      </c>
      <c r="AD2286" s="4">
        <f t="shared" si="414"/>
        <v>0</v>
      </c>
    </row>
    <row r="2287" spans="20:30" x14ac:dyDescent="0.25">
      <c r="T2287" s="6" t="str">
        <f t="shared" si="415"/>
        <v xml:space="preserve"> </v>
      </c>
      <c r="U2287">
        <f t="shared" si="406"/>
        <v>0</v>
      </c>
      <c r="V2287">
        <f t="shared" si="407"/>
        <v>0</v>
      </c>
      <c r="W2287">
        <f t="shared" si="408"/>
        <v>0</v>
      </c>
      <c r="X2287">
        <f t="shared" si="409"/>
        <v>0</v>
      </c>
      <c r="Y2287">
        <f t="shared" si="410"/>
        <v>0</v>
      </c>
      <c r="Z2287">
        <f t="shared" si="411"/>
        <v>0</v>
      </c>
      <c r="AA2287">
        <f t="shared" si="412"/>
        <v>0</v>
      </c>
      <c r="AB2287" s="4">
        <f t="shared" si="413"/>
        <v>0</v>
      </c>
      <c r="AC2287" s="4">
        <f t="shared" si="405"/>
        <v>0</v>
      </c>
      <c r="AD2287" s="4">
        <f t="shared" si="414"/>
        <v>0</v>
      </c>
    </row>
    <row r="2288" spans="20:30" x14ac:dyDescent="0.25">
      <c r="T2288" s="6" t="str">
        <f t="shared" si="415"/>
        <v xml:space="preserve"> </v>
      </c>
      <c r="U2288">
        <f t="shared" si="406"/>
        <v>0</v>
      </c>
      <c r="V2288">
        <f t="shared" si="407"/>
        <v>0</v>
      </c>
      <c r="W2288">
        <f t="shared" si="408"/>
        <v>0</v>
      </c>
      <c r="X2288">
        <f t="shared" si="409"/>
        <v>0</v>
      </c>
      <c r="Y2288">
        <f t="shared" si="410"/>
        <v>0</v>
      </c>
      <c r="Z2288">
        <f t="shared" si="411"/>
        <v>0</v>
      </c>
      <c r="AA2288">
        <f t="shared" si="412"/>
        <v>0</v>
      </c>
      <c r="AB2288" s="4">
        <f t="shared" si="413"/>
        <v>0</v>
      </c>
      <c r="AC2288" s="4">
        <f t="shared" si="405"/>
        <v>0</v>
      </c>
      <c r="AD2288" s="4">
        <f t="shared" si="414"/>
        <v>0</v>
      </c>
    </row>
    <row r="2289" spans="20:30" x14ac:dyDescent="0.25">
      <c r="T2289" s="6" t="str">
        <f t="shared" si="415"/>
        <v xml:space="preserve"> </v>
      </c>
      <c r="U2289">
        <f t="shared" si="406"/>
        <v>0</v>
      </c>
      <c r="V2289">
        <f t="shared" si="407"/>
        <v>0</v>
      </c>
      <c r="W2289">
        <f t="shared" si="408"/>
        <v>0</v>
      </c>
      <c r="X2289">
        <f t="shared" si="409"/>
        <v>0</v>
      </c>
      <c r="Y2289">
        <f t="shared" si="410"/>
        <v>0</v>
      </c>
      <c r="Z2289">
        <f t="shared" si="411"/>
        <v>0</v>
      </c>
      <c r="AA2289">
        <f t="shared" si="412"/>
        <v>0</v>
      </c>
      <c r="AB2289" s="4">
        <f t="shared" si="413"/>
        <v>0</v>
      </c>
      <c r="AC2289" s="4">
        <f t="shared" si="405"/>
        <v>0</v>
      </c>
      <c r="AD2289" s="4">
        <f t="shared" si="414"/>
        <v>0</v>
      </c>
    </row>
    <row r="2290" spans="20:30" x14ac:dyDescent="0.25">
      <c r="T2290" s="6" t="str">
        <f t="shared" si="415"/>
        <v xml:space="preserve"> </v>
      </c>
      <c r="U2290">
        <f t="shared" si="406"/>
        <v>0</v>
      </c>
      <c r="V2290">
        <f t="shared" si="407"/>
        <v>0</v>
      </c>
      <c r="W2290">
        <f t="shared" si="408"/>
        <v>0</v>
      </c>
      <c r="X2290">
        <f t="shared" si="409"/>
        <v>0</v>
      </c>
      <c r="Y2290">
        <f t="shared" si="410"/>
        <v>0</v>
      </c>
      <c r="Z2290">
        <f t="shared" si="411"/>
        <v>0</v>
      </c>
      <c r="AA2290">
        <f t="shared" si="412"/>
        <v>0</v>
      </c>
      <c r="AB2290" s="4">
        <f t="shared" si="413"/>
        <v>0</v>
      </c>
      <c r="AC2290" s="4">
        <f t="shared" si="405"/>
        <v>0</v>
      </c>
      <c r="AD2290" s="4">
        <f t="shared" si="414"/>
        <v>0</v>
      </c>
    </row>
    <row r="2291" spans="20:30" x14ac:dyDescent="0.25">
      <c r="T2291" s="6" t="str">
        <f t="shared" si="415"/>
        <v xml:space="preserve"> </v>
      </c>
      <c r="U2291">
        <f t="shared" si="406"/>
        <v>0</v>
      </c>
      <c r="V2291">
        <f t="shared" si="407"/>
        <v>0</v>
      </c>
      <c r="W2291">
        <f t="shared" si="408"/>
        <v>0</v>
      </c>
      <c r="X2291">
        <f t="shared" si="409"/>
        <v>0</v>
      </c>
      <c r="Y2291">
        <f t="shared" si="410"/>
        <v>0</v>
      </c>
      <c r="Z2291">
        <f t="shared" si="411"/>
        <v>0</v>
      </c>
      <c r="AA2291">
        <f t="shared" si="412"/>
        <v>0</v>
      </c>
      <c r="AB2291" s="4">
        <f t="shared" si="413"/>
        <v>0</v>
      </c>
      <c r="AC2291" s="4">
        <f t="shared" si="405"/>
        <v>0</v>
      </c>
      <c r="AD2291" s="4">
        <f t="shared" si="414"/>
        <v>0</v>
      </c>
    </row>
    <row r="2292" spans="20:30" x14ac:dyDescent="0.25">
      <c r="T2292" s="6" t="str">
        <f t="shared" si="415"/>
        <v xml:space="preserve"> </v>
      </c>
      <c r="U2292">
        <f t="shared" si="406"/>
        <v>0</v>
      </c>
      <c r="V2292">
        <f t="shared" si="407"/>
        <v>0</v>
      </c>
      <c r="W2292">
        <f t="shared" si="408"/>
        <v>0</v>
      </c>
      <c r="X2292">
        <f t="shared" si="409"/>
        <v>0</v>
      </c>
      <c r="Y2292">
        <f t="shared" si="410"/>
        <v>0</v>
      </c>
      <c r="Z2292">
        <f t="shared" si="411"/>
        <v>0</v>
      </c>
      <c r="AA2292">
        <f t="shared" si="412"/>
        <v>0</v>
      </c>
      <c r="AB2292" s="4">
        <f t="shared" si="413"/>
        <v>0</v>
      </c>
      <c r="AC2292" s="4">
        <f t="shared" si="405"/>
        <v>0</v>
      </c>
      <c r="AD2292" s="4">
        <f t="shared" si="414"/>
        <v>0</v>
      </c>
    </row>
    <row r="2293" spans="20:30" x14ac:dyDescent="0.25">
      <c r="T2293" s="6" t="str">
        <f t="shared" si="415"/>
        <v xml:space="preserve"> </v>
      </c>
      <c r="U2293">
        <f t="shared" si="406"/>
        <v>0</v>
      </c>
      <c r="V2293">
        <f t="shared" si="407"/>
        <v>0</v>
      </c>
      <c r="W2293">
        <f t="shared" si="408"/>
        <v>0</v>
      </c>
      <c r="X2293">
        <f t="shared" si="409"/>
        <v>0</v>
      </c>
      <c r="Y2293">
        <f t="shared" si="410"/>
        <v>0</v>
      </c>
      <c r="Z2293">
        <f t="shared" si="411"/>
        <v>0</v>
      </c>
      <c r="AA2293">
        <f t="shared" si="412"/>
        <v>0</v>
      </c>
      <c r="AB2293" s="4">
        <f t="shared" si="413"/>
        <v>0</v>
      </c>
      <c r="AC2293" s="4">
        <f t="shared" si="405"/>
        <v>0</v>
      </c>
      <c r="AD2293" s="4">
        <f t="shared" si="414"/>
        <v>0</v>
      </c>
    </row>
    <row r="2294" spans="20:30" x14ac:dyDescent="0.25">
      <c r="T2294" s="6" t="str">
        <f t="shared" si="415"/>
        <v xml:space="preserve"> </v>
      </c>
      <c r="U2294">
        <f t="shared" si="406"/>
        <v>0</v>
      </c>
      <c r="V2294">
        <f t="shared" si="407"/>
        <v>0</v>
      </c>
      <c r="W2294">
        <f t="shared" si="408"/>
        <v>0</v>
      </c>
      <c r="X2294">
        <f t="shared" si="409"/>
        <v>0</v>
      </c>
      <c r="Y2294">
        <f t="shared" si="410"/>
        <v>0</v>
      </c>
      <c r="Z2294">
        <f t="shared" si="411"/>
        <v>0</v>
      </c>
      <c r="AA2294">
        <f t="shared" si="412"/>
        <v>0</v>
      </c>
      <c r="AB2294" s="4">
        <f t="shared" si="413"/>
        <v>0</v>
      </c>
      <c r="AC2294" s="4">
        <f t="shared" si="405"/>
        <v>0</v>
      </c>
      <c r="AD2294" s="4">
        <f t="shared" si="414"/>
        <v>0</v>
      </c>
    </row>
    <row r="2295" spans="20:30" x14ac:dyDescent="0.25">
      <c r="T2295" s="6" t="str">
        <f t="shared" si="415"/>
        <v xml:space="preserve"> </v>
      </c>
      <c r="U2295">
        <f t="shared" si="406"/>
        <v>0</v>
      </c>
      <c r="V2295">
        <f t="shared" si="407"/>
        <v>0</v>
      </c>
      <c r="W2295">
        <f t="shared" si="408"/>
        <v>0</v>
      </c>
      <c r="X2295">
        <f t="shared" si="409"/>
        <v>0</v>
      </c>
      <c r="Y2295">
        <f t="shared" si="410"/>
        <v>0</v>
      </c>
      <c r="Z2295">
        <f t="shared" si="411"/>
        <v>0</v>
      </c>
      <c r="AA2295">
        <f t="shared" si="412"/>
        <v>0</v>
      </c>
      <c r="AB2295" s="4">
        <f t="shared" si="413"/>
        <v>0</v>
      </c>
      <c r="AC2295" s="4">
        <f t="shared" si="405"/>
        <v>0</v>
      </c>
      <c r="AD2295" s="4">
        <f t="shared" si="414"/>
        <v>0</v>
      </c>
    </row>
    <row r="2296" spans="20:30" x14ac:dyDescent="0.25">
      <c r="T2296" s="6" t="str">
        <f t="shared" si="415"/>
        <v xml:space="preserve"> </v>
      </c>
      <c r="U2296">
        <f t="shared" si="406"/>
        <v>0</v>
      </c>
      <c r="V2296">
        <f t="shared" si="407"/>
        <v>0</v>
      </c>
      <c r="W2296">
        <f t="shared" si="408"/>
        <v>0</v>
      </c>
      <c r="X2296">
        <f t="shared" si="409"/>
        <v>0</v>
      </c>
      <c r="Y2296">
        <f t="shared" si="410"/>
        <v>0</v>
      </c>
      <c r="Z2296">
        <f t="shared" si="411"/>
        <v>0</v>
      </c>
      <c r="AA2296">
        <f t="shared" si="412"/>
        <v>0</v>
      </c>
      <c r="AB2296" s="4">
        <f t="shared" si="413"/>
        <v>0</v>
      </c>
      <c r="AC2296" s="4">
        <f t="shared" si="405"/>
        <v>0</v>
      </c>
      <c r="AD2296" s="4">
        <f t="shared" si="414"/>
        <v>0</v>
      </c>
    </row>
    <row r="2297" spans="20:30" x14ac:dyDescent="0.25">
      <c r="T2297" s="6" t="str">
        <f t="shared" si="415"/>
        <v xml:space="preserve"> </v>
      </c>
      <c r="U2297">
        <f t="shared" si="406"/>
        <v>0</v>
      </c>
      <c r="V2297">
        <f t="shared" si="407"/>
        <v>0</v>
      </c>
      <c r="W2297">
        <f t="shared" si="408"/>
        <v>0</v>
      </c>
      <c r="X2297">
        <f t="shared" si="409"/>
        <v>0</v>
      </c>
      <c r="Y2297">
        <f t="shared" si="410"/>
        <v>0</v>
      </c>
      <c r="Z2297">
        <f t="shared" si="411"/>
        <v>0</v>
      </c>
      <c r="AA2297">
        <f t="shared" si="412"/>
        <v>0</v>
      </c>
      <c r="AB2297" s="4">
        <f t="shared" si="413"/>
        <v>0</v>
      </c>
      <c r="AC2297" s="4">
        <f t="shared" si="405"/>
        <v>0</v>
      </c>
      <c r="AD2297" s="4">
        <f t="shared" si="414"/>
        <v>0</v>
      </c>
    </row>
    <row r="2298" spans="20:30" x14ac:dyDescent="0.25">
      <c r="T2298" s="6" t="str">
        <f t="shared" si="415"/>
        <v xml:space="preserve"> </v>
      </c>
      <c r="U2298">
        <f t="shared" si="406"/>
        <v>0</v>
      </c>
      <c r="V2298">
        <f t="shared" si="407"/>
        <v>0</v>
      </c>
      <c r="W2298">
        <f t="shared" si="408"/>
        <v>0</v>
      </c>
      <c r="X2298">
        <f t="shared" si="409"/>
        <v>0</v>
      </c>
      <c r="Y2298">
        <f t="shared" si="410"/>
        <v>0</v>
      </c>
      <c r="Z2298">
        <f t="shared" si="411"/>
        <v>0</v>
      </c>
      <c r="AA2298">
        <f t="shared" si="412"/>
        <v>0</v>
      </c>
      <c r="AB2298" s="4">
        <f t="shared" si="413"/>
        <v>0</v>
      </c>
      <c r="AC2298" s="4">
        <f t="shared" si="405"/>
        <v>0</v>
      </c>
      <c r="AD2298" s="4">
        <f t="shared" si="414"/>
        <v>0</v>
      </c>
    </row>
    <row r="2299" spans="20:30" x14ac:dyDescent="0.25">
      <c r="T2299" s="6" t="str">
        <f t="shared" si="415"/>
        <v xml:space="preserve"> </v>
      </c>
      <c r="U2299">
        <f t="shared" si="406"/>
        <v>0</v>
      </c>
      <c r="V2299">
        <f t="shared" si="407"/>
        <v>0</v>
      </c>
      <c r="W2299">
        <f t="shared" si="408"/>
        <v>0</v>
      </c>
      <c r="X2299">
        <f t="shared" si="409"/>
        <v>0</v>
      </c>
      <c r="Y2299">
        <f t="shared" si="410"/>
        <v>0</v>
      </c>
      <c r="Z2299">
        <f t="shared" si="411"/>
        <v>0</v>
      </c>
      <c r="AA2299">
        <f t="shared" si="412"/>
        <v>0</v>
      </c>
      <c r="AB2299" s="4">
        <f t="shared" si="413"/>
        <v>0</v>
      </c>
      <c r="AC2299" s="4">
        <f t="shared" si="405"/>
        <v>0</v>
      </c>
      <c r="AD2299" s="4">
        <f t="shared" si="414"/>
        <v>0</v>
      </c>
    </row>
    <row r="2300" spans="20:30" x14ac:dyDescent="0.25">
      <c r="T2300" s="6" t="str">
        <f t="shared" si="415"/>
        <v xml:space="preserve"> </v>
      </c>
      <c r="U2300">
        <f t="shared" si="406"/>
        <v>0</v>
      </c>
      <c r="V2300">
        <f t="shared" si="407"/>
        <v>0</v>
      </c>
      <c r="W2300">
        <f t="shared" si="408"/>
        <v>0</v>
      </c>
      <c r="X2300">
        <f t="shared" si="409"/>
        <v>0</v>
      </c>
      <c r="Y2300">
        <f t="shared" si="410"/>
        <v>0</v>
      </c>
      <c r="Z2300">
        <f t="shared" si="411"/>
        <v>0</v>
      </c>
      <c r="AA2300">
        <f t="shared" si="412"/>
        <v>0</v>
      </c>
      <c r="AB2300" s="4">
        <f t="shared" si="413"/>
        <v>0</v>
      </c>
      <c r="AC2300" s="4">
        <f t="shared" si="405"/>
        <v>0</v>
      </c>
      <c r="AD2300" s="4">
        <f t="shared" si="414"/>
        <v>0</v>
      </c>
    </row>
    <row r="2301" spans="20:30" x14ac:dyDescent="0.25">
      <c r="T2301" s="6" t="str">
        <f t="shared" si="415"/>
        <v xml:space="preserve"> </v>
      </c>
      <c r="U2301">
        <f t="shared" si="406"/>
        <v>0</v>
      </c>
      <c r="V2301">
        <f t="shared" si="407"/>
        <v>0</v>
      </c>
      <c r="W2301">
        <f t="shared" si="408"/>
        <v>0</v>
      </c>
      <c r="X2301">
        <f t="shared" si="409"/>
        <v>0</v>
      </c>
      <c r="Y2301">
        <f t="shared" si="410"/>
        <v>0</v>
      </c>
      <c r="Z2301">
        <f t="shared" si="411"/>
        <v>0</v>
      </c>
      <c r="AA2301">
        <f t="shared" si="412"/>
        <v>0</v>
      </c>
      <c r="AB2301" s="4">
        <f t="shared" si="413"/>
        <v>0</v>
      </c>
      <c r="AC2301" s="4">
        <f t="shared" si="405"/>
        <v>0</v>
      </c>
      <c r="AD2301" s="4">
        <f t="shared" si="414"/>
        <v>0</v>
      </c>
    </row>
    <row r="2302" spans="20:30" x14ac:dyDescent="0.25">
      <c r="T2302" s="6" t="str">
        <f t="shared" si="415"/>
        <v xml:space="preserve"> </v>
      </c>
      <c r="U2302">
        <f t="shared" si="406"/>
        <v>0</v>
      </c>
      <c r="V2302">
        <f t="shared" si="407"/>
        <v>0</v>
      </c>
      <c r="W2302">
        <f t="shared" si="408"/>
        <v>0</v>
      </c>
      <c r="X2302">
        <f t="shared" si="409"/>
        <v>0</v>
      </c>
      <c r="Y2302">
        <f t="shared" si="410"/>
        <v>0</v>
      </c>
      <c r="Z2302">
        <f t="shared" si="411"/>
        <v>0</v>
      </c>
      <c r="AA2302">
        <f t="shared" si="412"/>
        <v>0</v>
      </c>
      <c r="AB2302" s="4">
        <f t="shared" si="413"/>
        <v>0</v>
      </c>
      <c r="AC2302" s="4">
        <f t="shared" si="405"/>
        <v>0</v>
      </c>
      <c r="AD2302" s="4">
        <f t="shared" si="414"/>
        <v>0</v>
      </c>
    </row>
    <row r="2303" spans="20:30" x14ac:dyDescent="0.25">
      <c r="T2303" s="6" t="str">
        <f t="shared" si="415"/>
        <v xml:space="preserve"> </v>
      </c>
      <c r="U2303">
        <f t="shared" si="406"/>
        <v>0</v>
      </c>
      <c r="V2303">
        <f t="shared" si="407"/>
        <v>0</v>
      </c>
      <c r="W2303">
        <f t="shared" si="408"/>
        <v>0</v>
      </c>
      <c r="X2303">
        <f t="shared" si="409"/>
        <v>0</v>
      </c>
      <c r="Y2303">
        <f t="shared" si="410"/>
        <v>0</v>
      </c>
      <c r="Z2303">
        <f t="shared" si="411"/>
        <v>0</v>
      </c>
      <c r="AA2303">
        <f t="shared" si="412"/>
        <v>0</v>
      </c>
      <c r="AB2303" s="4">
        <f t="shared" si="413"/>
        <v>0</v>
      </c>
      <c r="AC2303" s="4">
        <f t="shared" si="405"/>
        <v>0</v>
      </c>
      <c r="AD2303" s="4">
        <f t="shared" si="414"/>
        <v>0</v>
      </c>
    </row>
    <row r="2304" spans="20:30" x14ac:dyDescent="0.25">
      <c r="T2304" s="6" t="str">
        <f t="shared" si="415"/>
        <v xml:space="preserve"> </v>
      </c>
      <c r="U2304">
        <f t="shared" si="406"/>
        <v>0</v>
      </c>
      <c r="V2304">
        <f t="shared" si="407"/>
        <v>0</v>
      </c>
      <c r="W2304">
        <f t="shared" si="408"/>
        <v>0</v>
      </c>
      <c r="X2304">
        <f t="shared" si="409"/>
        <v>0</v>
      </c>
      <c r="Y2304">
        <f t="shared" si="410"/>
        <v>0</v>
      </c>
      <c r="Z2304">
        <f t="shared" si="411"/>
        <v>0</v>
      </c>
      <c r="AA2304">
        <f t="shared" si="412"/>
        <v>0</v>
      </c>
      <c r="AB2304" s="4">
        <f t="shared" si="413"/>
        <v>0</v>
      </c>
      <c r="AC2304" s="4">
        <f t="shared" si="405"/>
        <v>0</v>
      </c>
      <c r="AD2304" s="4">
        <f t="shared" si="414"/>
        <v>0</v>
      </c>
    </row>
    <row r="2305" spans="20:30" x14ac:dyDescent="0.25">
      <c r="T2305" s="6" t="str">
        <f t="shared" si="415"/>
        <v xml:space="preserve"> </v>
      </c>
      <c r="U2305">
        <f t="shared" si="406"/>
        <v>0</v>
      </c>
      <c r="V2305">
        <f t="shared" si="407"/>
        <v>0</v>
      </c>
      <c r="W2305">
        <f t="shared" si="408"/>
        <v>0</v>
      </c>
      <c r="X2305">
        <f t="shared" si="409"/>
        <v>0</v>
      </c>
      <c r="Y2305">
        <f t="shared" si="410"/>
        <v>0</v>
      </c>
      <c r="Z2305">
        <f t="shared" si="411"/>
        <v>0</v>
      </c>
      <c r="AA2305">
        <f t="shared" si="412"/>
        <v>0</v>
      </c>
      <c r="AB2305" s="4">
        <f t="shared" si="413"/>
        <v>0</v>
      </c>
      <c r="AC2305" s="4">
        <f t="shared" si="405"/>
        <v>0</v>
      </c>
      <c r="AD2305" s="4">
        <f t="shared" si="414"/>
        <v>0</v>
      </c>
    </row>
    <row r="2306" spans="20:30" x14ac:dyDescent="0.25">
      <c r="T2306" s="6" t="str">
        <f t="shared" si="415"/>
        <v xml:space="preserve"> </v>
      </c>
      <c r="U2306">
        <f t="shared" si="406"/>
        <v>0</v>
      </c>
      <c r="V2306">
        <f t="shared" si="407"/>
        <v>0</v>
      </c>
      <c r="W2306">
        <f t="shared" si="408"/>
        <v>0</v>
      </c>
      <c r="X2306">
        <f t="shared" si="409"/>
        <v>0</v>
      </c>
      <c r="Y2306">
        <f t="shared" si="410"/>
        <v>0</v>
      </c>
      <c r="Z2306">
        <f t="shared" si="411"/>
        <v>0</v>
      </c>
      <c r="AA2306">
        <f t="shared" si="412"/>
        <v>0</v>
      </c>
      <c r="AB2306" s="4">
        <f t="shared" si="413"/>
        <v>0</v>
      </c>
      <c r="AC2306" s="4">
        <f t="shared" si="405"/>
        <v>0</v>
      </c>
      <c r="AD2306" s="4">
        <f t="shared" si="414"/>
        <v>0</v>
      </c>
    </row>
    <row r="2307" spans="20:30" x14ac:dyDescent="0.25">
      <c r="T2307" s="6" t="str">
        <f t="shared" si="415"/>
        <v xml:space="preserve"> </v>
      </c>
      <c r="U2307">
        <f t="shared" si="406"/>
        <v>0</v>
      </c>
      <c r="V2307">
        <f t="shared" si="407"/>
        <v>0</v>
      </c>
      <c r="W2307">
        <f t="shared" si="408"/>
        <v>0</v>
      </c>
      <c r="X2307">
        <f t="shared" si="409"/>
        <v>0</v>
      </c>
      <c r="Y2307">
        <f t="shared" si="410"/>
        <v>0</v>
      </c>
      <c r="Z2307">
        <f t="shared" si="411"/>
        <v>0</v>
      </c>
      <c r="AA2307">
        <f t="shared" si="412"/>
        <v>0</v>
      </c>
      <c r="AB2307" s="4">
        <f t="shared" si="413"/>
        <v>0</v>
      </c>
      <c r="AC2307" s="4">
        <f t="shared" si="405"/>
        <v>0</v>
      </c>
      <c r="AD2307" s="4">
        <f t="shared" si="414"/>
        <v>0</v>
      </c>
    </row>
    <row r="2308" spans="20:30" x14ac:dyDescent="0.25">
      <c r="T2308" s="6" t="str">
        <f t="shared" si="415"/>
        <v xml:space="preserve"> </v>
      </c>
      <c r="U2308">
        <f t="shared" si="406"/>
        <v>0</v>
      </c>
      <c r="V2308">
        <f t="shared" si="407"/>
        <v>0</v>
      </c>
      <c r="W2308">
        <f t="shared" si="408"/>
        <v>0</v>
      </c>
      <c r="X2308">
        <f t="shared" si="409"/>
        <v>0</v>
      </c>
      <c r="Y2308">
        <f t="shared" si="410"/>
        <v>0</v>
      </c>
      <c r="Z2308">
        <f t="shared" si="411"/>
        <v>0</v>
      </c>
      <c r="AA2308">
        <f t="shared" si="412"/>
        <v>0</v>
      </c>
      <c r="AB2308" s="4">
        <f t="shared" si="413"/>
        <v>0</v>
      </c>
      <c r="AC2308" s="4">
        <f t="shared" ref="AC2308:AC2371" si="416">A2308</f>
        <v>0</v>
      </c>
      <c r="AD2308" s="4">
        <f t="shared" si="414"/>
        <v>0</v>
      </c>
    </row>
    <row r="2309" spans="20:30" x14ac:dyDescent="0.25">
      <c r="T2309" s="6" t="str">
        <f t="shared" si="415"/>
        <v xml:space="preserve"> </v>
      </c>
      <c r="U2309">
        <f t="shared" si="406"/>
        <v>0</v>
      </c>
      <c r="V2309">
        <f t="shared" si="407"/>
        <v>0</v>
      </c>
      <c r="W2309">
        <f t="shared" si="408"/>
        <v>0</v>
      </c>
      <c r="X2309">
        <f t="shared" si="409"/>
        <v>0</v>
      </c>
      <c r="Y2309">
        <f t="shared" si="410"/>
        <v>0</v>
      </c>
      <c r="Z2309">
        <f t="shared" si="411"/>
        <v>0</v>
      </c>
      <c r="AA2309">
        <f t="shared" si="412"/>
        <v>0</v>
      </c>
      <c r="AB2309" s="4">
        <f t="shared" si="413"/>
        <v>0</v>
      </c>
      <c r="AC2309" s="4">
        <f t="shared" si="416"/>
        <v>0</v>
      </c>
      <c r="AD2309" s="4">
        <f t="shared" si="414"/>
        <v>0</v>
      </c>
    </row>
    <row r="2310" spans="20:30" x14ac:dyDescent="0.25">
      <c r="T2310" s="6" t="str">
        <f t="shared" si="415"/>
        <v xml:space="preserve"> </v>
      </c>
      <c r="U2310">
        <f t="shared" si="406"/>
        <v>0</v>
      </c>
      <c r="V2310">
        <f t="shared" si="407"/>
        <v>0</v>
      </c>
      <c r="W2310">
        <f t="shared" si="408"/>
        <v>0</v>
      </c>
      <c r="X2310">
        <f t="shared" si="409"/>
        <v>0</v>
      </c>
      <c r="Y2310">
        <f t="shared" si="410"/>
        <v>0</v>
      </c>
      <c r="Z2310">
        <f t="shared" si="411"/>
        <v>0</v>
      </c>
      <c r="AA2310">
        <f t="shared" si="412"/>
        <v>0</v>
      </c>
      <c r="AB2310" s="4">
        <f t="shared" si="413"/>
        <v>0</v>
      </c>
      <c r="AC2310" s="4">
        <f t="shared" si="416"/>
        <v>0</v>
      </c>
      <c r="AD2310" s="4">
        <f t="shared" si="414"/>
        <v>0</v>
      </c>
    </row>
    <row r="2311" spans="20:30" x14ac:dyDescent="0.25">
      <c r="T2311" s="6" t="str">
        <f t="shared" si="415"/>
        <v xml:space="preserve"> </v>
      </c>
      <c r="U2311">
        <f t="shared" si="406"/>
        <v>0</v>
      </c>
      <c r="V2311">
        <f t="shared" si="407"/>
        <v>0</v>
      </c>
      <c r="W2311">
        <f t="shared" si="408"/>
        <v>0</v>
      </c>
      <c r="X2311">
        <f t="shared" si="409"/>
        <v>0</v>
      </c>
      <c r="Y2311">
        <f t="shared" si="410"/>
        <v>0</v>
      </c>
      <c r="Z2311">
        <f t="shared" si="411"/>
        <v>0</v>
      </c>
      <c r="AA2311">
        <f t="shared" si="412"/>
        <v>0</v>
      </c>
      <c r="AB2311" s="4">
        <f t="shared" si="413"/>
        <v>0</v>
      </c>
      <c r="AC2311" s="4">
        <f t="shared" si="416"/>
        <v>0</v>
      </c>
      <c r="AD2311" s="4">
        <f t="shared" si="414"/>
        <v>0</v>
      </c>
    </row>
    <row r="2312" spans="20:30" x14ac:dyDescent="0.25">
      <c r="T2312" s="6" t="str">
        <f t="shared" si="415"/>
        <v xml:space="preserve"> </v>
      </c>
      <c r="U2312">
        <f t="shared" si="406"/>
        <v>0</v>
      </c>
      <c r="V2312">
        <f t="shared" si="407"/>
        <v>0</v>
      </c>
      <c r="W2312">
        <f t="shared" si="408"/>
        <v>0</v>
      </c>
      <c r="X2312">
        <f t="shared" si="409"/>
        <v>0</v>
      </c>
      <c r="Y2312">
        <f t="shared" si="410"/>
        <v>0</v>
      </c>
      <c r="Z2312">
        <f t="shared" si="411"/>
        <v>0</v>
      </c>
      <c r="AA2312">
        <f t="shared" si="412"/>
        <v>0</v>
      </c>
      <c r="AB2312" s="4">
        <f t="shared" si="413"/>
        <v>0</v>
      </c>
      <c r="AC2312" s="4">
        <f t="shared" si="416"/>
        <v>0</v>
      </c>
      <c r="AD2312" s="4">
        <f t="shared" si="414"/>
        <v>0</v>
      </c>
    </row>
    <row r="2313" spans="20:30" x14ac:dyDescent="0.25">
      <c r="T2313" s="6" t="str">
        <f t="shared" si="415"/>
        <v xml:space="preserve"> </v>
      </c>
      <c r="U2313">
        <f t="shared" si="406"/>
        <v>0</v>
      </c>
      <c r="V2313">
        <f t="shared" si="407"/>
        <v>0</v>
      </c>
      <c r="W2313">
        <f t="shared" si="408"/>
        <v>0</v>
      </c>
      <c r="X2313">
        <f t="shared" si="409"/>
        <v>0</v>
      </c>
      <c r="Y2313">
        <f t="shared" si="410"/>
        <v>0</v>
      </c>
      <c r="Z2313">
        <f t="shared" si="411"/>
        <v>0</v>
      </c>
      <c r="AA2313">
        <f t="shared" si="412"/>
        <v>0</v>
      </c>
      <c r="AB2313" s="4">
        <f t="shared" si="413"/>
        <v>0</v>
      </c>
      <c r="AC2313" s="4">
        <f t="shared" si="416"/>
        <v>0</v>
      </c>
      <c r="AD2313" s="4">
        <f t="shared" si="414"/>
        <v>0</v>
      </c>
    </row>
    <row r="2314" spans="20:30" x14ac:dyDescent="0.25">
      <c r="T2314" s="6" t="str">
        <f t="shared" si="415"/>
        <v xml:space="preserve"> </v>
      </c>
      <c r="U2314">
        <f t="shared" si="406"/>
        <v>0</v>
      </c>
      <c r="V2314">
        <f t="shared" si="407"/>
        <v>0</v>
      </c>
      <c r="W2314">
        <f t="shared" si="408"/>
        <v>0</v>
      </c>
      <c r="X2314">
        <f t="shared" si="409"/>
        <v>0</v>
      </c>
      <c r="Y2314">
        <f t="shared" si="410"/>
        <v>0</v>
      </c>
      <c r="Z2314">
        <f t="shared" si="411"/>
        <v>0</v>
      </c>
      <c r="AA2314">
        <f t="shared" si="412"/>
        <v>0</v>
      </c>
      <c r="AB2314" s="4">
        <f t="shared" si="413"/>
        <v>0</v>
      </c>
      <c r="AC2314" s="4">
        <f t="shared" si="416"/>
        <v>0</v>
      </c>
      <c r="AD2314" s="4">
        <f t="shared" si="414"/>
        <v>0</v>
      </c>
    </row>
    <row r="2315" spans="20:30" x14ac:dyDescent="0.25">
      <c r="T2315" s="6" t="str">
        <f t="shared" si="415"/>
        <v xml:space="preserve"> </v>
      </c>
      <c r="U2315">
        <f t="shared" si="406"/>
        <v>0</v>
      </c>
      <c r="V2315">
        <f t="shared" si="407"/>
        <v>0</v>
      </c>
      <c r="W2315">
        <f t="shared" si="408"/>
        <v>0</v>
      </c>
      <c r="X2315">
        <f t="shared" si="409"/>
        <v>0</v>
      </c>
      <c r="Y2315">
        <f t="shared" si="410"/>
        <v>0</v>
      </c>
      <c r="Z2315">
        <f t="shared" si="411"/>
        <v>0</v>
      </c>
      <c r="AA2315">
        <f t="shared" si="412"/>
        <v>0</v>
      </c>
      <c r="AB2315" s="4">
        <f t="shared" si="413"/>
        <v>0</v>
      </c>
      <c r="AC2315" s="4">
        <f t="shared" si="416"/>
        <v>0</v>
      </c>
      <c r="AD2315" s="4">
        <f t="shared" si="414"/>
        <v>0</v>
      </c>
    </row>
    <row r="2316" spans="20:30" x14ac:dyDescent="0.25">
      <c r="T2316" s="6" t="str">
        <f t="shared" si="415"/>
        <v xml:space="preserve"> </v>
      </c>
      <c r="U2316">
        <f t="shared" si="406"/>
        <v>0</v>
      </c>
      <c r="V2316">
        <f t="shared" si="407"/>
        <v>0</v>
      </c>
      <c r="W2316">
        <f t="shared" si="408"/>
        <v>0</v>
      </c>
      <c r="X2316">
        <f t="shared" si="409"/>
        <v>0</v>
      </c>
      <c r="Y2316">
        <f t="shared" si="410"/>
        <v>0</v>
      </c>
      <c r="Z2316">
        <f t="shared" si="411"/>
        <v>0</v>
      </c>
      <c r="AA2316">
        <f t="shared" si="412"/>
        <v>0</v>
      </c>
      <c r="AB2316" s="4">
        <f t="shared" si="413"/>
        <v>0</v>
      </c>
      <c r="AC2316" s="4">
        <f t="shared" si="416"/>
        <v>0</v>
      </c>
      <c r="AD2316" s="4">
        <f t="shared" si="414"/>
        <v>0</v>
      </c>
    </row>
    <row r="2317" spans="20:30" x14ac:dyDescent="0.25">
      <c r="T2317" s="6" t="str">
        <f t="shared" si="415"/>
        <v xml:space="preserve"> </v>
      </c>
      <c r="U2317">
        <f t="shared" si="406"/>
        <v>0</v>
      </c>
      <c r="V2317">
        <f t="shared" si="407"/>
        <v>0</v>
      </c>
      <c r="W2317">
        <f t="shared" si="408"/>
        <v>0</v>
      </c>
      <c r="X2317">
        <f t="shared" si="409"/>
        <v>0</v>
      </c>
      <c r="Y2317">
        <f t="shared" si="410"/>
        <v>0</v>
      </c>
      <c r="Z2317">
        <f t="shared" si="411"/>
        <v>0</v>
      </c>
      <c r="AA2317">
        <f t="shared" si="412"/>
        <v>0</v>
      </c>
      <c r="AB2317" s="4">
        <f t="shared" si="413"/>
        <v>0</v>
      </c>
      <c r="AC2317" s="4">
        <f t="shared" si="416"/>
        <v>0</v>
      </c>
      <c r="AD2317" s="4">
        <f t="shared" si="414"/>
        <v>0</v>
      </c>
    </row>
    <row r="2318" spans="20:30" x14ac:dyDescent="0.25">
      <c r="T2318" s="6" t="str">
        <f t="shared" si="415"/>
        <v xml:space="preserve"> </v>
      </c>
      <c r="U2318">
        <f t="shared" si="406"/>
        <v>0</v>
      </c>
      <c r="V2318">
        <f t="shared" si="407"/>
        <v>0</v>
      </c>
      <c r="W2318">
        <f t="shared" si="408"/>
        <v>0</v>
      </c>
      <c r="X2318">
        <f t="shared" si="409"/>
        <v>0</v>
      </c>
      <c r="Y2318">
        <f t="shared" si="410"/>
        <v>0</v>
      </c>
      <c r="Z2318">
        <f t="shared" si="411"/>
        <v>0</v>
      </c>
      <c r="AA2318">
        <f t="shared" si="412"/>
        <v>0</v>
      </c>
      <c r="AB2318" s="4">
        <f t="shared" si="413"/>
        <v>0</v>
      </c>
      <c r="AC2318" s="4">
        <f t="shared" si="416"/>
        <v>0</v>
      </c>
      <c r="AD2318" s="4">
        <f t="shared" si="414"/>
        <v>0</v>
      </c>
    </row>
    <row r="2319" spans="20:30" x14ac:dyDescent="0.25">
      <c r="T2319" s="6" t="str">
        <f t="shared" si="415"/>
        <v xml:space="preserve"> </v>
      </c>
      <c r="U2319">
        <f t="shared" si="406"/>
        <v>0</v>
      </c>
      <c r="V2319">
        <f t="shared" si="407"/>
        <v>0</v>
      </c>
      <c r="W2319">
        <f t="shared" si="408"/>
        <v>0</v>
      </c>
      <c r="X2319">
        <f t="shared" si="409"/>
        <v>0</v>
      </c>
      <c r="Y2319">
        <f t="shared" si="410"/>
        <v>0</v>
      </c>
      <c r="Z2319">
        <f t="shared" si="411"/>
        <v>0</v>
      </c>
      <c r="AA2319">
        <f t="shared" si="412"/>
        <v>0</v>
      </c>
      <c r="AB2319" s="4">
        <f t="shared" si="413"/>
        <v>0</v>
      </c>
      <c r="AC2319" s="4">
        <f t="shared" si="416"/>
        <v>0</v>
      </c>
      <c r="AD2319" s="4">
        <f t="shared" si="414"/>
        <v>0</v>
      </c>
    </row>
    <row r="2320" spans="20:30" x14ac:dyDescent="0.25">
      <c r="T2320" s="6" t="str">
        <f t="shared" si="415"/>
        <v xml:space="preserve"> </v>
      </c>
      <c r="U2320">
        <f t="shared" si="406"/>
        <v>0</v>
      </c>
      <c r="V2320">
        <f t="shared" si="407"/>
        <v>0</v>
      </c>
      <c r="W2320">
        <f t="shared" si="408"/>
        <v>0</v>
      </c>
      <c r="X2320">
        <f t="shared" si="409"/>
        <v>0</v>
      </c>
      <c r="Y2320">
        <f t="shared" si="410"/>
        <v>0</v>
      </c>
      <c r="Z2320">
        <f t="shared" si="411"/>
        <v>0</v>
      </c>
      <c r="AA2320">
        <f t="shared" si="412"/>
        <v>0</v>
      </c>
      <c r="AB2320" s="4">
        <f t="shared" si="413"/>
        <v>0</v>
      </c>
      <c r="AC2320" s="4">
        <f t="shared" si="416"/>
        <v>0</v>
      </c>
      <c r="AD2320" s="4">
        <f t="shared" si="414"/>
        <v>0</v>
      </c>
    </row>
    <row r="2321" spans="20:30" x14ac:dyDescent="0.25">
      <c r="T2321" s="6" t="str">
        <f t="shared" si="415"/>
        <v xml:space="preserve"> </v>
      </c>
      <c r="U2321">
        <f t="shared" ref="U2321:U2384" si="417">COUNT(B2321)</f>
        <v>0</v>
      </c>
      <c r="V2321">
        <f t="shared" ref="V2321:V2384" si="418">IF(E2321=TRUE,1,0)</f>
        <v>0</v>
      </c>
      <c r="W2321">
        <f t="shared" ref="W2321:W2384" si="419">U2321-V2321</f>
        <v>0</v>
      </c>
      <c r="X2321">
        <f t="shared" ref="X2321:X2384" si="420">U2321-Y2321</f>
        <v>0</v>
      </c>
      <c r="Y2321">
        <f t="shared" ref="Y2321:Y2384" si="421">IF(F2321=TRUE,1,0)</f>
        <v>0</v>
      </c>
      <c r="Z2321">
        <f t="shared" ref="Z2321:Z2384" si="422">U2321-AA2321</f>
        <v>0</v>
      </c>
      <c r="AA2321">
        <f t="shared" ref="AA2321:AA2384" si="423">IF(O2321&lt;0,1,0)</f>
        <v>0</v>
      </c>
      <c r="AB2321" s="4">
        <f t="shared" ref="AB2321:AB2384" si="424">IF(Z2321=1,O2321,0)</f>
        <v>0</v>
      </c>
      <c r="AC2321" s="4">
        <f t="shared" si="416"/>
        <v>0</v>
      </c>
      <c r="AD2321" s="4">
        <f t="shared" ref="AD2321:AD2384" si="425">IF(AA2321=1,O2321,0)</f>
        <v>0</v>
      </c>
    </row>
    <row r="2322" spans="20:30" x14ac:dyDescent="0.25">
      <c r="T2322" s="6" t="str">
        <f t="shared" si="415"/>
        <v xml:space="preserve"> </v>
      </c>
      <c r="U2322">
        <f t="shared" si="417"/>
        <v>0</v>
      </c>
      <c r="V2322">
        <f t="shared" si="418"/>
        <v>0</v>
      </c>
      <c r="W2322">
        <f t="shared" si="419"/>
        <v>0</v>
      </c>
      <c r="X2322">
        <f t="shared" si="420"/>
        <v>0</v>
      </c>
      <c r="Y2322">
        <f t="shared" si="421"/>
        <v>0</v>
      </c>
      <c r="Z2322">
        <f t="shared" si="422"/>
        <v>0</v>
      </c>
      <c r="AA2322">
        <f t="shared" si="423"/>
        <v>0</v>
      </c>
      <c r="AB2322" s="4">
        <f t="shared" si="424"/>
        <v>0</v>
      </c>
      <c r="AC2322" s="4">
        <f t="shared" si="416"/>
        <v>0</v>
      </c>
      <c r="AD2322" s="4">
        <f t="shared" si="425"/>
        <v>0</v>
      </c>
    </row>
    <row r="2323" spans="20:30" x14ac:dyDescent="0.25">
      <c r="T2323" s="6" t="str">
        <f t="shared" si="415"/>
        <v xml:space="preserve"> </v>
      </c>
      <c r="U2323">
        <f t="shared" si="417"/>
        <v>0</v>
      </c>
      <c r="V2323">
        <f t="shared" si="418"/>
        <v>0</v>
      </c>
      <c r="W2323">
        <f t="shared" si="419"/>
        <v>0</v>
      </c>
      <c r="X2323">
        <f t="shared" si="420"/>
        <v>0</v>
      </c>
      <c r="Y2323">
        <f t="shared" si="421"/>
        <v>0</v>
      </c>
      <c r="Z2323">
        <f t="shared" si="422"/>
        <v>0</v>
      </c>
      <c r="AA2323">
        <f t="shared" si="423"/>
        <v>0</v>
      </c>
      <c r="AB2323" s="4">
        <f t="shared" si="424"/>
        <v>0</v>
      </c>
      <c r="AC2323" s="4">
        <f t="shared" si="416"/>
        <v>0</v>
      </c>
      <c r="AD2323" s="4">
        <f t="shared" si="425"/>
        <v>0</v>
      </c>
    </row>
    <row r="2324" spans="20:30" x14ac:dyDescent="0.25">
      <c r="T2324" s="6" t="str">
        <f t="shared" si="415"/>
        <v xml:space="preserve"> </v>
      </c>
      <c r="U2324">
        <f t="shared" si="417"/>
        <v>0</v>
      </c>
      <c r="V2324">
        <f t="shared" si="418"/>
        <v>0</v>
      </c>
      <c r="W2324">
        <f t="shared" si="419"/>
        <v>0</v>
      </c>
      <c r="X2324">
        <f t="shared" si="420"/>
        <v>0</v>
      </c>
      <c r="Y2324">
        <f t="shared" si="421"/>
        <v>0</v>
      </c>
      <c r="Z2324">
        <f t="shared" si="422"/>
        <v>0</v>
      </c>
      <c r="AA2324">
        <f t="shared" si="423"/>
        <v>0</v>
      </c>
      <c r="AB2324" s="4">
        <f t="shared" si="424"/>
        <v>0</v>
      </c>
      <c r="AC2324" s="4">
        <f t="shared" si="416"/>
        <v>0</v>
      </c>
      <c r="AD2324" s="4">
        <f t="shared" si="425"/>
        <v>0</v>
      </c>
    </row>
    <row r="2325" spans="20:30" x14ac:dyDescent="0.25">
      <c r="T2325" s="6" t="str">
        <f t="shared" si="415"/>
        <v xml:space="preserve"> </v>
      </c>
      <c r="U2325">
        <f t="shared" si="417"/>
        <v>0</v>
      </c>
      <c r="V2325">
        <f t="shared" si="418"/>
        <v>0</v>
      </c>
      <c r="W2325">
        <f t="shared" si="419"/>
        <v>0</v>
      </c>
      <c r="X2325">
        <f t="shared" si="420"/>
        <v>0</v>
      </c>
      <c r="Y2325">
        <f t="shared" si="421"/>
        <v>0</v>
      </c>
      <c r="Z2325">
        <f t="shared" si="422"/>
        <v>0</v>
      </c>
      <c r="AA2325">
        <f t="shared" si="423"/>
        <v>0</v>
      </c>
      <c r="AB2325" s="4">
        <f t="shared" si="424"/>
        <v>0</v>
      </c>
      <c r="AC2325" s="4">
        <f t="shared" si="416"/>
        <v>0</v>
      </c>
      <c r="AD2325" s="4">
        <f t="shared" si="425"/>
        <v>0</v>
      </c>
    </row>
    <row r="2326" spans="20:30" x14ac:dyDescent="0.25">
      <c r="T2326" s="6" t="str">
        <f t="shared" si="415"/>
        <v xml:space="preserve"> </v>
      </c>
      <c r="U2326">
        <f t="shared" si="417"/>
        <v>0</v>
      </c>
      <c r="V2326">
        <f t="shared" si="418"/>
        <v>0</v>
      </c>
      <c r="W2326">
        <f t="shared" si="419"/>
        <v>0</v>
      </c>
      <c r="X2326">
        <f t="shared" si="420"/>
        <v>0</v>
      </c>
      <c r="Y2326">
        <f t="shared" si="421"/>
        <v>0</v>
      </c>
      <c r="Z2326">
        <f t="shared" si="422"/>
        <v>0</v>
      </c>
      <c r="AA2326">
        <f t="shared" si="423"/>
        <v>0</v>
      </c>
      <c r="AB2326" s="4">
        <f t="shared" si="424"/>
        <v>0</v>
      </c>
      <c r="AC2326" s="4">
        <f t="shared" si="416"/>
        <v>0</v>
      </c>
      <c r="AD2326" s="4">
        <f t="shared" si="425"/>
        <v>0</v>
      </c>
    </row>
    <row r="2327" spans="20:30" x14ac:dyDescent="0.25">
      <c r="T2327" s="6" t="str">
        <f t="shared" si="415"/>
        <v xml:space="preserve"> </v>
      </c>
      <c r="U2327">
        <f t="shared" si="417"/>
        <v>0</v>
      </c>
      <c r="V2327">
        <f t="shared" si="418"/>
        <v>0</v>
      </c>
      <c r="W2327">
        <f t="shared" si="419"/>
        <v>0</v>
      </c>
      <c r="X2327">
        <f t="shared" si="420"/>
        <v>0</v>
      </c>
      <c r="Y2327">
        <f t="shared" si="421"/>
        <v>0</v>
      </c>
      <c r="Z2327">
        <f t="shared" si="422"/>
        <v>0</v>
      </c>
      <c r="AA2327">
        <f t="shared" si="423"/>
        <v>0</v>
      </c>
      <c r="AB2327" s="4">
        <f t="shared" si="424"/>
        <v>0</v>
      </c>
      <c r="AC2327" s="4">
        <f t="shared" si="416"/>
        <v>0</v>
      </c>
      <c r="AD2327" s="4">
        <f t="shared" si="425"/>
        <v>0</v>
      </c>
    </row>
    <row r="2328" spans="20:30" x14ac:dyDescent="0.25">
      <c r="T2328" s="6" t="str">
        <f t="shared" si="415"/>
        <v xml:space="preserve"> </v>
      </c>
      <c r="U2328">
        <f t="shared" si="417"/>
        <v>0</v>
      </c>
      <c r="V2328">
        <f t="shared" si="418"/>
        <v>0</v>
      </c>
      <c r="W2328">
        <f t="shared" si="419"/>
        <v>0</v>
      </c>
      <c r="X2328">
        <f t="shared" si="420"/>
        <v>0</v>
      </c>
      <c r="Y2328">
        <f t="shared" si="421"/>
        <v>0</v>
      </c>
      <c r="Z2328">
        <f t="shared" si="422"/>
        <v>0</v>
      </c>
      <c r="AA2328">
        <f t="shared" si="423"/>
        <v>0</v>
      </c>
      <c r="AB2328" s="4">
        <f t="shared" si="424"/>
        <v>0</v>
      </c>
      <c r="AC2328" s="4">
        <f t="shared" si="416"/>
        <v>0</v>
      </c>
      <c r="AD2328" s="4">
        <f t="shared" si="425"/>
        <v>0</v>
      </c>
    </row>
    <row r="2329" spans="20:30" x14ac:dyDescent="0.25">
      <c r="T2329" s="6" t="str">
        <f t="shared" ref="T2329:T2392" si="426">IF(L2329=0," ",MONTH(L2329)+24)</f>
        <v xml:space="preserve"> </v>
      </c>
      <c r="U2329">
        <f t="shared" si="417"/>
        <v>0</v>
      </c>
      <c r="V2329">
        <f t="shared" si="418"/>
        <v>0</v>
      </c>
      <c r="W2329">
        <f t="shared" si="419"/>
        <v>0</v>
      </c>
      <c r="X2329">
        <f t="shared" si="420"/>
        <v>0</v>
      </c>
      <c r="Y2329">
        <f t="shared" si="421"/>
        <v>0</v>
      </c>
      <c r="Z2329">
        <f t="shared" si="422"/>
        <v>0</v>
      </c>
      <c r="AA2329">
        <f t="shared" si="423"/>
        <v>0</v>
      </c>
      <c r="AB2329" s="4">
        <f t="shared" si="424"/>
        <v>0</v>
      </c>
      <c r="AC2329" s="4">
        <f t="shared" si="416"/>
        <v>0</v>
      </c>
      <c r="AD2329" s="4">
        <f t="shared" si="425"/>
        <v>0</v>
      </c>
    </row>
    <row r="2330" spans="20:30" x14ac:dyDescent="0.25">
      <c r="T2330" s="6" t="str">
        <f t="shared" si="426"/>
        <v xml:space="preserve"> </v>
      </c>
      <c r="U2330">
        <f t="shared" si="417"/>
        <v>0</v>
      </c>
      <c r="V2330">
        <f t="shared" si="418"/>
        <v>0</v>
      </c>
      <c r="W2330">
        <f t="shared" si="419"/>
        <v>0</v>
      </c>
      <c r="X2330">
        <f t="shared" si="420"/>
        <v>0</v>
      </c>
      <c r="Y2330">
        <f t="shared" si="421"/>
        <v>0</v>
      </c>
      <c r="Z2330">
        <f t="shared" si="422"/>
        <v>0</v>
      </c>
      <c r="AA2330">
        <f t="shared" si="423"/>
        <v>0</v>
      </c>
      <c r="AB2330" s="4">
        <f t="shared" si="424"/>
        <v>0</v>
      </c>
      <c r="AC2330" s="4">
        <f t="shared" si="416"/>
        <v>0</v>
      </c>
      <c r="AD2330" s="4">
        <f t="shared" si="425"/>
        <v>0</v>
      </c>
    </row>
    <row r="2331" spans="20:30" x14ac:dyDescent="0.25">
      <c r="T2331" s="6" t="str">
        <f t="shared" si="426"/>
        <v xml:space="preserve"> </v>
      </c>
      <c r="U2331">
        <f t="shared" si="417"/>
        <v>0</v>
      </c>
      <c r="V2331">
        <f t="shared" si="418"/>
        <v>0</v>
      </c>
      <c r="W2331">
        <f t="shared" si="419"/>
        <v>0</v>
      </c>
      <c r="X2331">
        <f t="shared" si="420"/>
        <v>0</v>
      </c>
      <c r="Y2331">
        <f t="shared" si="421"/>
        <v>0</v>
      </c>
      <c r="Z2331">
        <f t="shared" si="422"/>
        <v>0</v>
      </c>
      <c r="AA2331">
        <f t="shared" si="423"/>
        <v>0</v>
      </c>
      <c r="AB2331" s="4">
        <f t="shared" si="424"/>
        <v>0</v>
      </c>
      <c r="AC2331" s="4">
        <f t="shared" si="416"/>
        <v>0</v>
      </c>
      <c r="AD2331" s="4">
        <f t="shared" si="425"/>
        <v>0</v>
      </c>
    </row>
    <row r="2332" spans="20:30" x14ac:dyDescent="0.25">
      <c r="T2332" s="6" t="str">
        <f t="shared" si="426"/>
        <v xml:space="preserve"> </v>
      </c>
      <c r="U2332">
        <f t="shared" si="417"/>
        <v>0</v>
      </c>
      <c r="V2332">
        <f t="shared" si="418"/>
        <v>0</v>
      </c>
      <c r="W2332">
        <f t="shared" si="419"/>
        <v>0</v>
      </c>
      <c r="X2332">
        <f t="shared" si="420"/>
        <v>0</v>
      </c>
      <c r="Y2332">
        <f t="shared" si="421"/>
        <v>0</v>
      </c>
      <c r="Z2332">
        <f t="shared" si="422"/>
        <v>0</v>
      </c>
      <c r="AA2332">
        <f t="shared" si="423"/>
        <v>0</v>
      </c>
      <c r="AB2332" s="4">
        <f t="shared" si="424"/>
        <v>0</v>
      </c>
      <c r="AC2332" s="4">
        <f t="shared" si="416"/>
        <v>0</v>
      </c>
      <c r="AD2332" s="4">
        <f t="shared" si="425"/>
        <v>0</v>
      </c>
    </row>
    <row r="2333" spans="20:30" x14ac:dyDescent="0.25">
      <c r="T2333" s="6" t="str">
        <f t="shared" si="426"/>
        <v xml:space="preserve"> </v>
      </c>
      <c r="U2333">
        <f t="shared" si="417"/>
        <v>0</v>
      </c>
      <c r="V2333">
        <f t="shared" si="418"/>
        <v>0</v>
      </c>
      <c r="W2333">
        <f t="shared" si="419"/>
        <v>0</v>
      </c>
      <c r="X2333">
        <f t="shared" si="420"/>
        <v>0</v>
      </c>
      <c r="Y2333">
        <f t="shared" si="421"/>
        <v>0</v>
      </c>
      <c r="Z2333">
        <f t="shared" si="422"/>
        <v>0</v>
      </c>
      <c r="AA2333">
        <f t="shared" si="423"/>
        <v>0</v>
      </c>
      <c r="AB2333" s="4">
        <f t="shared" si="424"/>
        <v>0</v>
      </c>
      <c r="AC2333" s="4">
        <f t="shared" si="416"/>
        <v>0</v>
      </c>
      <c r="AD2333" s="4">
        <f t="shared" si="425"/>
        <v>0</v>
      </c>
    </row>
    <row r="2334" spans="20:30" x14ac:dyDescent="0.25">
      <c r="T2334" s="6" t="str">
        <f t="shared" si="426"/>
        <v xml:space="preserve"> </v>
      </c>
      <c r="U2334">
        <f t="shared" si="417"/>
        <v>0</v>
      </c>
      <c r="V2334">
        <f t="shared" si="418"/>
        <v>0</v>
      </c>
      <c r="W2334">
        <f t="shared" si="419"/>
        <v>0</v>
      </c>
      <c r="X2334">
        <f t="shared" si="420"/>
        <v>0</v>
      </c>
      <c r="Y2334">
        <f t="shared" si="421"/>
        <v>0</v>
      </c>
      <c r="Z2334">
        <f t="shared" si="422"/>
        <v>0</v>
      </c>
      <c r="AA2334">
        <f t="shared" si="423"/>
        <v>0</v>
      </c>
      <c r="AB2334" s="4">
        <f t="shared" si="424"/>
        <v>0</v>
      </c>
      <c r="AC2334" s="4">
        <f t="shared" si="416"/>
        <v>0</v>
      </c>
      <c r="AD2334" s="4">
        <f t="shared" si="425"/>
        <v>0</v>
      </c>
    </row>
    <row r="2335" spans="20:30" x14ac:dyDescent="0.25">
      <c r="T2335" s="6" t="str">
        <f t="shared" si="426"/>
        <v xml:space="preserve"> </v>
      </c>
      <c r="U2335">
        <f t="shared" si="417"/>
        <v>0</v>
      </c>
      <c r="V2335">
        <f t="shared" si="418"/>
        <v>0</v>
      </c>
      <c r="W2335">
        <f t="shared" si="419"/>
        <v>0</v>
      </c>
      <c r="X2335">
        <f t="shared" si="420"/>
        <v>0</v>
      </c>
      <c r="Y2335">
        <f t="shared" si="421"/>
        <v>0</v>
      </c>
      <c r="Z2335">
        <f t="shared" si="422"/>
        <v>0</v>
      </c>
      <c r="AA2335">
        <f t="shared" si="423"/>
        <v>0</v>
      </c>
      <c r="AB2335" s="4">
        <f t="shared" si="424"/>
        <v>0</v>
      </c>
      <c r="AC2335" s="4">
        <f t="shared" si="416"/>
        <v>0</v>
      </c>
      <c r="AD2335" s="4">
        <f t="shared" si="425"/>
        <v>0</v>
      </c>
    </row>
    <row r="2336" spans="20:30" x14ac:dyDescent="0.25">
      <c r="T2336" s="6" t="str">
        <f t="shared" si="426"/>
        <v xml:space="preserve"> </v>
      </c>
      <c r="U2336">
        <f t="shared" si="417"/>
        <v>0</v>
      </c>
      <c r="V2336">
        <f t="shared" si="418"/>
        <v>0</v>
      </c>
      <c r="W2336">
        <f t="shared" si="419"/>
        <v>0</v>
      </c>
      <c r="X2336">
        <f t="shared" si="420"/>
        <v>0</v>
      </c>
      <c r="Y2336">
        <f t="shared" si="421"/>
        <v>0</v>
      </c>
      <c r="Z2336">
        <f t="shared" si="422"/>
        <v>0</v>
      </c>
      <c r="AA2336">
        <f t="shared" si="423"/>
        <v>0</v>
      </c>
      <c r="AB2336" s="4">
        <f t="shared" si="424"/>
        <v>0</v>
      </c>
      <c r="AC2336" s="4">
        <f t="shared" si="416"/>
        <v>0</v>
      </c>
      <c r="AD2336" s="4">
        <f t="shared" si="425"/>
        <v>0</v>
      </c>
    </row>
    <row r="2337" spans="20:30" x14ac:dyDescent="0.25">
      <c r="T2337" s="6" t="str">
        <f t="shared" si="426"/>
        <v xml:space="preserve"> </v>
      </c>
      <c r="U2337">
        <f t="shared" si="417"/>
        <v>0</v>
      </c>
      <c r="V2337">
        <f t="shared" si="418"/>
        <v>0</v>
      </c>
      <c r="W2337">
        <f t="shared" si="419"/>
        <v>0</v>
      </c>
      <c r="X2337">
        <f t="shared" si="420"/>
        <v>0</v>
      </c>
      <c r="Y2337">
        <f t="shared" si="421"/>
        <v>0</v>
      </c>
      <c r="Z2337">
        <f t="shared" si="422"/>
        <v>0</v>
      </c>
      <c r="AA2337">
        <f t="shared" si="423"/>
        <v>0</v>
      </c>
      <c r="AB2337" s="4">
        <f t="shared" si="424"/>
        <v>0</v>
      </c>
      <c r="AC2337" s="4">
        <f t="shared" si="416"/>
        <v>0</v>
      </c>
      <c r="AD2337" s="4">
        <f t="shared" si="425"/>
        <v>0</v>
      </c>
    </row>
    <row r="2338" spans="20:30" x14ac:dyDescent="0.25">
      <c r="T2338" s="6" t="str">
        <f t="shared" si="426"/>
        <v xml:space="preserve"> </v>
      </c>
      <c r="U2338">
        <f t="shared" si="417"/>
        <v>0</v>
      </c>
      <c r="V2338">
        <f t="shared" si="418"/>
        <v>0</v>
      </c>
      <c r="W2338">
        <f t="shared" si="419"/>
        <v>0</v>
      </c>
      <c r="X2338">
        <f t="shared" si="420"/>
        <v>0</v>
      </c>
      <c r="Y2338">
        <f t="shared" si="421"/>
        <v>0</v>
      </c>
      <c r="Z2338">
        <f t="shared" si="422"/>
        <v>0</v>
      </c>
      <c r="AA2338">
        <f t="shared" si="423"/>
        <v>0</v>
      </c>
      <c r="AB2338" s="4">
        <f t="shared" si="424"/>
        <v>0</v>
      </c>
      <c r="AC2338" s="4">
        <f t="shared" si="416"/>
        <v>0</v>
      </c>
      <c r="AD2338" s="4">
        <f t="shared" si="425"/>
        <v>0</v>
      </c>
    </row>
    <row r="2339" spans="20:30" x14ac:dyDescent="0.25">
      <c r="T2339" s="6" t="str">
        <f t="shared" si="426"/>
        <v xml:space="preserve"> </v>
      </c>
      <c r="U2339">
        <f t="shared" si="417"/>
        <v>0</v>
      </c>
      <c r="V2339">
        <f t="shared" si="418"/>
        <v>0</v>
      </c>
      <c r="W2339">
        <f t="shared" si="419"/>
        <v>0</v>
      </c>
      <c r="X2339">
        <f t="shared" si="420"/>
        <v>0</v>
      </c>
      <c r="Y2339">
        <f t="shared" si="421"/>
        <v>0</v>
      </c>
      <c r="Z2339">
        <f t="shared" si="422"/>
        <v>0</v>
      </c>
      <c r="AA2339">
        <f t="shared" si="423"/>
        <v>0</v>
      </c>
      <c r="AB2339" s="4">
        <f t="shared" si="424"/>
        <v>0</v>
      </c>
      <c r="AC2339" s="4">
        <f t="shared" si="416"/>
        <v>0</v>
      </c>
      <c r="AD2339" s="4">
        <f t="shared" si="425"/>
        <v>0</v>
      </c>
    </row>
    <row r="2340" spans="20:30" x14ac:dyDescent="0.25">
      <c r="T2340" s="6" t="str">
        <f t="shared" si="426"/>
        <v xml:space="preserve"> </v>
      </c>
      <c r="U2340">
        <f t="shared" si="417"/>
        <v>0</v>
      </c>
      <c r="V2340">
        <f t="shared" si="418"/>
        <v>0</v>
      </c>
      <c r="W2340">
        <f t="shared" si="419"/>
        <v>0</v>
      </c>
      <c r="X2340">
        <f t="shared" si="420"/>
        <v>0</v>
      </c>
      <c r="Y2340">
        <f t="shared" si="421"/>
        <v>0</v>
      </c>
      <c r="Z2340">
        <f t="shared" si="422"/>
        <v>0</v>
      </c>
      <c r="AA2340">
        <f t="shared" si="423"/>
        <v>0</v>
      </c>
      <c r="AB2340" s="4">
        <f t="shared" si="424"/>
        <v>0</v>
      </c>
      <c r="AC2340" s="4">
        <f t="shared" si="416"/>
        <v>0</v>
      </c>
      <c r="AD2340" s="4">
        <f t="shared" si="425"/>
        <v>0</v>
      </c>
    </row>
    <row r="2341" spans="20:30" x14ac:dyDescent="0.25">
      <c r="T2341" s="6" t="str">
        <f t="shared" si="426"/>
        <v xml:space="preserve"> </v>
      </c>
      <c r="U2341">
        <f t="shared" si="417"/>
        <v>0</v>
      </c>
      <c r="V2341">
        <f t="shared" si="418"/>
        <v>0</v>
      </c>
      <c r="W2341">
        <f t="shared" si="419"/>
        <v>0</v>
      </c>
      <c r="X2341">
        <f t="shared" si="420"/>
        <v>0</v>
      </c>
      <c r="Y2341">
        <f t="shared" si="421"/>
        <v>0</v>
      </c>
      <c r="Z2341">
        <f t="shared" si="422"/>
        <v>0</v>
      </c>
      <c r="AA2341">
        <f t="shared" si="423"/>
        <v>0</v>
      </c>
      <c r="AB2341" s="4">
        <f t="shared" si="424"/>
        <v>0</v>
      </c>
      <c r="AC2341" s="4">
        <f t="shared" si="416"/>
        <v>0</v>
      </c>
      <c r="AD2341" s="4">
        <f t="shared" si="425"/>
        <v>0</v>
      </c>
    </row>
    <row r="2342" spans="20:30" x14ac:dyDescent="0.25">
      <c r="T2342" s="6" t="str">
        <f t="shared" si="426"/>
        <v xml:space="preserve"> </v>
      </c>
      <c r="U2342">
        <f t="shared" si="417"/>
        <v>0</v>
      </c>
      <c r="V2342">
        <f t="shared" si="418"/>
        <v>0</v>
      </c>
      <c r="W2342">
        <f t="shared" si="419"/>
        <v>0</v>
      </c>
      <c r="X2342">
        <f t="shared" si="420"/>
        <v>0</v>
      </c>
      <c r="Y2342">
        <f t="shared" si="421"/>
        <v>0</v>
      </c>
      <c r="Z2342">
        <f t="shared" si="422"/>
        <v>0</v>
      </c>
      <c r="AA2342">
        <f t="shared" si="423"/>
        <v>0</v>
      </c>
      <c r="AB2342" s="4">
        <f t="shared" si="424"/>
        <v>0</v>
      </c>
      <c r="AC2342" s="4">
        <f t="shared" si="416"/>
        <v>0</v>
      </c>
      <c r="AD2342" s="4">
        <f t="shared" si="425"/>
        <v>0</v>
      </c>
    </row>
    <row r="2343" spans="20:30" x14ac:dyDescent="0.25">
      <c r="T2343" s="6" t="str">
        <f t="shared" si="426"/>
        <v xml:space="preserve"> </v>
      </c>
      <c r="U2343">
        <f t="shared" si="417"/>
        <v>0</v>
      </c>
      <c r="V2343">
        <f t="shared" si="418"/>
        <v>0</v>
      </c>
      <c r="W2343">
        <f t="shared" si="419"/>
        <v>0</v>
      </c>
      <c r="X2343">
        <f t="shared" si="420"/>
        <v>0</v>
      </c>
      <c r="Y2343">
        <f t="shared" si="421"/>
        <v>0</v>
      </c>
      <c r="Z2343">
        <f t="shared" si="422"/>
        <v>0</v>
      </c>
      <c r="AA2343">
        <f t="shared" si="423"/>
        <v>0</v>
      </c>
      <c r="AB2343" s="4">
        <f t="shared" si="424"/>
        <v>0</v>
      </c>
      <c r="AC2343" s="4">
        <f t="shared" si="416"/>
        <v>0</v>
      </c>
      <c r="AD2343" s="4">
        <f t="shared" si="425"/>
        <v>0</v>
      </c>
    </row>
    <row r="2344" spans="20:30" x14ac:dyDescent="0.25">
      <c r="T2344" s="6" t="str">
        <f t="shared" si="426"/>
        <v xml:space="preserve"> </v>
      </c>
      <c r="U2344">
        <f t="shared" si="417"/>
        <v>0</v>
      </c>
      <c r="V2344">
        <f t="shared" si="418"/>
        <v>0</v>
      </c>
      <c r="W2344">
        <f t="shared" si="419"/>
        <v>0</v>
      </c>
      <c r="X2344">
        <f t="shared" si="420"/>
        <v>0</v>
      </c>
      <c r="Y2344">
        <f t="shared" si="421"/>
        <v>0</v>
      </c>
      <c r="Z2344">
        <f t="shared" si="422"/>
        <v>0</v>
      </c>
      <c r="AA2344">
        <f t="shared" si="423"/>
        <v>0</v>
      </c>
      <c r="AB2344" s="4">
        <f t="shared" si="424"/>
        <v>0</v>
      </c>
      <c r="AC2344" s="4">
        <f t="shared" si="416"/>
        <v>0</v>
      </c>
      <c r="AD2344" s="4">
        <f t="shared" si="425"/>
        <v>0</v>
      </c>
    </row>
    <row r="2345" spans="20:30" x14ac:dyDescent="0.25">
      <c r="T2345" s="6" t="str">
        <f t="shared" si="426"/>
        <v xml:space="preserve"> </v>
      </c>
      <c r="U2345">
        <f t="shared" si="417"/>
        <v>0</v>
      </c>
      <c r="V2345">
        <f t="shared" si="418"/>
        <v>0</v>
      </c>
      <c r="W2345">
        <f t="shared" si="419"/>
        <v>0</v>
      </c>
      <c r="X2345">
        <f t="shared" si="420"/>
        <v>0</v>
      </c>
      <c r="Y2345">
        <f t="shared" si="421"/>
        <v>0</v>
      </c>
      <c r="Z2345">
        <f t="shared" si="422"/>
        <v>0</v>
      </c>
      <c r="AA2345">
        <f t="shared" si="423"/>
        <v>0</v>
      </c>
      <c r="AB2345" s="4">
        <f t="shared" si="424"/>
        <v>0</v>
      </c>
      <c r="AC2345" s="4">
        <f t="shared" si="416"/>
        <v>0</v>
      </c>
      <c r="AD2345" s="4">
        <f t="shared" si="425"/>
        <v>0</v>
      </c>
    </row>
    <row r="2346" spans="20:30" x14ac:dyDescent="0.25">
      <c r="T2346" s="6" t="str">
        <f t="shared" si="426"/>
        <v xml:space="preserve"> </v>
      </c>
      <c r="U2346">
        <f t="shared" si="417"/>
        <v>0</v>
      </c>
      <c r="V2346">
        <f t="shared" si="418"/>
        <v>0</v>
      </c>
      <c r="W2346">
        <f t="shared" si="419"/>
        <v>0</v>
      </c>
      <c r="X2346">
        <f t="shared" si="420"/>
        <v>0</v>
      </c>
      <c r="Y2346">
        <f t="shared" si="421"/>
        <v>0</v>
      </c>
      <c r="Z2346">
        <f t="shared" si="422"/>
        <v>0</v>
      </c>
      <c r="AA2346">
        <f t="shared" si="423"/>
        <v>0</v>
      </c>
      <c r="AB2346" s="4">
        <f t="shared" si="424"/>
        <v>0</v>
      </c>
      <c r="AC2346" s="4">
        <f t="shared" si="416"/>
        <v>0</v>
      </c>
      <c r="AD2346" s="4">
        <f t="shared" si="425"/>
        <v>0</v>
      </c>
    </row>
    <row r="2347" spans="20:30" x14ac:dyDescent="0.25">
      <c r="T2347" s="6" t="str">
        <f t="shared" si="426"/>
        <v xml:space="preserve"> </v>
      </c>
      <c r="U2347">
        <f t="shared" si="417"/>
        <v>0</v>
      </c>
      <c r="V2347">
        <f t="shared" si="418"/>
        <v>0</v>
      </c>
      <c r="W2347">
        <f t="shared" si="419"/>
        <v>0</v>
      </c>
      <c r="X2347">
        <f t="shared" si="420"/>
        <v>0</v>
      </c>
      <c r="Y2347">
        <f t="shared" si="421"/>
        <v>0</v>
      </c>
      <c r="Z2347">
        <f t="shared" si="422"/>
        <v>0</v>
      </c>
      <c r="AA2347">
        <f t="shared" si="423"/>
        <v>0</v>
      </c>
      <c r="AB2347" s="4">
        <f t="shared" si="424"/>
        <v>0</v>
      </c>
      <c r="AC2347" s="4">
        <f t="shared" si="416"/>
        <v>0</v>
      </c>
      <c r="AD2347" s="4">
        <f t="shared" si="425"/>
        <v>0</v>
      </c>
    </row>
    <row r="2348" spans="20:30" x14ac:dyDescent="0.25">
      <c r="T2348" s="6" t="str">
        <f t="shared" si="426"/>
        <v xml:space="preserve"> </v>
      </c>
      <c r="U2348">
        <f t="shared" si="417"/>
        <v>0</v>
      </c>
      <c r="V2348">
        <f t="shared" si="418"/>
        <v>0</v>
      </c>
      <c r="W2348">
        <f t="shared" si="419"/>
        <v>0</v>
      </c>
      <c r="X2348">
        <f t="shared" si="420"/>
        <v>0</v>
      </c>
      <c r="Y2348">
        <f t="shared" si="421"/>
        <v>0</v>
      </c>
      <c r="Z2348">
        <f t="shared" si="422"/>
        <v>0</v>
      </c>
      <c r="AA2348">
        <f t="shared" si="423"/>
        <v>0</v>
      </c>
      <c r="AB2348" s="4">
        <f t="shared" si="424"/>
        <v>0</v>
      </c>
      <c r="AC2348" s="4">
        <f t="shared" si="416"/>
        <v>0</v>
      </c>
      <c r="AD2348" s="4">
        <f t="shared" si="425"/>
        <v>0</v>
      </c>
    </row>
    <row r="2349" spans="20:30" x14ac:dyDescent="0.25">
      <c r="T2349" s="6" t="str">
        <f t="shared" si="426"/>
        <v xml:space="preserve"> </v>
      </c>
      <c r="U2349">
        <f t="shared" si="417"/>
        <v>0</v>
      </c>
      <c r="V2349">
        <f t="shared" si="418"/>
        <v>0</v>
      </c>
      <c r="W2349">
        <f t="shared" si="419"/>
        <v>0</v>
      </c>
      <c r="X2349">
        <f t="shared" si="420"/>
        <v>0</v>
      </c>
      <c r="Y2349">
        <f t="shared" si="421"/>
        <v>0</v>
      </c>
      <c r="Z2349">
        <f t="shared" si="422"/>
        <v>0</v>
      </c>
      <c r="AA2349">
        <f t="shared" si="423"/>
        <v>0</v>
      </c>
      <c r="AB2349" s="4">
        <f t="shared" si="424"/>
        <v>0</v>
      </c>
      <c r="AC2349" s="4">
        <f t="shared" si="416"/>
        <v>0</v>
      </c>
      <c r="AD2349" s="4">
        <f t="shared" si="425"/>
        <v>0</v>
      </c>
    </row>
    <row r="2350" spans="20:30" x14ac:dyDescent="0.25">
      <c r="T2350" s="6" t="str">
        <f t="shared" si="426"/>
        <v xml:space="preserve"> </v>
      </c>
      <c r="U2350">
        <f t="shared" si="417"/>
        <v>0</v>
      </c>
      <c r="V2350">
        <f t="shared" si="418"/>
        <v>0</v>
      </c>
      <c r="W2350">
        <f t="shared" si="419"/>
        <v>0</v>
      </c>
      <c r="X2350">
        <f t="shared" si="420"/>
        <v>0</v>
      </c>
      <c r="Y2350">
        <f t="shared" si="421"/>
        <v>0</v>
      </c>
      <c r="Z2350">
        <f t="shared" si="422"/>
        <v>0</v>
      </c>
      <c r="AA2350">
        <f t="shared" si="423"/>
        <v>0</v>
      </c>
      <c r="AB2350" s="4">
        <f t="shared" si="424"/>
        <v>0</v>
      </c>
      <c r="AC2350" s="4">
        <f t="shared" si="416"/>
        <v>0</v>
      </c>
      <c r="AD2350" s="4">
        <f t="shared" si="425"/>
        <v>0</v>
      </c>
    </row>
    <row r="2351" spans="20:30" x14ac:dyDescent="0.25">
      <c r="T2351" s="6" t="str">
        <f t="shared" si="426"/>
        <v xml:space="preserve"> </v>
      </c>
      <c r="U2351">
        <f t="shared" si="417"/>
        <v>0</v>
      </c>
      <c r="V2351">
        <f t="shared" si="418"/>
        <v>0</v>
      </c>
      <c r="W2351">
        <f t="shared" si="419"/>
        <v>0</v>
      </c>
      <c r="X2351">
        <f t="shared" si="420"/>
        <v>0</v>
      </c>
      <c r="Y2351">
        <f t="shared" si="421"/>
        <v>0</v>
      </c>
      <c r="Z2351">
        <f t="shared" si="422"/>
        <v>0</v>
      </c>
      <c r="AA2351">
        <f t="shared" si="423"/>
        <v>0</v>
      </c>
      <c r="AB2351" s="4">
        <f t="shared" si="424"/>
        <v>0</v>
      </c>
      <c r="AC2351" s="4">
        <f t="shared" si="416"/>
        <v>0</v>
      </c>
      <c r="AD2351" s="4">
        <f t="shared" si="425"/>
        <v>0</v>
      </c>
    </row>
    <row r="2352" spans="20:30" x14ac:dyDescent="0.25">
      <c r="T2352" s="6" t="str">
        <f t="shared" si="426"/>
        <v xml:space="preserve"> </v>
      </c>
      <c r="U2352">
        <f t="shared" si="417"/>
        <v>0</v>
      </c>
      <c r="V2352">
        <f t="shared" si="418"/>
        <v>0</v>
      </c>
      <c r="W2352">
        <f t="shared" si="419"/>
        <v>0</v>
      </c>
      <c r="X2352">
        <f t="shared" si="420"/>
        <v>0</v>
      </c>
      <c r="Y2352">
        <f t="shared" si="421"/>
        <v>0</v>
      </c>
      <c r="Z2352">
        <f t="shared" si="422"/>
        <v>0</v>
      </c>
      <c r="AA2352">
        <f t="shared" si="423"/>
        <v>0</v>
      </c>
      <c r="AB2352" s="4">
        <f t="shared" si="424"/>
        <v>0</v>
      </c>
      <c r="AC2352" s="4">
        <f t="shared" si="416"/>
        <v>0</v>
      </c>
      <c r="AD2352" s="4">
        <f t="shared" si="425"/>
        <v>0</v>
      </c>
    </row>
    <row r="2353" spans="20:30" x14ac:dyDescent="0.25">
      <c r="T2353" s="6" t="str">
        <f t="shared" si="426"/>
        <v xml:space="preserve"> </v>
      </c>
      <c r="U2353">
        <f t="shared" si="417"/>
        <v>0</v>
      </c>
      <c r="V2353">
        <f t="shared" si="418"/>
        <v>0</v>
      </c>
      <c r="W2353">
        <f t="shared" si="419"/>
        <v>0</v>
      </c>
      <c r="X2353">
        <f t="shared" si="420"/>
        <v>0</v>
      </c>
      <c r="Y2353">
        <f t="shared" si="421"/>
        <v>0</v>
      </c>
      <c r="Z2353">
        <f t="shared" si="422"/>
        <v>0</v>
      </c>
      <c r="AA2353">
        <f t="shared" si="423"/>
        <v>0</v>
      </c>
      <c r="AB2353" s="4">
        <f t="shared" si="424"/>
        <v>0</v>
      </c>
      <c r="AC2353" s="4">
        <f t="shared" si="416"/>
        <v>0</v>
      </c>
      <c r="AD2353" s="4">
        <f t="shared" si="425"/>
        <v>0</v>
      </c>
    </row>
    <row r="2354" spans="20:30" x14ac:dyDescent="0.25">
      <c r="T2354" s="6" t="str">
        <f t="shared" si="426"/>
        <v xml:space="preserve"> </v>
      </c>
      <c r="U2354">
        <f t="shared" si="417"/>
        <v>0</v>
      </c>
      <c r="V2354">
        <f t="shared" si="418"/>
        <v>0</v>
      </c>
      <c r="W2354">
        <f t="shared" si="419"/>
        <v>0</v>
      </c>
      <c r="X2354">
        <f t="shared" si="420"/>
        <v>0</v>
      </c>
      <c r="Y2354">
        <f t="shared" si="421"/>
        <v>0</v>
      </c>
      <c r="Z2354">
        <f t="shared" si="422"/>
        <v>0</v>
      </c>
      <c r="AA2354">
        <f t="shared" si="423"/>
        <v>0</v>
      </c>
      <c r="AB2354" s="4">
        <f t="shared" si="424"/>
        <v>0</v>
      </c>
      <c r="AC2354" s="4">
        <f t="shared" si="416"/>
        <v>0</v>
      </c>
      <c r="AD2354" s="4">
        <f t="shared" si="425"/>
        <v>0</v>
      </c>
    </row>
    <row r="2355" spans="20:30" x14ac:dyDescent="0.25">
      <c r="T2355" s="6" t="str">
        <f t="shared" si="426"/>
        <v xml:space="preserve"> </v>
      </c>
      <c r="U2355">
        <f t="shared" si="417"/>
        <v>0</v>
      </c>
      <c r="V2355">
        <f t="shared" si="418"/>
        <v>0</v>
      </c>
      <c r="W2355">
        <f t="shared" si="419"/>
        <v>0</v>
      </c>
      <c r="X2355">
        <f t="shared" si="420"/>
        <v>0</v>
      </c>
      <c r="Y2355">
        <f t="shared" si="421"/>
        <v>0</v>
      </c>
      <c r="Z2355">
        <f t="shared" si="422"/>
        <v>0</v>
      </c>
      <c r="AA2355">
        <f t="shared" si="423"/>
        <v>0</v>
      </c>
      <c r="AB2355" s="4">
        <f t="shared" si="424"/>
        <v>0</v>
      </c>
      <c r="AC2355" s="4">
        <f t="shared" si="416"/>
        <v>0</v>
      </c>
      <c r="AD2355" s="4">
        <f t="shared" si="425"/>
        <v>0</v>
      </c>
    </row>
    <row r="2356" spans="20:30" x14ac:dyDescent="0.25">
      <c r="T2356" s="6" t="str">
        <f t="shared" si="426"/>
        <v xml:space="preserve"> </v>
      </c>
      <c r="U2356">
        <f t="shared" si="417"/>
        <v>0</v>
      </c>
      <c r="V2356">
        <f t="shared" si="418"/>
        <v>0</v>
      </c>
      <c r="W2356">
        <f t="shared" si="419"/>
        <v>0</v>
      </c>
      <c r="X2356">
        <f t="shared" si="420"/>
        <v>0</v>
      </c>
      <c r="Y2356">
        <f t="shared" si="421"/>
        <v>0</v>
      </c>
      <c r="Z2356">
        <f t="shared" si="422"/>
        <v>0</v>
      </c>
      <c r="AA2356">
        <f t="shared" si="423"/>
        <v>0</v>
      </c>
      <c r="AB2356" s="4">
        <f t="shared" si="424"/>
        <v>0</v>
      </c>
      <c r="AC2356" s="4">
        <f t="shared" si="416"/>
        <v>0</v>
      </c>
      <c r="AD2356" s="4">
        <f t="shared" si="425"/>
        <v>0</v>
      </c>
    </row>
    <row r="2357" spans="20:30" x14ac:dyDescent="0.25">
      <c r="T2357" s="6" t="str">
        <f t="shared" si="426"/>
        <v xml:space="preserve"> </v>
      </c>
      <c r="U2357">
        <f t="shared" si="417"/>
        <v>0</v>
      </c>
      <c r="V2357">
        <f t="shared" si="418"/>
        <v>0</v>
      </c>
      <c r="W2357">
        <f t="shared" si="419"/>
        <v>0</v>
      </c>
      <c r="X2357">
        <f t="shared" si="420"/>
        <v>0</v>
      </c>
      <c r="Y2357">
        <f t="shared" si="421"/>
        <v>0</v>
      </c>
      <c r="Z2357">
        <f t="shared" si="422"/>
        <v>0</v>
      </c>
      <c r="AA2357">
        <f t="shared" si="423"/>
        <v>0</v>
      </c>
      <c r="AB2357" s="4">
        <f t="shared" si="424"/>
        <v>0</v>
      </c>
      <c r="AC2357" s="4">
        <f t="shared" si="416"/>
        <v>0</v>
      </c>
      <c r="AD2357" s="4">
        <f t="shared" si="425"/>
        <v>0</v>
      </c>
    </row>
    <row r="2358" spans="20:30" x14ac:dyDescent="0.25">
      <c r="T2358" s="6" t="str">
        <f t="shared" si="426"/>
        <v xml:space="preserve"> </v>
      </c>
      <c r="U2358">
        <f t="shared" si="417"/>
        <v>0</v>
      </c>
      <c r="V2358">
        <f t="shared" si="418"/>
        <v>0</v>
      </c>
      <c r="W2358">
        <f t="shared" si="419"/>
        <v>0</v>
      </c>
      <c r="X2358">
        <f t="shared" si="420"/>
        <v>0</v>
      </c>
      <c r="Y2358">
        <f t="shared" si="421"/>
        <v>0</v>
      </c>
      <c r="Z2358">
        <f t="shared" si="422"/>
        <v>0</v>
      </c>
      <c r="AA2358">
        <f t="shared" si="423"/>
        <v>0</v>
      </c>
      <c r="AB2358" s="4">
        <f t="shared" si="424"/>
        <v>0</v>
      </c>
      <c r="AC2358" s="4">
        <f t="shared" si="416"/>
        <v>0</v>
      </c>
      <c r="AD2358" s="4">
        <f t="shared" si="425"/>
        <v>0</v>
      </c>
    </row>
    <row r="2359" spans="20:30" x14ac:dyDescent="0.25">
      <c r="T2359" s="6" t="str">
        <f t="shared" si="426"/>
        <v xml:space="preserve"> </v>
      </c>
      <c r="U2359">
        <f t="shared" si="417"/>
        <v>0</v>
      </c>
      <c r="V2359">
        <f t="shared" si="418"/>
        <v>0</v>
      </c>
      <c r="W2359">
        <f t="shared" si="419"/>
        <v>0</v>
      </c>
      <c r="X2359">
        <f t="shared" si="420"/>
        <v>0</v>
      </c>
      <c r="Y2359">
        <f t="shared" si="421"/>
        <v>0</v>
      </c>
      <c r="Z2359">
        <f t="shared" si="422"/>
        <v>0</v>
      </c>
      <c r="AA2359">
        <f t="shared" si="423"/>
        <v>0</v>
      </c>
      <c r="AB2359" s="4">
        <f t="shared" si="424"/>
        <v>0</v>
      </c>
      <c r="AC2359" s="4">
        <f t="shared" si="416"/>
        <v>0</v>
      </c>
      <c r="AD2359" s="4">
        <f t="shared" si="425"/>
        <v>0</v>
      </c>
    </row>
    <row r="2360" spans="20:30" x14ac:dyDescent="0.25">
      <c r="T2360" s="6" t="str">
        <f t="shared" si="426"/>
        <v xml:space="preserve"> </v>
      </c>
      <c r="U2360">
        <f t="shared" si="417"/>
        <v>0</v>
      </c>
      <c r="V2360">
        <f t="shared" si="418"/>
        <v>0</v>
      </c>
      <c r="W2360">
        <f t="shared" si="419"/>
        <v>0</v>
      </c>
      <c r="X2360">
        <f t="shared" si="420"/>
        <v>0</v>
      </c>
      <c r="Y2360">
        <f t="shared" si="421"/>
        <v>0</v>
      </c>
      <c r="Z2360">
        <f t="shared" si="422"/>
        <v>0</v>
      </c>
      <c r="AA2360">
        <f t="shared" si="423"/>
        <v>0</v>
      </c>
      <c r="AB2360" s="4">
        <f t="shared" si="424"/>
        <v>0</v>
      </c>
      <c r="AC2360" s="4">
        <f t="shared" si="416"/>
        <v>0</v>
      </c>
      <c r="AD2360" s="4">
        <f t="shared" si="425"/>
        <v>0</v>
      </c>
    </row>
    <row r="2361" spans="20:30" x14ac:dyDescent="0.25">
      <c r="T2361" s="6" t="str">
        <f t="shared" si="426"/>
        <v xml:space="preserve"> </v>
      </c>
      <c r="U2361">
        <f t="shared" si="417"/>
        <v>0</v>
      </c>
      <c r="V2361">
        <f t="shared" si="418"/>
        <v>0</v>
      </c>
      <c r="W2361">
        <f t="shared" si="419"/>
        <v>0</v>
      </c>
      <c r="X2361">
        <f t="shared" si="420"/>
        <v>0</v>
      </c>
      <c r="Y2361">
        <f t="shared" si="421"/>
        <v>0</v>
      </c>
      <c r="Z2361">
        <f t="shared" si="422"/>
        <v>0</v>
      </c>
      <c r="AA2361">
        <f t="shared" si="423"/>
        <v>0</v>
      </c>
      <c r="AB2361" s="4">
        <f t="shared" si="424"/>
        <v>0</v>
      </c>
      <c r="AC2361" s="4">
        <f t="shared" si="416"/>
        <v>0</v>
      </c>
      <c r="AD2361" s="4">
        <f t="shared" si="425"/>
        <v>0</v>
      </c>
    </row>
    <row r="2362" spans="20:30" x14ac:dyDescent="0.25">
      <c r="T2362" s="6" t="str">
        <f t="shared" si="426"/>
        <v xml:space="preserve"> </v>
      </c>
      <c r="U2362">
        <f t="shared" si="417"/>
        <v>0</v>
      </c>
      <c r="V2362">
        <f t="shared" si="418"/>
        <v>0</v>
      </c>
      <c r="W2362">
        <f t="shared" si="419"/>
        <v>0</v>
      </c>
      <c r="X2362">
        <f t="shared" si="420"/>
        <v>0</v>
      </c>
      <c r="Y2362">
        <f t="shared" si="421"/>
        <v>0</v>
      </c>
      <c r="Z2362">
        <f t="shared" si="422"/>
        <v>0</v>
      </c>
      <c r="AA2362">
        <f t="shared" si="423"/>
        <v>0</v>
      </c>
      <c r="AB2362" s="4">
        <f t="shared" si="424"/>
        <v>0</v>
      </c>
      <c r="AC2362" s="4">
        <f t="shared" si="416"/>
        <v>0</v>
      </c>
      <c r="AD2362" s="4">
        <f t="shared" si="425"/>
        <v>0</v>
      </c>
    </row>
    <row r="2363" spans="20:30" x14ac:dyDescent="0.25">
      <c r="T2363" s="6" t="str">
        <f t="shared" si="426"/>
        <v xml:space="preserve"> </v>
      </c>
      <c r="U2363">
        <f t="shared" si="417"/>
        <v>0</v>
      </c>
      <c r="V2363">
        <f t="shared" si="418"/>
        <v>0</v>
      </c>
      <c r="W2363">
        <f t="shared" si="419"/>
        <v>0</v>
      </c>
      <c r="X2363">
        <f t="shared" si="420"/>
        <v>0</v>
      </c>
      <c r="Y2363">
        <f t="shared" si="421"/>
        <v>0</v>
      </c>
      <c r="Z2363">
        <f t="shared" si="422"/>
        <v>0</v>
      </c>
      <c r="AA2363">
        <f t="shared" si="423"/>
        <v>0</v>
      </c>
      <c r="AB2363" s="4">
        <f t="shared" si="424"/>
        <v>0</v>
      </c>
      <c r="AC2363" s="4">
        <f t="shared" si="416"/>
        <v>0</v>
      </c>
      <c r="AD2363" s="4">
        <f t="shared" si="425"/>
        <v>0</v>
      </c>
    </row>
    <row r="2364" spans="20:30" x14ac:dyDescent="0.25">
      <c r="T2364" s="6" t="str">
        <f t="shared" si="426"/>
        <v xml:space="preserve"> </v>
      </c>
      <c r="U2364">
        <f t="shared" si="417"/>
        <v>0</v>
      </c>
      <c r="V2364">
        <f t="shared" si="418"/>
        <v>0</v>
      </c>
      <c r="W2364">
        <f t="shared" si="419"/>
        <v>0</v>
      </c>
      <c r="X2364">
        <f t="shared" si="420"/>
        <v>0</v>
      </c>
      <c r="Y2364">
        <f t="shared" si="421"/>
        <v>0</v>
      </c>
      <c r="Z2364">
        <f t="shared" si="422"/>
        <v>0</v>
      </c>
      <c r="AA2364">
        <f t="shared" si="423"/>
        <v>0</v>
      </c>
      <c r="AB2364" s="4">
        <f t="shared" si="424"/>
        <v>0</v>
      </c>
      <c r="AC2364" s="4">
        <f t="shared" si="416"/>
        <v>0</v>
      </c>
      <c r="AD2364" s="4">
        <f t="shared" si="425"/>
        <v>0</v>
      </c>
    </row>
    <row r="2365" spans="20:30" x14ac:dyDescent="0.25">
      <c r="T2365" s="6" t="str">
        <f t="shared" si="426"/>
        <v xml:space="preserve"> </v>
      </c>
      <c r="U2365">
        <f t="shared" si="417"/>
        <v>0</v>
      </c>
      <c r="V2365">
        <f t="shared" si="418"/>
        <v>0</v>
      </c>
      <c r="W2365">
        <f t="shared" si="419"/>
        <v>0</v>
      </c>
      <c r="X2365">
        <f t="shared" si="420"/>
        <v>0</v>
      </c>
      <c r="Y2365">
        <f t="shared" si="421"/>
        <v>0</v>
      </c>
      <c r="Z2365">
        <f t="shared" si="422"/>
        <v>0</v>
      </c>
      <c r="AA2365">
        <f t="shared" si="423"/>
        <v>0</v>
      </c>
      <c r="AB2365" s="4">
        <f t="shared" si="424"/>
        <v>0</v>
      </c>
      <c r="AC2365" s="4">
        <f t="shared" si="416"/>
        <v>0</v>
      </c>
      <c r="AD2365" s="4">
        <f t="shared" si="425"/>
        <v>0</v>
      </c>
    </row>
    <row r="2366" spans="20:30" x14ac:dyDescent="0.25">
      <c r="T2366" s="6" t="str">
        <f t="shared" si="426"/>
        <v xml:space="preserve"> </v>
      </c>
      <c r="U2366">
        <f t="shared" si="417"/>
        <v>0</v>
      </c>
      <c r="V2366">
        <f t="shared" si="418"/>
        <v>0</v>
      </c>
      <c r="W2366">
        <f t="shared" si="419"/>
        <v>0</v>
      </c>
      <c r="X2366">
        <f t="shared" si="420"/>
        <v>0</v>
      </c>
      <c r="Y2366">
        <f t="shared" si="421"/>
        <v>0</v>
      </c>
      <c r="Z2366">
        <f t="shared" si="422"/>
        <v>0</v>
      </c>
      <c r="AA2366">
        <f t="shared" si="423"/>
        <v>0</v>
      </c>
      <c r="AB2366" s="4">
        <f t="shared" si="424"/>
        <v>0</v>
      </c>
      <c r="AC2366" s="4">
        <f t="shared" si="416"/>
        <v>0</v>
      </c>
      <c r="AD2366" s="4">
        <f t="shared" si="425"/>
        <v>0</v>
      </c>
    </row>
    <row r="2367" spans="20:30" x14ac:dyDescent="0.25">
      <c r="T2367" s="6" t="str">
        <f t="shared" si="426"/>
        <v xml:space="preserve"> </v>
      </c>
      <c r="U2367">
        <f t="shared" si="417"/>
        <v>0</v>
      </c>
      <c r="V2367">
        <f t="shared" si="418"/>
        <v>0</v>
      </c>
      <c r="W2367">
        <f t="shared" si="419"/>
        <v>0</v>
      </c>
      <c r="X2367">
        <f t="shared" si="420"/>
        <v>0</v>
      </c>
      <c r="Y2367">
        <f t="shared" si="421"/>
        <v>0</v>
      </c>
      <c r="Z2367">
        <f t="shared" si="422"/>
        <v>0</v>
      </c>
      <c r="AA2367">
        <f t="shared" si="423"/>
        <v>0</v>
      </c>
      <c r="AB2367" s="4">
        <f t="shared" si="424"/>
        <v>0</v>
      </c>
      <c r="AC2367" s="4">
        <f t="shared" si="416"/>
        <v>0</v>
      </c>
      <c r="AD2367" s="4">
        <f t="shared" si="425"/>
        <v>0</v>
      </c>
    </row>
    <row r="2368" spans="20:30" x14ac:dyDescent="0.25">
      <c r="T2368" s="6" t="str">
        <f t="shared" si="426"/>
        <v xml:space="preserve"> </v>
      </c>
      <c r="U2368">
        <f t="shared" si="417"/>
        <v>0</v>
      </c>
      <c r="V2368">
        <f t="shared" si="418"/>
        <v>0</v>
      </c>
      <c r="W2368">
        <f t="shared" si="419"/>
        <v>0</v>
      </c>
      <c r="X2368">
        <f t="shared" si="420"/>
        <v>0</v>
      </c>
      <c r="Y2368">
        <f t="shared" si="421"/>
        <v>0</v>
      </c>
      <c r="Z2368">
        <f t="shared" si="422"/>
        <v>0</v>
      </c>
      <c r="AA2368">
        <f t="shared" si="423"/>
        <v>0</v>
      </c>
      <c r="AB2368" s="4">
        <f t="shared" si="424"/>
        <v>0</v>
      </c>
      <c r="AC2368" s="4">
        <f t="shared" si="416"/>
        <v>0</v>
      </c>
      <c r="AD2368" s="4">
        <f t="shared" si="425"/>
        <v>0</v>
      </c>
    </row>
    <row r="2369" spans="20:30" x14ac:dyDescent="0.25">
      <c r="T2369" s="6" t="str">
        <f t="shared" si="426"/>
        <v xml:space="preserve"> </v>
      </c>
      <c r="U2369">
        <f t="shared" si="417"/>
        <v>0</v>
      </c>
      <c r="V2369">
        <f t="shared" si="418"/>
        <v>0</v>
      </c>
      <c r="W2369">
        <f t="shared" si="419"/>
        <v>0</v>
      </c>
      <c r="X2369">
        <f t="shared" si="420"/>
        <v>0</v>
      </c>
      <c r="Y2369">
        <f t="shared" si="421"/>
        <v>0</v>
      </c>
      <c r="Z2369">
        <f t="shared" si="422"/>
        <v>0</v>
      </c>
      <c r="AA2369">
        <f t="shared" si="423"/>
        <v>0</v>
      </c>
      <c r="AB2369" s="4">
        <f t="shared" si="424"/>
        <v>0</v>
      </c>
      <c r="AC2369" s="4">
        <f t="shared" si="416"/>
        <v>0</v>
      </c>
      <c r="AD2369" s="4">
        <f t="shared" si="425"/>
        <v>0</v>
      </c>
    </row>
    <row r="2370" spans="20:30" x14ac:dyDescent="0.25">
      <c r="T2370" s="6" t="str">
        <f t="shared" si="426"/>
        <v xml:space="preserve"> </v>
      </c>
      <c r="U2370">
        <f t="shared" si="417"/>
        <v>0</v>
      </c>
      <c r="V2370">
        <f t="shared" si="418"/>
        <v>0</v>
      </c>
      <c r="W2370">
        <f t="shared" si="419"/>
        <v>0</v>
      </c>
      <c r="X2370">
        <f t="shared" si="420"/>
        <v>0</v>
      </c>
      <c r="Y2370">
        <f t="shared" si="421"/>
        <v>0</v>
      </c>
      <c r="Z2370">
        <f t="shared" si="422"/>
        <v>0</v>
      </c>
      <c r="AA2370">
        <f t="shared" si="423"/>
        <v>0</v>
      </c>
      <c r="AB2370" s="4">
        <f t="shared" si="424"/>
        <v>0</v>
      </c>
      <c r="AC2370" s="4">
        <f t="shared" si="416"/>
        <v>0</v>
      </c>
      <c r="AD2370" s="4">
        <f t="shared" si="425"/>
        <v>0</v>
      </c>
    </row>
    <row r="2371" spans="20:30" x14ac:dyDescent="0.25">
      <c r="T2371" s="6" t="str">
        <f t="shared" si="426"/>
        <v xml:space="preserve"> </v>
      </c>
      <c r="U2371">
        <f t="shared" si="417"/>
        <v>0</v>
      </c>
      <c r="V2371">
        <f t="shared" si="418"/>
        <v>0</v>
      </c>
      <c r="W2371">
        <f t="shared" si="419"/>
        <v>0</v>
      </c>
      <c r="X2371">
        <f t="shared" si="420"/>
        <v>0</v>
      </c>
      <c r="Y2371">
        <f t="shared" si="421"/>
        <v>0</v>
      </c>
      <c r="Z2371">
        <f t="shared" si="422"/>
        <v>0</v>
      </c>
      <c r="AA2371">
        <f t="shared" si="423"/>
        <v>0</v>
      </c>
      <c r="AB2371" s="4">
        <f t="shared" si="424"/>
        <v>0</v>
      </c>
      <c r="AC2371" s="4">
        <f t="shared" si="416"/>
        <v>0</v>
      </c>
      <c r="AD2371" s="4">
        <f t="shared" si="425"/>
        <v>0</v>
      </c>
    </row>
    <row r="2372" spans="20:30" x14ac:dyDescent="0.25">
      <c r="T2372" s="6" t="str">
        <f t="shared" si="426"/>
        <v xml:space="preserve"> </v>
      </c>
      <c r="U2372">
        <f t="shared" si="417"/>
        <v>0</v>
      </c>
      <c r="V2372">
        <f t="shared" si="418"/>
        <v>0</v>
      </c>
      <c r="W2372">
        <f t="shared" si="419"/>
        <v>0</v>
      </c>
      <c r="X2372">
        <f t="shared" si="420"/>
        <v>0</v>
      </c>
      <c r="Y2372">
        <f t="shared" si="421"/>
        <v>0</v>
      </c>
      <c r="Z2372">
        <f t="shared" si="422"/>
        <v>0</v>
      </c>
      <c r="AA2372">
        <f t="shared" si="423"/>
        <v>0</v>
      </c>
      <c r="AB2372" s="4">
        <f t="shared" si="424"/>
        <v>0</v>
      </c>
      <c r="AC2372" s="4">
        <f t="shared" ref="AC2372:AC2435" si="427">A2372</f>
        <v>0</v>
      </c>
      <c r="AD2372" s="4">
        <f t="shared" si="425"/>
        <v>0</v>
      </c>
    </row>
    <row r="2373" spans="20:30" x14ac:dyDescent="0.25">
      <c r="T2373" s="6" t="str">
        <f t="shared" si="426"/>
        <v xml:space="preserve"> </v>
      </c>
      <c r="U2373">
        <f t="shared" si="417"/>
        <v>0</v>
      </c>
      <c r="V2373">
        <f t="shared" si="418"/>
        <v>0</v>
      </c>
      <c r="W2373">
        <f t="shared" si="419"/>
        <v>0</v>
      </c>
      <c r="X2373">
        <f t="shared" si="420"/>
        <v>0</v>
      </c>
      <c r="Y2373">
        <f t="shared" si="421"/>
        <v>0</v>
      </c>
      <c r="Z2373">
        <f t="shared" si="422"/>
        <v>0</v>
      </c>
      <c r="AA2373">
        <f t="shared" si="423"/>
        <v>0</v>
      </c>
      <c r="AB2373" s="4">
        <f t="shared" si="424"/>
        <v>0</v>
      </c>
      <c r="AC2373" s="4">
        <f t="shared" si="427"/>
        <v>0</v>
      </c>
      <c r="AD2373" s="4">
        <f t="shared" si="425"/>
        <v>0</v>
      </c>
    </row>
    <row r="2374" spans="20:30" x14ac:dyDescent="0.25">
      <c r="T2374" s="6" t="str">
        <f t="shared" si="426"/>
        <v xml:space="preserve"> </v>
      </c>
      <c r="U2374">
        <f t="shared" si="417"/>
        <v>0</v>
      </c>
      <c r="V2374">
        <f t="shared" si="418"/>
        <v>0</v>
      </c>
      <c r="W2374">
        <f t="shared" si="419"/>
        <v>0</v>
      </c>
      <c r="X2374">
        <f t="shared" si="420"/>
        <v>0</v>
      </c>
      <c r="Y2374">
        <f t="shared" si="421"/>
        <v>0</v>
      </c>
      <c r="Z2374">
        <f t="shared" si="422"/>
        <v>0</v>
      </c>
      <c r="AA2374">
        <f t="shared" si="423"/>
        <v>0</v>
      </c>
      <c r="AB2374" s="4">
        <f t="shared" si="424"/>
        <v>0</v>
      </c>
      <c r="AC2374" s="4">
        <f t="shared" si="427"/>
        <v>0</v>
      </c>
      <c r="AD2374" s="4">
        <f t="shared" si="425"/>
        <v>0</v>
      </c>
    </row>
    <row r="2375" spans="20:30" x14ac:dyDescent="0.25">
      <c r="T2375" s="6" t="str">
        <f t="shared" si="426"/>
        <v xml:space="preserve"> </v>
      </c>
      <c r="U2375">
        <f t="shared" si="417"/>
        <v>0</v>
      </c>
      <c r="V2375">
        <f t="shared" si="418"/>
        <v>0</v>
      </c>
      <c r="W2375">
        <f t="shared" si="419"/>
        <v>0</v>
      </c>
      <c r="X2375">
        <f t="shared" si="420"/>
        <v>0</v>
      </c>
      <c r="Y2375">
        <f t="shared" si="421"/>
        <v>0</v>
      </c>
      <c r="Z2375">
        <f t="shared" si="422"/>
        <v>0</v>
      </c>
      <c r="AA2375">
        <f t="shared" si="423"/>
        <v>0</v>
      </c>
      <c r="AB2375" s="4">
        <f t="shared" si="424"/>
        <v>0</v>
      </c>
      <c r="AC2375" s="4">
        <f t="shared" si="427"/>
        <v>0</v>
      </c>
      <c r="AD2375" s="4">
        <f t="shared" si="425"/>
        <v>0</v>
      </c>
    </row>
    <row r="2376" spans="20:30" x14ac:dyDescent="0.25">
      <c r="T2376" s="6" t="str">
        <f t="shared" si="426"/>
        <v xml:space="preserve"> </v>
      </c>
      <c r="U2376">
        <f t="shared" si="417"/>
        <v>0</v>
      </c>
      <c r="V2376">
        <f t="shared" si="418"/>
        <v>0</v>
      </c>
      <c r="W2376">
        <f t="shared" si="419"/>
        <v>0</v>
      </c>
      <c r="X2376">
        <f t="shared" si="420"/>
        <v>0</v>
      </c>
      <c r="Y2376">
        <f t="shared" si="421"/>
        <v>0</v>
      </c>
      <c r="Z2376">
        <f t="shared" si="422"/>
        <v>0</v>
      </c>
      <c r="AA2376">
        <f t="shared" si="423"/>
        <v>0</v>
      </c>
      <c r="AB2376" s="4">
        <f t="shared" si="424"/>
        <v>0</v>
      </c>
      <c r="AC2376" s="4">
        <f t="shared" si="427"/>
        <v>0</v>
      </c>
      <c r="AD2376" s="4">
        <f t="shared" si="425"/>
        <v>0</v>
      </c>
    </row>
    <row r="2377" spans="20:30" x14ac:dyDescent="0.25">
      <c r="T2377" s="6" t="str">
        <f t="shared" si="426"/>
        <v xml:space="preserve"> </v>
      </c>
      <c r="U2377">
        <f t="shared" si="417"/>
        <v>0</v>
      </c>
      <c r="V2377">
        <f t="shared" si="418"/>
        <v>0</v>
      </c>
      <c r="W2377">
        <f t="shared" si="419"/>
        <v>0</v>
      </c>
      <c r="X2377">
        <f t="shared" si="420"/>
        <v>0</v>
      </c>
      <c r="Y2377">
        <f t="shared" si="421"/>
        <v>0</v>
      </c>
      <c r="Z2377">
        <f t="shared" si="422"/>
        <v>0</v>
      </c>
      <c r="AA2377">
        <f t="shared" si="423"/>
        <v>0</v>
      </c>
      <c r="AB2377" s="4">
        <f t="shared" si="424"/>
        <v>0</v>
      </c>
      <c r="AC2377" s="4">
        <f t="shared" si="427"/>
        <v>0</v>
      </c>
      <c r="AD2377" s="4">
        <f t="shared" si="425"/>
        <v>0</v>
      </c>
    </row>
    <row r="2378" spans="20:30" x14ac:dyDescent="0.25">
      <c r="T2378" s="6" t="str">
        <f t="shared" si="426"/>
        <v xml:space="preserve"> </v>
      </c>
      <c r="U2378">
        <f t="shared" si="417"/>
        <v>0</v>
      </c>
      <c r="V2378">
        <f t="shared" si="418"/>
        <v>0</v>
      </c>
      <c r="W2378">
        <f t="shared" si="419"/>
        <v>0</v>
      </c>
      <c r="X2378">
        <f t="shared" si="420"/>
        <v>0</v>
      </c>
      <c r="Y2378">
        <f t="shared" si="421"/>
        <v>0</v>
      </c>
      <c r="Z2378">
        <f t="shared" si="422"/>
        <v>0</v>
      </c>
      <c r="AA2378">
        <f t="shared" si="423"/>
        <v>0</v>
      </c>
      <c r="AB2378" s="4">
        <f t="shared" si="424"/>
        <v>0</v>
      </c>
      <c r="AC2378" s="4">
        <f t="shared" si="427"/>
        <v>0</v>
      </c>
      <c r="AD2378" s="4">
        <f t="shared" si="425"/>
        <v>0</v>
      </c>
    </row>
    <row r="2379" spans="20:30" x14ac:dyDescent="0.25">
      <c r="T2379" s="6" t="str">
        <f t="shared" si="426"/>
        <v xml:space="preserve"> </v>
      </c>
      <c r="U2379">
        <f t="shared" si="417"/>
        <v>0</v>
      </c>
      <c r="V2379">
        <f t="shared" si="418"/>
        <v>0</v>
      </c>
      <c r="W2379">
        <f t="shared" si="419"/>
        <v>0</v>
      </c>
      <c r="X2379">
        <f t="shared" si="420"/>
        <v>0</v>
      </c>
      <c r="Y2379">
        <f t="shared" si="421"/>
        <v>0</v>
      </c>
      <c r="Z2379">
        <f t="shared" si="422"/>
        <v>0</v>
      </c>
      <c r="AA2379">
        <f t="shared" si="423"/>
        <v>0</v>
      </c>
      <c r="AB2379" s="4">
        <f t="shared" si="424"/>
        <v>0</v>
      </c>
      <c r="AC2379" s="4">
        <f t="shared" si="427"/>
        <v>0</v>
      </c>
      <c r="AD2379" s="4">
        <f t="shared" si="425"/>
        <v>0</v>
      </c>
    </row>
    <row r="2380" spans="20:30" x14ac:dyDescent="0.25">
      <c r="T2380" s="6" t="str">
        <f t="shared" si="426"/>
        <v xml:space="preserve"> </v>
      </c>
      <c r="U2380">
        <f t="shared" si="417"/>
        <v>0</v>
      </c>
      <c r="V2380">
        <f t="shared" si="418"/>
        <v>0</v>
      </c>
      <c r="W2380">
        <f t="shared" si="419"/>
        <v>0</v>
      </c>
      <c r="X2380">
        <f t="shared" si="420"/>
        <v>0</v>
      </c>
      <c r="Y2380">
        <f t="shared" si="421"/>
        <v>0</v>
      </c>
      <c r="Z2380">
        <f t="shared" si="422"/>
        <v>0</v>
      </c>
      <c r="AA2380">
        <f t="shared" si="423"/>
        <v>0</v>
      </c>
      <c r="AB2380" s="4">
        <f t="shared" si="424"/>
        <v>0</v>
      </c>
      <c r="AC2380" s="4">
        <f t="shared" si="427"/>
        <v>0</v>
      </c>
      <c r="AD2380" s="4">
        <f t="shared" si="425"/>
        <v>0</v>
      </c>
    </row>
    <row r="2381" spans="20:30" x14ac:dyDescent="0.25">
      <c r="T2381" s="6" t="str">
        <f t="shared" si="426"/>
        <v xml:space="preserve"> </v>
      </c>
      <c r="U2381">
        <f t="shared" si="417"/>
        <v>0</v>
      </c>
      <c r="V2381">
        <f t="shared" si="418"/>
        <v>0</v>
      </c>
      <c r="W2381">
        <f t="shared" si="419"/>
        <v>0</v>
      </c>
      <c r="X2381">
        <f t="shared" si="420"/>
        <v>0</v>
      </c>
      <c r="Y2381">
        <f t="shared" si="421"/>
        <v>0</v>
      </c>
      <c r="Z2381">
        <f t="shared" si="422"/>
        <v>0</v>
      </c>
      <c r="AA2381">
        <f t="shared" si="423"/>
        <v>0</v>
      </c>
      <c r="AB2381" s="4">
        <f t="shared" si="424"/>
        <v>0</v>
      </c>
      <c r="AC2381" s="4">
        <f t="shared" si="427"/>
        <v>0</v>
      </c>
      <c r="AD2381" s="4">
        <f t="shared" si="425"/>
        <v>0</v>
      </c>
    </row>
    <row r="2382" spans="20:30" x14ac:dyDescent="0.25">
      <c r="T2382" s="6" t="str">
        <f t="shared" si="426"/>
        <v xml:space="preserve"> </v>
      </c>
      <c r="U2382">
        <f t="shared" si="417"/>
        <v>0</v>
      </c>
      <c r="V2382">
        <f t="shared" si="418"/>
        <v>0</v>
      </c>
      <c r="W2382">
        <f t="shared" si="419"/>
        <v>0</v>
      </c>
      <c r="X2382">
        <f t="shared" si="420"/>
        <v>0</v>
      </c>
      <c r="Y2382">
        <f t="shared" si="421"/>
        <v>0</v>
      </c>
      <c r="Z2382">
        <f t="shared" si="422"/>
        <v>0</v>
      </c>
      <c r="AA2382">
        <f t="shared" si="423"/>
        <v>0</v>
      </c>
      <c r="AB2382" s="4">
        <f t="shared" si="424"/>
        <v>0</v>
      </c>
      <c r="AC2382" s="4">
        <f t="shared" si="427"/>
        <v>0</v>
      </c>
      <c r="AD2382" s="4">
        <f t="shared" si="425"/>
        <v>0</v>
      </c>
    </row>
    <row r="2383" spans="20:30" x14ac:dyDescent="0.25">
      <c r="T2383" s="6" t="str">
        <f t="shared" si="426"/>
        <v xml:space="preserve"> </v>
      </c>
      <c r="U2383">
        <f t="shared" si="417"/>
        <v>0</v>
      </c>
      <c r="V2383">
        <f t="shared" si="418"/>
        <v>0</v>
      </c>
      <c r="W2383">
        <f t="shared" si="419"/>
        <v>0</v>
      </c>
      <c r="X2383">
        <f t="shared" si="420"/>
        <v>0</v>
      </c>
      <c r="Y2383">
        <f t="shared" si="421"/>
        <v>0</v>
      </c>
      <c r="Z2383">
        <f t="shared" si="422"/>
        <v>0</v>
      </c>
      <c r="AA2383">
        <f t="shared" si="423"/>
        <v>0</v>
      </c>
      <c r="AB2383" s="4">
        <f t="shared" si="424"/>
        <v>0</v>
      </c>
      <c r="AC2383" s="4">
        <f t="shared" si="427"/>
        <v>0</v>
      </c>
      <c r="AD2383" s="4">
        <f t="shared" si="425"/>
        <v>0</v>
      </c>
    </row>
    <row r="2384" spans="20:30" x14ac:dyDescent="0.25">
      <c r="T2384" s="6" t="str">
        <f t="shared" si="426"/>
        <v xml:space="preserve"> </v>
      </c>
      <c r="U2384">
        <f t="shared" si="417"/>
        <v>0</v>
      </c>
      <c r="V2384">
        <f t="shared" si="418"/>
        <v>0</v>
      </c>
      <c r="W2384">
        <f t="shared" si="419"/>
        <v>0</v>
      </c>
      <c r="X2384">
        <f t="shared" si="420"/>
        <v>0</v>
      </c>
      <c r="Y2384">
        <f t="shared" si="421"/>
        <v>0</v>
      </c>
      <c r="Z2384">
        <f t="shared" si="422"/>
        <v>0</v>
      </c>
      <c r="AA2384">
        <f t="shared" si="423"/>
        <v>0</v>
      </c>
      <c r="AB2384" s="4">
        <f t="shared" si="424"/>
        <v>0</v>
      </c>
      <c r="AC2384" s="4">
        <f t="shared" si="427"/>
        <v>0</v>
      </c>
      <c r="AD2384" s="4">
        <f t="shared" si="425"/>
        <v>0</v>
      </c>
    </row>
    <row r="2385" spans="20:30" x14ac:dyDescent="0.25">
      <c r="T2385" s="6" t="str">
        <f t="shared" si="426"/>
        <v xml:space="preserve"> </v>
      </c>
      <c r="U2385">
        <f t="shared" ref="U2385:U2448" si="428">COUNT(B2385)</f>
        <v>0</v>
      </c>
      <c r="V2385">
        <f t="shared" ref="V2385:V2448" si="429">IF(E2385=TRUE,1,0)</f>
        <v>0</v>
      </c>
      <c r="W2385">
        <f t="shared" ref="W2385:W2448" si="430">U2385-V2385</f>
        <v>0</v>
      </c>
      <c r="X2385">
        <f t="shared" ref="X2385:X2448" si="431">U2385-Y2385</f>
        <v>0</v>
      </c>
      <c r="Y2385">
        <f t="shared" ref="Y2385:Y2448" si="432">IF(F2385=TRUE,1,0)</f>
        <v>0</v>
      </c>
      <c r="Z2385">
        <f t="shared" ref="Z2385:Z2448" si="433">U2385-AA2385</f>
        <v>0</v>
      </c>
      <c r="AA2385">
        <f t="shared" ref="AA2385:AA2448" si="434">IF(O2385&lt;0,1,0)</f>
        <v>0</v>
      </c>
      <c r="AB2385" s="4">
        <f t="shared" ref="AB2385:AB2448" si="435">IF(Z2385=1,O2385,0)</f>
        <v>0</v>
      </c>
      <c r="AC2385" s="4">
        <f t="shared" si="427"/>
        <v>0</v>
      </c>
      <c r="AD2385" s="4">
        <f t="shared" ref="AD2385:AD2448" si="436">IF(AA2385=1,O2385,0)</f>
        <v>0</v>
      </c>
    </row>
    <row r="2386" spans="20:30" x14ac:dyDescent="0.25">
      <c r="T2386" s="6" t="str">
        <f t="shared" si="426"/>
        <v xml:space="preserve"> </v>
      </c>
      <c r="U2386">
        <f t="shared" si="428"/>
        <v>0</v>
      </c>
      <c r="V2386">
        <f t="shared" si="429"/>
        <v>0</v>
      </c>
      <c r="W2386">
        <f t="shared" si="430"/>
        <v>0</v>
      </c>
      <c r="X2386">
        <f t="shared" si="431"/>
        <v>0</v>
      </c>
      <c r="Y2386">
        <f t="shared" si="432"/>
        <v>0</v>
      </c>
      <c r="Z2386">
        <f t="shared" si="433"/>
        <v>0</v>
      </c>
      <c r="AA2386">
        <f t="shared" si="434"/>
        <v>0</v>
      </c>
      <c r="AB2386" s="4">
        <f t="shared" si="435"/>
        <v>0</v>
      </c>
      <c r="AC2386" s="4">
        <f t="shared" si="427"/>
        <v>0</v>
      </c>
      <c r="AD2386" s="4">
        <f t="shared" si="436"/>
        <v>0</v>
      </c>
    </row>
    <row r="2387" spans="20:30" x14ac:dyDescent="0.25">
      <c r="T2387" s="6" t="str">
        <f t="shared" si="426"/>
        <v xml:space="preserve"> </v>
      </c>
      <c r="U2387">
        <f t="shared" si="428"/>
        <v>0</v>
      </c>
      <c r="V2387">
        <f t="shared" si="429"/>
        <v>0</v>
      </c>
      <c r="W2387">
        <f t="shared" si="430"/>
        <v>0</v>
      </c>
      <c r="X2387">
        <f t="shared" si="431"/>
        <v>0</v>
      </c>
      <c r="Y2387">
        <f t="shared" si="432"/>
        <v>0</v>
      </c>
      <c r="Z2387">
        <f t="shared" si="433"/>
        <v>0</v>
      </c>
      <c r="AA2387">
        <f t="shared" si="434"/>
        <v>0</v>
      </c>
      <c r="AB2387" s="4">
        <f t="shared" si="435"/>
        <v>0</v>
      </c>
      <c r="AC2387" s="4">
        <f t="shared" si="427"/>
        <v>0</v>
      </c>
      <c r="AD2387" s="4">
        <f t="shared" si="436"/>
        <v>0</v>
      </c>
    </row>
    <row r="2388" spans="20:30" x14ac:dyDescent="0.25">
      <c r="T2388" s="6" t="str">
        <f t="shared" si="426"/>
        <v xml:space="preserve"> </v>
      </c>
      <c r="U2388">
        <f t="shared" si="428"/>
        <v>0</v>
      </c>
      <c r="V2388">
        <f t="shared" si="429"/>
        <v>0</v>
      </c>
      <c r="W2388">
        <f t="shared" si="430"/>
        <v>0</v>
      </c>
      <c r="X2388">
        <f t="shared" si="431"/>
        <v>0</v>
      </c>
      <c r="Y2388">
        <f t="shared" si="432"/>
        <v>0</v>
      </c>
      <c r="Z2388">
        <f t="shared" si="433"/>
        <v>0</v>
      </c>
      <c r="AA2388">
        <f t="shared" si="434"/>
        <v>0</v>
      </c>
      <c r="AB2388" s="4">
        <f t="shared" si="435"/>
        <v>0</v>
      </c>
      <c r="AC2388" s="4">
        <f t="shared" si="427"/>
        <v>0</v>
      </c>
      <c r="AD2388" s="4">
        <f t="shared" si="436"/>
        <v>0</v>
      </c>
    </row>
    <row r="2389" spans="20:30" x14ac:dyDescent="0.25">
      <c r="T2389" s="6" t="str">
        <f t="shared" si="426"/>
        <v xml:space="preserve"> </v>
      </c>
      <c r="U2389">
        <f t="shared" si="428"/>
        <v>0</v>
      </c>
      <c r="V2389">
        <f t="shared" si="429"/>
        <v>0</v>
      </c>
      <c r="W2389">
        <f t="shared" si="430"/>
        <v>0</v>
      </c>
      <c r="X2389">
        <f t="shared" si="431"/>
        <v>0</v>
      </c>
      <c r="Y2389">
        <f t="shared" si="432"/>
        <v>0</v>
      </c>
      <c r="Z2389">
        <f t="shared" si="433"/>
        <v>0</v>
      </c>
      <c r="AA2389">
        <f t="shared" si="434"/>
        <v>0</v>
      </c>
      <c r="AB2389" s="4">
        <f t="shared" si="435"/>
        <v>0</v>
      </c>
      <c r="AC2389" s="4">
        <f t="shared" si="427"/>
        <v>0</v>
      </c>
      <c r="AD2389" s="4">
        <f t="shared" si="436"/>
        <v>0</v>
      </c>
    </row>
    <row r="2390" spans="20:30" x14ac:dyDescent="0.25">
      <c r="T2390" s="6" t="str">
        <f t="shared" si="426"/>
        <v xml:space="preserve"> </v>
      </c>
      <c r="U2390">
        <f t="shared" si="428"/>
        <v>0</v>
      </c>
      <c r="V2390">
        <f t="shared" si="429"/>
        <v>0</v>
      </c>
      <c r="W2390">
        <f t="shared" si="430"/>
        <v>0</v>
      </c>
      <c r="X2390">
        <f t="shared" si="431"/>
        <v>0</v>
      </c>
      <c r="Y2390">
        <f t="shared" si="432"/>
        <v>0</v>
      </c>
      <c r="Z2390">
        <f t="shared" si="433"/>
        <v>0</v>
      </c>
      <c r="AA2390">
        <f t="shared" si="434"/>
        <v>0</v>
      </c>
      <c r="AB2390" s="4">
        <f t="shared" si="435"/>
        <v>0</v>
      </c>
      <c r="AC2390" s="4">
        <f t="shared" si="427"/>
        <v>0</v>
      </c>
      <c r="AD2390" s="4">
        <f t="shared" si="436"/>
        <v>0</v>
      </c>
    </row>
    <row r="2391" spans="20:30" x14ac:dyDescent="0.25">
      <c r="T2391" s="6" t="str">
        <f t="shared" si="426"/>
        <v xml:space="preserve"> </v>
      </c>
      <c r="U2391">
        <f t="shared" si="428"/>
        <v>0</v>
      </c>
      <c r="V2391">
        <f t="shared" si="429"/>
        <v>0</v>
      </c>
      <c r="W2391">
        <f t="shared" si="430"/>
        <v>0</v>
      </c>
      <c r="X2391">
        <f t="shared" si="431"/>
        <v>0</v>
      </c>
      <c r="Y2391">
        <f t="shared" si="432"/>
        <v>0</v>
      </c>
      <c r="Z2391">
        <f t="shared" si="433"/>
        <v>0</v>
      </c>
      <c r="AA2391">
        <f t="shared" si="434"/>
        <v>0</v>
      </c>
      <c r="AB2391" s="4">
        <f t="shared" si="435"/>
        <v>0</v>
      </c>
      <c r="AC2391" s="4">
        <f t="shared" si="427"/>
        <v>0</v>
      </c>
      <c r="AD2391" s="4">
        <f t="shared" si="436"/>
        <v>0</v>
      </c>
    </row>
    <row r="2392" spans="20:30" x14ac:dyDescent="0.25">
      <c r="T2392" s="6" t="str">
        <f t="shared" si="426"/>
        <v xml:space="preserve"> </v>
      </c>
      <c r="U2392">
        <f t="shared" si="428"/>
        <v>0</v>
      </c>
      <c r="V2392">
        <f t="shared" si="429"/>
        <v>0</v>
      </c>
      <c r="W2392">
        <f t="shared" si="430"/>
        <v>0</v>
      </c>
      <c r="X2392">
        <f t="shared" si="431"/>
        <v>0</v>
      </c>
      <c r="Y2392">
        <f t="shared" si="432"/>
        <v>0</v>
      </c>
      <c r="Z2392">
        <f t="shared" si="433"/>
        <v>0</v>
      </c>
      <c r="AA2392">
        <f t="shared" si="434"/>
        <v>0</v>
      </c>
      <c r="AB2392" s="4">
        <f t="shared" si="435"/>
        <v>0</v>
      </c>
      <c r="AC2392" s="4">
        <f t="shared" si="427"/>
        <v>0</v>
      </c>
      <c r="AD2392" s="4">
        <f t="shared" si="436"/>
        <v>0</v>
      </c>
    </row>
    <row r="2393" spans="20:30" x14ac:dyDescent="0.25">
      <c r="T2393" s="6" t="str">
        <f t="shared" ref="T2393:T2456" si="437">IF(L2393=0," ",MONTH(L2393)+24)</f>
        <v xml:space="preserve"> </v>
      </c>
      <c r="U2393">
        <f t="shared" si="428"/>
        <v>0</v>
      </c>
      <c r="V2393">
        <f t="shared" si="429"/>
        <v>0</v>
      </c>
      <c r="W2393">
        <f t="shared" si="430"/>
        <v>0</v>
      </c>
      <c r="X2393">
        <f t="shared" si="431"/>
        <v>0</v>
      </c>
      <c r="Y2393">
        <f t="shared" si="432"/>
        <v>0</v>
      </c>
      <c r="Z2393">
        <f t="shared" si="433"/>
        <v>0</v>
      </c>
      <c r="AA2393">
        <f t="shared" si="434"/>
        <v>0</v>
      </c>
      <c r="AB2393" s="4">
        <f t="shared" si="435"/>
        <v>0</v>
      </c>
      <c r="AC2393" s="4">
        <f t="shared" si="427"/>
        <v>0</v>
      </c>
      <c r="AD2393" s="4">
        <f t="shared" si="436"/>
        <v>0</v>
      </c>
    </row>
    <row r="2394" spans="20:30" x14ac:dyDescent="0.25">
      <c r="T2394" s="6" t="str">
        <f t="shared" si="437"/>
        <v xml:space="preserve"> </v>
      </c>
      <c r="U2394">
        <f t="shared" si="428"/>
        <v>0</v>
      </c>
      <c r="V2394">
        <f t="shared" si="429"/>
        <v>0</v>
      </c>
      <c r="W2394">
        <f t="shared" si="430"/>
        <v>0</v>
      </c>
      <c r="X2394">
        <f t="shared" si="431"/>
        <v>0</v>
      </c>
      <c r="Y2394">
        <f t="shared" si="432"/>
        <v>0</v>
      </c>
      <c r="Z2394">
        <f t="shared" si="433"/>
        <v>0</v>
      </c>
      <c r="AA2394">
        <f t="shared" si="434"/>
        <v>0</v>
      </c>
      <c r="AB2394" s="4">
        <f t="shared" si="435"/>
        <v>0</v>
      </c>
      <c r="AC2394" s="4">
        <f t="shared" si="427"/>
        <v>0</v>
      </c>
      <c r="AD2394" s="4">
        <f t="shared" si="436"/>
        <v>0</v>
      </c>
    </row>
    <row r="2395" spans="20:30" x14ac:dyDescent="0.25">
      <c r="T2395" s="6" t="str">
        <f t="shared" si="437"/>
        <v xml:space="preserve"> </v>
      </c>
      <c r="U2395">
        <f t="shared" si="428"/>
        <v>0</v>
      </c>
      <c r="V2395">
        <f t="shared" si="429"/>
        <v>0</v>
      </c>
      <c r="W2395">
        <f t="shared" si="430"/>
        <v>0</v>
      </c>
      <c r="X2395">
        <f t="shared" si="431"/>
        <v>0</v>
      </c>
      <c r="Y2395">
        <f t="shared" si="432"/>
        <v>0</v>
      </c>
      <c r="Z2395">
        <f t="shared" si="433"/>
        <v>0</v>
      </c>
      <c r="AA2395">
        <f t="shared" si="434"/>
        <v>0</v>
      </c>
      <c r="AB2395" s="4">
        <f t="shared" si="435"/>
        <v>0</v>
      </c>
      <c r="AC2395" s="4">
        <f t="shared" si="427"/>
        <v>0</v>
      </c>
      <c r="AD2395" s="4">
        <f t="shared" si="436"/>
        <v>0</v>
      </c>
    </row>
    <row r="2396" spans="20:30" x14ac:dyDescent="0.25">
      <c r="T2396" s="6" t="str">
        <f t="shared" si="437"/>
        <v xml:space="preserve"> </v>
      </c>
      <c r="U2396">
        <f t="shared" si="428"/>
        <v>0</v>
      </c>
      <c r="V2396">
        <f t="shared" si="429"/>
        <v>0</v>
      </c>
      <c r="W2396">
        <f t="shared" si="430"/>
        <v>0</v>
      </c>
      <c r="X2396">
        <f t="shared" si="431"/>
        <v>0</v>
      </c>
      <c r="Y2396">
        <f t="shared" si="432"/>
        <v>0</v>
      </c>
      <c r="Z2396">
        <f t="shared" si="433"/>
        <v>0</v>
      </c>
      <c r="AA2396">
        <f t="shared" si="434"/>
        <v>0</v>
      </c>
      <c r="AB2396" s="4">
        <f t="shared" si="435"/>
        <v>0</v>
      </c>
      <c r="AC2396" s="4">
        <f t="shared" si="427"/>
        <v>0</v>
      </c>
      <c r="AD2396" s="4">
        <f t="shared" si="436"/>
        <v>0</v>
      </c>
    </row>
    <row r="2397" spans="20:30" x14ac:dyDescent="0.25">
      <c r="T2397" s="6" t="str">
        <f t="shared" si="437"/>
        <v xml:space="preserve"> </v>
      </c>
      <c r="U2397">
        <f t="shared" si="428"/>
        <v>0</v>
      </c>
      <c r="V2397">
        <f t="shared" si="429"/>
        <v>0</v>
      </c>
      <c r="W2397">
        <f t="shared" si="430"/>
        <v>0</v>
      </c>
      <c r="X2397">
        <f t="shared" si="431"/>
        <v>0</v>
      </c>
      <c r="Y2397">
        <f t="shared" si="432"/>
        <v>0</v>
      </c>
      <c r="Z2397">
        <f t="shared" si="433"/>
        <v>0</v>
      </c>
      <c r="AA2397">
        <f t="shared" si="434"/>
        <v>0</v>
      </c>
      <c r="AB2397" s="4">
        <f t="shared" si="435"/>
        <v>0</v>
      </c>
      <c r="AC2397" s="4">
        <f t="shared" si="427"/>
        <v>0</v>
      </c>
      <c r="AD2397" s="4">
        <f t="shared" si="436"/>
        <v>0</v>
      </c>
    </row>
    <row r="2398" spans="20:30" x14ac:dyDescent="0.25">
      <c r="T2398" s="6" t="str">
        <f t="shared" si="437"/>
        <v xml:space="preserve"> </v>
      </c>
      <c r="U2398">
        <f t="shared" si="428"/>
        <v>0</v>
      </c>
      <c r="V2398">
        <f t="shared" si="429"/>
        <v>0</v>
      </c>
      <c r="W2398">
        <f t="shared" si="430"/>
        <v>0</v>
      </c>
      <c r="X2398">
        <f t="shared" si="431"/>
        <v>0</v>
      </c>
      <c r="Y2398">
        <f t="shared" si="432"/>
        <v>0</v>
      </c>
      <c r="Z2398">
        <f t="shared" si="433"/>
        <v>0</v>
      </c>
      <c r="AA2398">
        <f t="shared" si="434"/>
        <v>0</v>
      </c>
      <c r="AB2398" s="4">
        <f t="shared" si="435"/>
        <v>0</v>
      </c>
      <c r="AC2398" s="4">
        <f t="shared" si="427"/>
        <v>0</v>
      </c>
      <c r="AD2398" s="4">
        <f t="shared" si="436"/>
        <v>0</v>
      </c>
    </row>
    <row r="2399" spans="20:30" x14ac:dyDescent="0.25">
      <c r="T2399" s="6" t="str">
        <f t="shared" si="437"/>
        <v xml:space="preserve"> </v>
      </c>
      <c r="U2399">
        <f t="shared" si="428"/>
        <v>0</v>
      </c>
      <c r="V2399">
        <f t="shared" si="429"/>
        <v>0</v>
      </c>
      <c r="W2399">
        <f t="shared" si="430"/>
        <v>0</v>
      </c>
      <c r="X2399">
        <f t="shared" si="431"/>
        <v>0</v>
      </c>
      <c r="Y2399">
        <f t="shared" si="432"/>
        <v>0</v>
      </c>
      <c r="Z2399">
        <f t="shared" si="433"/>
        <v>0</v>
      </c>
      <c r="AA2399">
        <f t="shared" si="434"/>
        <v>0</v>
      </c>
      <c r="AB2399" s="4">
        <f t="shared" si="435"/>
        <v>0</v>
      </c>
      <c r="AC2399" s="4">
        <f t="shared" si="427"/>
        <v>0</v>
      </c>
      <c r="AD2399" s="4">
        <f t="shared" si="436"/>
        <v>0</v>
      </c>
    </row>
    <row r="2400" spans="20:30" x14ac:dyDescent="0.25">
      <c r="T2400" s="6" t="str">
        <f t="shared" si="437"/>
        <v xml:space="preserve"> </v>
      </c>
      <c r="U2400">
        <f t="shared" si="428"/>
        <v>0</v>
      </c>
      <c r="V2400">
        <f t="shared" si="429"/>
        <v>0</v>
      </c>
      <c r="W2400">
        <f t="shared" si="430"/>
        <v>0</v>
      </c>
      <c r="X2400">
        <f t="shared" si="431"/>
        <v>0</v>
      </c>
      <c r="Y2400">
        <f t="shared" si="432"/>
        <v>0</v>
      </c>
      <c r="Z2400">
        <f t="shared" si="433"/>
        <v>0</v>
      </c>
      <c r="AA2400">
        <f t="shared" si="434"/>
        <v>0</v>
      </c>
      <c r="AB2400" s="4">
        <f t="shared" si="435"/>
        <v>0</v>
      </c>
      <c r="AC2400" s="4">
        <f t="shared" si="427"/>
        <v>0</v>
      </c>
      <c r="AD2400" s="4">
        <f t="shared" si="436"/>
        <v>0</v>
      </c>
    </row>
    <row r="2401" spans="20:30" x14ac:dyDescent="0.25">
      <c r="T2401" s="6" t="str">
        <f t="shared" si="437"/>
        <v xml:space="preserve"> </v>
      </c>
      <c r="U2401">
        <f t="shared" si="428"/>
        <v>0</v>
      </c>
      <c r="V2401">
        <f t="shared" si="429"/>
        <v>0</v>
      </c>
      <c r="W2401">
        <f t="shared" si="430"/>
        <v>0</v>
      </c>
      <c r="X2401">
        <f t="shared" si="431"/>
        <v>0</v>
      </c>
      <c r="Y2401">
        <f t="shared" si="432"/>
        <v>0</v>
      </c>
      <c r="Z2401">
        <f t="shared" si="433"/>
        <v>0</v>
      </c>
      <c r="AA2401">
        <f t="shared" si="434"/>
        <v>0</v>
      </c>
      <c r="AB2401" s="4">
        <f t="shared" si="435"/>
        <v>0</v>
      </c>
      <c r="AC2401" s="4">
        <f t="shared" si="427"/>
        <v>0</v>
      </c>
      <c r="AD2401" s="4">
        <f t="shared" si="436"/>
        <v>0</v>
      </c>
    </row>
    <row r="2402" spans="20:30" x14ac:dyDescent="0.25">
      <c r="T2402" s="6" t="str">
        <f t="shared" si="437"/>
        <v xml:space="preserve"> </v>
      </c>
      <c r="U2402">
        <f t="shared" si="428"/>
        <v>0</v>
      </c>
      <c r="V2402">
        <f t="shared" si="429"/>
        <v>0</v>
      </c>
      <c r="W2402">
        <f t="shared" si="430"/>
        <v>0</v>
      </c>
      <c r="X2402">
        <f t="shared" si="431"/>
        <v>0</v>
      </c>
      <c r="Y2402">
        <f t="shared" si="432"/>
        <v>0</v>
      </c>
      <c r="Z2402">
        <f t="shared" si="433"/>
        <v>0</v>
      </c>
      <c r="AA2402">
        <f t="shared" si="434"/>
        <v>0</v>
      </c>
      <c r="AB2402" s="4">
        <f t="shared" si="435"/>
        <v>0</v>
      </c>
      <c r="AC2402" s="4">
        <f t="shared" si="427"/>
        <v>0</v>
      </c>
      <c r="AD2402" s="4">
        <f t="shared" si="436"/>
        <v>0</v>
      </c>
    </row>
    <row r="2403" spans="20:30" x14ac:dyDescent="0.25">
      <c r="T2403" s="6" t="str">
        <f t="shared" si="437"/>
        <v xml:space="preserve"> </v>
      </c>
      <c r="U2403">
        <f t="shared" si="428"/>
        <v>0</v>
      </c>
      <c r="V2403">
        <f t="shared" si="429"/>
        <v>0</v>
      </c>
      <c r="W2403">
        <f t="shared" si="430"/>
        <v>0</v>
      </c>
      <c r="X2403">
        <f t="shared" si="431"/>
        <v>0</v>
      </c>
      <c r="Y2403">
        <f t="shared" si="432"/>
        <v>0</v>
      </c>
      <c r="Z2403">
        <f t="shared" si="433"/>
        <v>0</v>
      </c>
      <c r="AA2403">
        <f t="shared" si="434"/>
        <v>0</v>
      </c>
      <c r="AB2403" s="4">
        <f t="shared" si="435"/>
        <v>0</v>
      </c>
      <c r="AC2403" s="4">
        <f t="shared" si="427"/>
        <v>0</v>
      </c>
      <c r="AD2403" s="4">
        <f t="shared" si="436"/>
        <v>0</v>
      </c>
    </row>
    <row r="2404" spans="20:30" x14ac:dyDescent="0.25">
      <c r="T2404" s="6" t="str">
        <f t="shared" si="437"/>
        <v xml:space="preserve"> </v>
      </c>
      <c r="U2404">
        <f t="shared" si="428"/>
        <v>0</v>
      </c>
      <c r="V2404">
        <f t="shared" si="429"/>
        <v>0</v>
      </c>
      <c r="W2404">
        <f t="shared" si="430"/>
        <v>0</v>
      </c>
      <c r="X2404">
        <f t="shared" si="431"/>
        <v>0</v>
      </c>
      <c r="Y2404">
        <f t="shared" si="432"/>
        <v>0</v>
      </c>
      <c r="Z2404">
        <f t="shared" si="433"/>
        <v>0</v>
      </c>
      <c r="AA2404">
        <f t="shared" si="434"/>
        <v>0</v>
      </c>
      <c r="AB2404" s="4">
        <f t="shared" si="435"/>
        <v>0</v>
      </c>
      <c r="AC2404" s="4">
        <f t="shared" si="427"/>
        <v>0</v>
      </c>
      <c r="AD2404" s="4">
        <f t="shared" si="436"/>
        <v>0</v>
      </c>
    </row>
    <row r="2405" spans="20:30" x14ac:dyDescent="0.25">
      <c r="T2405" s="6" t="str">
        <f t="shared" si="437"/>
        <v xml:space="preserve"> </v>
      </c>
      <c r="U2405">
        <f t="shared" si="428"/>
        <v>0</v>
      </c>
      <c r="V2405">
        <f t="shared" si="429"/>
        <v>0</v>
      </c>
      <c r="W2405">
        <f t="shared" si="430"/>
        <v>0</v>
      </c>
      <c r="X2405">
        <f t="shared" si="431"/>
        <v>0</v>
      </c>
      <c r="Y2405">
        <f t="shared" si="432"/>
        <v>0</v>
      </c>
      <c r="Z2405">
        <f t="shared" si="433"/>
        <v>0</v>
      </c>
      <c r="AA2405">
        <f t="shared" si="434"/>
        <v>0</v>
      </c>
      <c r="AB2405" s="4">
        <f t="shared" si="435"/>
        <v>0</v>
      </c>
      <c r="AC2405" s="4">
        <f t="shared" si="427"/>
        <v>0</v>
      </c>
      <c r="AD2405" s="4">
        <f t="shared" si="436"/>
        <v>0</v>
      </c>
    </row>
    <row r="2406" spans="20:30" x14ac:dyDescent="0.25">
      <c r="T2406" s="6" t="str">
        <f t="shared" si="437"/>
        <v xml:space="preserve"> </v>
      </c>
      <c r="U2406">
        <f t="shared" si="428"/>
        <v>0</v>
      </c>
      <c r="V2406">
        <f t="shared" si="429"/>
        <v>0</v>
      </c>
      <c r="W2406">
        <f t="shared" si="430"/>
        <v>0</v>
      </c>
      <c r="X2406">
        <f t="shared" si="431"/>
        <v>0</v>
      </c>
      <c r="Y2406">
        <f t="shared" si="432"/>
        <v>0</v>
      </c>
      <c r="Z2406">
        <f t="shared" si="433"/>
        <v>0</v>
      </c>
      <c r="AA2406">
        <f t="shared" si="434"/>
        <v>0</v>
      </c>
      <c r="AB2406" s="4">
        <f t="shared" si="435"/>
        <v>0</v>
      </c>
      <c r="AC2406" s="4">
        <f t="shared" si="427"/>
        <v>0</v>
      </c>
      <c r="AD2406" s="4">
        <f t="shared" si="436"/>
        <v>0</v>
      </c>
    </row>
    <row r="2407" spans="20:30" x14ac:dyDescent="0.25">
      <c r="T2407" s="6" t="str">
        <f t="shared" si="437"/>
        <v xml:space="preserve"> </v>
      </c>
      <c r="U2407">
        <f t="shared" si="428"/>
        <v>0</v>
      </c>
      <c r="V2407">
        <f t="shared" si="429"/>
        <v>0</v>
      </c>
      <c r="W2407">
        <f t="shared" si="430"/>
        <v>0</v>
      </c>
      <c r="X2407">
        <f t="shared" si="431"/>
        <v>0</v>
      </c>
      <c r="Y2407">
        <f t="shared" si="432"/>
        <v>0</v>
      </c>
      <c r="Z2407">
        <f t="shared" si="433"/>
        <v>0</v>
      </c>
      <c r="AA2407">
        <f t="shared" si="434"/>
        <v>0</v>
      </c>
      <c r="AB2407" s="4">
        <f t="shared" si="435"/>
        <v>0</v>
      </c>
      <c r="AC2407" s="4">
        <f t="shared" si="427"/>
        <v>0</v>
      </c>
      <c r="AD2407" s="4">
        <f t="shared" si="436"/>
        <v>0</v>
      </c>
    </row>
    <row r="2408" spans="20:30" x14ac:dyDescent="0.25">
      <c r="T2408" s="6" t="str">
        <f t="shared" si="437"/>
        <v xml:space="preserve"> </v>
      </c>
      <c r="U2408">
        <f t="shared" si="428"/>
        <v>0</v>
      </c>
      <c r="V2408">
        <f t="shared" si="429"/>
        <v>0</v>
      </c>
      <c r="W2408">
        <f t="shared" si="430"/>
        <v>0</v>
      </c>
      <c r="X2408">
        <f t="shared" si="431"/>
        <v>0</v>
      </c>
      <c r="Y2408">
        <f t="shared" si="432"/>
        <v>0</v>
      </c>
      <c r="Z2408">
        <f t="shared" si="433"/>
        <v>0</v>
      </c>
      <c r="AA2408">
        <f t="shared" si="434"/>
        <v>0</v>
      </c>
      <c r="AB2408" s="4">
        <f t="shared" si="435"/>
        <v>0</v>
      </c>
      <c r="AC2408" s="4">
        <f t="shared" si="427"/>
        <v>0</v>
      </c>
      <c r="AD2408" s="4">
        <f t="shared" si="436"/>
        <v>0</v>
      </c>
    </row>
    <row r="2409" spans="20:30" x14ac:dyDescent="0.25">
      <c r="T2409" s="6" t="str">
        <f t="shared" si="437"/>
        <v xml:space="preserve"> </v>
      </c>
      <c r="U2409">
        <f t="shared" si="428"/>
        <v>0</v>
      </c>
      <c r="V2409">
        <f t="shared" si="429"/>
        <v>0</v>
      </c>
      <c r="W2409">
        <f t="shared" si="430"/>
        <v>0</v>
      </c>
      <c r="X2409">
        <f t="shared" si="431"/>
        <v>0</v>
      </c>
      <c r="Y2409">
        <f t="shared" si="432"/>
        <v>0</v>
      </c>
      <c r="Z2409">
        <f t="shared" si="433"/>
        <v>0</v>
      </c>
      <c r="AA2409">
        <f t="shared" si="434"/>
        <v>0</v>
      </c>
      <c r="AB2409" s="4">
        <f t="shared" si="435"/>
        <v>0</v>
      </c>
      <c r="AC2409" s="4">
        <f t="shared" si="427"/>
        <v>0</v>
      </c>
      <c r="AD2409" s="4">
        <f t="shared" si="436"/>
        <v>0</v>
      </c>
    </row>
    <row r="2410" spans="20:30" x14ac:dyDescent="0.25">
      <c r="T2410" s="6" t="str">
        <f t="shared" si="437"/>
        <v xml:space="preserve"> </v>
      </c>
      <c r="U2410">
        <f t="shared" si="428"/>
        <v>0</v>
      </c>
      <c r="V2410">
        <f t="shared" si="429"/>
        <v>0</v>
      </c>
      <c r="W2410">
        <f t="shared" si="430"/>
        <v>0</v>
      </c>
      <c r="X2410">
        <f t="shared" si="431"/>
        <v>0</v>
      </c>
      <c r="Y2410">
        <f t="shared" si="432"/>
        <v>0</v>
      </c>
      <c r="Z2410">
        <f t="shared" si="433"/>
        <v>0</v>
      </c>
      <c r="AA2410">
        <f t="shared" si="434"/>
        <v>0</v>
      </c>
      <c r="AB2410" s="4">
        <f t="shared" si="435"/>
        <v>0</v>
      </c>
      <c r="AC2410" s="4">
        <f t="shared" si="427"/>
        <v>0</v>
      </c>
      <c r="AD2410" s="4">
        <f t="shared" si="436"/>
        <v>0</v>
      </c>
    </row>
    <row r="2411" spans="20:30" x14ac:dyDescent="0.25">
      <c r="T2411" s="6" t="str">
        <f t="shared" si="437"/>
        <v xml:space="preserve"> </v>
      </c>
      <c r="U2411">
        <f t="shared" si="428"/>
        <v>0</v>
      </c>
      <c r="V2411">
        <f t="shared" si="429"/>
        <v>0</v>
      </c>
      <c r="W2411">
        <f t="shared" si="430"/>
        <v>0</v>
      </c>
      <c r="X2411">
        <f t="shared" si="431"/>
        <v>0</v>
      </c>
      <c r="Y2411">
        <f t="shared" si="432"/>
        <v>0</v>
      </c>
      <c r="Z2411">
        <f t="shared" si="433"/>
        <v>0</v>
      </c>
      <c r="AA2411">
        <f t="shared" si="434"/>
        <v>0</v>
      </c>
      <c r="AB2411" s="4">
        <f t="shared" si="435"/>
        <v>0</v>
      </c>
      <c r="AC2411" s="4">
        <f t="shared" si="427"/>
        <v>0</v>
      </c>
      <c r="AD2411" s="4">
        <f t="shared" si="436"/>
        <v>0</v>
      </c>
    </row>
    <row r="2412" spans="20:30" x14ac:dyDescent="0.25">
      <c r="T2412" s="6" t="str">
        <f t="shared" si="437"/>
        <v xml:space="preserve"> </v>
      </c>
      <c r="U2412">
        <f t="shared" si="428"/>
        <v>0</v>
      </c>
      <c r="V2412">
        <f t="shared" si="429"/>
        <v>0</v>
      </c>
      <c r="W2412">
        <f t="shared" si="430"/>
        <v>0</v>
      </c>
      <c r="X2412">
        <f t="shared" si="431"/>
        <v>0</v>
      </c>
      <c r="Y2412">
        <f t="shared" si="432"/>
        <v>0</v>
      </c>
      <c r="Z2412">
        <f t="shared" si="433"/>
        <v>0</v>
      </c>
      <c r="AA2412">
        <f t="shared" si="434"/>
        <v>0</v>
      </c>
      <c r="AB2412" s="4">
        <f t="shared" si="435"/>
        <v>0</v>
      </c>
      <c r="AC2412" s="4">
        <f t="shared" si="427"/>
        <v>0</v>
      </c>
      <c r="AD2412" s="4">
        <f t="shared" si="436"/>
        <v>0</v>
      </c>
    </row>
    <row r="2413" spans="20:30" x14ac:dyDescent="0.25">
      <c r="T2413" s="6" t="str">
        <f t="shared" si="437"/>
        <v xml:space="preserve"> </v>
      </c>
      <c r="U2413">
        <f t="shared" si="428"/>
        <v>0</v>
      </c>
      <c r="V2413">
        <f t="shared" si="429"/>
        <v>0</v>
      </c>
      <c r="W2413">
        <f t="shared" si="430"/>
        <v>0</v>
      </c>
      <c r="X2413">
        <f t="shared" si="431"/>
        <v>0</v>
      </c>
      <c r="Y2413">
        <f t="shared" si="432"/>
        <v>0</v>
      </c>
      <c r="Z2413">
        <f t="shared" si="433"/>
        <v>0</v>
      </c>
      <c r="AA2413">
        <f t="shared" si="434"/>
        <v>0</v>
      </c>
      <c r="AB2413" s="4">
        <f t="shared" si="435"/>
        <v>0</v>
      </c>
      <c r="AC2413" s="4">
        <f t="shared" si="427"/>
        <v>0</v>
      </c>
      <c r="AD2413" s="4">
        <f t="shared" si="436"/>
        <v>0</v>
      </c>
    </row>
    <row r="2414" spans="20:30" x14ac:dyDescent="0.25">
      <c r="T2414" s="6" t="str">
        <f t="shared" si="437"/>
        <v xml:space="preserve"> </v>
      </c>
      <c r="U2414">
        <f t="shared" si="428"/>
        <v>0</v>
      </c>
      <c r="V2414">
        <f t="shared" si="429"/>
        <v>0</v>
      </c>
      <c r="W2414">
        <f t="shared" si="430"/>
        <v>0</v>
      </c>
      <c r="X2414">
        <f t="shared" si="431"/>
        <v>0</v>
      </c>
      <c r="Y2414">
        <f t="shared" si="432"/>
        <v>0</v>
      </c>
      <c r="Z2414">
        <f t="shared" si="433"/>
        <v>0</v>
      </c>
      <c r="AA2414">
        <f t="shared" si="434"/>
        <v>0</v>
      </c>
      <c r="AB2414" s="4">
        <f t="shared" si="435"/>
        <v>0</v>
      </c>
      <c r="AC2414" s="4">
        <f t="shared" si="427"/>
        <v>0</v>
      </c>
      <c r="AD2414" s="4">
        <f t="shared" si="436"/>
        <v>0</v>
      </c>
    </row>
    <row r="2415" spans="20:30" x14ac:dyDescent="0.25">
      <c r="T2415" s="6" t="str">
        <f t="shared" si="437"/>
        <v xml:space="preserve"> </v>
      </c>
      <c r="U2415">
        <f t="shared" si="428"/>
        <v>0</v>
      </c>
      <c r="V2415">
        <f t="shared" si="429"/>
        <v>0</v>
      </c>
      <c r="W2415">
        <f t="shared" si="430"/>
        <v>0</v>
      </c>
      <c r="X2415">
        <f t="shared" si="431"/>
        <v>0</v>
      </c>
      <c r="Y2415">
        <f t="shared" si="432"/>
        <v>0</v>
      </c>
      <c r="Z2415">
        <f t="shared" si="433"/>
        <v>0</v>
      </c>
      <c r="AA2415">
        <f t="shared" si="434"/>
        <v>0</v>
      </c>
      <c r="AB2415" s="4">
        <f t="shared" si="435"/>
        <v>0</v>
      </c>
      <c r="AC2415" s="4">
        <f t="shared" si="427"/>
        <v>0</v>
      </c>
      <c r="AD2415" s="4">
        <f t="shared" si="436"/>
        <v>0</v>
      </c>
    </row>
    <row r="2416" spans="20:30" x14ac:dyDescent="0.25">
      <c r="T2416" s="6" t="str">
        <f t="shared" si="437"/>
        <v xml:space="preserve"> </v>
      </c>
      <c r="U2416">
        <f t="shared" si="428"/>
        <v>0</v>
      </c>
      <c r="V2416">
        <f t="shared" si="429"/>
        <v>0</v>
      </c>
      <c r="W2416">
        <f t="shared" si="430"/>
        <v>0</v>
      </c>
      <c r="X2416">
        <f t="shared" si="431"/>
        <v>0</v>
      </c>
      <c r="Y2416">
        <f t="shared" si="432"/>
        <v>0</v>
      </c>
      <c r="Z2416">
        <f t="shared" si="433"/>
        <v>0</v>
      </c>
      <c r="AA2416">
        <f t="shared" si="434"/>
        <v>0</v>
      </c>
      <c r="AB2416" s="4">
        <f t="shared" si="435"/>
        <v>0</v>
      </c>
      <c r="AC2416" s="4">
        <f t="shared" si="427"/>
        <v>0</v>
      </c>
      <c r="AD2416" s="4">
        <f t="shared" si="436"/>
        <v>0</v>
      </c>
    </row>
    <row r="2417" spans="20:30" x14ac:dyDescent="0.25">
      <c r="T2417" s="6" t="str">
        <f t="shared" si="437"/>
        <v xml:space="preserve"> </v>
      </c>
      <c r="U2417">
        <f t="shared" si="428"/>
        <v>0</v>
      </c>
      <c r="V2417">
        <f t="shared" si="429"/>
        <v>0</v>
      </c>
      <c r="W2417">
        <f t="shared" si="430"/>
        <v>0</v>
      </c>
      <c r="X2417">
        <f t="shared" si="431"/>
        <v>0</v>
      </c>
      <c r="Y2417">
        <f t="shared" si="432"/>
        <v>0</v>
      </c>
      <c r="Z2417">
        <f t="shared" si="433"/>
        <v>0</v>
      </c>
      <c r="AA2417">
        <f t="shared" si="434"/>
        <v>0</v>
      </c>
      <c r="AB2417" s="4">
        <f t="shared" si="435"/>
        <v>0</v>
      </c>
      <c r="AC2417" s="4">
        <f t="shared" si="427"/>
        <v>0</v>
      </c>
      <c r="AD2417" s="4">
        <f t="shared" si="436"/>
        <v>0</v>
      </c>
    </row>
    <row r="2418" spans="20:30" x14ac:dyDescent="0.25">
      <c r="T2418" s="6" t="str">
        <f t="shared" si="437"/>
        <v xml:space="preserve"> </v>
      </c>
      <c r="U2418">
        <f t="shared" si="428"/>
        <v>0</v>
      </c>
      <c r="V2418">
        <f t="shared" si="429"/>
        <v>0</v>
      </c>
      <c r="W2418">
        <f t="shared" si="430"/>
        <v>0</v>
      </c>
      <c r="X2418">
        <f t="shared" si="431"/>
        <v>0</v>
      </c>
      <c r="Y2418">
        <f t="shared" si="432"/>
        <v>0</v>
      </c>
      <c r="Z2418">
        <f t="shared" si="433"/>
        <v>0</v>
      </c>
      <c r="AA2418">
        <f t="shared" si="434"/>
        <v>0</v>
      </c>
      <c r="AB2418" s="4">
        <f t="shared" si="435"/>
        <v>0</v>
      </c>
      <c r="AC2418" s="4">
        <f t="shared" si="427"/>
        <v>0</v>
      </c>
      <c r="AD2418" s="4">
        <f t="shared" si="436"/>
        <v>0</v>
      </c>
    </row>
    <row r="2419" spans="20:30" x14ac:dyDescent="0.25">
      <c r="T2419" s="6" t="str">
        <f t="shared" si="437"/>
        <v xml:space="preserve"> </v>
      </c>
      <c r="U2419">
        <f t="shared" si="428"/>
        <v>0</v>
      </c>
      <c r="V2419">
        <f t="shared" si="429"/>
        <v>0</v>
      </c>
      <c r="W2419">
        <f t="shared" si="430"/>
        <v>0</v>
      </c>
      <c r="X2419">
        <f t="shared" si="431"/>
        <v>0</v>
      </c>
      <c r="Y2419">
        <f t="shared" si="432"/>
        <v>0</v>
      </c>
      <c r="Z2419">
        <f t="shared" si="433"/>
        <v>0</v>
      </c>
      <c r="AA2419">
        <f t="shared" si="434"/>
        <v>0</v>
      </c>
      <c r="AB2419" s="4">
        <f t="shared" si="435"/>
        <v>0</v>
      </c>
      <c r="AC2419" s="4">
        <f t="shared" si="427"/>
        <v>0</v>
      </c>
      <c r="AD2419" s="4">
        <f t="shared" si="436"/>
        <v>0</v>
      </c>
    </row>
    <row r="2420" spans="20:30" x14ac:dyDescent="0.25">
      <c r="T2420" s="6" t="str">
        <f t="shared" si="437"/>
        <v xml:space="preserve"> </v>
      </c>
      <c r="U2420">
        <f t="shared" si="428"/>
        <v>0</v>
      </c>
      <c r="V2420">
        <f t="shared" si="429"/>
        <v>0</v>
      </c>
      <c r="W2420">
        <f t="shared" si="430"/>
        <v>0</v>
      </c>
      <c r="X2420">
        <f t="shared" si="431"/>
        <v>0</v>
      </c>
      <c r="Y2420">
        <f t="shared" si="432"/>
        <v>0</v>
      </c>
      <c r="Z2420">
        <f t="shared" si="433"/>
        <v>0</v>
      </c>
      <c r="AA2420">
        <f t="shared" si="434"/>
        <v>0</v>
      </c>
      <c r="AB2420" s="4">
        <f t="shared" si="435"/>
        <v>0</v>
      </c>
      <c r="AC2420" s="4">
        <f t="shared" si="427"/>
        <v>0</v>
      </c>
      <c r="AD2420" s="4">
        <f t="shared" si="436"/>
        <v>0</v>
      </c>
    </row>
    <row r="2421" spans="20:30" x14ac:dyDescent="0.25">
      <c r="T2421" s="6" t="str">
        <f t="shared" si="437"/>
        <v xml:space="preserve"> </v>
      </c>
      <c r="U2421">
        <f t="shared" si="428"/>
        <v>0</v>
      </c>
      <c r="V2421">
        <f t="shared" si="429"/>
        <v>0</v>
      </c>
      <c r="W2421">
        <f t="shared" si="430"/>
        <v>0</v>
      </c>
      <c r="X2421">
        <f t="shared" si="431"/>
        <v>0</v>
      </c>
      <c r="Y2421">
        <f t="shared" si="432"/>
        <v>0</v>
      </c>
      <c r="Z2421">
        <f t="shared" si="433"/>
        <v>0</v>
      </c>
      <c r="AA2421">
        <f t="shared" si="434"/>
        <v>0</v>
      </c>
      <c r="AB2421" s="4">
        <f t="shared" si="435"/>
        <v>0</v>
      </c>
      <c r="AC2421" s="4">
        <f t="shared" si="427"/>
        <v>0</v>
      </c>
      <c r="AD2421" s="4">
        <f t="shared" si="436"/>
        <v>0</v>
      </c>
    </row>
    <row r="2422" spans="20:30" x14ac:dyDescent="0.25">
      <c r="T2422" s="6" t="str">
        <f t="shared" si="437"/>
        <v xml:space="preserve"> </v>
      </c>
      <c r="U2422">
        <f t="shared" si="428"/>
        <v>0</v>
      </c>
      <c r="V2422">
        <f t="shared" si="429"/>
        <v>0</v>
      </c>
      <c r="W2422">
        <f t="shared" si="430"/>
        <v>0</v>
      </c>
      <c r="X2422">
        <f t="shared" si="431"/>
        <v>0</v>
      </c>
      <c r="Y2422">
        <f t="shared" si="432"/>
        <v>0</v>
      </c>
      <c r="Z2422">
        <f t="shared" si="433"/>
        <v>0</v>
      </c>
      <c r="AA2422">
        <f t="shared" si="434"/>
        <v>0</v>
      </c>
      <c r="AB2422" s="4">
        <f t="shared" si="435"/>
        <v>0</v>
      </c>
      <c r="AC2422" s="4">
        <f t="shared" si="427"/>
        <v>0</v>
      </c>
      <c r="AD2422" s="4">
        <f t="shared" si="436"/>
        <v>0</v>
      </c>
    </row>
    <row r="2423" spans="20:30" x14ac:dyDescent="0.25">
      <c r="T2423" s="6" t="str">
        <f t="shared" si="437"/>
        <v xml:space="preserve"> </v>
      </c>
      <c r="U2423">
        <f t="shared" si="428"/>
        <v>0</v>
      </c>
      <c r="V2423">
        <f t="shared" si="429"/>
        <v>0</v>
      </c>
      <c r="W2423">
        <f t="shared" si="430"/>
        <v>0</v>
      </c>
      <c r="X2423">
        <f t="shared" si="431"/>
        <v>0</v>
      </c>
      <c r="Y2423">
        <f t="shared" si="432"/>
        <v>0</v>
      </c>
      <c r="Z2423">
        <f t="shared" si="433"/>
        <v>0</v>
      </c>
      <c r="AA2423">
        <f t="shared" si="434"/>
        <v>0</v>
      </c>
      <c r="AB2423" s="4">
        <f t="shared" si="435"/>
        <v>0</v>
      </c>
      <c r="AC2423" s="4">
        <f t="shared" si="427"/>
        <v>0</v>
      </c>
      <c r="AD2423" s="4">
        <f t="shared" si="436"/>
        <v>0</v>
      </c>
    </row>
    <row r="2424" spans="20:30" x14ac:dyDescent="0.25">
      <c r="T2424" s="6" t="str">
        <f t="shared" si="437"/>
        <v xml:space="preserve"> </v>
      </c>
      <c r="U2424">
        <f t="shared" si="428"/>
        <v>0</v>
      </c>
      <c r="V2424">
        <f t="shared" si="429"/>
        <v>0</v>
      </c>
      <c r="W2424">
        <f t="shared" si="430"/>
        <v>0</v>
      </c>
      <c r="X2424">
        <f t="shared" si="431"/>
        <v>0</v>
      </c>
      <c r="Y2424">
        <f t="shared" si="432"/>
        <v>0</v>
      </c>
      <c r="Z2424">
        <f t="shared" si="433"/>
        <v>0</v>
      </c>
      <c r="AA2424">
        <f t="shared" si="434"/>
        <v>0</v>
      </c>
      <c r="AB2424" s="4">
        <f t="shared" si="435"/>
        <v>0</v>
      </c>
      <c r="AC2424" s="4">
        <f t="shared" si="427"/>
        <v>0</v>
      </c>
      <c r="AD2424" s="4">
        <f t="shared" si="436"/>
        <v>0</v>
      </c>
    </row>
    <row r="2425" spans="20:30" x14ac:dyDescent="0.25">
      <c r="T2425" s="6" t="str">
        <f t="shared" si="437"/>
        <v xml:space="preserve"> </v>
      </c>
      <c r="U2425">
        <f t="shared" si="428"/>
        <v>0</v>
      </c>
      <c r="V2425">
        <f t="shared" si="429"/>
        <v>0</v>
      </c>
      <c r="W2425">
        <f t="shared" si="430"/>
        <v>0</v>
      </c>
      <c r="X2425">
        <f t="shared" si="431"/>
        <v>0</v>
      </c>
      <c r="Y2425">
        <f t="shared" si="432"/>
        <v>0</v>
      </c>
      <c r="Z2425">
        <f t="shared" si="433"/>
        <v>0</v>
      </c>
      <c r="AA2425">
        <f t="shared" si="434"/>
        <v>0</v>
      </c>
      <c r="AB2425" s="4">
        <f t="shared" si="435"/>
        <v>0</v>
      </c>
      <c r="AC2425" s="4">
        <f t="shared" si="427"/>
        <v>0</v>
      </c>
      <c r="AD2425" s="4">
        <f t="shared" si="436"/>
        <v>0</v>
      </c>
    </row>
    <row r="2426" spans="20:30" x14ac:dyDescent="0.25">
      <c r="T2426" s="6" t="str">
        <f t="shared" si="437"/>
        <v xml:space="preserve"> </v>
      </c>
      <c r="U2426">
        <f t="shared" si="428"/>
        <v>0</v>
      </c>
      <c r="V2426">
        <f t="shared" si="429"/>
        <v>0</v>
      </c>
      <c r="W2426">
        <f t="shared" si="430"/>
        <v>0</v>
      </c>
      <c r="X2426">
        <f t="shared" si="431"/>
        <v>0</v>
      </c>
      <c r="Y2426">
        <f t="shared" si="432"/>
        <v>0</v>
      </c>
      <c r="Z2426">
        <f t="shared" si="433"/>
        <v>0</v>
      </c>
      <c r="AA2426">
        <f t="shared" si="434"/>
        <v>0</v>
      </c>
      <c r="AB2426" s="4">
        <f t="shared" si="435"/>
        <v>0</v>
      </c>
      <c r="AC2426" s="4">
        <f t="shared" si="427"/>
        <v>0</v>
      </c>
      <c r="AD2426" s="4">
        <f t="shared" si="436"/>
        <v>0</v>
      </c>
    </row>
    <row r="2427" spans="20:30" x14ac:dyDescent="0.25">
      <c r="T2427" s="6" t="str">
        <f t="shared" si="437"/>
        <v xml:space="preserve"> </v>
      </c>
      <c r="U2427">
        <f t="shared" si="428"/>
        <v>0</v>
      </c>
      <c r="V2427">
        <f t="shared" si="429"/>
        <v>0</v>
      </c>
      <c r="W2427">
        <f t="shared" si="430"/>
        <v>0</v>
      </c>
      <c r="X2427">
        <f t="shared" si="431"/>
        <v>0</v>
      </c>
      <c r="Y2427">
        <f t="shared" si="432"/>
        <v>0</v>
      </c>
      <c r="Z2427">
        <f t="shared" si="433"/>
        <v>0</v>
      </c>
      <c r="AA2427">
        <f t="shared" si="434"/>
        <v>0</v>
      </c>
      <c r="AB2427" s="4">
        <f t="shared" si="435"/>
        <v>0</v>
      </c>
      <c r="AC2427" s="4">
        <f t="shared" si="427"/>
        <v>0</v>
      </c>
      <c r="AD2427" s="4">
        <f t="shared" si="436"/>
        <v>0</v>
      </c>
    </row>
    <row r="2428" spans="20:30" x14ac:dyDescent="0.25">
      <c r="T2428" s="6" t="str">
        <f t="shared" si="437"/>
        <v xml:space="preserve"> </v>
      </c>
      <c r="U2428">
        <f t="shared" si="428"/>
        <v>0</v>
      </c>
      <c r="V2428">
        <f t="shared" si="429"/>
        <v>0</v>
      </c>
      <c r="W2428">
        <f t="shared" si="430"/>
        <v>0</v>
      </c>
      <c r="X2428">
        <f t="shared" si="431"/>
        <v>0</v>
      </c>
      <c r="Y2428">
        <f t="shared" si="432"/>
        <v>0</v>
      </c>
      <c r="Z2428">
        <f t="shared" si="433"/>
        <v>0</v>
      </c>
      <c r="AA2428">
        <f t="shared" si="434"/>
        <v>0</v>
      </c>
      <c r="AB2428" s="4">
        <f t="shared" si="435"/>
        <v>0</v>
      </c>
      <c r="AC2428" s="4">
        <f t="shared" si="427"/>
        <v>0</v>
      </c>
      <c r="AD2428" s="4">
        <f t="shared" si="436"/>
        <v>0</v>
      </c>
    </row>
    <row r="2429" spans="20:30" x14ac:dyDescent="0.25">
      <c r="T2429" s="6" t="str">
        <f t="shared" si="437"/>
        <v xml:space="preserve"> </v>
      </c>
      <c r="U2429">
        <f t="shared" si="428"/>
        <v>0</v>
      </c>
      <c r="V2429">
        <f t="shared" si="429"/>
        <v>0</v>
      </c>
      <c r="W2429">
        <f t="shared" si="430"/>
        <v>0</v>
      </c>
      <c r="X2429">
        <f t="shared" si="431"/>
        <v>0</v>
      </c>
      <c r="Y2429">
        <f t="shared" si="432"/>
        <v>0</v>
      </c>
      <c r="Z2429">
        <f t="shared" si="433"/>
        <v>0</v>
      </c>
      <c r="AA2429">
        <f t="shared" si="434"/>
        <v>0</v>
      </c>
      <c r="AB2429" s="4">
        <f t="shared" si="435"/>
        <v>0</v>
      </c>
      <c r="AC2429" s="4">
        <f t="shared" si="427"/>
        <v>0</v>
      </c>
      <c r="AD2429" s="4">
        <f t="shared" si="436"/>
        <v>0</v>
      </c>
    </row>
    <row r="2430" spans="20:30" x14ac:dyDescent="0.25">
      <c r="T2430" s="6" t="str">
        <f t="shared" si="437"/>
        <v xml:space="preserve"> </v>
      </c>
      <c r="U2430">
        <f t="shared" si="428"/>
        <v>0</v>
      </c>
      <c r="V2430">
        <f t="shared" si="429"/>
        <v>0</v>
      </c>
      <c r="W2430">
        <f t="shared" si="430"/>
        <v>0</v>
      </c>
      <c r="X2430">
        <f t="shared" si="431"/>
        <v>0</v>
      </c>
      <c r="Y2430">
        <f t="shared" si="432"/>
        <v>0</v>
      </c>
      <c r="Z2430">
        <f t="shared" si="433"/>
        <v>0</v>
      </c>
      <c r="AA2430">
        <f t="shared" si="434"/>
        <v>0</v>
      </c>
      <c r="AB2430" s="4">
        <f t="shared" si="435"/>
        <v>0</v>
      </c>
      <c r="AC2430" s="4">
        <f t="shared" si="427"/>
        <v>0</v>
      </c>
      <c r="AD2430" s="4">
        <f t="shared" si="436"/>
        <v>0</v>
      </c>
    </row>
    <row r="2431" spans="20:30" x14ac:dyDescent="0.25">
      <c r="T2431" s="6" t="str">
        <f t="shared" si="437"/>
        <v xml:space="preserve"> </v>
      </c>
      <c r="U2431">
        <f t="shared" si="428"/>
        <v>0</v>
      </c>
      <c r="V2431">
        <f t="shared" si="429"/>
        <v>0</v>
      </c>
      <c r="W2431">
        <f t="shared" si="430"/>
        <v>0</v>
      </c>
      <c r="X2431">
        <f t="shared" si="431"/>
        <v>0</v>
      </c>
      <c r="Y2431">
        <f t="shared" si="432"/>
        <v>0</v>
      </c>
      <c r="Z2431">
        <f t="shared" si="433"/>
        <v>0</v>
      </c>
      <c r="AA2431">
        <f t="shared" si="434"/>
        <v>0</v>
      </c>
      <c r="AB2431" s="4">
        <f t="shared" si="435"/>
        <v>0</v>
      </c>
      <c r="AC2431" s="4">
        <f t="shared" si="427"/>
        <v>0</v>
      </c>
      <c r="AD2431" s="4">
        <f t="shared" si="436"/>
        <v>0</v>
      </c>
    </row>
    <row r="2432" spans="20:30" x14ac:dyDescent="0.25">
      <c r="T2432" s="6" t="str">
        <f t="shared" si="437"/>
        <v xml:space="preserve"> </v>
      </c>
      <c r="U2432">
        <f t="shared" si="428"/>
        <v>0</v>
      </c>
      <c r="V2432">
        <f t="shared" si="429"/>
        <v>0</v>
      </c>
      <c r="W2432">
        <f t="shared" si="430"/>
        <v>0</v>
      </c>
      <c r="X2432">
        <f t="shared" si="431"/>
        <v>0</v>
      </c>
      <c r="Y2432">
        <f t="shared" si="432"/>
        <v>0</v>
      </c>
      <c r="Z2432">
        <f t="shared" si="433"/>
        <v>0</v>
      </c>
      <c r="AA2432">
        <f t="shared" si="434"/>
        <v>0</v>
      </c>
      <c r="AB2432" s="4">
        <f t="shared" si="435"/>
        <v>0</v>
      </c>
      <c r="AC2432" s="4">
        <f t="shared" si="427"/>
        <v>0</v>
      </c>
      <c r="AD2432" s="4">
        <f t="shared" si="436"/>
        <v>0</v>
      </c>
    </row>
    <row r="2433" spans="20:30" x14ac:dyDescent="0.25">
      <c r="T2433" s="6" t="str">
        <f t="shared" si="437"/>
        <v xml:space="preserve"> </v>
      </c>
      <c r="U2433">
        <f t="shared" si="428"/>
        <v>0</v>
      </c>
      <c r="V2433">
        <f t="shared" si="429"/>
        <v>0</v>
      </c>
      <c r="W2433">
        <f t="shared" si="430"/>
        <v>0</v>
      </c>
      <c r="X2433">
        <f t="shared" si="431"/>
        <v>0</v>
      </c>
      <c r="Y2433">
        <f t="shared" si="432"/>
        <v>0</v>
      </c>
      <c r="Z2433">
        <f t="shared" si="433"/>
        <v>0</v>
      </c>
      <c r="AA2433">
        <f t="shared" si="434"/>
        <v>0</v>
      </c>
      <c r="AB2433" s="4">
        <f t="shared" si="435"/>
        <v>0</v>
      </c>
      <c r="AC2433" s="4">
        <f t="shared" si="427"/>
        <v>0</v>
      </c>
      <c r="AD2433" s="4">
        <f t="shared" si="436"/>
        <v>0</v>
      </c>
    </row>
    <row r="2434" spans="20:30" x14ac:dyDescent="0.25">
      <c r="T2434" s="6" t="str">
        <f t="shared" si="437"/>
        <v xml:space="preserve"> </v>
      </c>
      <c r="U2434">
        <f t="shared" si="428"/>
        <v>0</v>
      </c>
      <c r="V2434">
        <f t="shared" si="429"/>
        <v>0</v>
      </c>
      <c r="W2434">
        <f t="shared" si="430"/>
        <v>0</v>
      </c>
      <c r="X2434">
        <f t="shared" si="431"/>
        <v>0</v>
      </c>
      <c r="Y2434">
        <f t="shared" si="432"/>
        <v>0</v>
      </c>
      <c r="Z2434">
        <f t="shared" si="433"/>
        <v>0</v>
      </c>
      <c r="AA2434">
        <f t="shared" si="434"/>
        <v>0</v>
      </c>
      <c r="AB2434" s="4">
        <f t="shared" si="435"/>
        <v>0</v>
      </c>
      <c r="AC2434" s="4">
        <f t="shared" si="427"/>
        <v>0</v>
      </c>
      <c r="AD2434" s="4">
        <f t="shared" si="436"/>
        <v>0</v>
      </c>
    </row>
    <row r="2435" spans="20:30" x14ac:dyDescent="0.25">
      <c r="T2435" s="6" t="str">
        <f t="shared" si="437"/>
        <v xml:space="preserve"> </v>
      </c>
      <c r="U2435">
        <f t="shared" si="428"/>
        <v>0</v>
      </c>
      <c r="V2435">
        <f t="shared" si="429"/>
        <v>0</v>
      </c>
      <c r="W2435">
        <f t="shared" si="430"/>
        <v>0</v>
      </c>
      <c r="X2435">
        <f t="shared" si="431"/>
        <v>0</v>
      </c>
      <c r="Y2435">
        <f t="shared" si="432"/>
        <v>0</v>
      </c>
      <c r="Z2435">
        <f t="shared" si="433"/>
        <v>0</v>
      </c>
      <c r="AA2435">
        <f t="shared" si="434"/>
        <v>0</v>
      </c>
      <c r="AB2435" s="4">
        <f t="shared" si="435"/>
        <v>0</v>
      </c>
      <c r="AC2435" s="4">
        <f t="shared" si="427"/>
        <v>0</v>
      </c>
      <c r="AD2435" s="4">
        <f t="shared" si="436"/>
        <v>0</v>
      </c>
    </row>
    <row r="2436" spans="20:30" x14ac:dyDescent="0.25">
      <c r="T2436" s="6" t="str">
        <f t="shared" si="437"/>
        <v xml:space="preserve"> </v>
      </c>
      <c r="U2436">
        <f t="shared" si="428"/>
        <v>0</v>
      </c>
      <c r="V2436">
        <f t="shared" si="429"/>
        <v>0</v>
      </c>
      <c r="W2436">
        <f t="shared" si="430"/>
        <v>0</v>
      </c>
      <c r="X2436">
        <f t="shared" si="431"/>
        <v>0</v>
      </c>
      <c r="Y2436">
        <f t="shared" si="432"/>
        <v>0</v>
      </c>
      <c r="Z2436">
        <f t="shared" si="433"/>
        <v>0</v>
      </c>
      <c r="AA2436">
        <f t="shared" si="434"/>
        <v>0</v>
      </c>
      <c r="AB2436" s="4">
        <f t="shared" si="435"/>
        <v>0</v>
      </c>
      <c r="AC2436" s="4">
        <f t="shared" ref="AC2436:AC2499" si="438">A2436</f>
        <v>0</v>
      </c>
      <c r="AD2436" s="4">
        <f t="shared" si="436"/>
        <v>0</v>
      </c>
    </row>
    <row r="2437" spans="20:30" x14ac:dyDescent="0.25">
      <c r="T2437" s="6" t="str">
        <f t="shared" si="437"/>
        <v xml:space="preserve"> </v>
      </c>
      <c r="U2437">
        <f t="shared" si="428"/>
        <v>0</v>
      </c>
      <c r="V2437">
        <f t="shared" si="429"/>
        <v>0</v>
      </c>
      <c r="W2437">
        <f t="shared" si="430"/>
        <v>0</v>
      </c>
      <c r="X2437">
        <f t="shared" si="431"/>
        <v>0</v>
      </c>
      <c r="Y2437">
        <f t="shared" si="432"/>
        <v>0</v>
      </c>
      <c r="Z2437">
        <f t="shared" si="433"/>
        <v>0</v>
      </c>
      <c r="AA2437">
        <f t="shared" si="434"/>
        <v>0</v>
      </c>
      <c r="AB2437" s="4">
        <f t="shared" si="435"/>
        <v>0</v>
      </c>
      <c r="AC2437" s="4">
        <f t="shared" si="438"/>
        <v>0</v>
      </c>
      <c r="AD2437" s="4">
        <f t="shared" si="436"/>
        <v>0</v>
      </c>
    </row>
    <row r="2438" spans="20:30" x14ac:dyDescent="0.25">
      <c r="T2438" s="6" t="str">
        <f t="shared" si="437"/>
        <v xml:space="preserve"> </v>
      </c>
      <c r="U2438">
        <f t="shared" si="428"/>
        <v>0</v>
      </c>
      <c r="V2438">
        <f t="shared" si="429"/>
        <v>0</v>
      </c>
      <c r="W2438">
        <f t="shared" si="430"/>
        <v>0</v>
      </c>
      <c r="X2438">
        <f t="shared" si="431"/>
        <v>0</v>
      </c>
      <c r="Y2438">
        <f t="shared" si="432"/>
        <v>0</v>
      </c>
      <c r="Z2438">
        <f t="shared" si="433"/>
        <v>0</v>
      </c>
      <c r="AA2438">
        <f t="shared" si="434"/>
        <v>0</v>
      </c>
      <c r="AB2438" s="4">
        <f t="shared" si="435"/>
        <v>0</v>
      </c>
      <c r="AC2438" s="4">
        <f t="shared" si="438"/>
        <v>0</v>
      </c>
      <c r="AD2438" s="4">
        <f t="shared" si="436"/>
        <v>0</v>
      </c>
    </row>
    <row r="2439" spans="20:30" x14ac:dyDescent="0.25">
      <c r="T2439" s="6" t="str">
        <f t="shared" si="437"/>
        <v xml:space="preserve"> </v>
      </c>
      <c r="U2439">
        <f t="shared" si="428"/>
        <v>0</v>
      </c>
      <c r="V2439">
        <f t="shared" si="429"/>
        <v>0</v>
      </c>
      <c r="W2439">
        <f t="shared" si="430"/>
        <v>0</v>
      </c>
      <c r="X2439">
        <f t="shared" si="431"/>
        <v>0</v>
      </c>
      <c r="Y2439">
        <f t="shared" si="432"/>
        <v>0</v>
      </c>
      <c r="Z2439">
        <f t="shared" si="433"/>
        <v>0</v>
      </c>
      <c r="AA2439">
        <f t="shared" si="434"/>
        <v>0</v>
      </c>
      <c r="AB2439" s="4">
        <f t="shared" si="435"/>
        <v>0</v>
      </c>
      <c r="AC2439" s="4">
        <f t="shared" si="438"/>
        <v>0</v>
      </c>
      <c r="AD2439" s="4">
        <f t="shared" si="436"/>
        <v>0</v>
      </c>
    </row>
    <row r="2440" spans="20:30" x14ac:dyDescent="0.25">
      <c r="T2440" s="6" t="str">
        <f t="shared" si="437"/>
        <v xml:space="preserve"> </v>
      </c>
      <c r="U2440">
        <f t="shared" si="428"/>
        <v>0</v>
      </c>
      <c r="V2440">
        <f t="shared" si="429"/>
        <v>0</v>
      </c>
      <c r="W2440">
        <f t="shared" si="430"/>
        <v>0</v>
      </c>
      <c r="X2440">
        <f t="shared" si="431"/>
        <v>0</v>
      </c>
      <c r="Y2440">
        <f t="shared" si="432"/>
        <v>0</v>
      </c>
      <c r="Z2440">
        <f t="shared" si="433"/>
        <v>0</v>
      </c>
      <c r="AA2440">
        <f t="shared" si="434"/>
        <v>0</v>
      </c>
      <c r="AB2440" s="4">
        <f t="shared" si="435"/>
        <v>0</v>
      </c>
      <c r="AC2440" s="4">
        <f t="shared" si="438"/>
        <v>0</v>
      </c>
      <c r="AD2440" s="4">
        <f t="shared" si="436"/>
        <v>0</v>
      </c>
    </row>
    <row r="2441" spans="20:30" x14ac:dyDescent="0.25">
      <c r="T2441" s="6" t="str">
        <f t="shared" si="437"/>
        <v xml:space="preserve"> </v>
      </c>
      <c r="U2441">
        <f t="shared" si="428"/>
        <v>0</v>
      </c>
      <c r="V2441">
        <f t="shared" si="429"/>
        <v>0</v>
      </c>
      <c r="W2441">
        <f t="shared" si="430"/>
        <v>0</v>
      </c>
      <c r="X2441">
        <f t="shared" si="431"/>
        <v>0</v>
      </c>
      <c r="Y2441">
        <f t="shared" si="432"/>
        <v>0</v>
      </c>
      <c r="Z2441">
        <f t="shared" si="433"/>
        <v>0</v>
      </c>
      <c r="AA2441">
        <f t="shared" si="434"/>
        <v>0</v>
      </c>
      <c r="AB2441" s="4">
        <f t="shared" si="435"/>
        <v>0</v>
      </c>
      <c r="AC2441" s="4">
        <f t="shared" si="438"/>
        <v>0</v>
      </c>
      <c r="AD2441" s="4">
        <f t="shared" si="436"/>
        <v>0</v>
      </c>
    </row>
    <row r="2442" spans="20:30" x14ac:dyDescent="0.25">
      <c r="T2442" s="6" t="str">
        <f t="shared" si="437"/>
        <v xml:space="preserve"> </v>
      </c>
      <c r="U2442">
        <f t="shared" si="428"/>
        <v>0</v>
      </c>
      <c r="V2442">
        <f t="shared" si="429"/>
        <v>0</v>
      </c>
      <c r="W2442">
        <f t="shared" si="430"/>
        <v>0</v>
      </c>
      <c r="X2442">
        <f t="shared" si="431"/>
        <v>0</v>
      </c>
      <c r="Y2442">
        <f t="shared" si="432"/>
        <v>0</v>
      </c>
      <c r="Z2442">
        <f t="shared" si="433"/>
        <v>0</v>
      </c>
      <c r="AA2442">
        <f t="shared" si="434"/>
        <v>0</v>
      </c>
      <c r="AB2442" s="4">
        <f t="shared" si="435"/>
        <v>0</v>
      </c>
      <c r="AC2442" s="4">
        <f t="shared" si="438"/>
        <v>0</v>
      </c>
      <c r="AD2442" s="4">
        <f t="shared" si="436"/>
        <v>0</v>
      </c>
    </row>
    <row r="2443" spans="20:30" x14ac:dyDescent="0.25">
      <c r="T2443" s="6" t="str">
        <f t="shared" si="437"/>
        <v xml:space="preserve"> </v>
      </c>
      <c r="U2443">
        <f t="shared" si="428"/>
        <v>0</v>
      </c>
      <c r="V2443">
        <f t="shared" si="429"/>
        <v>0</v>
      </c>
      <c r="W2443">
        <f t="shared" si="430"/>
        <v>0</v>
      </c>
      <c r="X2443">
        <f t="shared" si="431"/>
        <v>0</v>
      </c>
      <c r="Y2443">
        <f t="shared" si="432"/>
        <v>0</v>
      </c>
      <c r="Z2443">
        <f t="shared" si="433"/>
        <v>0</v>
      </c>
      <c r="AA2443">
        <f t="shared" si="434"/>
        <v>0</v>
      </c>
      <c r="AB2443" s="4">
        <f t="shared" si="435"/>
        <v>0</v>
      </c>
      <c r="AC2443" s="4">
        <f t="shared" si="438"/>
        <v>0</v>
      </c>
      <c r="AD2443" s="4">
        <f t="shared" si="436"/>
        <v>0</v>
      </c>
    </row>
    <row r="2444" spans="20:30" x14ac:dyDescent="0.25">
      <c r="T2444" s="6" t="str">
        <f t="shared" si="437"/>
        <v xml:space="preserve"> </v>
      </c>
      <c r="U2444">
        <f t="shared" si="428"/>
        <v>0</v>
      </c>
      <c r="V2444">
        <f t="shared" si="429"/>
        <v>0</v>
      </c>
      <c r="W2444">
        <f t="shared" si="430"/>
        <v>0</v>
      </c>
      <c r="X2444">
        <f t="shared" si="431"/>
        <v>0</v>
      </c>
      <c r="Y2444">
        <f t="shared" si="432"/>
        <v>0</v>
      </c>
      <c r="Z2444">
        <f t="shared" si="433"/>
        <v>0</v>
      </c>
      <c r="AA2444">
        <f t="shared" si="434"/>
        <v>0</v>
      </c>
      <c r="AB2444" s="4">
        <f t="shared" si="435"/>
        <v>0</v>
      </c>
      <c r="AC2444" s="4">
        <f t="shared" si="438"/>
        <v>0</v>
      </c>
      <c r="AD2444" s="4">
        <f t="shared" si="436"/>
        <v>0</v>
      </c>
    </row>
    <row r="2445" spans="20:30" x14ac:dyDescent="0.25">
      <c r="T2445" s="6" t="str">
        <f t="shared" si="437"/>
        <v xml:space="preserve"> </v>
      </c>
      <c r="U2445">
        <f t="shared" si="428"/>
        <v>0</v>
      </c>
      <c r="V2445">
        <f t="shared" si="429"/>
        <v>0</v>
      </c>
      <c r="W2445">
        <f t="shared" si="430"/>
        <v>0</v>
      </c>
      <c r="X2445">
        <f t="shared" si="431"/>
        <v>0</v>
      </c>
      <c r="Y2445">
        <f t="shared" si="432"/>
        <v>0</v>
      </c>
      <c r="Z2445">
        <f t="shared" si="433"/>
        <v>0</v>
      </c>
      <c r="AA2445">
        <f t="shared" si="434"/>
        <v>0</v>
      </c>
      <c r="AB2445" s="4">
        <f t="shared" si="435"/>
        <v>0</v>
      </c>
      <c r="AC2445" s="4">
        <f t="shared" si="438"/>
        <v>0</v>
      </c>
      <c r="AD2445" s="4">
        <f t="shared" si="436"/>
        <v>0</v>
      </c>
    </row>
    <row r="2446" spans="20:30" x14ac:dyDescent="0.25">
      <c r="T2446" s="6" t="str">
        <f t="shared" si="437"/>
        <v xml:space="preserve"> </v>
      </c>
      <c r="U2446">
        <f t="shared" si="428"/>
        <v>0</v>
      </c>
      <c r="V2446">
        <f t="shared" si="429"/>
        <v>0</v>
      </c>
      <c r="W2446">
        <f t="shared" si="430"/>
        <v>0</v>
      </c>
      <c r="X2446">
        <f t="shared" si="431"/>
        <v>0</v>
      </c>
      <c r="Y2446">
        <f t="shared" si="432"/>
        <v>0</v>
      </c>
      <c r="Z2446">
        <f t="shared" si="433"/>
        <v>0</v>
      </c>
      <c r="AA2446">
        <f t="shared" si="434"/>
        <v>0</v>
      </c>
      <c r="AB2446" s="4">
        <f t="shared" si="435"/>
        <v>0</v>
      </c>
      <c r="AC2446" s="4">
        <f t="shared" si="438"/>
        <v>0</v>
      </c>
      <c r="AD2446" s="4">
        <f t="shared" si="436"/>
        <v>0</v>
      </c>
    </row>
    <row r="2447" spans="20:30" x14ac:dyDescent="0.25">
      <c r="T2447" s="6" t="str">
        <f t="shared" si="437"/>
        <v xml:space="preserve"> </v>
      </c>
      <c r="U2447">
        <f t="shared" si="428"/>
        <v>0</v>
      </c>
      <c r="V2447">
        <f t="shared" si="429"/>
        <v>0</v>
      </c>
      <c r="W2447">
        <f t="shared" si="430"/>
        <v>0</v>
      </c>
      <c r="X2447">
        <f t="shared" si="431"/>
        <v>0</v>
      </c>
      <c r="Y2447">
        <f t="shared" si="432"/>
        <v>0</v>
      </c>
      <c r="Z2447">
        <f t="shared" si="433"/>
        <v>0</v>
      </c>
      <c r="AA2447">
        <f t="shared" si="434"/>
        <v>0</v>
      </c>
      <c r="AB2447" s="4">
        <f t="shared" si="435"/>
        <v>0</v>
      </c>
      <c r="AC2447" s="4">
        <f t="shared" si="438"/>
        <v>0</v>
      </c>
      <c r="AD2447" s="4">
        <f t="shared" si="436"/>
        <v>0</v>
      </c>
    </row>
    <row r="2448" spans="20:30" x14ac:dyDescent="0.25">
      <c r="T2448" s="6" t="str">
        <f t="shared" si="437"/>
        <v xml:space="preserve"> </v>
      </c>
      <c r="U2448">
        <f t="shared" si="428"/>
        <v>0</v>
      </c>
      <c r="V2448">
        <f t="shared" si="429"/>
        <v>0</v>
      </c>
      <c r="W2448">
        <f t="shared" si="430"/>
        <v>0</v>
      </c>
      <c r="X2448">
        <f t="shared" si="431"/>
        <v>0</v>
      </c>
      <c r="Y2448">
        <f t="shared" si="432"/>
        <v>0</v>
      </c>
      <c r="Z2448">
        <f t="shared" si="433"/>
        <v>0</v>
      </c>
      <c r="AA2448">
        <f t="shared" si="434"/>
        <v>0</v>
      </c>
      <c r="AB2448" s="4">
        <f t="shared" si="435"/>
        <v>0</v>
      </c>
      <c r="AC2448" s="4">
        <f t="shared" si="438"/>
        <v>0</v>
      </c>
      <c r="AD2448" s="4">
        <f t="shared" si="436"/>
        <v>0</v>
      </c>
    </row>
    <row r="2449" spans="20:30" x14ac:dyDescent="0.25">
      <c r="T2449" s="6" t="str">
        <f t="shared" si="437"/>
        <v xml:space="preserve"> </v>
      </c>
      <c r="U2449">
        <f t="shared" ref="U2449:U2512" si="439">COUNT(B2449)</f>
        <v>0</v>
      </c>
      <c r="V2449">
        <f t="shared" ref="V2449:V2512" si="440">IF(E2449=TRUE,1,0)</f>
        <v>0</v>
      </c>
      <c r="W2449">
        <f t="shared" ref="W2449:W2512" si="441">U2449-V2449</f>
        <v>0</v>
      </c>
      <c r="X2449">
        <f t="shared" ref="X2449:X2512" si="442">U2449-Y2449</f>
        <v>0</v>
      </c>
      <c r="Y2449">
        <f t="shared" ref="Y2449:Y2512" si="443">IF(F2449=TRUE,1,0)</f>
        <v>0</v>
      </c>
      <c r="Z2449">
        <f t="shared" ref="Z2449:Z2512" si="444">U2449-AA2449</f>
        <v>0</v>
      </c>
      <c r="AA2449">
        <f t="shared" ref="AA2449:AA2512" si="445">IF(O2449&lt;0,1,0)</f>
        <v>0</v>
      </c>
      <c r="AB2449" s="4">
        <f t="shared" ref="AB2449:AB2512" si="446">IF(Z2449=1,O2449,0)</f>
        <v>0</v>
      </c>
      <c r="AC2449" s="4">
        <f t="shared" si="438"/>
        <v>0</v>
      </c>
      <c r="AD2449" s="4">
        <f t="shared" ref="AD2449:AD2512" si="447">IF(AA2449=1,O2449,0)</f>
        <v>0</v>
      </c>
    </row>
    <row r="2450" spans="20:30" x14ac:dyDescent="0.25">
      <c r="T2450" s="6" t="str">
        <f t="shared" si="437"/>
        <v xml:space="preserve"> </v>
      </c>
      <c r="U2450">
        <f t="shared" si="439"/>
        <v>0</v>
      </c>
      <c r="V2450">
        <f t="shared" si="440"/>
        <v>0</v>
      </c>
      <c r="W2450">
        <f t="shared" si="441"/>
        <v>0</v>
      </c>
      <c r="X2450">
        <f t="shared" si="442"/>
        <v>0</v>
      </c>
      <c r="Y2450">
        <f t="shared" si="443"/>
        <v>0</v>
      </c>
      <c r="Z2450">
        <f t="shared" si="444"/>
        <v>0</v>
      </c>
      <c r="AA2450">
        <f t="shared" si="445"/>
        <v>0</v>
      </c>
      <c r="AB2450" s="4">
        <f t="shared" si="446"/>
        <v>0</v>
      </c>
      <c r="AC2450" s="4">
        <f t="shared" si="438"/>
        <v>0</v>
      </c>
      <c r="AD2450" s="4">
        <f t="shared" si="447"/>
        <v>0</v>
      </c>
    </row>
    <row r="2451" spans="20:30" x14ac:dyDescent="0.25">
      <c r="T2451" s="6" t="str">
        <f t="shared" si="437"/>
        <v xml:space="preserve"> </v>
      </c>
      <c r="U2451">
        <f t="shared" si="439"/>
        <v>0</v>
      </c>
      <c r="V2451">
        <f t="shared" si="440"/>
        <v>0</v>
      </c>
      <c r="W2451">
        <f t="shared" si="441"/>
        <v>0</v>
      </c>
      <c r="X2451">
        <f t="shared" si="442"/>
        <v>0</v>
      </c>
      <c r="Y2451">
        <f t="shared" si="443"/>
        <v>0</v>
      </c>
      <c r="Z2451">
        <f t="shared" si="444"/>
        <v>0</v>
      </c>
      <c r="AA2451">
        <f t="shared" si="445"/>
        <v>0</v>
      </c>
      <c r="AB2451" s="4">
        <f t="shared" si="446"/>
        <v>0</v>
      </c>
      <c r="AC2451" s="4">
        <f t="shared" si="438"/>
        <v>0</v>
      </c>
      <c r="AD2451" s="4">
        <f t="shared" si="447"/>
        <v>0</v>
      </c>
    </row>
    <row r="2452" spans="20:30" x14ac:dyDescent="0.25">
      <c r="T2452" s="6" t="str">
        <f t="shared" si="437"/>
        <v xml:space="preserve"> </v>
      </c>
      <c r="U2452">
        <f t="shared" si="439"/>
        <v>0</v>
      </c>
      <c r="V2452">
        <f t="shared" si="440"/>
        <v>0</v>
      </c>
      <c r="W2452">
        <f t="shared" si="441"/>
        <v>0</v>
      </c>
      <c r="X2452">
        <f t="shared" si="442"/>
        <v>0</v>
      </c>
      <c r="Y2452">
        <f t="shared" si="443"/>
        <v>0</v>
      </c>
      <c r="Z2452">
        <f t="shared" si="444"/>
        <v>0</v>
      </c>
      <c r="AA2452">
        <f t="shared" si="445"/>
        <v>0</v>
      </c>
      <c r="AB2452" s="4">
        <f t="shared" si="446"/>
        <v>0</v>
      </c>
      <c r="AC2452" s="4">
        <f t="shared" si="438"/>
        <v>0</v>
      </c>
      <c r="AD2452" s="4">
        <f t="shared" si="447"/>
        <v>0</v>
      </c>
    </row>
    <row r="2453" spans="20:30" x14ac:dyDescent="0.25">
      <c r="T2453" s="6" t="str">
        <f t="shared" si="437"/>
        <v xml:space="preserve"> </v>
      </c>
      <c r="U2453">
        <f t="shared" si="439"/>
        <v>0</v>
      </c>
      <c r="V2453">
        <f t="shared" si="440"/>
        <v>0</v>
      </c>
      <c r="W2453">
        <f t="shared" si="441"/>
        <v>0</v>
      </c>
      <c r="X2453">
        <f t="shared" si="442"/>
        <v>0</v>
      </c>
      <c r="Y2453">
        <f t="shared" si="443"/>
        <v>0</v>
      </c>
      <c r="Z2453">
        <f t="shared" si="444"/>
        <v>0</v>
      </c>
      <c r="AA2453">
        <f t="shared" si="445"/>
        <v>0</v>
      </c>
      <c r="AB2453" s="4">
        <f t="shared" si="446"/>
        <v>0</v>
      </c>
      <c r="AC2453" s="4">
        <f t="shared" si="438"/>
        <v>0</v>
      </c>
      <c r="AD2453" s="4">
        <f t="shared" si="447"/>
        <v>0</v>
      </c>
    </row>
    <row r="2454" spans="20:30" x14ac:dyDescent="0.25">
      <c r="T2454" s="6" t="str">
        <f t="shared" si="437"/>
        <v xml:space="preserve"> </v>
      </c>
      <c r="U2454">
        <f t="shared" si="439"/>
        <v>0</v>
      </c>
      <c r="V2454">
        <f t="shared" si="440"/>
        <v>0</v>
      </c>
      <c r="W2454">
        <f t="shared" si="441"/>
        <v>0</v>
      </c>
      <c r="X2454">
        <f t="shared" si="442"/>
        <v>0</v>
      </c>
      <c r="Y2454">
        <f t="shared" si="443"/>
        <v>0</v>
      </c>
      <c r="Z2454">
        <f t="shared" si="444"/>
        <v>0</v>
      </c>
      <c r="AA2454">
        <f t="shared" si="445"/>
        <v>0</v>
      </c>
      <c r="AB2454" s="4">
        <f t="shared" si="446"/>
        <v>0</v>
      </c>
      <c r="AC2454" s="4">
        <f t="shared" si="438"/>
        <v>0</v>
      </c>
      <c r="AD2454" s="4">
        <f t="shared" si="447"/>
        <v>0</v>
      </c>
    </row>
    <row r="2455" spans="20:30" x14ac:dyDescent="0.25">
      <c r="T2455" s="6" t="str">
        <f t="shared" si="437"/>
        <v xml:space="preserve"> </v>
      </c>
      <c r="U2455">
        <f t="shared" si="439"/>
        <v>0</v>
      </c>
      <c r="V2455">
        <f t="shared" si="440"/>
        <v>0</v>
      </c>
      <c r="W2455">
        <f t="shared" si="441"/>
        <v>0</v>
      </c>
      <c r="X2455">
        <f t="shared" si="442"/>
        <v>0</v>
      </c>
      <c r="Y2455">
        <f t="shared" si="443"/>
        <v>0</v>
      </c>
      <c r="Z2455">
        <f t="shared" si="444"/>
        <v>0</v>
      </c>
      <c r="AA2455">
        <f t="shared" si="445"/>
        <v>0</v>
      </c>
      <c r="AB2455" s="4">
        <f t="shared" si="446"/>
        <v>0</v>
      </c>
      <c r="AC2455" s="4">
        <f t="shared" si="438"/>
        <v>0</v>
      </c>
      <c r="AD2455" s="4">
        <f t="shared" si="447"/>
        <v>0</v>
      </c>
    </row>
    <row r="2456" spans="20:30" x14ac:dyDescent="0.25">
      <c r="T2456" s="6" t="str">
        <f t="shared" si="437"/>
        <v xml:space="preserve"> </v>
      </c>
      <c r="U2456">
        <f t="shared" si="439"/>
        <v>0</v>
      </c>
      <c r="V2456">
        <f t="shared" si="440"/>
        <v>0</v>
      </c>
      <c r="W2456">
        <f t="shared" si="441"/>
        <v>0</v>
      </c>
      <c r="X2456">
        <f t="shared" si="442"/>
        <v>0</v>
      </c>
      <c r="Y2456">
        <f t="shared" si="443"/>
        <v>0</v>
      </c>
      <c r="Z2456">
        <f t="shared" si="444"/>
        <v>0</v>
      </c>
      <c r="AA2456">
        <f t="shared" si="445"/>
        <v>0</v>
      </c>
      <c r="AB2456" s="4">
        <f t="shared" si="446"/>
        <v>0</v>
      </c>
      <c r="AC2456" s="4">
        <f t="shared" si="438"/>
        <v>0</v>
      </c>
      <c r="AD2456" s="4">
        <f t="shared" si="447"/>
        <v>0</v>
      </c>
    </row>
    <row r="2457" spans="20:30" x14ac:dyDescent="0.25">
      <c r="T2457" s="6" t="str">
        <f t="shared" ref="T2457:T2520" si="448">IF(L2457=0," ",MONTH(L2457)+24)</f>
        <v xml:space="preserve"> </v>
      </c>
      <c r="U2457">
        <f t="shared" si="439"/>
        <v>0</v>
      </c>
      <c r="V2457">
        <f t="shared" si="440"/>
        <v>0</v>
      </c>
      <c r="W2457">
        <f t="shared" si="441"/>
        <v>0</v>
      </c>
      <c r="X2457">
        <f t="shared" si="442"/>
        <v>0</v>
      </c>
      <c r="Y2457">
        <f t="shared" si="443"/>
        <v>0</v>
      </c>
      <c r="Z2457">
        <f t="shared" si="444"/>
        <v>0</v>
      </c>
      <c r="AA2457">
        <f t="shared" si="445"/>
        <v>0</v>
      </c>
      <c r="AB2457" s="4">
        <f t="shared" si="446"/>
        <v>0</v>
      </c>
      <c r="AC2457" s="4">
        <f t="shared" si="438"/>
        <v>0</v>
      </c>
      <c r="AD2457" s="4">
        <f t="shared" si="447"/>
        <v>0</v>
      </c>
    </row>
    <row r="2458" spans="20:30" x14ac:dyDescent="0.25">
      <c r="T2458" s="6" t="str">
        <f t="shared" si="448"/>
        <v xml:space="preserve"> </v>
      </c>
      <c r="U2458">
        <f t="shared" si="439"/>
        <v>0</v>
      </c>
      <c r="V2458">
        <f t="shared" si="440"/>
        <v>0</v>
      </c>
      <c r="W2458">
        <f t="shared" si="441"/>
        <v>0</v>
      </c>
      <c r="X2458">
        <f t="shared" si="442"/>
        <v>0</v>
      </c>
      <c r="Y2458">
        <f t="shared" si="443"/>
        <v>0</v>
      </c>
      <c r="Z2458">
        <f t="shared" si="444"/>
        <v>0</v>
      </c>
      <c r="AA2458">
        <f t="shared" si="445"/>
        <v>0</v>
      </c>
      <c r="AB2458" s="4">
        <f t="shared" si="446"/>
        <v>0</v>
      </c>
      <c r="AC2458" s="4">
        <f t="shared" si="438"/>
        <v>0</v>
      </c>
      <c r="AD2458" s="4">
        <f t="shared" si="447"/>
        <v>0</v>
      </c>
    </row>
    <row r="2459" spans="20:30" x14ac:dyDescent="0.25">
      <c r="T2459" s="6" t="str">
        <f t="shared" si="448"/>
        <v xml:space="preserve"> </v>
      </c>
      <c r="U2459">
        <f t="shared" si="439"/>
        <v>0</v>
      </c>
      <c r="V2459">
        <f t="shared" si="440"/>
        <v>0</v>
      </c>
      <c r="W2459">
        <f t="shared" si="441"/>
        <v>0</v>
      </c>
      <c r="X2459">
        <f t="shared" si="442"/>
        <v>0</v>
      </c>
      <c r="Y2459">
        <f t="shared" si="443"/>
        <v>0</v>
      </c>
      <c r="Z2459">
        <f t="shared" si="444"/>
        <v>0</v>
      </c>
      <c r="AA2459">
        <f t="shared" si="445"/>
        <v>0</v>
      </c>
      <c r="AB2459" s="4">
        <f t="shared" si="446"/>
        <v>0</v>
      </c>
      <c r="AC2459" s="4">
        <f t="shared" si="438"/>
        <v>0</v>
      </c>
      <c r="AD2459" s="4">
        <f t="shared" si="447"/>
        <v>0</v>
      </c>
    </row>
    <row r="2460" spans="20:30" x14ac:dyDescent="0.25">
      <c r="T2460" s="6" t="str">
        <f t="shared" si="448"/>
        <v xml:space="preserve"> </v>
      </c>
      <c r="U2460">
        <f t="shared" si="439"/>
        <v>0</v>
      </c>
      <c r="V2460">
        <f t="shared" si="440"/>
        <v>0</v>
      </c>
      <c r="W2460">
        <f t="shared" si="441"/>
        <v>0</v>
      </c>
      <c r="X2460">
        <f t="shared" si="442"/>
        <v>0</v>
      </c>
      <c r="Y2460">
        <f t="shared" si="443"/>
        <v>0</v>
      </c>
      <c r="Z2460">
        <f t="shared" si="444"/>
        <v>0</v>
      </c>
      <c r="AA2460">
        <f t="shared" si="445"/>
        <v>0</v>
      </c>
      <c r="AB2460" s="4">
        <f t="shared" si="446"/>
        <v>0</v>
      </c>
      <c r="AC2460" s="4">
        <f t="shared" si="438"/>
        <v>0</v>
      </c>
      <c r="AD2460" s="4">
        <f t="shared" si="447"/>
        <v>0</v>
      </c>
    </row>
    <row r="2461" spans="20:30" x14ac:dyDescent="0.25">
      <c r="T2461" s="6" t="str">
        <f t="shared" si="448"/>
        <v xml:space="preserve"> </v>
      </c>
      <c r="U2461">
        <f t="shared" si="439"/>
        <v>0</v>
      </c>
      <c r="V2461">
        <f t="shared" si="440"/>
        <v>0</v>
      </c>
      <c r="W2461">
        <f t="shared" si="441"/>
        <v>0</v>
      </c>
      <c r="X2461">
        <f t="shared" si="442"/>
        <v>0</v>
      </c>
      <c r="Y2461">
        <f t="shared" si="443"/>
        <v>0</v>
      </c>
      <c r="Z2461">
        <f t="shared" si="444"/>
        <v>0</v>
      </c>
      <c r="AA2461">
        <f t="shared" si="445"/>
        <v>0</v>
      </c>
      <c r="AB2461" s="4">
        <f t="shared" si="446"/>
        <v>0</v>
      </c>
      <c r="AC2461" s="4">
        <f t="shared" si="438"/>
        <v>0</v>
      </c>
      <c r="AD2461" s="4">
        <f t="shared" si="447"/>
        <v>0</v>
      </c>
    </row>
    <row r="2462" spans="20:30" x14ac:dyDescent="0.25">
      <c r="T2462" s="6" t="str">
        <f t="shared" si="448"/>
        <v xml:space="preserve"> </v>
      </c>
      <c r="U2462">
        <f t="shared" si="439"/>
        <v>0</v>
      </c>
      <c r="V2462">
        <f t="shared" si="440"/>
        <v>0</v>
      </c>
      <c r="W2462">
        <f t="shared" si="441"/>
        <v>0</v>
      </c>
      <c r="X2462">
        <f t="shared" si="442"/>
        <v>0</v>
      </c>
      <c r="Y2462">
        <f t="shared" si="443"/>
        <v>0</v>
      </c>
      <c r="Z2462">
        <f t="shared" si="444"/>
        <v>0</v>
      </c>
      <c r="AA2462">
        <f t="shared" si="445"/>
        <v>0</v>
      </c>
      <c r="AB2462" s="4">
        <f t="shared" si="446"/>
        <v>0</v>
      </c>
      <c r="AC2462" s="4">
        <f t="shared" si="438"/>
        <v>0</v>
      </c>
      <c r="AD2462" s="4">
        <f t="shared" si="447"/>
        <v>0</v>
      </c>
    </row>
    <row r="2463" spans="20:30" x14ac:dyDescent="0.25">
      <c r="T2463" s="6" t="str">
        <f t="shared" si="448"/>
        <v xml:space="preserve"> </v>
      </c>
      <c r="U2463">
        <f t="shared" si="439"/>
        <v>0</v>
      </c>
      <c r="V2463">
        <f t="shared" si="440"/>
        <v>0</v>
      </c>
      <c r="W2463">
        <f t="shared" si="441"/>
        <v>0</v>
      </c>
      <c r="X2463">
        <f t="shared" si="442"/>
        <v>0</v>
      </c>
      <c r="Y2463">
        <f t="shared" si="443"/>
        <v>0</v>
      </c>
      <c r="Z2463">
        <f t="shared" si="444"/>
        <v>0</v>
      </c>
      <c r="AA2463">
        <f t="shared" si="445"/>
        <v>0</v>
      </c>
      <c r="AB2463" s="4">
        <f t="shared" si="446"/>
        <v>0</v>
      </c>
      <c r="AC2463" s="4">
        <f t="shared" si="438"/>
        <v>0</v>
      </c>
      <c r="AD2463" s="4">
        <f t="shared" si="447"/>
        <v>0</v>
      </c>
    </row>
    <row r="2464" spans="20:30" x14ac:dyDescent="0.25">
      <c r="T2464" s="6" t="str">
        <f t="shared" si="448"/>
        <v xml:space="preserve"> </v>
      </c>
      <c r="U2464">
        <f t="shared" si="439"/>
        <v>0</v>
      </c>
      <c r="V2464">
        <f t="shared" si="440"/>
        <v>0</v>
      </c>
      <c r="W2464">
        <f t="shared" si="441"/>
        <v>0</v>
      </c>
      <c r="X2464">
        <f t="shared" si="442"/>
        <v>0</v>
      </c>
      <c r="Y2464">
        <f t="shared" si="443"/>
        <v>0</v>
      </c>
      <c r="Z2464">
        <f t="shared" si="444"/>
        <v>0</v>
      </c>
      <c r="AA2464">
        <f t="shared" si="445"/>
        <v>0</v>
      </c>
      <c r="AB2464" s="4">
        <f t="shared" si="446"/>
        <v>0</v>
      </c>
      <c r="AC2464" s="4">
        <f t="shared" si="438"/>
        <v>0</v>
      </c>
      <c r="AD2464" s="4">
        <f t="shared" si="447"/>
        <v>0</v>
      </c>
    </row>
    <row r="2465" spans="20:30" x14ac:dyDescent="0.25">
      <c r="T2465" s="6" t="str">
        <f t="shared" si="448"/>
        <v xml:space="preserve"> </v>
      </c>
      <c r="U2465">
        <f t="shared" si="439"/>
        <v>0</v>
      </c>
      <c r="V2465">
        <f t="shared" si="440"/>
        <v>0</v>
      </c>
      <c r="W2465">
        <f t="shared" si="441"/>
        <v>0</v>
      </c>
      <c r="X2465">
        <f t="shared" si="442"/>
        <v>0</v>
      </c>
      <c r="Y2465">
        <f t="shared" si="443"/>
        <v>0</v>
      </c>
      <c r="Z2465">
        <f t="shared" si="444"/>
        <v>0</v>
      </c>
      <c r="AA2465">
        <f t="shared" si="445"/>
        <v>0</v>
      </c>
      <c r="AB2465" s="4">
        <f t="shared" si="446"/>
        <v>0</v>
      </c>
      <c r="AC2465" s="4">
        <f t="shared" si="438"/>
        <v>0</v>
      </c>
      <c r="AD2465" s="4">
        <f t="shared" si="447"/>
        <v>0</v>
      </c>
    </row>
    <row r="2466" spans="20:30" x14ac:dyDescent="0.25">
      <c r="T2466" s="6" t="str">
        <f t="shared" si="448"/>
        <v xml:space="preserve"> </v>
      </c>
      <c r="U2466">
        <f t="shared" si="439"/>
        <v>0</v>
      </c>
      <c r="V2466">
        <f t="shared" si="440"/>
        <v>0</v>
      </c>
      <c r="W2466">
        <f t="shared" si="441"/>
        <v>0</v>
      </c>
      <c r="X2466">
        <f t="shared" si="442"/>
        <v>0</v>
      </c>
      <c r="Y2466">
        <f t="shared" si="443"/>
        <v>0</v>
      </c>
      <c r="Z2466">
        <f t="shared" si="444"/>
        <v>0</v>
      </c>
      <c r="AA2466">
        <f t="shared" si="445"/>
        <v>0</v>
      </c>
      <c r="AB2466" s="4">
        <f t="shared" si="446"/>
        <v>0</v>
      </c>
      <c r="AC2466" s="4">
        <f t="shared" si="438"/>
        <v>0</v>
      </c>
      <c r="AD2466" s="4">
        <f t="shared" si="447"/>
        <v>0</v>
      </c>
    </row>
    <row r="2467" spans="20:30" x14ac:dyDescent="0.25">
      <c r="T2467" s="6" t="str">
        <f t="shared" si="448"/>
        <v xml:space="preserve"> </v>
      </c>
      <c r="U2467">
        <f t="shared" si="439"/>
        <v>0</v>
      </c>
      <c r="V2467">
        <f t="shared" si="440"/>
        <v>0</v>
      </c>
      <c r="W2467">
        <f t="shared" si="441"/>
        <v>0</v>
      </c>
      <c r="X2467">
        <f t="shared" si="442"/>
        <v>0</v>
      </c>
      <c r="Y2467">
        <f t="shared" si="443"/>
        <v>0</v>
      </c>
      <c r="Z2467">
        <f t="shared" si="444"/>
        <v>0</v>
      </c>
      <c r="AA2467">
        <f t="shared" si="445"/>
        <v>0</v>
      </c>
      <c r="AB2467" s="4">
        <f t="shared" si="446"/>
        <v>0</v>
      </c>
      <c r="AC2467" s="4">
        <f t="shared" si="438"/>
        <v>0</v>
      </c>
      <c r="AD2467" s="4">
        <f t="shared" si="447"/>
        <v>0</v>
      </c>
    </row>
    <row r="2468" spans="20:30" x14ac:dyDescent="0.25">
      <c r="T2468" s="6" t="str">
        <f t="shared" si="448"/>
        <v xml:space="preserve"> </v>
      </c>
      <c r="U2468">
        <f t="shared" si="439"/>
        <v>0</v>
      </c>
      <c r="V2468">
        <f t="shared" si="440"/>
        <v>0</v>
      </c>
      <c r="W2468">
        <f t="shared" si="441"/>
        <v>0</v>
      </c>
      <c r="X2468">
        <f t="shared" si="442"/>
        <v>0</v>
      </c>
      <c r="Y2468">
        <f t="shared" si="443"/>
        <v>0</v>
      </c>
      <c r="Z2468">
        <f t="shared" si="444"/>
        <v>0</v>
      </c>
      <c r="AA2468">
        <f t="shared" si="445"/>
        <v>0</v>
      </c>
      <c r="AB2468" s="4">
        <f t="shared" si="446"/>
        <v>0</v>
      </c>
      <c r="AC2468" s="4">
        <f t="shared" si="438"/>
        <v>0</v>
      </c>
      <c r="AD2468" s="4">
        <f t="shared" si="447"/>
        <v>0</v>
      </c>
    </row>
    <row r="2469" spans="20:30" x14ac:dyDescent="0.25">
      <c r="T2469" s="6" t="str">
        <f t="shared" si="448"/>
        <v xml:space="preserve"> </v>
      </c>
      <c r="U2469">
        <f t="shared" si="439"/>
        <v>0</v>
      </c>
      <c r="V2469">
        <f t="shared" si="440"/>
        <v>0</v>
      </c>
      <c r="W2469">
        <f t="shared" si="441"/>
        <v>0</v>
      </c>
      <c r="X2469">
        <f t="shared" si="442"/>
        <v>0</v>
      </c>
      <c r="Y2469">
        <f t="shared" si="443"/>
        <v>0</v>
      </c>
      <c r="Z2469">
        <f t="shared" si="444"/>
        <v>0</v>
      </c>
      <c r="AA2469">
        <f t="shared" si="445"/>
        <v>0</v>
      </c>
      <c r="AB2469" s="4">
        <f t="shared" si="446"/>
        <v>0</v>
      </c>
      <c r="AC2469" s="4">
        <f t="shared" si="438"/>
        <v>0</v>
      </c>
      <c r="AD2469" s="4">
        <f t="shared" si="447"/>
        <v>0</v>
      </c>
    </row>
    <row r="2470" spans="20:30" x14ac:dyDescent="0.25">
      <c r="T2470" s="6" t="str">
        <f t="shared" si="448"/>
        <v xml:space="preserve"> </v>
      </c>
      <c r="U2470">
        <f t="shared" si="439"/>
        <v>0</v>
      </c>
      <c r="V2470">
        <f t="shared" si="440"/>
        <v>0</v>
      </c>
      <c r="W2470">
        <f t="shared" si="441"/>
        <v>0</v>
      </c>
      <c r="X2470">
        <f t="shared" si="442"/>
        <v>0</v>
      </c>
      <c r="Y2470">
        <f t="shared" si="443"/>
        <v>0</v>
      </c>
      <c r="Z2470">
        <f t="shared" si="444"/>
        <v>0</v>
      </c>
      <c r="AA2470">
        <f t="shared" si="445"/>
        <v>0</v>
      </c>
      <c r="AB2470" s="4">
        <f t="shared" si="446"/>
        <v>0</v>
      </c>
      <c r="AC2470" s="4">
        <f t="shared" si="438"/>
        <v>0</v>
      </c>
      <c r="AD2470" s="4">
        <f t="shared" si="447"/>
        <v>0</v>
      </c>
    </row>
    <row r="2471" spans="20:30" x14ac:dyDescent="0.25">
      <c r="T2471" s="6" t="str">
        <f t="shared" si="448"/>
        <v xml:space="preserve"> </v>
      </c>
      <c r="U2471">
        <f t="shared" si="439"/>
        <v>0</v>
      </c>
      <c r="V2471">
        <f t="shared" si="440"/>
        <v>0</v>
      </c>
      <c r="W2471">
        <f t="shared" si="441"/>
        <v>0</v>
      </c>
      <c r="X2471">
        <f t="shared" si="442"/>
        <v>0</v>
      </c>
      <c r="Y2471">
        <f t="shared" si="443"/>
        <v>0</v>
      </c>
      <c r="Z2471">
        <f t="shared" si="444"/>
        <v>0</v>
      </c>
      <c r="AA2471">
        <f t="shared" si="445"/>
        <v>0</v>
      </c>
      <c r="AB2471" s="4">
        <f t="shared" si="446"/>
        <v>0</v>
      </c>
      <c r="AC2471" s="4">
        <f t="shared" si="438"/>
        <v>0</v>
      </c>
      <c r="AD2471" s="4">
        <f t="shared" si="447"/>
        <v>0</v>
      </c>
    </row>
    <row r="2472" spans="20:30" x14ac:dyDescent="0.25">
      <c r="T2472" s="6" t="str">
        <f t="shared" si="448"/>
        <v xml:space="preserve"> </v>
      </c>
      <c r="U2472">
        <f t="shared" si="439"/>
        <v>0</v>
      </c>
      <c r="V2472">
        <f t="shared" si="440"/>
        <v>0</v>
      </c>
      <c r="W2472">
        <f t="shared" si="441"/>
        <v>0</v>
      </c>
      <c r="X2472">
        <f t="shared" si="442"/>
        <v>0</v>
      </c>
      <c r="Y2472">
        <f t="shared" si="443"/>
        <v>0</v>
      </c>
      <c r="Z2472">
        <f t="shared" si="444"/>
        <v>0</v>
      </c>
      <c r="AA2472">
        <f t="shared" si="445"/>
        <v>0</v>
      </c>
      <c r="AB2472" s="4">
        <f t="shared" si="446"/>
        <v>0</v>
      </c>
      <c r="AC2472" s="4">
        <f t="shared" si="438"/>
        <v>0</v>
      </c>
      <c r="AD2472" s="4">
        <f t="shared" si="447"/>
        <v>0</v>
      </c>
    </row>
    <row r="2473" spans="20:30" x14ac:dyDescent="0.25">
      <c r="T2473" s="6" t="str">
        <f t="shared" si="448"/>
        <v xml:space="preserve"> </v>
      </c>
      <c r="U2473">
        <f t="shared" si="439"/>
        <v>0</v>
      </c>
      <c r="V2473">
        <f t="shared" si="440"/>
        <v>0</v>
      </c>
      <c r="W2473">
        <f t="shared" si="441"/>
        <v>0</v>
      </c>
      <c r="X2473">
        <f t="shared" si="442"/>
        <v>0</v>
      </c>
      <c r="Y2473">
        <f t="shared" si="443"/>
        <v>0</v>
      </c>
      <c r="Z2473">
        <f t="shared" si="444"/>
        <v>0</v>
      </c>
      <c r="AA2473">
        <f t="shared" si="445"/>
        <v>0</v>
      </c>
      <c r="AB2473" s="4">
        <f t="shared" si="446"/>
        <v>0</v>
      </c>
      <c r="AC2473" s="4">
        <f t="shared" si="438"/>
        <v>0</v>
      </c>
      <c r="AD2473" s="4">
        <f t="shared" si="447"/>
        <v>0</v>
      </c>
    </row>
    <row r="2474" spans="20:30" x14ac:dyDescent="0.25">
      <c r="T2474" s="6" t="str">
        <f t="shared" si="448"/>
        <v xml:space="preserve"> </v>
      </c>
      <c r="U2474">
        <f t="shared" si="439"/>
        <v>0</v>
      </c>
      <c r="V2474">
        <f t="shared" si="440"/>
        <v>0</v>
      </c>
      <c r="W2474">
        <f t="shared" si="441"/>
        <v>0</v>
      </c>
      <c r="X2474">
        <f t="shared" si="442"/>
        <v>0</v>
      </c>
      <c r="Y2474">
        <f t="shared" si="443"/>
        <v>0</v>
      </c>
      <c r="Z2474">
        <f t="shared" si="444"/>
        <v>0</v>
      </c>
      <c r="AA2474">
        <f t="shared" si="445"/>
        <v>0</v>
      </c>
      <c r="AB2474" s="4">
        <f t="shared" si="446"/>
        <v>0</v>
      </c>
      <c r="AC2474" s="4">
        <f t="shared" si="438"/>
        <v>0</v>
      </c>
      <c r="AD2474" s="4">
        <f t="shared" si="447"/>
        <v>0</v>
      </c>
    </row>
    <row r="2475" spans="20:30" x14ac:dyDescent="0.25">
      <c r="T2475" s="6" t="str">
        <f t="shared" si="448"/>
        <v xml:space="preserve"> </v>
      </c>
      <c r="U2475">
        <f t="shared" si="439"/>
        <v>0</v>
      </c>
      <c r="V2475">
        <f t="shared" si="440"/>
        <v>0</v>
      </c>
      <c r="W2475">
        <f t="shared" si="441"/>
        <v>0</v>
      </c>
      <c r="X2475">
        <f t="shared" si="442"/>
        <v>0</v>
      </c>
      <c r="Y2475">
        <f t="shared" si="443"/>
        <v>0</v>
      </c>
      <c r="Z2475">
        <f t="shared" si="444"/>
        <v>0</v>
      </c>
      <c r="AA2475">
        <f t="shared" si="445"/>
        <v>0</v>
      </c>
      <c r="AB2475" s="4">
        <f t="shared" si="446"/>
        <v>0</v>
      </c>
      <c r="AC2475" s="4">
        <f t="shared" si="438"/>
        <v>0</v>
      </c>
      <c r="AD2475" s="4">
        <f t="shared" si="447"/>
        <v>0</v>
      </c>
    </row>
    <row r="2476" spans="20:30" x14ac:dyDescent="0.25">
      <c r="T2476" s="6" t="str">
        <f t="shared" si="448"/>
        <v xml:space="preserve"> </v>
      </c>
      <c r="U2476">
        <f t="shared" si="439"/>
        <v>0</v>
      </c>
      <c r="V2476">
        <f t="shared" si="440"/>
        <v>0</v>
      </c>
      <c r="W2476">
        <f t="shared" si="441"/>
        <v>0</v>
      </c>
      <c r="X2476">
        <f t="shared" si="442"/>
        <v>0</v>
      </c>
      <c r="Y2476">
        <f t="shared" si="443"/>
        <v>0</v>
      </c>
      <c r="Z2476">
        <f t="shared" si="444"/>
        <v>0</v>
      </c>
      <c r="AA2476">
        <f t="shared" si="445"/>
        <v>0</v>
      </c>
      <c r="AB2476" s="4">
        <f t="shared" si="446"/>
        <v>0</v>
      </c>
      <c r="AC2476" s="4">
        <f t="shared" si="438"/>
        <v>0</v>
      </c>
      <c r="AD2476" s="4">
        <f t="shared" si="447"/>
        <v>0</v>
      </c>
    </row>
    <row r="2477" spans="20:30" x14ac:dyDescent="0.25">
      <c r="T2477" s="6" t="str">
        <f t="shared" si="448"/>
        <v xml:space="preserve"> </v>
      </c>
      <c r="U2477">
        <f t="shared" si="439"/>
        <v>0</v>
      </c>
      <c r="V2477">
        <f t="shared" si="440"/>
        <v>0</v>
      </c>
      <c r="W2477">
        <f t="shared" si="441"/>
        <v>0</v>
      </c>
      <c r="X2477">
        <f t="shared" si="442"/>
        <v>0</v>
      </c>
      <c r="Y2477">
        <f t="shared" si="443"/>
        <v>0</v>
      </c>
      <c r="Z2477">
        <f t="shared" si="444"/>
        <v>0</v>
      </c>
      <c r="AA2477">
        <f t="shared" si="445"/>
        <v>0</v>
      </c>
      <c r="AB2477" s="4">
        <f t="shared" si="446"/>
        <v>0</v>
      </c>
      <c r="AC2477" s="4">
        <f t="shared" si="438"/>
        <v>0</v>
      </c>
      <c r="AD2477" s="4">
        <f t="shared" si="447"/>
        <v>0</v>
      </c>
    </row>
    <row r="2478" spans="20:30" x14ac:dyDescent="0.25">
      <c r="T2478" s="6" t="str">
        <f t="shared" si="448"/>
        <v xml:space="preserve"> </v>
      </c>
      <c r="U2478">
        <f t="shared" si="439"/>
        <v>0</v>
      </c>
      <c r="V2478">
        <f t="shared" si="440"/>
        <v>0</v>
      </c>
      <c r="W2478">
        <f t="shared" si="441"/>
        <v>0</v>
      </c>
      <c r="X2478">
        <f t="shared" si="442"/>
        <v>0</v>
      </c>
      <c r="Y2478">
        <f t="shared" si="443"/>
        <v>0</v>
      </c>
      <c r="Z2478">
        <f t="shared" si="444"/>
        <v>0</v>
      </c>
      <c r="AA2478">
        <f t="shared" si="445"/>
        <v>0</v>
      </c>
      <c r="AB2478" s="4">
        <f t="shared" si="446"/>
        <v>0</v>
      </c>
      <c r="AC2478" s="4">
        <f t="shared" si="438"/>
        <v>0</v>
      </c>
      <c r="AD2478" s="4">
        <f t="shared" si="447"/>
        <v>0</v>
      </c>
    </row>
    <row r="2479" spans="20:30" x14ac:dyDescent="0.25">
      <c r="T2479" s="6" t="str">
        <f t="shared" si="448"/>
        <v xml:space="preserve"> </v>
      </c>
      <c r="U2479">
        <f t="shared" si="439"/>
        <v>0</v>
      </c>
      <c r="V2479">
        <f t="shared" si="440"/>
        <v>0</v>
      </c>
      <c r="W2479">
        <f t="shared" si="441"/>
        <v>0</v>
      </c>
      <c r="X2479">
        <f t="shared" si="442"/>
        <v>0</v>
      </c>
      <c r="Y2479">
        <f t="shared" si="443"/>
        <v>0</v>
      </c>
      <c r="Z2479">
        <f t="shared" si="444"/>
        <v>0</v>
      </c>
      <c r="AA2479">
        <f t="shared" si="445"/>
        <v>0</v>
      </c>
      <c r="AB2479" s="4">
        <f t="shared" si="446"/>
        <v>0</v>
      </c>
      <c r="AC2479" s="4">
        <f t="shared" si="438"/>
        <v>0</v>
      </c>
      <c r="AD2479" s="4">
        <f t="shared" si="447"/>
        <v>0</v>
      </c>
    </row>
    <row r="2480" spans="20:30" x14ac:dyDescent="0.25">
      <c r="T2480" s="6" t="str">
        <f t="shared" si="448"/>
        <v xml:space="preserve"> </v>
      </c>
      <c r="U2480">
        <f t="shared" si="439"/>
        <v>0</v>
      </c>
      <c r="V2480">
        <f t="shared" si="440"/>
        <v>0</v>
      </c>
      <c r="W2480">
        <f t="shared" si="441"/>
        <v>0</v>
      </c>
      <c r="X2480">
        <f t="shared" si="442"/>
        <v>0</v>
      </c>
      <c r="Y2480">
        <f t="shared" si="443"/>
        <v>0</v>
      </c>
      <c r="Z2480">
        <f t="shared" si="444"/>
        <v>0</v>
      </c>
      <c r="AA2480">
        <f t="shared" si="445"/>
        <v>0</v>
      </c>
      <c r="AB2480" s="4">
        <f t="shared" si="446"/>
        <v>0</v>
      </c>
      <c r="AC2480" s="4">
        <f t="shared" si="438"/>
        <v>0</v>
      </c>
      <c r="AD2480" s="4">
        <f t="shared" si="447"/>
        <v>0</v>
      </c>
    </row>
    <row r="2481" spans="20:30" x14ac:dyDescent="0.25">
      <c r="T2481" s="6" t="str">
        <f t="shared" si="448"/>
        <v xml:space="preserve"> </v>
      </c>
      <c r="U2481">
        <f t="shared" si="439"/>
        <v>0</v>
      </c>
      <c r="V2481">
        <f t="shared" si="440"/>
        <v>0</v>
      </c>
      <c r="W2481">
        <f t="shared" si="441"/>
        <v>0</v>
      </c>
      <c r="X2481">
        <f t="shared" si="442"/>
        <v>0</v>
      </c>
      <c r="Y2481">
        <f t="shared" si="443"/>
        <v>0</v>
      </c>
      <c r="Z2481">
        <f t="shared" si="444"/>
        <v>0</v>
      </c>
      <c r="AA2481">
        <f t="shared" si="445"/>
        <v>0</v>
      </c>
      <c r="AB2481" s="4">
        <f t="shared" si="446"/>
        <v>0</v>
      </c>
      <c r="AC2481" s="4">
        <f t="shared" si="438"/>
        <v>0</v>
      </c>
      <c r="AD2481" s="4">
        <f t="shared" si="447"/>
        <v>0</v>
      </c>
    </row>
    <row r="2482" spans="20:30" x14ac:dyDescent="0.25">
      <c r="T2482" s="6" t="str">
        <f t="shared" si="448"/>
        <v xml:space="preserve"> </v>
      </c>
      <c r="U2482">
        <f t="shared" si="439"/>
        <v>0</v>
      </c>
      <c r="V2482">
        <f t="shared" si="440"/>
        <v>0</v>
      </c>
      <c r="W2482">
        <f t="shared" si="441"/>
        <v>0</v>
      </c>
      <c r="X2482">
        <f t="shared" si="442"/>
        <v>0</v>
      </c>
      <c r="Y2482">
        <f t="shared" si="443"/>
        <v>0</v>
      </c>
      <c r="Z2482">
        <f t="shared" si="444"/>
        <v>0</v>
      </c>
      <c r="AA2482">
        <f t="shared" si="445"/>
        <v>0</v>
      </c>
      <c r="AB2482" s="4">
        <f t="shared" si="446"/>
        <v>0</v>
      </c>
      <c r="AC2482" s="4">
        <f t="shared" si="438"/>
        <v>0</v>
      </c>
      <c r="AD2482" s="4">
        <f t="shared" si="447"/>
        <v>0</v>
      </c>
    </row>
    <row r="2483" spans="20:30" x14ac:dyDescent="0.25">
      <c r="T2483" s="6" t="str">
        <f t="shared" si="448"/>
        <v xml:space="preserve"> </v>
      </c>
      <c r="U2483">
        <f t="shared" si="439"/>
        <v>0</v>
      </c>
      <c r="V2483">
        <f t="shared" si="440"/>
        <v>0</v>
      </c>
      <c r="W2483">
        <f t="shared" si="441"/>
        <v>0</v>
      </c>
      <c r="X2483">
        <f t="shared" si="442"/>
        <v>0</v>
      </c>
      <c r="Y2483">
        <f t="shared" si="443"/>
        <v>0</v>
      </c>
      <c r="Z2483">
        <f t="shared" si="444"/>
        <v>0</v>
      </c>
      <c r="AA2483">
        <f t="shared" si="445"/>
        <v>0</v>
      </c>
      <c r="AB2483" s="4">
        <f t="shared" si="446"/>
        <v>0</v>
      </c>
      <c r="AC2483" s="4">
        <f t="shared" si="438"/>
        <v>0</v>
      </c>
      <c r="AD2483" s="4">
        <f t="shared" si="447"/>
        <v>0</v>
      </c>
    </row>
    <row r="2484" spans="20:30" x14ac:dyDescent="0.25">
      <c r="T2484" s="6" t="str">
        <f t="shared" si="448"/>
        <v xml:space="preserve"> </v>
      </c>
      <c r="U2484">
        <f t="shared" si="439"/>
        <v>0</v>
      </c>
      <c r="V2484">
        <f t="shared" si="440"/>
        <v>0</v>
      </c>
      <c r="W2484">
        <f t="shared" si="441"/>
        <v>0</v>
      </c>
      <c r="X2484">
        <f t="shared" si="442"/>
        <v>0</v>
      </c>
      <c r="Y2484">
        <f t="shared" si="443"/>
        <v>0</v>
      </c>
      <c r="Z2484">
        <f t="shared" si="444"/>
        <v>0</v>
      </c>
      <c r="AA2484">
        <f t="shared" si="445"/>
        <v>0</v>
      </c>
      <c r="AB2484" s="4">
        <f t="shared" si="446"/>
        <v>0</v>
      </c>
      <c r="AC2484" s="4">
        <f t="shared" si="438"/>
        <v>0</v>
      </c>
      <c r="AD2484" s="4">
        <f t="shared" si="447"/>
        <v>0</v>
      </c>
    </row>
    <row r="2485" spans="20:30" x14ac:dyDescent="0.25">
      <c r="T2485" s="6" t="str">
        <f t="shared" si="448"/>
        <v xml:space="preserve"> </v>
      </c>
      <c r="U2485">
        <f t="shared" si="439"/>
        <v>0</v>
      </c>
      <c r="V2485">
        <f t="shared" si="440"/>
        <v>0</v>
      </c>
      <c r="W2485">
        <f t="shared" si="441"/>
        <v>0</v>
      </c>
      <c r="X2485">
        <f t="shared" si="442"/>
        <v>0</v>
      </c>
      <c r="Y2485">
        <f t="shared" si="443"/>
        <v>0</v>
      </c>
      <c r="Z2485">
        <f t="shared" si="444"/>
        <v>0</v>
      </c>
      <c r="AA2485">
        <f t="shared" si="445"/>
        <v>0</v>
      </c>
      <c r="AB2485" s="4">
        <f t="shared" si="446"/>
        <v>0</v>
      </c>
      <c r="AC2485" s="4">
        <f t="shared" si="438"/>
        <v>0</v>
      </c>
      <c r="AD2485" s="4">
        <f t="shared" si="447"/>
        <v>0</v>
      </c>
    </row>
    <row r="2486" spans="20:30" x14ac:dyDescent="0.25">
      <c r="T2486" s="6" t="str">
        <f t="shared" si="448"/>
        <v xml:space="preserve"> </v>
      </c>
      <c r="U2486">
        <f t="shared" si="439"/>
        <v>0</v>
      </c>
      <c r="V2486">
        <f t="shared" si="440"/>
        <v>0</v>
      </c>
      <c r="W2486">
        <f t="shared" si="441"/>
        <v>0</v>
      </c>
      <c r="X2486">
        <f t="shared" si="442"/>
        <v>0</v>
      </c>
      <c r="Y2486">
        <f t="shared" si="443"/>
        <v>0</v>
      </c>
      <c r="Z2486">
        <f t="shared" si="444"/>
        <v>0</v>
      </c>
      <c r="AA2486">
        <f t="shared" si="445"/>
        <v>0</v>
      </c>
      <c r="AB2486" s="4">
        <f t="shared" si="446"/>
        <v>0</v>
      </c>
      <c r="AC2486" s="4">
        <f t="shared" si="438"/>
        <v>0</v>
      </c>
      <c r="AD2486" s="4">
        <f t="shared" si="447"/>
        <v>0</v>
      </c>
    </row>
    <row r="2487" spans="20:30" x14ac:dyDescent="0.25">
      <c r="T2487" s="6" t="str">
        <f t="shared" si="448"/>
        <v xml:space="preserve"> </v>
      </c>
      <c r="U2487">
        <f t="shared" si="439"/>
        <v>0</v>
      </c>
      <c r="V2487">
        <f t="shared" si="440"/>
        <v>0</v>
      </c>
      <c r="W2487">
        <f t="shared" si="441"/>
        <v>0</v>
      </c>
      <c r="X2487">
        <f t="shared" si="442"/>
        <v>0</v>
      </c>
      <c r="Y2487">
        <f t="shared" si="443"/>
        <v>0</v>
      </c>
      <c r="Z2487">
        <f t="shared" si="444"/>
        <v>0</v>
      </c>
      <c r="AA2487">
        <f t="shared" si="445"/>
        <v>0</v>
      </c>
      <c r="AB2487" s="4">
        <f t="shared" si="446"/>
        <v>0</v>
      </c>
      <c r="AC2487" s="4">
        <f t="shared" si="438"/>
        <v>0</v>
      </c>
      <c r="AD2487" s="4">
        <f t="shared" si="447"/>
        <v>0</v>
      </c>
    </row>
    <row r="2488" spans="20:30" x14ac:dyDescent="0.25">
      <c r="T2488" s="6" t="str">
        <f t="shared" si="448"/>
        <v xml:space="preserve"> </v>
      </c>
      <c r="U2488">
        <f t="shared" si="439"/>
        <v>0</v>
      </c>
      <c r="V2488">
        <f t="shared" si="440"/>
        <v>0</v>
      </c>
      <c r="W2488">
        <f t="shared" si="441"/>
        <v>0</v>
      </c>
      <c r="X2488">
        <f t="shared" si="442"/>
        <v>0</v>
      </c>
      <c r="Y2488">
        <f t="shared" si="443"/>
        <v>0</v>
      </c>
      <c r="Z2488">
        <f t="shared" si="444"/>
        <v>0</v>
      </c>
      <c r="AA2488">
        <f t="shared" si="445"/>
        <v>0</v>
      </c>
      <c r="AB2488" s="4">
        <f t="shared" si="446"/>
        <v>0</v>
      </c>
      <c r="AC2488" s="4">
        <f t="shared" si="438"/>
        <v>0</v>
      </c>
      <c r="AD2488" s="4">
        <f t="shared" si="447"/>
        <v>0</v>
      </c>
    </row>
    <row r="2489" spans="20:30" x14ac:dyDescent="0.25">
      <c r="T2489" s="6" t="str">
        <f t="shared" si="448"/>
        <v xml:space="preserve"> </v>
      </c>
      <c r="U2489">
        <f t="shared" si="439"/>
        <v>0</v>
      </c>
      <c r="V2489">
        <f t="shared" si="440"/>
        <v>0</v>
      </c>
      <c r="W2489">
        <f t="shared" si="441"/>
        <v>0</v>
      </c>
      <c r="X2489">
        <f t="shared" si="442"/>
        <v>0</v>
      </c>
      <c r="Y2489">
        <f t="shared" si="443"/>
        <v>0</v>
      </c>
      <c r="Z2489">
        <f t="shared" si="444"/>
        <v>0</v>
      </c>
      <c r="AA2489">
        <f t="shared" si="445"/>
        <v>0</v>
      </c>
      <c r="AB2489" s="4">
        <f t="shared" si="446"/>
        <v>0</v>
      </c>
      <c r="AC2489" s="4">
        <f t="shared" si="438"/>
        <v>0</v>
      </c>
      <c r="AD2489" s="4">
        <f t="shared" si="447"/>
        <v>0</v>
      </c>
    </row>
    <row r="2490" spans="20:30" x14ac:dyDescent="0.25">
      <c r="T2490" s="6" t="str">
        <f t="shared" si="448"/>
        <v xml:space="preserve"> </v>
      </c>
      <c r="U2490">
        <f t="shared" si="439"/>
        <v>0</v>
      </c>
      <c r="V2490">
        <f t="shared" si="440"/>
        <v>0</v>
      </c>
      <c r="W2490">
        <f t="shared" si="441"/>
        <v>0</v>
      </c>
      <c r="X2490">
        <f t="shared" si="442"/>
        <v>0</v>
      </c>
      <c r="Y2490">
        <f t="shared" si="443"/>
        <v>0</v>
      </c>
      <c r="Z2490">
        <f t="shared" si="444"/>
        <v>0</v>
      </c>
      <c r="AA2490">
        <f t="shared" si="445"/>
        <v>0</v>
      </c>
      <c r="AB2490" s="4">
        <f t="shared" si="446"/>
        <v>0</v>
      </c>
      <c r="AC2490" s="4">
        <f t="shared" si="438"/>
        <v>0</v>
      </c>
      <c r="AD2490" s="4">
        <f t="shared" si="447"/>
        <v>0</v>
      </c>
    </row>
    <row r="2491" spans="20:30" x14ac:dyDescent="0.25">
      <c r="T2491" s="6" t="str">
        <f t="shared" si="448"/>
        <v xml:space="preserve"> </v>
      </c>
      <c r="U2491">
        <f t="shared" si="439"/>
        <v>0</v>
      </c>
      <c r="V2491">
        <f t="shared" si="440"/>
        <v>0</v>
      </c>
      <c r="W2491">
        <f t="shared" si="441"/>
        <v>0</v>
      </c>
      <c r="X2491">
        <f t="shared" si="442"/>
        <v>0</v>
      </c>
      <c r="Y2491">
        <f t="shared" si="443"/>
        <v>0</v>
      </c>
      <c r="Z2491">
        <f t="shared" si="444"/>
        <v>0</v>
      </c>
      <c r="AA2491">
        <f t="shared" si="445"/>
        <v>0</v>
      </c>
      <c r="AB2491" s="4">
        <f t="shared" si="446"/>
        <v>0</v>
      </c>
      <c r="AC2491" s="4">
        <f t="shared" si="438"/>
        <v>0</v>
      </c>
      <c r="AD2491" s="4">
        <f t="shared" si="447"/>
        <v>0</v>
      </c>
    </row>
    <row r="2492" spans="20:30" x14ac:dyDescent="0.25">
      <c r="T2492" s="6" t="str">
        <f t="shared" si="448"/>
        <v xml:space="preserve"> </v>
      </c>
      <c r="U2492">
        <f t="shared" si="439"/>
        <v>0</v>
      </c>
      <c r="V2492">
        <f t="shared" si="440"/>
        <v>0</v>
      </c>
      <c r="W2492">
        <f t="shared" si="441"/>
        <v>0</v>
      </c>
      <c r="X2492">
        <f t="shared" si="442"/>
        <v>0</v>
      </c>
      <c r="Y2492">
        <f t="shared" si="443"/>
        <v>0</v>
      </c>
      <c r="Z2492">
        <f t="shared" si="444"/>
        <v>0</v>
      </c>
      <c r="AA2492">
        <f t="shared" si="445"/>
        <v>0</v>
      </c>
      <c r="AB2492" s="4">
        <f t="shared" si="446"/>
        <v>0</v>
      </c>
      <c r="AC2492" s="4">
        <f t="shared" si="438"/>
        <v>0</v>
      </c>
      <c r="AD2492" s="4">
        <f t="shared" si="447"/>
        <v>0</v>
      </c>
    </row>
    <row r="2493" spans="20:30" x14ac:dyDescent="0.25">
      <c r="T2493" s="6" t="str">
        <f t="shared" si="448"/>
        <v xml:space="preserve"> </v>
      </c>
      <c r="U2493">
        <f t="shared" si="439"/>
        <v>0</v>
      </c>
      <c r="V2493">
        <f t="shared" si="440"/>
        <v>0</v>
      </c>
      <c r="W2493">
        <f t="shared" si="441"/>
        <v>0</v>
      </c>
      <c r="X2493">
        <f t="shared" si="442"/>
        <v>0</v>
      </c>
      <c r="Y2493">
        <f t="shared" si="443"/>
        <v>0</v>
      </c>
      <c r="Z2493">
        <f t="shared" si="444"/>
        <v>0</v>
      </c>
      <c r="AA2493">
        <f t="shared" si="445"/>
        <v>0</v>
      </c>
      <c r="AB2493" s="4">
        <f t="shared" si="446"/>
        <v>0</v>
      </c>
      <c r="AC2493" s="4">
        <f t="shared" si="438"/>
        <v>0</v>
      </c>
      <c r="AD2493" s="4">
        <f t="shared" si="447"/>
        <v>0</v>
      </c>
    </row>
    <row r="2494" spans="20:30" x14ac:dyDescent="0.25">
      <c r="T2494" s="6" t="str">
        <f t="shared" si="448"/>
        <v xml:space="preserve"> </v>
      </c>
      <c r="U2494">
        <f t="shared" si="439"/>
        <v>0</v>
      </c>
      <c r="V2494">
        <f t="shared" si="440"/>
        <v>0</v>
      </c>
      <c r="W2494">
        <f t="shared" si="441"/>
        <v>0</v>
      </c>
      <c r="X2494">
        <f t="shared" si="442"/>
        <v>0</v>
      </c>
      <c r="Y2494">
        <f t="shared" si="443"/>
        <v>0</v>
      </c>
      <c r="Z2494">
        <f t="shared" si="444"/>
        <v>0</v>
      </c>
      <c r="AA2494">
        <f t="shared" si="445"/>
        <v>0</v>
      </c>
      <c r="AB2494" s="4">
        <f t="shared" si="446"/>
        <v>0</v>
      </c>
      <c r="AC2494" s="4">
        <f t="shared" si="438"/>
        <v>0</v>
      </c>
      <c r="AD2494" s="4">
        <f t="shared" si="447"/>
        <v>0</v>
      </c>
    </row>
    <row r="2495" spans="20:30" x14ac:dyDescent="0.25">
      <c r="T2495" s="6" t="str">
        <f t="shared" si="448"/>
        <v xml:space="preserve"> </v>
      </c>
      <c r="U2495">
        <f t="shared" si="439"/>
        <v>0</v>
      </c>
      <c r="V2495">
        <f t="shared" si="440"/>
        <v>0</v>
      </c>
      <c r="W2495">
        <f t="shared" si="441"/>
        <v>0</v>
      </c>
      <c r="X2495">
        <f t="shared" si="442"/>
        <v>0</v>
      </c>
      <c r="Y2495">
        <f t="shared" si="443"/>
        <v>0</v>
      </c>
      <c r="Z2495">
        <f t="shared" si="444"/>
        <v>0</v>
      </c>
      <c r="AA2495">
        <f t="shared" si="445"/>
        <v>0</v>
      </c>
      <c r="AB2495" s="4">
        <f t="shared" si="446"/>
        <v>0</v>
      </c>
      <c r="AC2495" s="4">
        <f t="shared" si="438"/>
        <v>0</v>
      </c>
      <c r="AD2495" s="4">
        <f t="shared" si="447"/>
        <v>0</v>
      </c>
    </row>
    <row r="2496" spans="20:30" x14ac:dyDescent="0.25">
      <c r="T2496" s="6" t="str">
        <f t="shared" si="448"/>
        <v xml:space="preserve"> </v>
      </c>
      <c r="U2496">
        <f t="shared" si="439"/>
        <v>0</v>
      </c>
      <c r="V2496">
        <f t="shared" si="440"/>
        <v>0</v>
      </c>
      <c r="W2496">
        <f t="shared" si="441"/>
        <v>0</v>
      </c>
      <c r="X2496">
        <f t="shared" si="442"/>
        <v>0</v>
      </c>
      <c r="Y2496">
        <f t="shared" si="443"/>
        <v>0</v>
      </c>
      <c r="Z2496">
        <f t="shared" si="444"/>
        <v>0</v>
      </c>
      <c r="AA2496">
        <f t="shared" si="445"/>
        <v>0</v>
      </c>
      <c r="AB2496" s="4">
        <f t="shared" si="446"/>
        <v>0</v>
      </c>
      <c r="AC2496" s="4">
        <f t="shared" si="438"/>
        <v>0</v>
      </c>
      <c r="AD2496" s="4">
        <f t="shared" si="447"/>
        <v>0</v>
      </c>
    </row>
    <row r="2497" spans="20:30" x14ac:dyDescent="0.25">
      <c r="T2497" s="6" t="str">
        <f t="shared" si="448"/>
        <v xml:space="preserve"> </v>
      </c>
      <c r="U2497">
        <f t="shared" si="439"/>
        <v>0</v>
      </c>
      <c r="V2497">
        <f t="shared" si="440"/>
        <v>0</v>
      </c>
      <c r="W2497">
        <f t="shared" si="441"/>
        <v>0</v>
      </c>
      <c r="X2497">
        <f t="shared" si="442"/>
        <v>0</v>
      </c>
      <c r="Y2497">
        <f t="shared" si="443"/>
        <v>0</v>
      </c>
      <c r="Z2497">
        <f t="shared" si="444"/>
        <v>0</v>
      </c>
      <c r="AA2497">
        <f t="shared" si="445"/>
        <v>0</v>
      </c>
      <c r="AB2497" s="4">
        <f t="shared" si="446"/>
        <v>0</v>
      </c>
      <c r="AC2497" s="4">
        <f t="shared" si="438"/>
        <v>0</v>
      </c>
      <c r="AD2497" s="4">
        <f t="shared" si="447"/>
        <v>0</v>
      </c>
    </row>
    <row r="2498" spans="20:30" x14ac:dyDescent="0.25">
      <c r="T2498" s="6" t="str">
        <f t="shared" si="448"/>
        <v xml:space="preserve"> </v>
      </c>
      <c r="U2498">
        <f t="shared" si="439"/>
        <v>0</v>
      </c>
      <c r="V2498">
        <f t="shared" si="440"/>
        <v>0</v>
      </c>
      <c r="W2498">
        <f t="shared" si="441"/>
        <v>0</v>
      </c>
      <c r="X2498">
        <f t="shared" si="442"/>
        <v>0</v>
      </c>
      <c r="Y2498">
        <f t="shared" si="443"/>
        <v>0</v>
      </c>
      <c r="Z2498">
        <f t="shared" si="444"/>
        <v>0</v>
      </c>
      <c r="AA2498">
        <f t="shared" si="445"/>
        <v>0</v>
      </c>
      <c r="AB2498" s="4">
        <f t="shared" si="446"/>
        <v>0</v>
      </c>
      <c r="AC2498" s="4">
        <f t="shared" si="438"/>
        <v>0</v>
      </c>
      <c r="AD2498" s="4">
        <f t="shared" si="447"/>
        <v>0</v>
      </c>
    </row>
    <row r="2499" spans="20:30" x14ac:dyDescent="0.25">
      <c r="T2499" s="6" t="str">
        <f t="shared" si="448"/>
        <v xml:space="preserve"> </v>
      </c>
      <c r="U2499">
        <f t="shared" si="439"/>
        <v>0</v>
      </c>
      <c r="V2499">
        <f t="shared" si="440"/>
        <v>0</v>
      </c>
      <c r="W2499">
        <f t="shared" si="441"/>
        <v>0</v>
      </c>
      <c r="X2499">
        <f t="shared" si="442"/>
        <v>0</v>
      </c>
      <c r="Y2499">
        <f t="shared" si="443"/>
        <v>0</v>
      </c>
      <c r="Z2499">
        <f t="shared" si="444"/>
        <v>0</v>
      </c>
      <c r="AA2499">
        <f t="shared" si="445"/>
        <v>0</v>
      </c>
      <c r="AB2499" s="4">
        <f t="shared" si="446"/>
        <v>0</v>
      </c>
      <c r="AC2499" s="4">
        <f t="shared" si="438"/>
        <v>0</v>
      </c>
      <c r="AD2499" s="4">
        <f t="shared" si="447"/>
        <v>0</v>
      </c>
    </row>
    <row r="2500" spans="20:30" x14ac:dyDescent="0.25">
      <c r="T2500" s="6" t="str">
        <f t="shared" si="448"/>
        <v xml:space="preserve"> </v>
      </c>
      <c r="U2500">
        <f t="shared" si="439"/>
        <v>0</v>
      </c>
      <c r="V2500">
        <f t="shared" si="440"/>
        <v>0</v>
      </c>
      <c r="W2500">
        <f t="shared" si="441"/>
        <v>0</v>
      </c>
      <c r="X2500">
        <f t="shared" si="442"/>
        <v>0</v>
      </c>
      <c r="Y2500">
        <f t="shared" si="443"/>
        <v>0</v>
      </c>
      <c r="Z2500">
        <f t="shared" si="444"/>
        <v>0</v>
      </c>
      <c r="AA2500">
        <f t="shared" si="445"/>
        <v>0</v>
      </c>
      <c r="AB2500" s="4">
        <f t="shared" si="446"/>
        <v>0</v>
      </c>
      <c r="AC2500" s="4">
        <f t="shared" ref="AC2500:AC2563" si="449">A2500</f>
        <v>0</v>
      </c>
      <c r="AD2500" s="4">
        <f t="shared" si="447"/>
        <v>0</v>
      </c>
    </row>
    <row r="2501" spans="20:30" x14ac:dyDescent="0.25">
      <c r="T2501" s="6" t="str">
        <f t="shared" si="448"/>
        <v xml:space="preserve"> </v>
      </c>
      <c r="U2501">
        <f t="shared" si="439"/>
        <v>0</v>
      </c>
      <c r="V2501">
        <f t="shared" si="440"/>
        <v>0</v>
      </c>
      <c r="W2501">
        <f t="shared" si="441"/>
        <v>0</v>
      </c>
      <c r="X2501">
        <f t="shared" si="442"/>
        <v>0</v>
      </c>
      <c r="Y2501">
        <f t="shared" si="443"/>
        <v>0</v>
      </c>
      <c r="Z2501">
        <f t="shared" si="444"/>
        <v>0</v>
      </c>
      <c r="AA2501">
        <f t="shared" si="445"/>
        <v>0</v>
      </c>
      <c r="AB2501" s="4">
        <f t="shared" si="446"/>
        <v>0</v>
      </c>
      <c r="AC2501" s="4">
        <f t="shared" si="449"/>
        <v>0</v>
      </c>
      <c r="AD2501" s="4">
        <f t="shared" si="447"/>
        <v>0</v>
      </c>
    </row>
    <row r="2502" spans="20:30" x14ac:dyDescent="0.25">
      <c r="T2502" s="6" t="str">
        <f t="shared" si="448"/>
        <v xml:space="preserve"> </v>
      </c>
      <c r="U2502">
        <f t="shared" si="439"/>
        <v>0</v>
      </c>
      <c r="V2502">
        <f t="shared" si="440"/>
        <v>0</v>
      </c>
      <c r="W2502">
        <f t="shared" si="441"/>
        <v>0</v>
      </c>
      <c r="X2502">
        <f t="shared" si="442"/>
        <v>0</v>
      </c>
      <c r="Y2502">
        <f t="shared" si="443"/>
        <v>0</v>
      </c>
      <c r="Z2502">
        <f t="shared" si="444"/>
        <v>0</v>
      </c>
      <c r="AA2502">
        <f t="shared" si="445"/>
        <v>0</v>
      </c>
      <c r="AB2502" s="4">
        <f t="shared" si="446"/>
        <v>0</v>
      </c>
      <c r="AC2502" s="4">
        <f t="shared" si="449"/>
        <v>0</v>
      </c>
      <c r="AD2502" s="4">
        <f t="shared" si="447"/>
        <v>0</v>
      </c>
    </row>
    <row r="2503" spans="20:30" x14ac:dyDescent="0.25">
      <c r="T2503" s="6" t="str">
        <f t="shared" si="448"/>
        <v xml:space="preserve"> </v>
      </c>
      <c r="U2503">
        <f t="shared" si="439"/>
        <v>0</v>
      </c>
      <c r="V2503">
        <f t="shared" si="440"/>
        <v>0</v>
      </c>
      <c r="W2503">
        <f t="shared" si="441"/>
        <v>0</v>
      </c>
      <c r="X2503">
        <f t="shared" si="442"/>
        <v>0</v>
      </c>
      <c r="Y2503">
        <f t="shared" si="443"/>
        <v>0</v>
      </c>
      <c r="Z2503">
        <f t="shared" si="444"/>
        <v>0</v>
      </c>
      <c r="AA2503">
        <f t="shared" si="445"/>
        <v>0</v>
      </c>
      <c r="AB2503" s="4">
        <f t="shared" si="446"/>
        <v>0</v>
      </c>
      <c r="AC2503" s="4">
        <f t="shared" si="449"/>
        <v>0</v>
      </c>
      <c r="AD2503" s="4">
        <f t="shared" si="447"/>
        <v>0</v>
      </c>
    </row>
    <row r="2504" spans="20:30" x14ac:dyDescent="0.25">
      <c r="T2504" s="6" t="str">
        <f t="shared" si="448"/>
        <v xml:space="preserve"> </v>
      </c>
      <c r="U2504">
        <f t="shared" si="439"/>
        <v>0</v>
      </c>
      <c r="V2504">
        <f t="shared" si="440"/>
        <v>0</v>
      </c>
      <c r="W2504">
        <f t="shared" si="441"/>
        <v>0</v>
      </c>
      <c r="X2504">
        <f t="shared" si="442"/>
        <v>0</v>
      </c>
      <c r="Y2504">
        <f t="shared" si="443"/>
        <v>0</v>
      </c>
      <c r="Z2504">
        <f t="shared" si="444"/>
        <v>0</v>
      </c>
      <c r="AA2504">
        <f t="shared" si="445"/>
        <v>0</v>
      </c>
      <c r="AB2504" s="4">
        <f t="shared" si="446"/>
        <v>0</v>
      </c>
      <c r="AC2504" s="4">
        <f t="shared" si="449"/>
        <v>0</v>
      </c>
      <c r="AD2504" s="4">
        <f t="shared" si="447"/>
        <v>0</v>
      </c>
    </row>
    <row r="2505" spans="20:30" x14ac:dyDescent="0.25">
      <c r="T2505" s="6" t="str">
        <f t="shared" si="448"/>
        <v xml:space="preserve"> </v>
      </c>
      <c r="U2505">
        <f t="shared" si="439"/>
        <v>0</v>
      </c>
      <c r="V2505">
        <f t="shared" si="440"/>
        <v>0</v>
      </c>
      <c r="W2505">
        <f t="shared" si="441"/>
        <v>0</v>
      </c>
      <c r="X2505">
        <f t="shared" si="442"/>
        <v>0</v>
      </c>
      <c r="Y2505">
        <f t="shared" si="443"/>
        <v>0</v>
      </c>
      <c r="Z2505">
        <f t="shared" si="444"/>
        <v>0</v>
      </c>
      <c r="AA2505">
        <f t="shared" si="445"/>
        <v>0</v>
      </c>
      <c r="AB2505" s="4">
        <f t="shared" si="446"/>
        <v>0</v>
      </c>
      <c r="AC2505" s="4">
        <f t="shared" si="449"/>
        <v>0</v>
      </c>
      <c r="AD2505" s="4">
        <f t="shared" si="447"/>
        <v>0</v>
      </c>
    </row>
    <row r="2506" spans="20:30" x14ac:dyDescent="0.25">
      <c r="T2506" s="6" t="str">
        <f t="shared" si="448"/>
        <v xml:space="preserve"> </v>
      </c>
      <c r="U2506">
        <f t="shared" si="439"/>
        <v>0</v>
      </c>
      <c r="V2506">
        <f t="shared" si="440"/>
        <v>0</v>
      </c>
      <c r="W2506">
        <f t="shared" si="441"/>
        <v>0</v>
      </c>
      <c r="X2506">
        <f t="shared" si="442"/>
        <v>0</v>
      </c>
      <c r="Y2506">
        <f t="shared" si="443"/>
        <v>0</v>
      </c>
      <c r="Z2506">
        <f t="shared" si="444"/>
        <v>0</v>
      </c>
      <c r="AA2506">
        <f t="shared" si="445"/>
        <v>0</v>
      </c>
      <c r="AB2506" s="4">
        <f t="shared" si="446"/>
        <v>0</v>
      </c>
      <c r="AC2506" s="4">
        <f t="shared" si="449"/>
        <v>0</v>
      </c>
      <c r="AD2506" s="4">
        <f t="shared" si="447"/>
        <v>0</v>
      </c>
    </row>
    <row r="2507" spans="20:30" x14ac:dyDescent="0.25">
      <c r="T2507" s="6" t="str">
        <f t="shared" si="448"/>
        <v xml:space="preserve"> </v>
      </c>
      <c r="U2507">
        <f t="shared" si="439"/>
        <v>0</v>
      </c>
      <c r="V2507">
        <f t="shared" si="440"/>
        <v>0</v>
      </c>
      <c r="W2507">
        <f t="shared" si="441"/>
        <v>0</v>
      </c>
      <c r="X2507">
        <f t="shared" si="442"/>
        <v>0</v>
      </c>
      <c r="Y2507">
        <f t="shared" si="443"/>
        <v>0</v>
      </c>
      <c r="Z2507">
        <f t="shared" si="444"/>
        <v>0</v>
      </c>
      <c r="AA2507">
        <f t="shared" si="445"/>
        <v>0</v>
      </c>
      <c r="AB2507" s="4">
        <f t="shared" si="446"/>
        <v>0</v>
      </c>
      <c r="AC2507" s="4">
        <f t="shared" si="449"/>
        <v>0</v>
      </c>
      <c r="AD2507" s="4">
        <f t="shared" si="447"/>
        <v>0</v>
      </c>
    </row>
    <row r="2508" spans="20:30" x14ac:dyDescent="0.25">
      <c r="T2508" s="6" t="str">
        <f t="shared" si="448"/>
        <v xml:space="preserve"> </v>
      </c>
      <c r="U2508">
        <f t="shared" si="439"/>
        <v>0</v>
      </c>
      <c r="V2508">
        <f t="shared" si="440"/>
        <v>0</v>
      </c>
      <c r="W2508">
        <f t="shared" si="441"/>
        <v>0</v>
      </c>
      <c r="X2508">
        <f t="shared" si="442"/>
        <v>0</v>
      </c>
      <c r="Y2508">
        <f t="shared" si="443"/>
        <v>0</v>
      </c>
      <c r="Z2508">
        <f t="shared" si="444"/>
        <v>0</v>
      </c>
      <c r="AA2508">
        <f t="shared" si="445"/>
        <v>0</v>
      </c>
      <c r="AB2508" s="4">
        <f t="shared" si="446"/>
        <v>0</v>
      </c>
      <c r="AC2508" s="4">
        <f t="shared" si="449"/>
        <v>0</v>
      </c>
      <c r="AD2508" s="4">
        <f t="shared" si="447"/>
        <v>0</v>
      </c>
    </row>
    <row r="2509" spans="20:30" x14ac:dyDescent="0.25">
      <c r="T2509" s="6" t="str">
        <f t="shared" si="448"/>
        <v xml:space="preserve"> </v>
      </c>
      <c r="U2509">
        <f t="shared" si="439"/>
        <v>0</v>
      </c>
      <c r="V2509">
        <f t="shared" si="440"/>
        <v>0</v>
      </c>
      <c r="W2509">
        <f t="shared" si="441"/>
        <v>0</v>
      </c>
      <c r="X2509">
        <f t="shared" si="442"/>
        <v>0</v>
      </c>
      <c r="Y2509">
        <f t="shared" si="443"/>
        <v>0</v>
      </c>
      <c r="Z2509">
        <f t="shared" si="444"/>
        <v>0</v>
      </c>
      <c r="AA2509">
        <f t="shared" si="445"/>
        <v>0</v>
      </c>
      <c r="AB2509" s="4">
        <f t="shared" si="446"/>
        <v>0</v>
      </c>
      <c r="AC2509" s="4">
        <f t="shared" si="449"/>
        <v>0</v>
      </c>
      <c r="AD2509" s="4">
        <f t="shared" si="447"/>
        <v>0</v>
      </c>
    </row>
    <row r="2510" spans="20:30" x14ac:dyDescent="0.25">
      <c r="T2510" s="6" t="str">
        <f t="shared" si="448"/>
        <v xml:space="preserve"> </v>
      </c>
      <c r="U2510">
        <f t="shared" si="439"/>
        <v>0</v>
      </c>
      <c r="V2510">
        <f t="shared" si="440"/>
        <v>0</v>
      </c>
      <c r="W2510">
        <f t="shared" si="441"/>
        <v>0</v>
      </c>
      <c r="X2510">
        <f t="shared" si="442"/>
        <v>0</v>
      </c>
      <c r="Y2510">
        <f t="shared" si="443"/>
        <v>0</v>
      </c>
      <c r="Z2510">
        <f t="shared" si="444"/>
        <v>0</v>
      </c>
      <c r="AA2510">
        <f t="shared" si="445"/>
        <v>0</v>
      </c>
      <c r="AB2510" s="4">
        <f t="shared" si="446"/>
        <v>0</v>
      </c>
      <c r="AC2510" s="4">
        <f t="shared" si="449"/>
        <v>0</v>
      </c>
      <c r="AD2510" s="4">
        <f t="shared" si="447"/>
        <v>0</v>
      </c>
    </row>
    <row r="2511" spans="20:30" x14ac:dyDescent="0.25">
      <c r="T2511" s="6" t="str">
        <f t="shared" si="448"/>
        <v xml:space="preserve"> </v>
      </c>
      <c r="U2511">
        <f t="shared" si="439"/>
        <v>0</v>
      </c>
      <c r="V2511">
        <f t="shared" si="440"/>
        <v>0</v>
      </c>
      <c r="W2511">
        <f t="shared" si="441"/>
        <v>0</v>
      </c>
      <c r="X2511">
        <f t="shared" si="442"/>
        <v>0</v>
      </c>
      <c r="Y2511">
        <f t="shared" si="443"/>
        <v>0</v>
      </c>
      <c r="Z2511">
        <f t="shared" si="444"/>
        <v>0</v>
      </c>
      <c r="AA2511">
        <f t="shared" si="445"/>
        <v>0</v>
      </c>
      <c r="AB2511" s="4">
        <f t="shared" si="446"/>
        <v>0</v>
      </c>
      <c r="AC2511" s="4">
        <f t="shared" si="449"/>
        <v>0</v>
      </c>
      <c r="AD2511" s="4">
        <f t="shared" si="447"/>
        <v>0</v>
      </c>
    </row>
    <row r="2512" spans="20:30" x14ac:dyDescent="0.25">
      <c r="T2512" s="6" t="str">
        <f t="shared" si="448"/>
        <v xml:space="preserve"> </v>
      </c>
      <c r="U2512">
        <f t="shared" si="439"/>
        <v>0</v>
      </c>
      <c r="V2512">
        <f t="shared" si="440"/>
        <v>0</v>
      </c>
      <c r="W2512">
        <f t="shared" si="441"/>
        <v>0</v>
      </c>
      <c r="X2512">
        <f t="shared" si="442"/>
        <v>0</v>
      </c>
      <c r="Y2512">
        <f t="shared" si="443"/>
        <v>0</v>
      </c>
      <c r="Z2512">
        <f t="shared" si="444"/>
        <v>0</v>
      </c>
      <c r="AA2512">
        <f t="shared" si="445"/>
        <v>0</v>
      </c>
      <c r="AB2512" s="4">
        <f t="shared" si="446"/>
        <v>0</v>
      </c>
      <c r="AC2512" s="4">
        <f t="shared" si="449"/>
        <v>0</v>
      </c>
      <c r="AD2512" s="4">
        <f t="shared" si="447"/>
        <v>0</v>
      </c>
    </row>
    <row r="2513" spans="20:30" x14ac:dyDescent="0.25">
      <c r="T2513" s="6" t="str">
        <f t="shared" si="448"/>
        <v xml:space="preserve"> </v>
      </c>
      <c r="U2513">
        <f t="shared" ref="U2513:U2576" si="450">COUNT(B2513)</f>
        <v>0</v>
      </c>
      <c r="V2513">
        <f t="shared" ref="V2513:V2576" si="451">IF(E2513=TRUE,1,0)</f>
        <v>0</v>
      </c>
      <c r="W2513">
        <f t="shared" ref="W2513:W2576" si="452">U2513-V2513</f>
        <v>0</v>
      </c>
      <c r="X2513">
        <f t="shared" ref="X2513:X2576" si="453">U2513-Y2513</f>
        <v>0</v>
      </c>
      <c r="Y2513">
        <f t="shared" ref="Y2513:Y2576" si="454">IF(F2513=TRUE,1,0)</f>
        <v>0</v>
      </c>
      <c r="Z2513">
        <f t="shared" ref="Z2513:Z2576" si="455">U2513-AA2513</f>
        <v>0</v>
      </c>
      <c r="AA2513">
        <f t="shared" ref="AA2513:AA2576" si="456">IF(O2513&lt;0,1,0)</f>
        <v>0</v>
      </c>
      <c r="AB2513" s="4">
        <f t="shared" ref="AB2513:AB2576" si="457">IF(Z2513=1,O2513,0)</f>
        <v>0</v>
      </c>
      <c r="AC2513" s="4">
        <f t="shared" si="449"/>
        <v>0</v>
      </c>
      <c r="AD2513" s="4">
        <f t="shared" ref="AD2513:AD2576" si="458">IF(AA2513=1,O2513,0)</f>
        <v>0</v>
      </c>
    </row>
    <row r="2514" spans="20:30" x14ac:dyDescent="0.25">
      <c r="T2514" s="6" t="str">
        <f t="shared" si="448"/>
        <v xml:space="preserve"> </v>
      </c>
      <c r="U2514">
        <f t="shared" si="450"/>
        <v>0</v>
      </c>
      <c r="V2514">
        <f t="shared" si="451"/>
        <v>0</v>
      </c>
      <c r="W2514">
        <f t="shared" si="452"/>
        <v>0</v>
      </c>
      <c r="X2514">
        <f t="shared" si="453"/>
        <v>0</v>
      </c>
      <c r="Y2514">
        <f t="shared" si="454"/>
        <v>0</v>
      </c>
      <c r="Z2514">
        <f t="shared" si="455"/>
        <v>0</v>
      </c>
      <c r="AA2514">
        <f t="shared" si="456"/>
        <v>0</v>
      </c>
      <c r="AB2514" s="4">
        <f t="shared" si="457"/>
        <v>0</v>
      </c>
      <c r="AC2514" s="4">
        <f t="shared" si="449"/>
        <v>0</v>
      </c>
      <c r="AD2514" s="4">
        <f t="shared" si="458"/>
        <v>0</v>
      </c>
    </row>
    <row r="2515" spans="20:30" x14ac:dyDescent="0.25">
      <c r="T2515" s="6" t="str">
        <f t="shared" si="448"/>
        <v xml:space="preserve"> </v>
      </c>
      <c r="U2515">
        <f t="shared" si="450"/>
        <v>0</v>
      </c>
      <c r="V2515">
        <f t="shared" si="451"/>
        <v>0</v>
      </c>
      <c r="W2515">
        <f t="shared" si="452"/>
        <v>0</v>
      </c>
      <c r="X2515">
        <f t="shared" si="453"/>
        <v>0</v>
      </c>
      <c r="Y2515">
        <f t="shared" si="454"/>
        <v>0</v>
      </c>
      <c r="Z2515">
        <f t="shared" si="455"/>
        <v>0</v>
      </c>
      <c r="AA2515">
        <f t="shared" si="456"/>
        <v>0</v>
      </c>
      <c r="AB2515" s="4">
        <f t="shared" si="457"/>
        <v>0</v>
      </c>
      <c r="AC2515" s="4">
        <f t="shared" si="449"/>
        <v>0</v>
      </c>
      <c r="AD2515" s="4">
        <f t="shared" si="458"/>
        <v>0</v>
      </c>
    </row>
    <row r="2516" spans="20:30" x14ac:dyDescent="0.25">
      <c r="T2516" s="6" t="str">
        <f t="shared" si="448"/>
        <v xml:space="preserve"> </v>
      </c>
      <c r="U2516">
        <f t="shared" si="450"/>
        <v>0</v>
      </c>
      <c r="V2516">
        <f t="shared" si="451"/>
        <v>0</v>
      </c>
      <c r="W2516">
        <f t="shared" si="452"/>
        <v>0</v>
      </c>
      <c r="X2516">
        <f t="shared" si="453"/>
        <v>0</v>
      </c>
      <c r="Y2516">
        <f t="shared" si="454"/>
        <v>0</v>
      </c>
      <c r="Z2516">
        <f t="shared" si="455"/>
        <v>0</v>
      </c>
      <c r="AA2516">
        <f t="shared" si="456"/>
        <v>0</v>
      </c>
      <c r="AB2516" s="4">
        <f t="shared" si="457"/>
        <v>0</v>
      </c>
      <c r="AC2516" s="4">
        <f t="shared" si="449"/>
        <v>0</v>
      </c>
      <c r="AD2516" s="4">
        <f t="shared" si="458"/>
        <v>0</v>
      </c>
    </row>
    <row r="2517" spans="20:30" x14ac:dyDescent="0.25">
      <c r="T2517" s="6" t="str">
        <f t="shared" si="448"/>
        <v xml:space="preserve"> </v>
      </c>
      <c r="U2517">
        <f t="shared" si="450"/>
        <v>0</v>
      </c>
      <c r="V2517">
        <f t="shared" si="451"/>
        <v>0</v>
      </c>
      <c r="W2517">
        <f t="shared" si="452"/>
        <v>0</v>
      </c>
      <c r="X2517">
        <f t="shared" si="453"/>
        <v>0</v>
      </c>
      <c r="Y2517">
        <f t="shared" si="454"/>
        <v>0</v>
      </c>
      <c r="Z2517">
        <f t="shared" si="455"/>
        <v>0</v>
      </c>
      <c r="AA2517">
        <f t="shared" si="456"/>
        <v>0</v>
      </c>
      <c r="AB2517" s="4">
        <f t="shared" si="457"/>
        <v>0</v>
      </c>
      <c r="AC2517" s="4">
        <f t="shared" si="449"/>
        <v>0</v>
      </c>
      <c r="AD2517" s="4">
        <f t="shared" si="458"/>
        <v>0</v>
      </c>
    </row>
    <row r="2518" spans="20:30" x14ac:dyDescent="0.25">
      <c r="T2518" s="6" t="str">
        <f t="shared" si="448"/>
        <v xml:space="preserve"> </v>
      </c>
      <c r="U2518">
        <f t="shared" si="450"/>
        <v>0</v>
      </c>
      <c r="V2518">
        <f t="shared" si="451"/>
        <v>0</v>
      </c>
      <c r="W2518">
        <f t="shared" si="452"/>
        <v>0</v>
      </c>
      <c r="X2518">
        <f t="shared" si="453"/>
        <v>0</v>
      </c>
      <c r="Y2518">
        <f t="shared" si="454"/>
        <v>0</v>
      </c>
      <c r="Z2518">
        <f t="shared" si="455"/>
        <v>0</v>
      </c>
      <c r="AA2518">
        <f t="shared" si="456"/>
        <v>0</v>
      </c>
      <c r="AB2518" s="4">
        <f t="shared" si="457"/>
        <v>0</v>
      </c>
      <c r="AC2518" s="4">
        <f t="shared" si="449"/>
        <v>0</v>
      </c>
      <c r="AD2518" s="4">
        <f t="shared" si="458"/>
        <v>0</v>
      </c>
    </row>
    <row r="2519" spans="20:30" x14ac:dyDescent="0.25">
      <c r="T2519" s="6" t="str">
        <f t="shared" si="448"/>
        <v xml:space="preserve"> </v>
      </c>
      <c r="U2519">
        <f t="shared" si="450"/>
        <v>0</v>
      </c>
      <c r="V2519">
        <f t="shared" si="451"/>
        <v>0</v>
      </c>
      <c r="W2519">
        <f t="shared" si="452"/>
        <v>0</v>
      </c>
      <c r="X2519">
        <f t="shared" si="453"/>
        <v>0</v>
      </c>
      <c r="Y2519">
        <f t="shared" si="454"/>
        <v>0</v>
      </c>
      <c r="Z2519">
        <f t="shared" si="455"/>
        <v>0</v>
      </c>
      <c r="AA2519">
        <f t="shared" si="456"/>
        <v>0</v>
      </c>
      <c r="AB2519" s="4">
        <f t="shared" si="457"/>
        <v>0</v>
      </c>
      <c r="AC2519" s="4">
        <f t="shared" si="449"/>
        <v>0</v>
      </c>
      <c r="AD2519" s="4">
        <f t="shared" si="458"/>
        <v>0</v>
      </c>
    </row>
    <row r="2520" spans="20:30" x14ac:dyDescent="0.25">
      <c r="T2520" s="6" t="str">
        <f t="shared" si="448"/>
        <v xml:space="preserve"> </v>
      </c>
      <c r="U2520">
        <f t="shared" si="450"/>
        <v>0</v>
      </c>
      <c r="V2520">
        <f t="shared" si="451"/>
        <v>0</v>
      </c>
      <c r="W2520">
        <f t="shared" si="452"/>
        <v>0</v>
      </c>
      <c r="X2520">
        <f t="shared" si="453"/>
        <v>0</v>
      </c>
      <c r="Y2520">
        <f t="shared" si="454"/>
        <v>0</v>
      </c>
      <c r="Z2520">
        <f t="shared" si="455"/>
        <v>0</v>
      </c>
      <c r="AA2520">
        <f t="shared" si="456"/>
        <v>0</v>
      </c>
      <c r="AB2520" s="4">
        <f t="shared" si="457"/>
        <v>0</v>
      </c>
      <c r="AC2520" s="4">
        <f t="shared" si="449"/>
        <v>0</v>
      </c>
      <c r="AD2520" s="4">
        <f t="shared" si="458"/>
        <v>0</v>
      </c>
    </row>
    <row r="2521" spans="20:30" x14ac:dyDescent="0.25">
      <c r="T2521" s="6" t="str">
        <f t="shared" ref="T2521:T2584" si="459">IF(L2521=0," ",MONTH(L2521)+24)</f>
        <v xml:space="preserve"> </v>
      </c>
      <c r="U2521">
        <f t="shared" si="450"/>
        <v>0</v>
      </c>
      <c r="V2521">
        <f t="shared" si="451"/>
        <v>0</v>
      </c>
      <c r="W2521">
        <f t="shared" si="452"/>
        <v>0</v>
      </c>
      <c r="X2521">
        <f t="shared" si="453"/>
        <v>0</v>
      </c>
      <c r="Y2521">
        <f t="shared" si="454"/>
        <v>0</v>
      </c>
      <c r="Z2521">
        <f t="shared" si="455"/>
        <v>0</v>
      </c>
      <c r="AA2521">
        <f t="shared" si="456"/>
        <v>0</v>
      </c>
      <c r="AB2521" s="4">
        <f t="shared" si="457"/>
        <v>0</v>
      </c>
      <c r="AC2521" s="4">
        <f t="shared" si="449"/>
        <v>0</v>
      </c>
      <c r="AD2521" s="4">
        <f t="shared" si="458"/>
        <v>0</v>
      </c>
    </row>
    <row r="2522" spans="20:30" x14ac:dyDescent="0.25">
      <c r="T2522" s="6" t="str">
        <f t="shared" si="459"/>
        <v xml:space="preserve"> </v>
      </c>
      <c r="U2522">
        <f t="shared" si="450"/>
        <v>0</v>
      </c>
      <c r="V2522">
        <f t="shared" si="451"/>
        <v>0</v>
      </c>
      <c r="W2522">
        <f t="shared" si="452"/>
        <v>0</v>
      </c>
      <c r="X2522">
        <f t="shared" si="453"/>
        <v>0</v>
      </c>
      <c r="Y2522">
        <f t="shared" si="454"/>
        <v>0</v>
      </c>
      <c r="Z2522">
        <f t="shared" si="455"/>
        <v>0</v>
      </c>
      <c r="AA2522">
        <f t="shared" si="456"/>
        <v>0</v>
      </c>
      <c r="AB2522" s="4">
        <f t="shared" si="457"/>
        <v>0</v>
      </c>
      <c r="AC2522" s="4">
        <f t="shared" si="449"/>
        <v>0</v>
      </c>
      <c r="AD2522" s="4">
        <f t="shared" si="458"/>
        <v>0</v>
      </c>
    </row>
    <row r="2523" spans="20:30" x14ac:dyDescent="0.25">
      <c r="T2523" s="6" t="str">
        <f t="shared" si="459"/>
        <v xml:space="preserve"> </v>
      </c>
      <c r="U2523">
        <f t="shared" si="450"/>
        <v>0</v>
      </c>
      <c r="V2523">
        <f t="shared" si="451"/>
        <v>0</v>
      </c>
      <c r="W2523">
        <f t="shared" si="452"/>
        <v>0</v>
      </c>
      <c r="X2523">
        <f t="shared" si="453"/>
        <v>0</v>
      </c>
      <c r="Y2523">
        <f t="shared" si="454"/>
        <v>0</v>
      </c>
      <c r="Z2523">
        <f t="shared" si="455"/>
        <v>0</v>
      </c>
      <c r="AA2523">
        <f t="shared" si="456"/>
        <v>0</v>
      </c>
      <c r="AB2523" s="4">
        <f t="shared" si="457"/>
        <v>0</v>
      </c>
      <c r="AC2523" s="4">
        <f t="shared" si="449"/>
        <v>0</v>
      </c>
      <c r="AD2523" s="4">
        <f t="shared" si="458"/>
        <v>0</v>
      </c>
    </row>
    <row r="2524" spans="20:30" x14ac:dyDescent="0.25">
      <c r="T2524" s="6" t="str">
        <f t="shared" si="459"/>
        <v xml:space="preserve"> </v>
      </c>
      <c r="U2524">
        <f t="shared" si="450"/>
        <v>0</v>
      </c>
      <c r="V2524">
        <f t="shared" si="451"/>
        <v>0</v>
      </c>
      <c r="W2524">
        <f t="shared" si="452"/>
        <v>0</v>
      </c>
      <c r="X2524">
        <f t="shared" si="453"/>
        <v>0</v>
      </c>
      <c r="Y2524">
        <f t="shared" si="454"/>
        <v>0</v>
      </c>
      <c r="Z2524">
        <f t="shared" si="455"/>
        <v>0</v>
      </c>
      <c r="AA2524">
        <f t="shared" si="456"/>
        <v>0</v>
      </c>
      <c r="AB2524" s="4">
        <f t="shared" si="457"/>
        <v>0</v>
      </c>
      <c r="AC2524" s="4">
        <f t="shared" si="449"/>
        <v>0</v>
      </c>
      <c r="AD2524" s="4">
        <f t="shared" si="458"/>
        <v>0</v>
      </c>
    </row>
    <row r="2525" spans="20:30" x14ac:dyDescent="0.25">
      <c r="T2525" s="6" t="str">
        <f t="shared" si="459"/>
        <v xml:space="preserve"> </v>
      </c>
      <c r="U2525">
        <f t="shared" si="450"/>
        <v>0</v>
      </c>
      <c r="V2525">
        <f t="shared" si="451"/>
        <v>0</v>
      </c>
      <c r="W2525">
        <f t="shared" si="452"/>
        <v>0</v>
      </c>
      <c r="X2525">
        <f t="shared" si="453"/>
        <v>0</v>
      </c>
      <c r="Y2525">
        <f t="shared" si="454"/>
        <v>0</v>
      </c>
      <c r="Z2525">
        <f t="shared" si="455"/>
        <v>0</v>
      </c>
      <c r="AA2525">
        <f t="shared" si="456"/>
        <v>0</v>
      </c>
      <c r="AB2525" s="4">
        <f t="shared" si="457"/>
        <v>0</v>
      </c>
      <c r="AC2525" s="4">
        <f t="shared" si="449"/>
        <v>0</v>
      </c>
      <c r="AD2525" s="4">
        <f t="shared" si="458"/>
        <v>0</v>
      </c>
    </row>
    <row r="2526" spans="20:30" x14ac:dyDescent="0.25">
      <c r="T2526" s="6" t="str">
        <f t="shared" si="459"/>
        <v xml:space="preserve"> </v>
      </c>
      <c r="U2526">
        <f t="shared" si="450"/>
        <v>0</v>
      </c>
      <c r="V2526">
        <f t="shared" si="451"/>
        <v>0</v>
      </c>
      <c r="W2526">
        <f t="shared" si="452"/>
        <v>0</v>
      </c>
      <c r="X2526">
        <f t="shared" si="453"/>
        <v>0</v>
      </c>
      <c r="Y2526">
        <f t="shared" si="454"/>
        <v>0</v>
      </c>
      <c r="Z2526">
        <f t="shared" si="455"/>
        <v>0</v>
      </c>
      <c r="AA2526">
        <f t="shared" si="456"/>
        <v>0</v>
      </c>
      <c r="AB2526" s="4">
        <f t="shared" si="457"/>
        <v>0</v>
      </c>
      <c r="AC2526" s="4">
        <f t="shared" si="449"/>
        <v>0</v>
      </c>
      <c r="AD2526" s="4">
        <f t="shared" si="458"/>
        <v>0</v>
      </c>
    </row>
    <row r="2527" spans="20:30" x14ac:dyDescent="0.25">
      <c r="T2527" s="6" t="str">
        <f t="shared" si="459"/>
        <v xml:space="preserve"> </v>
      </c>
      <c r="U2527">
        <f t="shared" si="450"/>
        <v>0</v>
      </c>
      <c r="V2527">
        <f t="shared" si="451"/>
        <v>0</v>
      </c>
      <c r="W2527">
        <f t="shared" si="452"/>
        <v>0</v>
      </c>
      <c r="X2527">
        <f t="shared" si="453"/>
        <v>0</v>
      </c>
      <c r="Y2527">
        <f t="shared" si="454"/>
        <v>0</v>
      </c>
      <c r="Z2527">
        <f t="shared" si="455"/>
        <v>0</v>
      </c>
      <c r="AA2527">
        <f t="shared" si="456"/>
        <v>0</v>
      </c>
      <c r="AB2527" s="4">
        <f t="shared" si="457"/>
        <v>0</v>
      </c>
      <c r="AC2527" s="4">
        <f t="shared" si="449"/>
        <v>0</v>
      </c>
      <c r="AD2527" s="4">
        <f t="shared" si="458"/>
        <v>0</v>
      </c>
    </row>
    <row r="2528" spans="20:30" x14ac:dyDescent="0.25">
      <c r="T2528" s="6" t="str">
        <f t="shared" si="459"/>
        <v xml:space="preserve"> </v>
      </c>
      <c r="U2528">
        <f t="shared" si="450"/>
        <v>0</v>
      </c>
      <c r="V2528">
        <f t="shared" si="451"/>
        <v>0</v>
      </c>
      <c r="W2528">
        <f t="shared" si="452"/>
        <v>0</v>
      </c>
      <c r="X2528">
        <f t="shared" si="453"/>
        <v>0</v>
      </c>
      <c r="Y2528">
        <f t="shared" si="454"/>
        <v>0</v>
      </c>
      <c r="Z2528">
        <f t="shared" si="455"/>
        <v>0</v>
      </c>
      <c r="AA2528">
        <f t="shared" si="456"/>
        <v>0</v>
      </c>
      <c r="AB2528" s="4">
        <f t="shared" si="457"/>
        <v>0</v>
      </c>
      <c r="AC2528" s="4">
        <f t="shared" si="449"/>
        <v>0</v>
      </c>
      <c r="AD2528" s="4">
        <f t="shared" si="458"/>
        <v>0</v>
      </c>
    </row>
    <row r="2529" spans="20:30" x14ac:dyDescent="0.25">
      <c r="T2529" s="6" t="str">
        <f t="shared" si="459"/>
        <v xml:space="preserve"> </v>
      </c>
      <c r="U2529">
        <f t="shared" si="450"/>
        <v>0</v>
      </c>
      <c r="V2529">
        <f t="shared" si="451"/>
        <v>0</v>
      </c>
      <c r="W2529">
        <f t="shared" si="452"/>
        <v>0</v>
      </c>
      <c r="X2529">
        <f t="shared" si="453"/>
        <v>0</v>
      </c>
      <c r="Y2529">
        <f t="shared" si="454"/>
        <v>0</v>
      </c>
      <c r="Z2529">
        <f t="shared" si="455"/>
        <v>0</v>
      </c>
      <c r="AA2529">
        <f t="shared" si="456"/>
        <v>0</v>
      </c>
      <c r="AB2529" s="4">
        <f t="shared" si="457"/>
        <v>0</v>
      </c>
      <c r="AC2529" s="4">
        <f t="shared" si="449"/>
        <v>0</v>
      </c>
      <c r="AD2529" s="4">
        <f t="shared" si="458"/>
        <v>0</v>
      </c>
    </row>
    <row r="2530" spans="20:30" x14ac:dyDescent="0.25">
      <c r="T2530" s="6" t="str">
        <f t="shared" si="459"/>
        <v xml:space="preserve"> </v>
      </c>
      <c r="U2530">
        <f t="shared" si="450"/>
        <v>0</v>
      </c>
      <c r="V2530">
        <f t="shared" si="451"/>
        <v>0</v>
      </c>
      <c r="W2530">
        <f t="shared" si="452"/>
        <v>0</v>
      </c>
      <c r="X2530">
        <f t="shared" si="453"/>
        <v>0</v>
      </c>
      <c r="Y2530">
        <f t="shared" si="454"/>
        <v>0</v>
      </c>
      <c r="Z2530">
        <f t="shared" si="455"/>
        <v>0</v>
      </c>
      <c r="AA2530">
        <f t="shared" si="456"/>
        <v>0</v>
      </c>
      <c r="AB2530" s="4">
        <f t="shared" si="457"/>
        <v>0</v>
      </c>
      <c r="AC2530" s="4">
        <f t="shared" si="449"/>
        <v>0</v>
      </c>
      <c r="AD2530" s="4">
        <f t="shared" si="458"/>
        <v>0</v>
      </c>
    </row>
    <row r="2531" spans="20:30" x14ac:dyDescent="0.25">
      <c r="T2531" s="6" t="str">
        <f t="shared" si="459"/>
        <v xml:space="preserve"> </v>
      </c>
      <c r="U2531">
        <f t="shared" si="450"/>
        <v>0</v>
      </c>
      <c r="V2531">
        <f t="shared" si="451"/>
        <v>0</v>
      </c>
      <c r="W2531">
        <f t="shared" si="452"/>
        <v>0</v>
      </c>
      <c r="X2531">
        <f t="shared" si="453"/>
        <v>0</v>
      </c>
      <c r="Y2531">
        <f t="shared" si="454"/>
        <v>0</v>
      </c>
      <c r="Z2531">
        <f t="shared" si="455"/>
        <v>0</v>
      </c>
      <c r="AA2531">
        <f t="shared" si="456"/>
        <v>0</v>
      </c>
      <c r="AB2531" s="4">
        <f t="shared" si="457"/>
        <v>0</v>
      </c>
      <c r="AC2531" s="4">
        <f t="shared" si="449"/>
        <v>0</v>
      </c>
      <c r="AD2531" s="4">
        <f t="shared" si="458"/>
        <v>0</v>
      </c>
    </row>
    <row r="2532" spans="20:30" x14ac:dyDescent="0.25">
      <c r="T2532" s="6" t="str">
        <f t="shared" si="459"/>
        <v xml:space="preserve"> </v>
      </c>
      <c r="U2532">
        <f t="shared" si="450"/>
        <v>0</v>
      </c>
      <c r="V2532">
        <f t="shared" si="451"/>
        <v>0</v>
      </c>
      <c r="W2532">
        <f t="shared" si="452"/>
        <v>0</v>
      </c>
      <c r="X2532">
        <f t="shared" si="453"/>
        <v>0</v>
      </c>
      <c r="Y2532">
        <f t="shared" si="454"/>
        <v>0</v>
      </c>
      <c r="Z2532">
        <f t="shared" si="455"/>
        <v>0</v>
      </c>
      <c r="AA2532">
        <f t="shared" si="456"/>
        <v>0</v>
      </c>
      <c r="AB2532" s="4">
        <f t="shared" si="457"/>
        <v>0</v>
      </c>
      <c r="AC2532" s="4">
        <f t="shared" si="449"/>
        <v>0</v>
      </c>
      <c r="AD2532" s="4">
        <f t="shared" si="458"/>
        <v>0</v>
      </c>
    </row>
    <row r="2533" spans="20:30" x14ac:dyDescent="0.25">
      <c r="T2533" s="6" t="str">
        <f t="shared" si="459"/>
        <v xml:space="preserve"> </v>
      </c>
      <c r="U2533">
        <f t="shared" si="450"/>
        <v>0</v>
      </c>
      <c r="V2533">
        <f t="shared" si="451"/>
        <v>0</v>
      </c>
      <c r="W2533">
        <f t="shared" si="452"/>
        <v>0</v>
      </c>
      <c r="X2533">
        <f t="shared" si="453"/>
        <v>0</v>
      </c>
      <c r="Y2533">
        <f t="shared" si="454"/>
        <v>0</v>
      </c>
      <c r="Z2533">
        <f t="shared" si="455"/>
        <v>0</v>
      </c>
      <c r="AA2533">
        <f t="shared" si="456"/>
        <v>0</v>
      </c>
      <c r="AB2533" s="4">
        <f t="shared" si="457"/>
        <v>0</v>
      </c>
      <c r="AC2533" s="4">
        <f t="shared" si="449"/>
        <v>0</v>
      </c>
      <c r="AD2533" s="4">
        <f t="shared" si="458"/>
        <v>0</v>
      </c>
    </row>
    <row r="2534" spans="20:30" x14ac:dyDescent="0.25">
      <c r="T2534" s="6" t="str">
        <f t="shared" si="459"/>
        <v xml:space="preserve"> </v>
      </c>
      <c r="U2534">
        <f t="shared" si="450"/>
        <v>0</v>
      </c>
      <c r="V2534">
        <f t="shared" si="451"/>
        <v>0</v>
      </c>
      <c r="W2534">
        <f t="shared" si="452"/>
        <v>0</v>
      </c>
      <c r="X2534">
        <f t="shared" si="453"/>
        <v>0</v>
      </c>
      <c r="Y2534">
        <f t="shared" si="454"/>
        <v>0</v>
      </c>
      <c r="Z2534">
        <f t="shared" si="455"/>
        <v>0</v>
      </c>
      <c r="AA2534">
        <f t="shared" si="456"/>
        <v>0</v>
      </c>
      <c r="AB2534" s="4">
        <f t="shared" si="457"/>
        <v>0</v>
      </c>
      <c r="AC2534" s="4">
        <f t="shared" si="449"/>
        <v>0</v>
      </c>
      <c r="AD2534" s="4">
        <f t="shared" si="458"/>
        <v>0</v>
      </c>
    </row>
    <row r="2535" spans="20:30" x14ac:dyDescent="0.25">
      <c r="T2535" s="6" t="str">
        <f t="shared" si="459"/>
        <v xml:space="preserve"> </v>
      </c>
      <c r="U2535">
        <f t="shared" si="450"/>
        <v>0</v>
      </c>
      <c r="V2535">
        <f t="shared" si="451"/>
        <v>0</v>
      </c>
      <c r="W2535">
        <f t="shared" si="452"/>
        <v>0</v>
      </c>
      <c r="X2535">
        <f t="shared" si="453"/>
        <v>0</v>
      </c>
      <c r="Y2535">
        <f t="shared" si="454"/>
        <v>0</v>
      </c>
      <c r="Z2535">
        <f t="shared" si="455"/>
        <v>0</v>
      </c>
      <c r="AA2535">
        <f t="shared" si="456"/>
        <v>0</v>
      </c>
      <c r="AB2535" s="4">
        <f t="shared" si="457"/>
        <v>0</v>
      </c>
      <c r="AC2535" s="4">
        <f t="shared" si="449"/>
        <v>0</v>
      </c>
      <c r="AD2535" s="4">
        <f t="shared" si="458"/>
        <v>0</v>
      </c>
    </row>
    <row r="2536" spans="20:30" x14ac:dyDescent="0.25">
      <c r="T2536" s="6" t="str">
        <f t="shared" si="459"/>
        <v xml:space="preserve"> </v>
      </c>
      <c r="U2536">
        <f t="shared" si="450"/>
        <v>0</v>
      </c>
      <c r="V2536">
        <f t="shared" si="451"/>
        <v>0</v>
      </c>
      <c r="W2536">
        <f t="shared" si="452"/>
        <v>0</v>
      </c>
      <c r="X2536">
        <f t="shared" si="453"/>
        <v>0</v>
      </c>
      <c r="Y2536">
        <f t="shared" si="454"/>
        <v>0</v>
      </c>
      <c r="Z2536">
        <f t="shared" si="455"/>
        <v>0</v>
      </c>
      <c r="AA2536">
        <f t="shared" si="456"/>
        <v>0</v>
      </c>
      <c r="AB2536" s="4">
        <f t="shared" si="457"/>
        <v>0</v>
      </c>
      <c r="AC2536" s="4">
        <f t="shared" si="449"/>
        <v>0</v>
      </c>
      <c r="AD2536" s="4">
        <f t="shared" si="458"/>
        <v>0</v>
      </c>
    </row>
    <row r="2537" spans="20:30" x14ac:dyDescent="0.25">
      <c r="T2537" s="6" t="str">
        <f t="shared" si="459"/>
        <v xml:space="preserve"> </v>
      </c>
      <c r="U2537">
        <f t="shared" si="450"/>
        <v>0</v>
      </c>
      <c r="V2537">
        <f t="shared" si="451"/>
        <v>0</v>
      </c>
      <c r="W2537">
        <f t="shared" si="452"/>
        <v>0</v>
      </c>
      <c r="X2537">
        <f t="shared" si="453"/>
        <v>0</v>
      </c>
      <c r="Y2537">
        <f t="shared" si="454"/>
        <v>0</v>
      </c>
      <c r="Z2537">
        <f t="shared" si="455"/>
        <v>0</v>
      </c>
      <c r="AA2537">
        <f t="shared" si="456"/>
        <v>0</v>
      </c>
      <c r="AB2537" s="4">
        <f t="shared" si="457"/>
        <v>0</v>
      </c>
      <c r="AC2537" s="4">
        <f t="shared" si="449"/>
        <v>0</v>
      </c>
      <c r="AD2537" s="4">
        <f t="shared" si="458"/>
        <v>0</v>
      </c>
    </row>
    <row r="2538" spans="20:30" x14ac:dyDescent="0.25">
      <c r="T2538" s="6" t="str">
        <f t="shared" si="459"/>
        <v xml:space="preserve"> </v>
      </c>
      <c r="U2538">
        <f t="shared" si="450"/>
        <v>0</v>
      </c>
      <c r="V2538">
        <f t="shared" si="451"/>
        <v>0</v>
      </c>
      <c r="W2538">
        <f t="shared" si="452"/>
        <v>0</v>
      </c>
      <c r="X2538">
        <f t="shared" si="453"/>
        <v>0</v>
      </c>
      <c r="Y2538">
        <f t="shared" si="454"/>
        <v>0</v>
      </c>
      <c r="Z2538">
        <f t="shared" si="455"/>
        <v>0</v>
      </c>
      <c r="AA2538">
        <f t="shared" si="456"/>
        <v>0</v>
      </c>
      <c r="AB2538" s="4">
        <f t="shared" si="457"/>
        <v>0</v>
      </c>
      <c r="AC2538" s="4">
        <f t="shared" si="449"/>
        <v>0</v>
      </c>
      <c r="AD2538" s="4">
        <f t="shared" si="458"/>
        <v>0</v>
      </c>
    </row>
    <row r="2539" spans="20:30" x14ac:dyDescent="0.25">
      <c r="T2539" s="6" t="str">
        <f t="shared" si="459"/>
        <v xml:space="preserve"> </v>
      </c>
      <c r="U2539">
        <f t="shared" si="450"/>
        <v>0</v>
      </c>
      <c r="V2539">
        <f t="shared" si="451"/>
        <v>0</v>
      </c>
      <c r="W2539">
        <f t="shared" si="452"/>
        <v>0</v>
      </c>
      <c r="X2539">
        <f t="shared" si="453"/>
        <v>0</v>
      </c>
      <c r="Y2539">
        <f t="shared" si="454"/>
        <v>0</v>
      </c>
      <c r="Z2539">
        <f t="shared" si="455"/>
        <v>0</v>
      </c>
      <c r="AA2539">
        <f t="shared" si="456"/>
        <v>0</v>
      </c>
      <c r="AB2539" s="4">
        <f t="shared" si="457"/>
        <v>0</v>
      </c>
      <c r="AC2539" s="4">
        <f t="shared" si="449"/>
        <v>0</v>
      </c>
      <c r="AD2539" s="4">
        <f t="shared" si="458"/>
        <v>0</v>
      </c>
    </row>
    <row r="2540" spans="20:30" x14ac:dyDescent="0.25">
      <c r="T2540" s="6" t="str">
        <f t="shared" si="459"/>
        <v xml:space="preserve"> </v>
      </c>
      <c r="U2540">
        <f t="shared" si="450"/>
        <v>0</v>
      </c>
      <c r="V2540">
        <f t="shared" si="451"/>
        <v>0</v>
      </c>
      <c r="W2540">
        <f t="shared" si="452"/>
        <v>0</v>
      </c>
      <c r="X2540">
        <f t="shared" si="453"/>
        <v>0</v>
      </c>
      <c r="Y2540">
        <f t="shared" si="454"/>
        <v>0</v>
      </c>
      <c r="Z2540">
        <f t="shared" si="455"/>
        <v>0</v>
      </c>
      <c r="AA2540">
        <f t="shared" si="456"/>
        <v>0</v>
      </c>
      <c r="AB2540" s="4">
        <f t="shared" si="457"/>
        <v>0</v>
      </c>
      <c r="AC2540" s="4">
        <f t="shared" si="449"/>
        <v>0</v>
      </c>
      <c r="AD2540" s="4">
        <f t="shared" si="458"/>
        <v>0</v>
      </c>
    </row>
    <row r="2541" spans="20:30" x14ac:dyDescent="0.25">
      <c r="T2541" s="6" t="str">
        <f t="shared" si="459"/>
        <v xml:space="preserve"> </v>
      </c>
      <c r="U2541">
        <f t="shared" si="450"/>
        <v>0</v>
      </c>
      <c r="V2541">
        <f t="shared" si="451"/>
        <v>0</v>
      </c>
      <c r="W2541">
        <f t="shared" si="452"/>
        <v>0</v>
      </c>
      <c r="X2541">
        <f t="shared" si="453"/>
        <v>0</v>
      </c>
      <c r="Y2541">
        <f t="shared" si="454"/>
        <v>0</v>
      </c>
      <c r="Z2541">
        <f t="shared" si="455"/>
        <v>0</v>
      </c>
      <c r="AA2541">
        <f t="shared" si="456"/>
        <v>0</v>
      </c>
      <c r="AB2541" s="4">
        <f t="shared" si="457"/>
        <v>0</v>
      </c>
      <c r="AC2541" s="4">
        <f t="shared" si="449"/>
        <v>0</v>
      </c>
      <c r="AD2541" s="4">
        <f t="shared" si="458"/>
        <v>0</v>
      </c>
    </row>
    <row r="2542" spans="20:30" x14ac:dyDescent="0.25">
      <c r="T2542" s="6" t="str">
        <f t="shared" si="459"/>
        <v xml:space="preserve"> </v>
      </c>
      <c r="U2542">
        <f t="shared" si="450"/>
        <v>0</v>
      </c>
      <c r="V2542">
        <f t="shared" si="451"/>
        <v>0</v>
      </c>
      <c r="W2542">
        <f t="shared" si="452"/>
        <v>0</v>
      </c>
      <c r="X2542">
        <f t="shared" si="453"/>
        <v>0</v>
      </c>
      <c r="Y2542">
        <f t="shared" si="454"/>
        <v>0</v>
      </c>
      <c r="Z2542">
        <f t="shared" si="455"/>
        <v>0</v>
      </c>
      <c r="AA2542">
        <f t="shared" si="456"/>
        <v>0</v>
      </c>
      <c r="AB2542" s="4">
        <f t="shared" si="457"/>
        <v>0</v>
      </c>
      <c r="AC2542" s="4">
        <f t="shared" si="449"/>
        <v>0</v>
      </c>
      <c r="AD2542" s="4">
        <f t="shared" si="458"/>
        <v>0</v>
      </c>
    </row>
    <row r="2543" spans="20:30" x14ac:dyDescent="0.25">
      <c r="T2543" s="6" t="str">
        <f t="shared" si="459"/>
        <v xml:space="preserve"> </v>
      </c>
      <c r="U2543">
        <f t="shared" si="450"/>
        <v>0</v>
      </c>
      <c r="V2543">
        <f t="shared" si="451"/>
        <v>0</v>
      </c>
      <c r="W2543">
        <f t="shared" si="452"/>
        <v>0</v>
      </c>
      <c r="X2543">
        <f t="shared" si="453"/>
        <v>0</v>
      </c>
      <c r="Y2543">
        <f t="shared" si="454"/>
        <v>0</v>
      </c>
      <c r="Z2543">
        <f t="shared" si="455"/>
        <v>0</v>
      </c>
      <c r="AA2543">
        <f t="shared" si="456"/>
        <v>0</v>
      </c>
      <c r="AB2543" s="4">
        <f t="shared" si="457"/>
        <v>0</v>
      </c>
      <c r="AC2543" s="4">
        <f t="shared" si="449"/>
        <v>0</v>
      </c>
      <c r="AD2543" s="4">
        <f t="shared" si="458"/>
        <v>0</v>
      </c>
    </row>
    <row r="2544" spans="20:30" x14ac:dyDescent="0.25">
      <c r="T2544" s="6" t="str">
        <f t="shared" si="459"/>
        <v xml:space="preserve"> </v>
      </c>
      <c r="U2544">
        <f t="shared" si="450"/>
        <v>0</v>
      </c>
      <c r="V2544">
        <f t="shared" si="451"/>
        <v>0</v>
      </c>
      <c r="W2544">
        <f t="shared" si="452"/>
        <v>0</v>
      </c>
      <c r="X2544">
        <f t="shared" si="453"/>
        <v>0</v>
      </c>
      <c r="Y2544">
        <f t="shared" si="454"/>
        <v>0</v>
      </c>
      <c r="Z2544">
        <f t="shared" si="455"/>
        <v>0</v>
      </c>
      <c r="AA2544">
        <f t="shared" si="456"/>
        <v>0</v>
      </c>
      <c r="AB2544" s="4">
        <f t="shared" si="457"/>
        <v>0</v>
      </c>
      <c r="AC2544" s="4">
        <f t="shared" si="449"/>
        <v>0</v>
      </c>
      <c r="AD2544" s="4">
        <f t="shared" si="458"/>
        <v>0</v>
      </c>
    </row>
    <row r="2545" spans="20:30" x14ac:dyDescent="0.25">
      <c r="T2545" s="6" t="str">
        <f t="shared" si="459"/>
        <v xml:space="preserve"> </v>
      </c>
      <c r="U2545">
        <f t="shared" si="450"/>
        <v>0</v>
      </c>
      <c r="V2545">
        <f t="shared" si="451"/>
        <v>0</v>
      </c>
      <c r="W2545">
        <f t="shared" si="452"/>
        <v>0</v>
      </c>
      <c r="X2545">
        <f t="shared" si="453"/>
        <v>0</v>
      </c>
      <c r="Y2545">
        <f t="shared" si="454"/>
        <v>0</v>
      </c>
      <c r="Z2545">
        <f t="shared" si="455"/>
        <v>0</v>
      </c>
      <c r="AA2545">
        <f t="shared" si="456"/>
        <v>0</v>
      </c>
      <c r="AB2545" s="4">
        <f t="shared" si="457"/>
        <v>0</v>
      </c>
      <c r="AC2545" s="4">
        <f t="shared" si="449"/>
        <v>0</v>
      </c>
      <c r="AD2545" s="4">
        <f t="shared" si="458"/>
        <v>0</v>
      </c>
    </row>
    <row r="2546" spans="20:30" x14ac:dyDescent="0.25">
      <c r="T2546" s="6" t="str">
        <f t="shared" si="459"/>
        <v xml:space="preserve"> </v>
      </c>
      <c r="U2546">
        <f t="shared" si="450"/>
        <v>0</v>
      </c>
      <c r="V2546">
        <f t="shared" si="451"/>
        <v>0</v>
      </c>
      <c r="W2546">
        <f t="shared" si="452"/>
        <v>0</v>
      </c>
      <c r="X2546">
        <f t="shared" si="453"/>
        <v>0</v>
      </c>
      <c r="Y2546">
        <f t="shared" si="454"/>
        <v>0</v>
      </c>
      <c r="Z2546">
        <f t="shared" si="455"/>
        <v>0</v>
      </c>
      <c r="AA2546">
        <f t="shared" si="456"/>
        <v>0</v>
      </c>
      <c r="AB2546" s="4">
        <f t="shared" si="457"/>
        <v>0</v>
      </c>
      <c r="AC2546" s="4">
        <f t="shared" si="449"/>
        <v>0</v>
      </c>
      <c r="AD2546" s="4">
        <f t="shared" si="458"/>
        <v>0</v>
      </c>
    </row>
    <row r="2547" spans="20:30" x14ac:dyDescent="0.25">
      <c r="T2547" s="6" t="str">
        <f t="shared" si="459"/>
        <v xml:space="preserve"> </v>
      </c>
      <c r="U2547">
        <f t="shared" si="450"/>
        <v>0</v>
      </c>
      <c r="V2547">
        <f t="shared" si="451"/>
        <v>0</v>
      </c>
      <c r="W2547">
        <f t="shared" si="452"/>
        <v>0</v>
      </c>
      <c r="X2547">
        <f t="shared" si="453"/>
        <v>0</v>
      </c>
      <c r="Y2547">
        <f t="shared" si="454"/>
        <v>0</v>
      </c>
      <c r="Z2547">
        <f t="shared" si="455"/>
        <v>0</v>
      </c>
      <c r="AA2547">
        <f t="shared" si="456"/>
        <v>0</v>
      </c>
      <c r="AB2547" s="4">
        <f t="shared" si="457"/>
        <v>0</v>
      </c>
      <c r="AC2547" s="4">
        <f t="shared" si="449"/>
        <v>0</v>
      </c>
      <c r="AD2547" s="4">
        <f t="shared" si="458"/>
        <v>0</v>
      </c>
    </row>
    <row r="2548" spans="20:30" x14ac:dyDescent="0.25">
      <c r="T2548" s="6" t="str">
        <f t="shared" si="459"/>
        <v xml:space="preserve"> </v>
      </c>
      <c r="U2548">
        <f t="shared" si="450"/>
        <v>0</v>
      </c>
      <c r="V2548">
        <f t="shared" si="451"/>
        <v>0</v>
      </c>
      <c r="W2548">
        <f t="shared" si="452"/>
        <v>0</v>
      </c>
      <c r="X2548">
        <f t="shared" si="453"/>
        <v>0</v>
      </c>
      <c r="Y2548">
        <f t="shared" si="454"/>
        <v>0</v>
      </c>
      <c r="Z2548">
        <f t="shared" si="455"/>
        <v>0</v>
      </c>
      <c r="AA2548">
        <f t="shared" si="456"/>
        <v>0</v>
      </c>
      <c r="AB2548" s="4">
        <f t="shared" si="457"/>
        <v>0</v>
      </c>
      <c r="AC2548" s="4">
        <f t="shared" si="449"/>
        <v>0</v>
      </c>
      <c r="AD2548" s="4">
        <f t="shared" si="458"/>
        <v>0</v>
      </c>
    </row>
    <row r="2549" spans="20:30" x14ac:dyDescent="0.25">
      <c r="T2549" s="6" t="str">
        <f t="shared" si="459"/>
        <v xml:space="preserve"> </v>
      </c>
      <c r="U2549">
        <f t="shared" si="450"/>
        <v>0</v>
      </c>
      <c r="V2549">
        <f t="shared" si="451"/>
        <v>0</v>
      </c>
      <c r="W2549">
        <f t="shared" si="452"/>
        <v>0</v>
      </c>
      <c r="X2549">
        <f t="shared" si="453"/>
        <v>0</v>
      </c>
      <c r="Y2549">
        <f t="shared" si="454"/>
        <v>0</v>
      </c>
      <c r="Z2549">
        <f t="shared" si="455"/>
        <v>0</v>
      </c>
      <c r="AA2549">
        <f t="shared" si="456"/>
        <v>0</v>
      </c>
      <c r="AB2549" s="4">
        <f t="shared" si="457"/>
        <v>0</v>
      </c>
      <c r="AC2549" s="4">
        <f t="shared" si="449"/>
        <v>0</v>
      </c>
      <c r="AD2549" s="4">
        <f t="shared" si="458"/>
        <v>0</v>
      </c>
    </row>
    <row r="2550" spans="20:30" x14ac:dyDescent="0.25">
      <c r="T2550" s="6" t="str">
        <f t="shared" si="459"/>
        <v xml:space="preserve"> </v>
      </c>
      <c r="U2550">
        <f t="shared" si="450"/>
        <v>0</v>
      </c>
      <c r="V2550">
        <f t="shared" si="451"/>
        <v>0</v>
      </c>
      <c r="W2550">
        <f t="shared" si="452"/>
        <v>0</v>
      </c>
      <c r="X2550">
        <f t="shared" si="453"/>
        <v>0</v>
      </c>
      <c r="Y2550">
        <f t="shared" si="454"/>
        <v>0</v>
      </c>
      <c r="Z2550">
        <f t="shared" si="455"/>
        <v>0</v>
      </c>
      <c r="AA2550">
        <f t="shared" si="456"/>
        <v>0</v>
      </c>
      <c r="AB2550" s="4">
        <f t="shared" si="457"/>
        <v>0</v>
      </c>
      <c r="AC2550" s="4">
        <f t="shared" si="449"/>
        <v>0</v>
      </c>
      <c r="AD2550" s="4">
        <f t="shared" si="458"/>
        <v>0</v>
      </c>
    </row>
    <row r="2551" spans="20:30" x14ac:dyDescent="0.25">
      <c r="T2551" s="6" t="str">
        <f t="shared" si="459"/>
        <v xml:space="preserve"> </v>
      </c>
      <c r="U2551">
        <f t="shared" si="450"/>
        <v>0</v>
      </c>
      <c r="V2551">
        <f t="shared" si="451"/>
        <v>0</v>
      </c>
      <c r="W2551">
        <f t="shared" si="452"/>
        <v>0</v>
      </c>
      <c r="X2551">
        <f t="shared" si="453"/>
        <v>0</v>
      </c>
      <c r="Y2551">
        <f t="shared" si="454"/>
        <v>0</v>
      </c>
      <c r="Z2551">
        <f t="shared" si="455"/>
        <v>0</v>
      </c>
      <c r="AA2551">
        <f t="shared" si="456"/>
        <v>0</v>
      </c>
      <c r="AB2551" s="4">
        <f t="shared" si="457"/>
        <v>0</v>
      </c>
      <c r="AC2551" s="4">
        <f t="shared" si="449"/>
        <v>0</v>
      </c>
      <c r="AD2551" s="4">
        <f t="shared" si="458"/>
        <v>0</v>
      </c>
    </row>
    <row r="2552" spans="20:30" x14ac:dyDescent="0.25">
      <c r="T2552" s="6" t="str">
        <f t="shared" si="459"/>
        <v xml:space="preserve"> </v>
      </c>
      <c r="U2552">
        <f t="shared" si="450"/>
        <v>0</v>
      </c>
      <c r="V2552">
        <f t="shared" si="451"/>
        <v>0</v>
      </c>
      <c r="W2552">
        <f t="shared" si="452"/>
        <v>0</v>
      </c>
      <c r="X2552">
        <f t="shared" si="453"/>
        <v>0</v>
      </c>
      <c r="Y2552">
        <f t="shared" si="454"/>
        <v>0</v>
      </c>
      <c r="Z2552">
        <f t="shared" si="455"/>
        <v>0</v>
      </c>
      <c r="AA2552">
        <f t="shared" si="456"/>
        <v>0</v>
      </c>
      <c r="AB2552" s="4">
        <f t="shared" si="457"/>
        <v>0</v>
      </c>
      <c r="AC2552" s="4">
        <f t="shared" si="449"/>
        <v>0</v>
      </c>
      <c r="AD2552" s="4">
        <f t="shared" si="458"/>
        <v>0</v>
      </c>
    </row>
    <row r="2553" spans="20:30" x14ac:dyDescent="0.25">
      <c r="T2553" s="6" t="str">
        <f t="shared" si="459"/>
        <v xml:space="preserve"> </v>
      </c>
      <c r="U2553">
        <f t="shared" si="450"/>
        <v>0</v>
      </c>
      <c r="V2553">
        <f t="shared" si="451"/>
        <v>0</v>
      </c>
      <c r="W2553">
        <f t="shared" si="452"/>
        <v>0</v>
      </c>
      <c r="X2553">
        <f t="shared" si="453"/>
        <v>0</v>
      </c>
      <c r="Y2553">
        <f t="shared" si="454"/>
        <v>0</v>
      </c>
      <c r="Z2553">
        <f t="shared" si="455"/>
        <v>0</v>
      </c>
      <c r="AA2553">
        <f t="shared" si="456"/>
        <v>0</v>
      </c>
      <c r="AB2553" s="4">
        <f t="shared" si="457"/>
        <v>0</v>
      </c>
      <c r="AC2553" s="4">
        <f t="shared" si="449"/>
        <v>0</v>
      </c>
      <c r="AD2553" s="4">
        <f t="shared" si="458"/>
        <v>0</v>
      </c>
    </row>
    <row r="2554" spans="20:30" x14ac:dyDescent="0.25">
      <c r="T2554" s="6" t="str">
        <f t="shared" si="459"/>
        <v xml:space="preserve"> </v>
      </c>
      <c r="U2554">
        <f t="shared" si="450"/>
        <v>0</v>
      </c>
      <c r="V2554">
        <f t="shared" si="451"/>
        <v>0</v>
      </c>
      <c r="W2554">
        <f t="shared" si="452"/>
        <v>0</v>
      </c>
      <c r="X2554">
        <f t="shared" si="453"/>
        <v>0</v>
      </c>
      <c r="Y2554">
        <f t="shared" si="454"/>
        <v>0</v>
      </c>
      <c r="Z2554">
        <f t="shared" si="455"/>
        <v>0</v>
      </c>
      <c r="AA2554">
        <f t="shared" si="456"/>
        <v>0</v>
      </c>
      <c r="AB2554" s="4">
        <f t="shared" si="457"/>
        <v>0</v>
      </c>
      <c r="AC2554" s="4">
        <f t="shared" si="449"/>
        <v>0</v>
      </c>
      <c r="AD2554" s="4">
        <f t="shared" si="458"/>
        <v>0</v>
      </c>
    </row>
    <row r="2555" spans="20:30" x14ac:dyDescent="0.25">
      <c r="T2555" s="6" t="str">
        <f t="shared" si="459"/>
        <v xml:space="preserve"> </v>
      </c>
      <c r="U2555">
        <f t="shared" si="450"/>
        <v>0</v>
      </c>
      <c r="V2555">
        <f t="shared" si="451"/>
        <v>0</v>
      </c>
      <c r="W2555">
        <f t="shared" si="452"/>
        <v>0</v>
      </c>
      <c r="X2555">
        <f t="shared" si="453"/>
        <v>0</v>
      </c>
      <c r="Y2555">
        <f t="shared" si="454"/>
        <v>0</v>
      </c>
      <c r="Z2555">
        <f t="shared" si="455"/>
        <v>0</v>
      </c>
      <c r="AA2555">
        <f t="shared" si="456"/>
        <v>0</v>
      </c>
      <c r="AB2555" s="4">
        <f t="shared" si="457"/>
        <v>0</v>
      </c>
      <c r="AC2555" s="4">
        <f t="shared" si="449"/>
        <v>0</v>
      </c>
      <c r="AD2555" s="4">
        <f t="shared" si="458"/>
        <v>0</v>
      </c>
    </row>
    <row r="2556" spans="20:30" x14ac:dyDescent="0.25">
      <c r="T2556" s="6" t="str">
        <f t="shared" si="459"/>
        <v xml:space="preserve"> </v>
      </c>
      <c r="U2556">
        <f t="shared" si="450"/>
        <v>0</v>
      </c>
      <c r="V2556">
        <f t="shared" si="451"/>
        <v>0</v>
      </c>
      <c r="W2556">
        <f t="shared" si="452"/>
        <v>0</v>
      </c>
      <c r="X2556">
        <f t="shared" si="453"/>
        <v>0</v>
      </c>
      <c r="Y2556">
        <f t="shared" si="454"/>
        <v>0</v>
      </c>
      <c r="Z2556">
        <f t="shared" si="455"/>
        <v>0</v>
      </c>
      <c r="AA2556">
        <f t="shared" si="456"/>
        <v>0</v>
      </c>
      <c r="AB2556" s="4">
        <f t="shared" si="457"/>
        <v>0</v>
      </c>
      <c r="AC2556" s="4">
        <f t="shared" si="449"/>
        <v>0</v>
      </c>
      <c r="AD2556" s="4">
        <f t="shared" si="458"/>
        <v>0</v>
      </c>
    </row>
    <row r="2557" spans="20:30" x14ac:dyDescent="0.25">
      <c r="T2557" s="6" t="str">
        <f t="shared" si="459"/>
        <v xml:space="preserve"> </v>
      </c>
      <c r="U2557">
        <f t="shared" si="450"/>
        <v>0</v>
      </c>
      <c r="V2557">
        <f t="shared" si="451"/>
        <v>0</v>
      </c>
      <c r="W2557">
        <f t="shared" si="452"/>
        <v>0</v>
      </c>
      <c r="X2557">
        <f t="shared" si="453"/>
        <v>0</v>
      </c>
      <c r="Y2557">
        <f t="shared" si="454"/>
        <v>0</v>
      </c>
      <c r="Z2557">
        <f t="shared" si="455"/>
        <v>0</v>
      </c>
      <c r="AA2557">
        <f t="shared" si="456"/>
        <v>0</v>
      </c>
      <c r="AB2557" s="4">
        <f t="shared" si="457"/>
        <v>0</v>
      </c>
      <c r="AC2557" s="4">
        <f t="shared" si="449"/>
        <v>0</v>
      </c>
      <c r="AD2557" s="4">
        <f t="shared" si="458"/>
        <v>0</v>
      </c>
    </row>
    <row r="2558" spans="20:30" x14ac:dyDescent="0.25">
      <c r="T2558" s="6" t="str">
        <f t="shared" si="459"/>
        <v xml:space="preserve"> </v>
      </c>
      <c r="U2558">
        <f t="shared" si="450"/>
        <v>0</v>
      </c>
      <c r="V2558">
        <f t="shared" si="451"/>
        <v>0</v>
      </c>
      <c r="W2558">
        <f t="shared" si="452"/>
        <v>0</v>
      </c>
      <c r="X2558">
        <f t="shared" si="453"/>
        <v>0</v>
      </c>
      <c r="Y2558">
        <f t="shared" si="454"/>
        <v>0</v>
      </c>
      <c r="Z2558">
        <f t="shared" si="455"/>
        <v>0</v>
      </c>
      <c r="AA2558">
        <f t="shared" si="456"/>
        <v>0</v>
      </c>
      <c r="AB2558" s="4">
        <f t="shared" si="457"/>
        <v>0</v>
      </c>
      <c r="AC2558" s="4">
        <f t="shared" si="449"/>
        <v>0</v>
      </c>
      <c r="AD2558" s="4">
        <f t="shared" si="458"/>
        <v>0</v>
      </c>
    </row>
    <row r="2559" spans="20:30" x14ac:dyDescent="0.25">
      <c r="T2559" s="6" t="str">
        <f t="shared" si="459"/>
        <v xml:space="preserve"> </v>
      </c>
      <c r="U2559">
        <f t="shared" si="450"/>
        <v>0</v>
      </c>
      <c r="V2559">
        <f t="shared" si="451"/>
        <v>0</v>
      </c>
      <c r="W2559">
        <f t="shared" si="452"/>
        <v>0</v>
      </c>
      <c r="X2559">
        <f t="shared" si="453"/>
        <v>0</v>
      </c>
      <c r="Y2559">
        <f t="shared" si="454"/>
        <v>0</v>
      </c>
      <c r="Z2559">
        <f t="shared" si="455"/>
        <v>0</v>
      </c>
      <c r="AA2559">
        <f t="shared" si="456"/>
        <v>0</v>
      </c>
      <c r="AB2559" s="4">
        <f t="shared" si="457"/>
        <v>0</v>
      </c>
      <c r="AC2559" s="4">
        <f t="shared" si="449"/>
        <v>0</v>
      </c>
      <c r="AD2559" s="4">
        <f t="shared" si="458"/>
        <v>0</v>
      </c>
    </row>
    <row r="2560" spans="20:30" x14ac:dyDescent="0.25">
      <c r="T2560" s="6" t="str">
        <f t="shared" si="459"/>
        <v xml:space="preserve"> </v>
      </c>
      <c r="U2560">
        <f t="shared" si="450"/>
        <v>0</v>
      </c>
      <c r="V2560">
        <f t="shared" si="451"/>
        <v>0</v>
      </c>
      <c r="W2560">
        <f t="shared" si="452"/>
        <v>0</v>
      </c>
      <c r="X2560">
        <f t="shared" si="453"/>
        <v>0</v>
      </c>
      <c r="Y2560">
        <f t="shared" si="454"/>
        <v>0</v>
      </c>
      <c r="Z2560">
        <f t="shared" si="455"/>
        <v>0</v>
      </c>
      <c r="AA2560">
        <f t="shared" si="456"/>
        <v>0</v>
      </c>
      <c r="AB2560" s="4">
        <f t="shared" si="457"/>
        <v>0</v>
      </c>
      <c r="AC2560" s="4">
        <f t="shared" si="449"/>
        <v>0</v>
      </c>
      <c r="AD2560" s="4">
        <f t="shared" si="458"/>
        <v>0</v>
      </c>
    </row>
    <row r="2561" spans="20:30" x14ac:dyDescent="0.25">
      <c r="T2561" s="6" t="str">
        <f t="shared" si="459"/>
        <v xml:space="preserve"> </v>
      </c>
      <c r="U2561">
        <f t="shared" si="450"/>
        <v>0</v>
      </c>
      <c r="V2561">
        <f t="shared" si="451"/>
        <v>0</v>
      </c>
      <c r="W2561">
        <f t="shared" si="452"/>
        <v>0</v>
      </c>
      <c r="X2561">
        <f t="shared" si="453"/>
        <v>0</v>
      </c>
      <c r="Y2561">
        <f t="shared" si="454"/>
        <v>0</v>
      </c>
      <c r="Z2561">
        <f t="shared" si="455"/>
        <v>0</v>
      </c>
      <c r="AA2561">
        <f t="shared" si="456"/>
        <v>0</v>
      </c>
      <c r="AB2561" s="4">
        <f t="shared" si="457"/>
        <v>0</v>
      </c>
      <c r="AC2561" s="4">
        <f t="shared" si="449"/>
        <v>0</v>
      </c>
      <c r="AD2561" s="4">
        <f t="shared" si="458"/>
        <v>0</v>
      </c>
    </row>
    <row r="2562" spans="20:30" x14ac:dyDescent="0.25">
      <c r="T2562" s="6" t="str">
        <f t="shared" si="459"/>
        <v xml:space="preserve"> </v>
      </c>
      <c r="U2562">
        <f t="shared" si="450"/>
        <v>0</v>
      </c>
      <c r="V2562">
        <f t="shared" si="451"/>
        <v>0</v>
      </c>
      <c r="W2562">
        <f t="shared" si="452"/>
        <v>0</v>
      </c>
      <c r="X2562">
        <f t="shared" si="453"/>
        <v>0</v>
      </c>
      <c r="Y2562">
        <f t="shared" si="454"/>
        <v>0</v>
      </c>
      <c r="Z2562">
        <f t="shared" si="455"/>
        <v>0</v>
      </c>
      <c r="AA2562">
        <f t="shared" si="456"/>
        <v>0</v>
      </c>
      <c r="AB2562" s="4">
        <f t="shared" si="457"/>
        <v>0</v>
      </c>
      <c r="AC2562" s="4">
        <f t="shared" si="449"/>
        <v>0</v>
      </c>
      <c r="AD2562" s="4">
        <f t="shared" si="458"/>
        <v>0</v>
      </c>
    </row>
    <row r="2563" spans="20:30" x14ac:dyDescent="0.25">
      <c r="T2563" s="6" t="str">
        <f t="shared" si="459"/>
        <v xml:space="preserve"> </v>
      </c>
      <c r="U2563">
        <f t="shared" si="450"/>
        <v>0</v>
      </c>
      <c r="V2563">
        <f t="shared" si="451"/>
        <v>0</v>
      </c>
      <c r="W2563">
        <f t="shared" si="452"/>
        <v>0</v>
      </c>
      <c r="X2563">
        <f t="shared" si="453"/>
        <v>0</v>
      </c>
      <c r="Y2563">
        <f t="shared" si="454"/>
        <v>0</v>
      </c>
      <c r="Z2563">
        <f t="shared" si="455"/>
        <v>0</v>
      </c>
      <c r="AA2563">
        <f t="shared" si="456"/>
        <v>0</v>
      </c>
      <c r="AB2563" s="4">
        <f t="shared" si="457"/>
        <v>0</v>
      </c>
      <c r="AC2563" s="4">
        <f t="shared" si="449"/>
        <v>0</v>
      </c>
      <c r="AD2563" s="4">
        <f t="shared" si="458"/>
        <v>0</v>
      </c>
    </row>
    <row r="2564" spans="20:30" x14ac:dyDescent="0.25">
      <c r="T2564" s="6" t="str">
        <f t="shared" si="459"/>
        <v xml:space="preserve"> </v>
      </c>
      <c r="U2564">
        <f t="shared" si="450"/>
        <v>0</v>
      </c>
      <c r="V2564">
        <f t="shared" si="451"/>
        <v>0</v>
      </c>
      <c r="W2564">
        <f t="shared" si="452"/>
        <v>0</v>
      </c>
      <c r="X2564">
        <f t="shared" si="453"/>
        <v>0</v>
      </c>
      <c r="Y2564">
        <f t="shared" si="454"/>
        <v>0</v>
      </c>
      <c r="Z2564">
        <f t="shared" si="455"/>
        <v>0</v>
      </c>
      <c r="AA2564">
        <f t="shared" si="456"/>
        <v>0</v>
      </c>
      <c r="AB2564" s="4">
        <f t="shared" si="457"/>
        <v>0</v>
      </c>
      <c r="AC2564" s="4">
        <f t="shared" ref="AC2564:AC2627" si="460">A2564</f>
        <v>0</v>
      </c>
      <c r="AD2564" s="4">
        <f t="shared" si="458"/>
        <v>0</v>
      </c>
    </row>
    <row r="2565" spans="20:30" x14ac:dyDescent="0.25">
      <c r="T2565" s="6" t="str">
        <f t="shared" si="459"/>
        <v xml:space="preserve"> </v>
      </c>
      <c r="U2565">
        <f t="shared" si="450"/>
        <v>0</v>
      </c>
      <c r="V2565">
        <f t="shared" si="451"/>
        <v>0</v>
      </c>
      <c r="W2565">
        <f t="shared" si="452"/>
        <v>0</v>
      </c>
      <c r="X2565">
        <f t="shared" si="453"/>
        <v>0</v>
      </c>
      <c r="Y2565">
        <f t="shared" si="454"/>
        <v>0</v>
      </c>
      <c r="Z2565">
        <f t="shared" si="455"/>
        <v>0</v>
      </c>
      <c r="AA2565">
        <f t="shared" si="456"/>
        <v>0</v>
      </c>
      <c r="AB2565" s="4">
        <f t="shared" si="457"/>
        <v>0</v>
      </c>
      <c r="AC2565" s="4">
        <f t="shared" si="460"/>
        <v>0</v>
      </c>
      <c r="AD2565" s="4">
        <f t="shared" si="458"/>
        <v>0</v>
      </c>
    </row>
    <row r="2566" spans="20:30" x14ac:dyDescent="0.25">
      <c r="T2566" s="6" t="str">
        <f t="shared" si="459"/>
        <v xml:space="preserve"> </v>
      </c>
      <c r="U2566">
        <f t="shared" si="450"/>
        <v>0</v>
      </c>
      <c r="V2566">
        <f t="shared" si="451"/>
        <v>0</v>
      </c>
      <c r="W2566">
        <f t="shared" si="452"/>
        <v>0</v>
      </c>
      <c r="X2566">
        <f t="shared" si="453"/>
        <v>0</v>
      </c>
      <c r="Y2566">
        <f t="shared" si="454"/>
        <v>0</v>
      </c>
      <c r="Z2566">
        <f t="shared" si="455"/>
        <v>0</v>
      </c>
      <c r="AA2566">
        <f t="shared" si="456"/>
        <v>0</v>
      </c>
      <c r="AB2566" s="4">
        <f t="shared" si="457"/>
        <v>0</v>
      </c>
      <c r="AC2566" s="4">
        <f t="shared" si="460"/>
        <v>0</v>
      </c>
      <c r="AD2566" s="4">
        <f t="shared" si="458"/>
        <v>0</v>
      </c>
    </row>
    <row r="2567" spans="20:30" x14ac:dyDescent="0.25">
      <c r="T2567" s="6" t="str">
        <f t="shared" si="459"/>
        <v xml:space="preserve"> </v>
      </c>
      <c r="U2567">
        <f t="shared" si="450"/>
        <v>0</v>
      </c>
      <c r="V2567">
        <f t="shared" si="451"/>
        <v>0</v>
      </c>
      <c r="W2567">
        <f t="shared" si="452"/>
        <v>0</v>
      </c>
      <c r="X2567">
        <f t="shared" si="453"/>
        <v>0</v>
      </c>
      <c r="Y2567">
        <f t="shared" si="454"/>
        <v>0</v>
      </c>
      <c r="Z2567">
        <f t="shared" si="455"/>
        <v>0</v>
      </c>
      <c r="AA2567">
        <f t="shared" si="456"/>
        <v>0</v>
      </c>
      <c r="AB2567" s="4">
        <f t="shared" si="457"/>
        <v>0</v>
      </c>
      <c r="AC2567" s="4">
        <f t="shared" si="460"/>
        <v>0</v>
      </c>
      <c r="AD2567" s="4">
        <f t="shared" si="458"/>
        <v>0</v>
      </c>
    </row>
    <row r="2568" spans="20:30" x14ac:dyDescent="0.25">
      <c r="T2568" s="6" t="str">
        <f t="shared" si="459"/>
        <v xml:space="preserve"> </v>
      </c>
      <c r="U2568">
        <f t="shared" si="450"/>
        <v>0</v>
      </c>
      <c r="V2568">
        <f t="shared" si="451"/>
        <v>0</v>
      </c>
      <c r="W2568">
        <f t="shared" si="452"/>
        <v>0</v>
      </c>
      <c r="X2568">
        <f t="shared" si="453"/>
        <v>0</v>
      </c>
      <c r="Y2568">
        <f t="shared" si="454"/>
        <v>0</v>
      </c>
      <c r="Z2568">
        <f t="shared" si="455"/>
        <v>0</v>
      </c>
      <c r="AA2568">
        <f t="shared" si="456"/>
        <v>0</v>
      </c>
      <c r="AB2568" s="4">
        <f t="shared" si="457"/>
        <v>0</v>
      </c>
      <c r="AC2568" s="4">
        <f t="shared" si="460"/>
        <v>0</v>
      </c>
      <c r="AD2568" s="4">
        <f t="shared" si="458"/>
        <v>0</v>
      </c>
    </row>
    <row r="2569" spans="20:30" x14ac:dyDescent="0.25">
      <c r="T2569" s="6" t="str">
        <f t="shared" si="459"/>
        <v xml:space="preserve"> </v>
      </c>
      <c r="U2569">
        <f t="shared" si="450"/>
        <v>0</v>
      </c>
      <c r="V2569">
        <f t="shared" si="451"/>
        <v>0</v>
      </c>
      <c r="W2569">
        <f t="shared" si="452"/>
        <v>0</v>
      </c>
      <c r="X2569">
        <f t="shared" si="453"/>
        <v>0</v>
      </c>
      <c r="Y2569">
        <f t="shared" si="454"/>
        <v>0</v>
      </c>
      <c r="Z2569">
        <f t="shared" si="455"/>
        <v>0</v>
      </c>
      <c r="AA2569">
        <f t="shared" si="456"/>
        <v>0</v>
      </c>
      <c r="AB2569" s="4">
        <f t="shared" si="457"/>
        <v>0</v>
      </c>
      <c r="AC2569" s="4">
        <f t="shared" si="460"/>
        <v>0</v>
      </c>
      <c r="AD2569" s="4">
        <f t="shared" si="458"/>
        <v>0</v>
      </c>
    </row>
    <row r="2570" spans="20:30" x14ac:dyDescent="0.25">
      <c r="T2570" s="6" t="str">
        <f t="shared" si="459"/>
        <v xml:space="preserve"> </v>
      </c>
      <c r="U2570">
        <f t="shared" si="450"/>
        <v>0</v>
      </c>
      <c r="V2570">
        <f t="shared" si="451"/>
        <v>0</v>
      </c>
      <c r="W2570">
        <f t="shared" si="452"/>
        <v>0</v>
      </c>
      <c r="X2570">
        <f t="shared" si="453"/>
        <v>0</v>
      </c>
      <c r="Y2570">
        <f t="shared" si="454"/>
        <v>0</v>
      </c>
      <c r="Z2570">
        <f t="shared" si="455"/>
        <v>0</v>
      </c>
      <c r="AA2570">
        <f t="shared" si="456"/>
        <v>0</v>
      </c>
      <c r="AB2570" s="4">
        <f t="shared" si="457"/>
        <v>0</v>
      </c>
      <c r="AC2570" s="4">
        <f t="shared" si="460"/>
        <v>0</v>
      </c>
      <c r="AD2570" s="4">
        <f t="shared" si="458"/>
        <v>0</v>
      </c>
    </row>
    <row r="2571" spans="20:30" x14ac:dyDescent="0.25">
      <c r="T2571" s="6" t="str">
        <f t="shared" si="459"/>
        <v xml:space="preserve"> </v>
      </c>
      <c r="U2571">
        <f t="shared" si="450"/>
        <v>0</v>
      </c>
      <c r="V2571">
        <f t="shared" si="451"/>
        <v>0</v>
      </c>
      <c r="W2571">
        <f t="shared" si="452"/>
        <v>0</v>
      </c>
      <c r="X2571">
        <f t="shared" si="453"/>
        <v>0</v>
      </c>
      <c r="Y2571">
        <f t="shared" si="454"/>
        <v>0</v>
      </c>
      <c r="Z2571">
        <f t="shared" si="455"/>
        <v>0</v>
      </c>
      <c r="AA2571">
        <f t="shared" si="456"/>
        <v>0</v>
      </c>
      <c r="AB2571" s="4">
        <f t="shared" si="457"/>
        <v>0</v>
      </c>
      <c r="AC2571" s="4">
        <f t="shared" si="460"/>
        <v>0</v>
      </c>
      <c r="AD2571" s="4">
        <f t="shared" si="458"/>
        <v>0</v>
      </c>
    </row>
    <row r="2572" spans="20:30" x14ac:dyDescent="0.25">
      <c r="T2572" s="6" t="str">
        <f t="shared" si="459"/>
        <v xml:space="preserve"> </v>
      </c>
      <c r="U2572">
        <f t="shared" si="450"/>
        <v>0</v>
      </c>
      <c r="V2572">
        <f t="shared" si="451"/>
        <v>0</v>
      </c>
      <c r="W2572">
        <f t="shared" si="452"/>
        <v>0</v>
      </c>
      <c r="X2572">
        <f t="shared" si="453"/>
        <v>0</v>
      </c>
      <c r="Y2572">
        <f t="shared" si="454"/>
        <v>0</v>
      </c>
      <c r="Z2572">
        <f t="shared" si="455"/>
        <v>0</v>
      </c>
      <c r="AA2572">
        <f t="shared" si="456"/>
        <v>0</v>
      </c>
      <c r="AB2572" s="4">
        <f t="shared" si="457"/>
        <v>0</v>
      </c>
      <c r="AC2572" s="4">
        <f t="shared" si="460"/>
        <v>0</v>
      </c>
      <c r="AD2572" s="4">
        <f t="shared" si="458"/>
        <v>0</v>
      </c>
    </row>
    <row r="2573" spans="20:30" x14ac:dyDescent="0.25">
      <c r="T2573" s="6" t="str">
        <f t="shared" si="459"/>
        <v xml:space="preserve"> </v>
      </c>
      <c r="U2573">
        <f t="shared" si="450"/>
        <v>0</v>
      </c>
      <c r="V2573">
        <f t="shared" si="451"/>
        <v>0</v>
      </c>
      <c r="W2573">
        <f t="shared" si="452"/>
        <v>0</v>
      </c>
      <c r="X2573">
        <f t="shared" si="453"/>
        <v>0</v>
      </c>
      <c r="Y2573">
        <f t="shared" si="454"/>
        <v>0</v>
      </c>
      <c r="Z2573">
        <f t="shared" si="455"/>
        <v>0</v>
      </c>
      <c r="AA2573">
        <f t="shared" si="456"/>
        <v>0</v>
      </c>
      <c r="AB2573" s="4">
        <f t="shared" si="457"/>
        <v>0</v>
      </c>
      <c r="AC2573" s="4">
        <f t="shared" si="460"/>
        <v>0</v>
      </c>
      <c r="AD2573" s="4">
        <f t="shared" si="458"/>
        <v>0</v>
      </c>
    </row>
    <row r="2574" spans="20:30" x14ac:dyDescent="0.25">
      <c r="T2574" s="6" t="str">
        <f t="shared" si="459"/>
        <v xml:space="preserve"> </v>
      </c>
      <c r="U2574">
        <f t="shared" si="450"/>
        <v>0</v>
      </c>
      <c r="V2574">
        <f t="shared" si="451"/>
        <v>0</v>
      </c>
      <c r="W2574">
        <f t="shared" si="452"/>
        <v>0</v>
      </c>
      <c r="X2574">
        <f t="shared" si="453"/>
        <v>0</v>
      </c>
      <c r="Y2574">
        <f t="shared" si="454"/>
        <v>0</v>
      </c>
      <c r="Z2574">
        <f t="shared" si="455"/>
        <v>0</v>
      </c>
      <c r="AA2574">
        <f t="shared" si="456"/>
        <v>0</v>
      </c>
      <c r="AB2574" s="4">
        <f t="shared" si="457"/>
        <v>0</v>
      </c>
      <c r="AC2574" s="4">
        <f t="shared" si="460"/>
        <v>0</v>
      </c>
      <c r="AD2574" s="4">
        <f t="shared" si="458"/>
        <v>0</v>
      </c>
    </row>
    <row r="2575" spans="20:30" x14ac:dyDescent="0.25">
      <c r="T2575" s="6" t="str">
        <f t="shared" si="459"/>
        <v xml:space="preserve"> </v>
      </c>
      <c r="U2575">
        <f t="shared" si="450"/>
        <v>0</v>
      </c>
      <c r="V2575">
        <f t="shared" si="451"/>
        <v>0</v>
      </c>
      <c r="W2575">
        <f t="shared" si="452"/>
        <v>0</v>
      </c>
      <c r="X2575">
        <f t="shared" si="453"/>
        <v>0</v>
      </c>
      <c r="Y2575">
        <f t="shared" si="454"/>
        <v>0</v>
      </c>
      <c r="Z2575">
        <f t="shared" si="455"/>
        <v>0</v>
      </c>
      <c r="AA2575">
        <f t="shared" si="456"/>
        <v>0</v>
      </c>
      <c r="AB2575" s="4">
        <f t="shared" si="457"/>
        <v>0</v>
      </c>
      <c r="AC2575" s="4">
        <f t="shared" si="460"/>
        <v>0</v>
      </c>
      <c r="AD2575" s="4">
        <f t="shared" si="458"/>
        <v>0</v>
      </c>
    </row>
    <row r="2576" spans="20:30" x14ac:dyDescent="0.25">
      <c r="T2576" s="6" t="str">
        <f t="shared" si="459"/>
        <v xml:space="preserve"> </v>
      </c>
      <c r="U2576">
        <f t="shared" si="450"/>
        <v>0</v>
      </c>
      <c r="V2576">
        <f t="shared" si="451"/>
        <v>0</v>
      </c>
      <c r="W2576">
        <f t="shared" si="452"/>
        <v>0</v>
      </c>
      <c r="X2576">
        <f t="shared" si="453"/>
        <v>0</v>
      </c>
      <c r="Y2576">
        <f t="shared" si="454"/>
        <v>0</v>
      </c>
      <c r="Z2576">
        <f t="shared" si="455"/>
        <v>0</v>
      </c>
      <c r="AA2576">
        <f t="shared" si="456"/>
        <v>0</v>
      </c>
      <c r="AB2576" s="4">
        <f t="shared" si="457"/>
        <v>0</v>
      </c>
      <c r="AC2576" s="4">
        <f t="shared" si="460"/>
        <v>0</v>
      </c>
      <c r="AD2576" s="4">
        <f t="shared" si="458"/>
        <v>0</v>
      </c>
    </row>
    <row r="2577" spans="20:30" x14ac:dyDescent="0.25">
      <c r="T2577" s="6" t="str">
        <f t="shared" si="459"/>
        <v xml:space="preserve"> </v>
      </c>
      <c r="U2577">
        <f t="shared" ref="U2577:U2640" si="461">COUNT(B2577)</f>
        <v>0</v>
      </c>
      <c r="V2577">
        <f t="shared" ref="V2577:V2640" si="462">IF(E2577=TRUE,1,0)</f>
        <v>0</v>
      </c>
      <c r="W2577">
        <f t="shared" ref="W2577:W2640" si="463">U2577-V2577</f>
        <v>0</v>
      </c>
      <c r="X2577">
        <f t="shared" ref="X2577:X2640" si="464">U2577-Y2577</f>
        <v>0</v>
      </c>
      <c r="Y2577">
        <f t="shared" ref="Y2577:Y2640" si="465">IF(F2577=TRUE,1,0)</f>
        <v>0</v>
      </c>
      <c r="Z2577">
        <f t="shared" ref="Z2577:Z2640" si="466">U2577-AA2577</f>
        <v>0</v>
      </c>
      <c r="AA2577">
        <f t="shared" ref="AA2577:AA2640" si="467">IF(O2577&lt;0,1,0)</f>
        <v>0</v>
      </c>
      <c r="AB2577" s="4">
        <f t="shared" ref="AB2577:AB2640" si="468">IF(Z2577=1,O2577,0)</f>
        <v>0</v>
      </c>
      <c r="AC2577" s="4">
        <f t="shared" si="460"/>
        <v>0</v>
      </c>
      <c r="AD2577" s="4">
        <f t="shared" ref="AD2577:AD2640" si="469">IF(AA2577=1,O2577,0)</f>
        <v>0</v>
      </c>
    </row>
    <row r="2578" spans="20:30" x14ac:dyDescent="0.25">
      <c r="T2578" s="6" t="str">
        <f t="shared" si="459"/>
        <v xml:space="preserve"> </v>
      </c>
      <c r="U2578">
        <f t="shared" si="461"/>
        <v>0</v>
      </c>
      <c r="V2578">
        <f t="shared" si="462"/>
        <v>0</v>
      </c>
      <c r="W2578">
        <f t="shared" si="463"/>
        <v>0</v>
      </c>
      <c r="X2578">
        <f t="shared" si="464"/>
        <v>0</v>
      </c>
      <c r="Y2578">
        <f t="shared" si="465"/>
        <v>0</v>
      </c>
      <c r="Z2578">
        <f t="shared" si="466"/>
        <v>0</v>
      </c>
      <c r="AA2578">
        <f t="shared" si="467"/>
        <v>0</v>
      </c>
      <c r="AB2578" s="4">
        <f t="shared" si="468"/>
        <v>0</v>
      </c>
      <c r="AC2578" s="4">
        <f t="shared" si="460"/>
        <v>0</v>
      </c>
      <c r="AD2578" s="4">
        <f t="shared" si="469"/>
        <v>0</v>
      </c>
    </row>
    <row r="2579" spans="20:30" x14ac:dyDescent="0.25">
      <c r="T2579" s="6" t="str">
        <f t="shared" si="459"/>
        <v xml:space="preserve"> </v>
      </c>
      <c r="U2579">
        <f t="shared" si="461"/>
        <v>0</v>
      </c>
      <c r="V2579">
        <f t="shared" si="462"/>
        <v>0</v>
      </c>
      <c r="W2579">
        <f t="shared" si="463"/>
        <v>0</v>
      </c>
      <c r="X2579">
        <f t="shared" si="464"/>
        <v>0</v>
      </c>
      <c r="Y2579">
        <f t="shared" si="465"/>
        <v>0</v>
      </c>
      <c r="Z2579">
        <f t="shared" si="466"/>
        <v>0</v>
      </c>
      <c r="AA2579">
        <f t="shared" si="467"/>
        <v>0</v>
      </c>
      <c r="AB2579" s="4">
        <f t="shared" si="468"/>
        <v>0</v>
      </c>
      <c r="AC2579" s="4">
        <f t="shared" si="460"/>
        <v>0</v>
      </c>
      <c r="AD2579" s="4">
        <f t="shared" si="469"/>
        <v>0</v>
      </c>
    </row>
    <row r="2580" spans="20:30" x14ac:dyDescent="0.25">
      <c r="T2580" s="6" t="str">
        <f t="shared" si="459"/>
        <v xml:space="preserve"> </v>
      </c>
      <c r="U2580">
        <f t="shared" si="461"/>
        <v>0</v>
      </c>
      <c r="V2580">
        <f t="shared" si="462"/>
        <v>0</v>
      </c>
      <c r="W2580">
        <f t="shared" si="463"/>
        <v>0</v>
      </c>
      <c r="X2580">
        <f t="shared" si="464"/>
        <v>0</v>
      </c>
      <c r="Y2580">
        <f t="shared" si="465"/>
        <v>0</v>
      </c>
      <c r="Z2580">
        <f t="shared" si="466"/>
        <v>0</v>
      </c>
      <c r="AA2580">
        <f t="shared" si="467"/>
        <v>0</v>
      </c>
      <c r="AB2580" s="4">
        <f t="shared" si="468"/>
        <v>0</v>
      </c>
      <c r="AC2580" s="4">
        <f t="shared" si="460"/>
        <v>0</v>
      </c>
      <c r="AD2580" s="4">
        <f t="shared" si="469"/>
        <v>0</v>
      </c>
    </row>
    <row r="2581" spans="20:30" x14ac:dyDescent="0.25">
      <c r="T2581" s="6" t="str">
        <f t="shared" si="459"/>
        <v xml:space="preserve"> </v>
      </c>
      <c r="U2581">
        <f t="shared" si="461"/>
        <v>0</v>
      </c>
      <c r="V2581">
        <f t="shared" si="462"/>
        <v>0</v>
      </c>
      <c r="W2581">
        <f t="shared" si="463"/>
        <v>0</v>
      </c>
      <c r="X2581">
        <f t="shared" si="464"/>
        <v>0</v>
      </c>
      <c r="Y2581">
        <f t="shared" si="465"/>
        <v>0</v>
      </c>
      <c r="Z2581">
        <f t="shared" si="466"/>
        <v>0</v>
      </c>
      <c r="AA2581">
        <f t="shared" si="467"/>
        <v>0</v>
      </c>
      <c r="AB2581" s="4">
        <f t="shared" si="468"/>
        <v>0</v>
      </c>
      <c r="AC2581" s="4">
        <f t="shared" si="460"/>
        <v>0</v>
      </c>
      <c r="AD2581" s="4">
        <f t="shared" si="469"/>
        <v>0</v>
      </c>
    </row>
    <row r="2582" spans="20:30" x14ac:dyDescent="0.25">
      <c r="T2582" s="6" t="str">
        <f t="shared" si="459"/>
        <v xml:space="preserve"> </v>
      </c>
      <c r="U2582">
        <f t="shared" si="461"/>
        <v>0</v>
      </c>
      <c r="V2582">
        <f t="shared" si="462"/>
        <v>0</v>
      </c>
      <c r="W2582">
        <f t="shared" si="463"/>
        <v>0</v>
      </c>
      <c r="X2582">
        <f t="shared" si="464"/>
        <v>0</v>
      </c>
      <c r="Y2582">
        <f t="shared" si="465"/>
        <v>0</v>
      </c>
      <c r="Z2582">
        <f t="shared" si="466"/>
        <v>0</v>
      </c>
      <c r="AA2582">
        <f t="shared" si="467"/>
        <v>0</v>
      </c>
      <c r="AB2582" s="4">
        <f t="shared" si="468"/>
        <v>0</v>
      </c>
      <c r="AC2582" s="4">
        <f t="shared" si="460"/>
        <v>0</v>
      </c>
      <c r="AD2582" s="4">
        <f t="shared" si="469"/>
        <v>0</v>
      </c>
    </row>
    <row r="2583" spans="20:30" x14ac:dyDescent="0.25">
      <c r="T2583" s="6" t="str">
        <f t="shared" si="459"/>
        <v xml:space="preserve"> </v>
      </c>
      <c r="U2583">
        <f t="shared" si="461"/>
        <v>0</v>
      </c>
      <c r="V2583">
        <f t="shared" si="462"/>
        <v>0</v>
      </c>
      <c r="W2583">
        <f t="shared" si="463"/>
        <v>0</v>
      </c>
      <c r="X2583">
        <f t="shared" si="464"/>
        <v>0</v>
      </c>
      <c r="Y2583">
        <f t="shared" si="465"/>
        <v>0</v>
      </c>
      <c r="Z2583">
        <f t="shared" si="466"/>
        <v>0</v>
      </c>
      <c r="AA2583">
        <f t="shared" si="467"/>
        <v>0</v>
      </c>
      <c r="AB2583" s="4">
        <f t="shared" si="468"/>
        <v>0</v>
      </c>
      <c r="AC2583" s="4">
        <f t="shared" si="460"/>
        <v>0</v>
      </c>
      <c r="AD2583" s="4">
        <f t="shared" si="469"/>
        <v>0</v>
      </c>
    </row>
    <row r="2584" spans="20:30" x14ac:dyDescent="0.25">
      <c r="T2584" s="6" t="str">
        <f t="shared" si="459"/>
        <v xml:space="preserve"> </v>
      </c>
      <c r="U2584">
        <f t="shared" si="461"/>
        <v>0</v>
      </c>
      <c r="V2584">
        <f t="shared" si="462"/>
        <v>0</v>
      </c>
      <c r="W2584">
        <f t="shared" si="463"/>
        <v>0</v>
      </c>
      <c r="X2584">
        <f t="shared" si="464"/>
        <v>0</v>
      </c>
      <c r="Y2584">
        <f t="shared" si="465"/>
        <v>0</v>
      </c>
      <c r="Z2584">
        <f t="shared" si="466"/>
        <v>0</v>
      </c>
      <c r="AA2584">
        <f t="shared" si="467"/>
        <v>0</v>
      </c>
      <c r="AB2584" s="4">
        <f t="shared" si="468"/>
        <v>0</v>
      </c>
      <c r="AC2584" s="4">
        <f t="shared" si="460"/>
        <v>0</v>
      </c>
      <c r="AD2584" s="4">
        <f t="shared" si="469"/>
        <v>0</v>
      </c>
    </row>
    <row r="2585" spans="20:30" x14ac:dyDescent="0.25">
      <c r="T2585" s="6" t="str">
        <f t="shared" ref="T2585:T2648" si="470">IF(L2585=0," ",MONTH(L2585)+24)</f>
        <v xml:space="preserve"> </v>
      </c>
      <c r="U2585">
        <f t="shared" si="461"/>
        <v>0</v>
      </c>
      <c r="V2585">
        <f t="shared" si="462"/>
        <v>0</v>
      </c>
      <c r="W2585">
        <f t="shared" si="463"/>
        <v>0</v>
      </c>
      <c r="X2585">
        <f t="shared" si="464"/>
        <v>0</v>
      </c>
      <c r="Y2585">
        <f t="shared" si="465"/>
        <v>0</v>
      </c>
      <c r="Z2585">
        <f t="shared" si="466"/>
        <v>0</v>
      </c>
      <c r="AA2585">
        <f t="shared" si="467"/>
        <v>0</v>
      </c>
      <c r="AB2585" s="4">
        <f t="shared" si="468"/>
        <v>0</v>
      </c>
      <c r="AC2585" s="4">
        <f t="shared" si="460"/>
        <v>0</v>
      </c>
      <c r="AD2585" s="4">
        <f t="shared" si="469"/>
        <v>0</v>
      </c>
    </row>
    <row r="2586" spans="20:30" x14ac:dyDescent="0.25">
      <c r="T2586" s="6" t="str">
        <f t="shared" si="470"/>
        <v xml:space="preserve"> </v>
      </c>
      <c r="U2586">
        <f t="shared" si="461"/>
        <v>0</v>
      </c>
      <c r="V2586">
        <f t="shared" si="462"/>
        <v>0</v>
      </c>
      <c r="W2586">
        <f t="shared" si="463"/>
        <v>0</v>
      </c>
      <c r="X2586">
        <f t="shared" si="464"/>
        <v>0</v>
      </c>
      <c r="Y2586">
        <f t="shared" si="465"/>
        <v>0</v>
      </c>
      <c r="Z2586">
        <f t="shared" si="466"/>
        <v>0</v>
      </c>
      <c r="AA2586">
        <f t="shared" si="467"/>
        <v>0</v>
      </c>
      <c r="AB2586" s="4">
        <f t="shared" si="468"/>
        <v>0</v>
      </c>
      <c r="AC2586" s="4">
        <f t="shared" si="460"/>
        <v>0</v>
      </c>
      <c r="AD2586" s="4">
        <f t="shared" si="469"/>
        <v>0</v>
      </c>
    </row>
    <row r="2587" spans="20:30" x14ac:dyDescent="0.25">
      <c r="T2587" s="6" t="str">
        <f t="shared" si="470"/>
        <v xml:space="preserve"> </v>
      </c>
      <c r="U2587">
        <f t="shared" si="461"/>
        <v>0</v>
      </c>
      <c r="V2587">
        <f t="shared" si="462"/>
        <v>0</v>
      </c>
      <c r="W2587">
        <f t="shared" si="463"/>
        <v>0</v>
      </c>
      <c r="X2587">
        <f t="shared" si="464"/>
        <v>0</v>
      </c>
      <c r="Y2587">
        <f t="shared" si="465"/>
        <v>0</v>
      </c>
      <c r="Z2587">
        <f t="shared" si="466"/>
        <v>0</v>
      </c>
      <c r="AA2587">
        <f t="shared" si="467"/>
        <v>0</v>
      </c>
      <c r="AB2587" s="4">
        <f t="shared" si="468"/>
        <v>0</v>
      </c>
      <c r="AC2587" s="4">
        <f t="shared" si="460"/>
        <v>0</v>
      </c>
      <c r="AD2587" s="4">
        <f t="shared" si="469"/>
        <v>0</v>
      </c>
    </row>
    <row r="2588" spans="20:30" x14ac:dyDescent="0.25">
      <c r="T2588" s="6" t="str">
        <f t="shared" si="470"/>
        <v xml:space="preserve"> </v>
      </c>
      <c r="U2588">
        <f t="shared" si="461"/>
        <v>0</v>
      </c>
      <c r="V2588">
        <f t="shared" si="462"/>
        <v>0</v>
      </c>
      <c r="W2588">
        <f t="shared" si="463"/>
        <v>0</v>
      </c>
      <c r="X2588">
        <f t="shared" si="464"/>
        <v>0</v>
      </c>
      <c r="Y2588">
        <f t="shared" si="465"/>
        <v>0</v>
      </c>
      <c r="Z2588">
        <f t="shared" si="466"/>
        <v>0</v>
      </c>
      <c r="AA2588">
        <f t="shared" si="467"/>
        <v>0</v>
      </c>
      <c r="AB2588" s="4">
        <f t="shared" si="468"/>
        <v>0</v>
      </c>
      <c r="AC2588" s="4">
        <f t="shared" si="460"/>
        <v>0</v>
      </c>
      <c r="AD2588" s="4">
        <f t="shared" si="469"/>
        <v>0</v>
      </c>
    </row>
    <row r="2589" spans="20:30" x14ac:dyDescent="0.25">
      <c r="T2589" s="6" t="str">
        <f t="shared" si="470"/>
        <v xml:space="preserve"> </v>
      </c>
      <c r="U2589">
        <f t="shared" si="461"/>
        <v>0</v>
      </c>
      <c r="V2589">
        <f t="shared" si="462"/>
        <v>0</v>
      </c>
      <c r="W2589">
        <f t="shared" si="463"/>
        <v>0</v>
      </c>
      <c r="X2589">
        <f t="shared" si="464"/>
        <v>0</v>
      </c>
      <c r="Y2589">
        <f t="shared" si="465"/>
        <v>0</v>
      </c>
      <c r="Z2589">
        <f t="shared" si="466"/>
        <v>0</v>
      </c>
      <c r="AA2589">
        <f t="shared" si="467"/>
        <v>0</v>
      </c>
      <c r="AB2589" s="4">
        <f t="shared" si="468"/>
        <v>0</v>
      </c>
      <c r="AC2589" s="4">
        <f t="shared" si="460"/>
        <v>0</v>
      </c>
      <c r="AD2589" s="4">
        <f t="shared" si="469"/>
        <v>0</v>
      </c>
    </row>
    <row r="2590" spans="20:30" x14ac:dyDescent="0.25">
      <c r="T2590" s="6" t="str">
        <f t="shared" si="470"/>
        <v xml:space="preserve"> </v>
      </c>
      <c r="U2590">
        <f t="shared" si="461"/>
        <v>0</v>
      </c>
      <c r="V2590">
        <f t="shared" si="462"/>
        <v>0</v>
      </c>
      <c r="W2590">
        <f t="shared" si="463"/>
        <v>0</v>
      </c>
      <c r="X2590">
        <f t="shared" si="464"/>
        <v>0</v>
      </c>
      <c r="Y2590">
        <f t="shared" si="465"/>
        <v>0</v>
      </c>
      <c r="Z2590">
        <f t="shared" si="466"/>
        <v>0</v>
      </c>
      <c r="AA2590">
        <f t="shared" si="467"/>
        <v>0</v>
      </c>
      <c r="AB2590" s="4">
        <f t="shared" si="468"/>
        <v>0</v>
      </c>
      <c r="AC2590" s="4">
        <f t="shared" si="460"/>
        <v>0</v>
      </c>
      <c r="AD2590" s="4">
        <f t="shared" si="469"/>
        <v>0</v>
      </c>
    </row>
    <row r="2591" spans="20:30" x14ac:dyDescent="0.25">
      <c r="T2591" s="6" t="str">
        <f t="shared" si="470"/>
        <v xml:space="preserve"> </v>
      </c>
      <c r="U2591">
        <f t="shared" si="461"/>
        <v>0</v>
      </c>
      <c r="V2591">
        <f t="shared" si="462"/>
        <v>0</v>
      </c>
      <c r="W2591">
        <f t="shared" si="463"/>
        <v>0</v>
      </c>
      <c r="X2591">
        <f t="shared" si="464"/>
        <v>0</v>
      </c>
      <c r="Y2591">
        <f t="shared" si="465"/>
        <v>0</v>
      </c>
      <c r="Z2591">
        <f t="shared" si="466"/>
        <v>0</v>
      </c>
      <c r="AA2591">
        <f t="shared" si="467"/>
        <v>0</v>
      </c>
      <c r="AB2591" s="4">
        <f t="shared" si="468"/>
        <v>0</v>
      </c>
      <c r="AC2591" s="4">
        <f t="shared" si="460"/>
        <v>0</v>
      </c>
      <c r="AD2591" s="4">
        <f t="shared" si="469"/>
        <v>0</v>
      </c>
    </row>
    <row r="2592" spans="20:30" x14ac:dyDescent="0.25">
      <c r="T2592" s="6" t="str">
        <f t="shared" si="470"/>
        <v xml:space="preserve"> </v>
      </c>
      <c r="U2592">
        <f t="shared" si="461"/>
        <v>0</v>
      </c>
      <c r="V2592">
        <f t="shared" si="462"/>
        <v>0</v>
      </c>
      <c r="W2592">
        <f t="shared" si="463"/>
        <v>0</v>
      </c>
      <c r="X2592">
        <f t="shared" si="464"/>
        <v>0</v>
      </c>
      <c r="Y2592">
        <f t="shared" si="465"/>
        <v>0</v>
      </c>
      <c r="Z2592">
        <f t="shared" si="466"/>
        <v>0</v>
      </c>
      <c r="AA2592">
        <f t="shared" si="467"/>
        <v>0</v>
      </c>
      <c r="AB2592" s="4">
        <f t="shared" si="468"/>
        <v>0</v>
      </c>
      <c r="AC2592" s="4">
        <f t="shared" si="460"/>
        <v>0</v>
      </c>
      <c r="AD2592" s="4">
        <f t="shared" si="469"/>
        <v>0</v>
      </c>
    </row>
    <row r="2593" spans="20:30" x14ac:dyDescent="0.25">
      <c r="T2593" s="6" t="str">
        <f t="shared" si="470"/>
        <v xml:space="preserve"> </v>
      </c>
      <c r="U2593">
        <f t="shared" si="461"/>
        <v>0</v>
      </c>
      <c r="V2593">
        <f t="shared" si="462"/>
        <v>0</v>
      </c>
      <c r="W2593">
        <f t="shared" si="463"/>
        <v>0</v>
      </c>
      <c r="X2593">
        <f t="shared" si="464"/>
        <v>0</v>
      </c>
      <c r="Y2593">
        <f t="shared" si="465"/>
        <v>0</v>
      </c>
      <c r="Z2593">
        <f t="shared" si="466"/>
        <v>0</v>
      </c>
      <c r="AA2593">
        <f t="shared" si="467"/>
        <v>0</v>
      </c>
      <c r="AB2593" s="4">
        <f t="shared" si="468"/>
        <v>0</v>
      </c>
      <c r="AC2593" s="4">
        <f t="shared" si="460"/>
        <v>0</v>
      </c>
      <c r="AD2593" s="4">
        <f t="shared" si="469"/>
        <v>0</v>
      </c>
    </row>
    <row r="2594" spans="20:30" x14ac:dyDescent="0.25">
      <c r="T2594" s="6" t="str">
        <f t="shared" si="470"/>
        <v xml:space="preserve"> </v>
      </c>
      <c r="U2594">
        <f t="shared" si="461"/>
        <v>0</v>
      </c>
      <c r="V2594">
        <f t="shared" si="462"/>
        <v>0</v>
      </c>
      <c r="W2594">
        <f t="shared" si="463"/>
        <v>0</v>
      </c>
      <c r="X2594">
        <f t="shared" si="464"/>
        <v>0</v>
      </c>
      <c r="Y2594">
        <f t="shared" si="465"/>
        <v>0</v>
      </c>
      <c r="Z2594">
        <f t="shared" si="466"/>
        <v>0</v>
      </c>
      <c r="AA2594">
        <f t="shared" si="467"/>
        <v>0</v>
      </c>
      <c r="AB2594" s="4">
        <f t="shared" si="468"/>
        <v>0</v>
      </c>
      <c r="AC2594" s="4">
        <f t="shared" si="460"/>
        <v>0</v>
      </c>
      <c r="AD2594" s="4">
        <f t="shared" si="469"/>
        <v>0</v>
      </c>
    </row>
    <row r="2595" spans="20:30" x14ac:dyDescent="0.25">
      <c r="T2595" s="6" t="str">
        <f t="shared" si="470"/>
        <v xml:space="preserve"> </v>
      </c>
      <c r="U2595">
        <f t="shared" si="461"/>
        <v>0</v>
      </c>
      <c r="V2595">
        <f t="shared" si="462"/>
        <v>0</v>
      </c>
      <c r="W2595">
        <f t="shared" si="463"/>
        <v>0</v>
      </c>
      <c r="X2595">
        <f t="shared" si="464"/>
        <v>0</v>
      </c>
      <c r="Y2595">
        <f t="shared" si="465"/>
        <v>0</v>
      </c>
      <c r="Z2595">
        <f t="shared" si="466"/>
        <v>0</v>
      </c>
      <c r="AA2595">
        <f t="shared" si="467"/>
        <v>0</v>
      </c>
      <c r="AB2595" s="4">
        <f t="shared" si="468"/>
        <v>0</v>
      </c>
      <c r="AC2595" s="4">
        <f t="shared" si="460"/>
        <v>0</v>
      </c>
      <c r="AD2595" s="4">
        <f t="shared" si="469"/>
        <v>0</v>
      </c>
    </row>
    <row r="2596" spans="20:30" x14ac:dyDescent="0.25">
      <c r="T2596" s="6" t="str">
        <f t="shared" si="470"/>
        <v xml:space="preserve"> </v>
      </c>
      <c r="U2596">
        <f t="shared" si="461"/>
        <v>0</v>
      </c>
      <c r="V2596">
        <f t="shared" si="462"/>
        <v>0</v>
      </c>
      <c r="W2596">
        <f t="shared" si="463"/>
        <v>0</v>
      </c>
      <c r="X2596">
        <f t="shared" si="464"/>
        <v>0</v>
      </c>
      <c r="Y2596">
        <f t="shared" si="465"/>
        <v>0</v>
      </c>
      <c r="Z2596">
        <f t="shared" si="466"/>
        <v>0</v>
      </c>
      <c r="AA2596">
        <f t="shared" si="467"/>
        <v>0</v>
      </c>
      <c r="AB2596" s="4">
        <f t="shared" si="468"/>
        <v>0</v>
      </c>
      <c r="AC2596" s="4">
        <f t="shared" si="460"/>
        <v>0</v>
      </c>
      <c r="AD2596" s="4">
        <f t="shared" si="469"/>
        <v>0</v>
      </c>
    </row>
    <row r="2597" spans="20:30" x14ac:dyDescent="0.25">
      <c r="T2597" s="6" t="str">
        <f t="shared" si="470"/>
        <v xml:space="preserve"> </v>
      </c>
      <c r="U2597">
        <f t="shared" si="461"/>
        <v>0</v>
      </c>
      <c r="V2597">
        <f t="shared" si="462"/>
        <v>0</v>
      </c>
      <c r="W2597">
        <f t="shared" si="463"/>
        <v>0</v>
      </c>
      <c r="X2597">
        <f t="shared" si="464"/>
        <v>0</v>
      </c>
      <c r="Y2597">
        <f t="shared" si="465"/>
        <v>0</v>
      </c>
      <c r="Z2597">
        <f t="shared" si="466"/>
        <v>0</v>
      </c>
      <c r="AA2597">
        <f t="shared" si="467"/>
        <v>0</v>
      </c>
      <c r="AB2597" s="4">
        <f t="shared" si="468"/>
        <v>0</v>
      </c>
      <c r="AC2597" s="4">
        <f t="shared" si="460"/>
        <v>0</v>
      </c>
      <c r="AD2597" s="4">
        <f t="shared" si="469"/>
        <v>0</v>
      </c>
    </row>
    <row r="2598" spans="20:30" x14ac:dyDescent="0.25">
      <c r="T2598" s="6" t="str">
        <f t="shared" si="470"/>
        <v xml:space="preserve"> </v>
      </c>
      <c r="U2598">
        <f t="shared" si="461"/>
        <v>0</v>
      </c>
      <c r="V2598">
        <f t="shared" si="462"/>
        <v>0</v>
      </c>
      <c r="W2598">
        <f t="shared" si="463"/>
        <v>0</v>
      </c>
      <c r="X2598">
        <f t="shared" si="464"/>
        <v>0</v>
      </c>
      <c r="Y2598">
        <f t="shared" si="465"/>
        <v>0</v>
      </c>
      <c r="Z2598">
        <f t="shared" si="466"/>
        <v>0</v>
      </c>
      <c r="AA2598">
        <f t="shared" si="467"/>
        <v>0</v>
      </c>
      <c r="AB2598" s="4">
        <f t="shared" si="468"/>
        <v>0</v>
      </c>
      <c r="AC2598" s="4">
        <f t="shared" si="460"/>
        <v>0</v>
      </c>
      <c r="AD2598" s="4">
        <f t="shared" si="469"/>
        <v>0</v>
      </c>
    </row>
    <row r="2599" spans="20:30" x14ac:dyDescent="0.25">
      <c r="T2599" s="6" t="str">
        <f t="shared" si="470"/>
        <v xml:space="preserve"> </v>
      </c>
      <c r="U2599">
        <f t="shared" si="461"/>
        <v>0</v>
      </c>
      <c r="V2599">
        <f t="shared" si="462"/>
        <v>0</v>
      </c>
      <c r="W2599">
        <f t="shared" si="463"/>
        <v>0</v>
      </c>
      <c r="X2599">
        <f t="shared" si="464"/>
        <v>0</v>
      </c>
      <c r="Y2599">
        <f t="shared" si="465"/>
        <v>0</v>
      </c>
      <c r="Z2599">
        <f t="shared" si="466"/>
        <v>0</v>
      </c>
      <c r="AA2599">
        <f t="shared" si="467"/>
        <v>0</v>
      </c>
      <c r="AB2599" s="4">
        <f t="shared" si="468"/>
        <v>0</v>
      </c>
      <c r="AC2599" s="4">
        <f t="shared" si="460"/>
        <v>0</v>
      </c>
      <c r="AD2599" s="4">
        <f t="shared" si="469"/>
        <v>0</v>
      </c>
    </row>
    <row r="2600" spans="20:30" x14ac:dyDescent="0.25">
      <c r="T2600" s="6" t="str">
        <f t="shared" si="470"/>
        <v xml:space="preserve"> </v>
      </c>
      <c r="U2600">
        <f t="shared" si="461"/>
        <v>0</v>
      </c>
      <c r="V2600">
        <f t="shared" si="462"/>
        <v>0</v>
      </c>
      <c r="W2600">
        <f t="shared" si="463"/>
        <v>0</v>
      </c>
      <c r="X2600">
        <f t="shared" si="464"/>
        <v>0</v>
      </c>
      <c r="Y2600">
        <f t="shared" si="465"/>
        <v>0</v>
      </c>
      <c r="Z2600">
        <f t="shared" si="466"/>
        <v>0</v>
      </c>
      <c r="AA2600">
        <f t="shared" si="467"/>
        <v>0</v>
      </c>
      <c r="AB2600" s="4">
        <f t="shared" si="468"/>
        <v>0</v>
      </c>
      <c r="AC2600" s="4">
        <f t="shared" si="460"/>
        <v>0</v>
      </c>
      <c r="AD2600" s="4">
        <f t="shared" si="469"/>
        <v>0</v>
      </c>
    </row>
    <row r="2601" spans="20:30" x14ac:dyDescent="0.25">
      <c r="T2601" s="6" t="str">
        <f t="shared" si="470"/>
        <v xml:space="preserve"> </v>
      </c>
      <c r="U2601">
        <f t="shared" si="461"/>
        <v>0</v>
      </c>
      <c r="V2601">
        <f t="shared" si="462"/>
        <v>0</v>
      </c>
      <c r="W2601">
        <f t="shared" si="463"/>
        <v>0</v>
      </c>
      <c r="X2601">
        <f t="shared" si="464"/>
        <v>0</v>
      </c>
      <c r="Y2601">
        <f t="shared" si="465"/>
        <v>0</v>
      </c>
      <c r="Z2601">
        <f t="shared" si="466"/>
        <v>0</v>
      </c>
      <c r="AA2601">
        <f t="shared" si="467"/>
        <v>0</v>
      </c>
      <c r="AB2601" s="4">
        <f t="shared" si="468"/>
        <v>0</v>
      </c>
      <c r="AC2601" s="4">
        <f t="shared" si="460"/>
        <v>0</v>
      </c>
      <c r="AD2601" s="4">
        <f t="shared" si="469"/>
        <v>0</v>
      </c>
    </row>
    <row r="2602" spans="20:30" x14ac:dyDescent="0.25">
      <c r="T2602" s="6" t="str">
        <f t="shared" si="470"/>
        <v xml:space="preserve"> </v>
      </c>
      <c r="U2602">
        <f t="shared" si="461"/>
        <v>0</v>
      </c>
      <c r="V2602">
        <f t="shared" si="462"/>
        <v>0</v>
      </c>
      <c r="W2602">
        <f t="shared" si="463"/>
        <v>0</v>
      </c>
      <c r="X2602">
        <f t="shared" si="464"/>
        <v>0</v>
      </c>
      <c r="Y2602">
        <f t="shared" si="465"/>
        <v>0</v>
      </c>
      <c r="Z2602">
        <f t="shared" si="466"/>
        <v>0</v>
      </c>
      <c r="AA2602">
        <f t="shared" si="467"/>
        <v>0</v>
      </c>
      <c r="AB2602" s="4">
        <f t="shared" si="468"/>
        <v>0</v>
      </c>
      <c r="AC2602" s="4">
        <f t="shared" si="460"/>
        <v>0</v>
      </c>
      <c r="AD2602" s="4">
        <f t="shared" si="469"/>
        <v>0</v>
      </c>
    </row>
    <row r="2603" spans="20:30" x14ac:dyDescent="0.25">
      <c r="T2603" s="6" t="str">
        <f t="shared" si="470"/>
        <v xml:space="preserve"> </v>
      </c>
      <c r="U2603">
        <f t="shared" si="461"/>
        <v>0</v>
      </c>
      <c r="V2603">
        <f t="shared" si="462"/>
        <v>0</v>
      </c>
      <c r="W2603">
        <f t="shared" si="463"/>
        <v>0</v>
      </c>
      <c r="X2603">
        <f t="shared" si="464"/>
        <v>0</v>
      </c>
      <c r="Y2603">
        <f t="shared" si="465"/>
        <v>0</v>
      </c>
      <c r="Z2603">
        <f t="shared" si="466"/>
        <v>0</v>
      </c>
      <c r="AA2603">
        <f t="shared" si="467"/>
        <v>0</v>
      </c>
      <c r="AB2603" s="4">
        <f t="shared" si="468"/>
        <v>0</v>
      </c>
      <c r="AC2603" s="4">
        <f t="shared" si="460"/>
        <v>0</v>
      </c>
      <c r="AD2603" s="4">
        <f t="shared" si="469"/>
        <v>0</v>
      </c>
    </row>
    <row r="2604" spans="20:30" x14ac:dyDescent="0.25">
      <c r="T2604" s="6" t="str">
        <f t="shared" si="470"/>
        <v xml:space="preserve"> </v>
      </c>
      <c r="U2604">
        <f t="shared" si="461"/>
        <v>0</v>
      </c>
      <c r="V2604">
        <f t="shared" si="462"/>
        <v>0</v>
      </c>
      <c r="W2604">
        <f t="shared" si="463"/>
        <v>0</v>
      </c>
      <c r="X2604">
        <f t="shared" si="464"/>
        <v>0</v>
      </c>
      <c r="Y2604">
        <f t="shared" si="465"/>
        <v>0</v>
      </c>
      <c r="Z2604">
        <f t="shared" si="466"/>
        <v>0</v>
      </c>
      <c r="AA2604">
        <f t="shared" si="467"/>
        <v>0</v>
      </c>
      <c r="AB2604" s="4">
        <f t="shared" si="468"/>
        <v>0</v>
      </c>
      <c r="AC2604" s="4">
        <f t="shared" si="460"/>
        <v>0</v>
      </c>
      <c r="AD2604" s="4">
        <f t="shared" si="469"/>
        <v>0</v>
      </c>
    </row>
    <row r="2605" spans="20:30" x14ac:dyDescent="0.25">
      <c r="T2605" s="6" t="str">
        <f t="shared" si="470"/>
        <v xml:space="preserve"> </v>
      </c>
      <c r="U2605">
        <f t="shared" si="461"/>
        <v>0</v>
      </c>
      <c r="V2605">
        <f t="shared" si="462"/>
        <v>0</v>
      </c>
      <c r="W2605">
        <f t="shared" si="463"/>
        <v>0</v>
      </c>
      <c r="X2605">
        <f t="shared" si="464"/>
        <v>0</v>
      </c>
      <c r="Y2605">
        <f t="shared" si="465"/>
        <v>0</v>
      </c>
      <c r="Z2605">
        <f t="shared" si="466"/>
        <v>0</v>
      </c>
      <c r="AA2605">
        <f t="shared" si="467"/>
        <v>0</v>
      </c>
      <c r="AB2605" s="4">
        <f t="shared" si="468"/>
        <v>0</v>
      </c>
      <c r="AC2605" s="4">
        <f t="shared" si="460"/>
        <v>0</v>
      </c>
      <c r="AD2605" s="4">
        <f t="shared" si="469"/>
        <v>0</v>
      </c>
    </row>
    <row r="2606" spans="20:30" x14ac:dyDescent="0.25">
      <c r="T2606" s="6" t="str">
        <f t="shared" si="470"/>
        <v xml:space="preserve"> </v>
      </c>
      <c r="U2606">
        <f t="shared" si="461"/>
        <v>0</v>
      </c>
      <c r="V2606">
        <f t="shared" si="462"/>
        <v>0</v>
      </c>
      <c r="W2606">
        <f t="shared" si="463"/>
        <v>0</v>
      </c>
      <c r="X2606">
        <f t="shared" si="464"/>
        <v>0</v>
      </c>
      <c r="Y2606">
        <f t="shared" si="465"/>
        <v>0</v>
      </c>
      <c r="Z2606">
        <f t="shared" si="466"/>
        <v>0</v>
      </c>
      <c r="AA2606">
        <f t="shared" si="467"/>
        <v>0</v>
      </c>
      <c r="AB2606" s="4">
        <f t="shared" si="468"/>
        <v>0</v>
      </c>
      <c r="AC2606" s="4">
        <f t="shared" si="460"/>
        <v>0</v>
      </c>
      <c r="AD2606" s="4">
        <f t="shared" si="469"/>
        <v>0</v>
      </c>
    </row>
    <row r="2607" spans="20:30" x14ac:dyDescent="0.25">
      <c r="T2607" s="6" t="str">
        <f t="shared" si="470"/>
        <v xml:space="preserve"> </v>
      </c>
      <c r="U2607">
        <f t="shared" si="461"/>
        <v>0</v>
      </c>
      <c r="V2607">
        <f t="shared" si="462"/>
        <v>0</v>
      </c>
      <c r="W2607">
        <f t="shared" si="463"/>
        <v>0</v>
      </c>
      <c r="X2607">
        <f t="shared" si="464"/>
        <v>0</v>
      </c>
      <c r="Y2607">
        <f t="shared" si="465"/>
        <v>0</v>
      </c>
      <c r="Z2607">
        <f t="shared" si="466"/>
        <v>0</v>
      </c>
      <c r="AA2607">
        <f t="shared" si="467"/>
        <v>0</v>
      </c>
      <c r="AB2607" s="4">
        <f t="shared" si="468"/>
        <v>0</v>
      </c>
      <c r="AC2607" s="4">
        <f t="shared" si="460"/>
        <v>0</v>
      </c>
      <c r="AD2607" s="4">
        <f t="shared" si="469"/>
        <v>0</v>
      </c>
    </row>
    <row r="2608" spans="20:30" x14ac:dyDescent="0.25">
      <c r="T2608" s="6" t="str">
        <f t="shared" si="470"/>
        <v xml:space="preserve"> </v>
      </c>
      <c r="U2608">
        <f t="shared" si="461"/>
        <v>0</v>
      </c>
      <c r="V2608">
        <f t="shared" si="462"/>
        <v>0</v>
      </c>
      <c r="W2608">
        <f t="shared" si="463"/>
        <v>0</v>
      </c>
      <c r="X2608">
        <f t="shared" si="464"/>
        <v>0</v>
      </c>
      <c r="Y2608">
        <f t="shared" si="465"/>
        <v>0</v>
      </c>
      <c r="Z2608">
        <f t="shared" si="466"/>
        <v>0</v>
      </c>
      <c r="AA2608">
        <f t="shared" si="467"/>
        <v>0</v>
      </c>
      <c r="AB2608" s="4">
        <f t="shared" si="468"/>
        <v>0</v>
      </c>
      <c r="AC2608" s="4">
        <f t="shared" si="460"/>
        <v>0</v>
      </c>
      <c r="AD2608" s="4">
        <f t="shared" si="469"/>
        <v>0</v>
      </c>
    </row>
    <row r="2609" spans="20:30" x14ac:dyDescent="0.25">
      <c r="T2609" s="6" t="str">
        <f t="shared" si="470"/>
        <v xml:space="preserve"> </v>
      </c>
      <c r="U2609">
        <f t="shared" si="461"/>
        <v>0</v>
      </c>
      <c r="V2609">
        <f t="shared" si="462"/>
        <v>0</v>
      </c>
      <c r="W2609">
        <f t="shared" si="463"/>
        <v>0</v>
      </c>
      <c r="X2609">
        <f t="shared" si="464"/>
        <v>0</v>
      </c>
      <c r="Y2609">
        <f t="shared" si="465"/>
        <v>0</v>
      </c>
      <c r="Z2609">
        <f t="shared" si="466"/>
        <v>0</v>
      </c>
      <c r="AA2609">
        <f t="shared" si="467"/>
        <v>0</v>
      </c>
      <c r="AB2609" s="4">
        <f t="shared" si="468"/>
        <v>0</v>
      </c>
      <c r="AC2609" s="4">
        <f t="shared" si="460"/>
        <v>0</v>
      </c>
      <c r="AD2609" s="4">
        <f t="shared" si="469"/>
        <v>0</v>
      </c>
    </row>
    <row r="2610" spans="20:30" x14ac:dyDescent="0.25">
      <c r="T2610" s="6" t="str">
        <f t="shared" si="470"/>
        <v xml:space="preserve"> </v>
      </c>
      <c r="U2610">
        <f t="shared" si="461"/>
        <v>0</v>
      </c>
      <c r="V2610">
        <f t="shared" si="462"/>
        <v>0</v>
      </c>
      <c r="W2610">
        <f t="shared" si="463"/>
        <v>0</v>
      </c>
      <c r="X2610">
        <f t="shared" si="464"/>
        <v>0</v>
      </c>
      <c r="Y2610">
        <f t="shared" si="465"/>
        <v>0</v>
      </c>
      <c r="Z2610">
        <f t="shared" si="466"/>
        <v>0</v>
      </c>
      <c r="AA2610">
        <f t="shared" si="467"/>
        <v>0</v>
      </c>
      <c r="AB2610" s="4">
        <f t="shared" si="468"/>
        <v>0</v>
      </c>
      <c r="AC2610" s="4">
        <f t="shared" si="460"/>
        <v>0</v>
      </c>
      <c r="AD2610" s="4">
        <f t="shared" si="469"/>
        <v>0</v>
      </c>
    </row>
    <row r="2611" spans="20:30" x14ac:dyDescent="0.25">
      <c r="T2611" s="6" t="str">
        <f t="shared" si="470"/>
        <v xml:space="preserve"> </v>
      </c>
      <c r="U2611">
        <f t="shared" si="461"/>
        <v>0</v>
      </c>
      <c r="V2611">
        <f t="shared" si="462"/>
        <v>0</v>
      </c>
      <c r="W2611">
        <f t="shared" si="463"/>
        <v>0</v>
      </c>
      <c r="X2611">
        <f t="shared" si="464"/>
        <v>0</v>
      </c>
      <c r="Y2611">
        <f t="shared" si="465"/>
        <v>0</v>
      </c>
      <c r="Z2611">
        <f t="shared" si="466"/>
        <v>0</v>
      </c>
      <c r="AA2611">
        <f t="shared" si="467"/>
        <v>0</v>
      </c>
      <c r="AB2611" s="4">
        <f t="shared" si="468"/>
        <v>0</v>
      </c>
      <c r="AC2611" s="4">
        <f t="shared" si="460"/>
        <v>0</v>
      </c>
      <c r="AD2611" s="4">
        <f t="shared" si="469"/>
        <v>0</v>
      </c>
    </row>
    <row r="2612" spans="20:30" x14ac:dyDescent="0.25">
      <c r="T2612" s="6" t="str">
        <f t="shared" si="470"/>
        <v xml:space="preserve"> </v>
      </c>
      <c r="U2612">
        <f t="shared" si="461"/>
        <v>0</v>
      </c>
      <c r="V2612">
        <f t="shared" si="462"/>
        <v>0</v>
      </c>
      <c r="W2612">
        <f t="shared" si="463"/>
        <v>0</v>
      </c>
      <c r="X2612">
        <f t="shared" si="464"/>
        <v>0</v>
      </c>
      <c r="Y2612">
        <f t="shared" si="465"/>
        <v>0</v>
      </c>
      <c r="Z2612">
        <f t="shared" si="466"/>
        <v>0</v>
      </c>
      <c r="AA2612">
        <f t="shared" si="467"/>
        <v>0</v>
      </c>
      <c r="AB2612" s="4">
        <f t="shared" si="468"/>
        <v>0</v>
      </c>
      <c r="AC2612" s="4">
        <f t="shared" si="460"/>
        <v>0</v>
      </c>
      <c r="AD2612" s="4">
        <f t="shared" si="469"/>
        <v>0</v>
      </c>
    </row>
    <row r="2613" spans="20:30" x14ac:dyDescent="0.25">
      <c r="T2613" s="6" t="str">
        <f t="shared" si="470"/>
        <v xml:space="preserve"> </v>
      </c>
      <c r="U2613">
        <f t="shared" si="461"/>
        <v>0</v>
      </c>
      <c r="V2613">
        <f t="shared" si="462"/>
        <v>0</v>
      </c>
      <c r="W2613">
        <f t="shared" si="463"/>
        <v>0</v>
      </c>
      <c r="X2613">
        <f t="shared" si="464"/>
        <v>0</v>
      </c>
      <c r="Y2613">
        <f t="shared" si="465"/>
        <v>0</v>
      </c>
      <c r="Z2613">
        <f t="shared" si="466"/>
        <v>0</v>
      </c>
      <c r="AA2613">
        <f t="shared" si="467"/>
        <v>0</v>
      </c>
      <c r="AB2613" s="4">
        <f t="shared" si="468"/>
        <v>0</v>
      </c>
      <c r="AC2613" s="4">
        <f t="shared" si="460"/>
        <v>0</v>
      </c>
      <c r="AD2613" s="4">
        <f t="shared" si="469"/>
        <v>0</v>
      </c>
    </row>
    <row r="2614" spans="20:30" x14ac:dyDescent="0.25">
      <c r="T2614" s="6" t="str">
        <f t="shared" si="470"/>
        <v xml:space="preserve"> </v>
      </c>
      <c r="U2614">
        <f t="shared" si="461"/>
        <v>0</v>
      </c>
      <c r="V2614">
        <f t="shared" si="462"/>
        <v>0</v>
      </c>
      <c r="W2614">
        <f t="shared" si="463"/>
        <v>0</v>
      </c>
      <c r="X2614">
        <f t="shared" si="464"/>
        <v>0</v>
      </c>
      <c r="Y2614">
        <f t="shared" si="465"/>
        <v>0</v>
      </c>
      <c r="Z2614">
        <f t="shared" si="466"/>
        <v>0</v>
      </c>
      <c r="AA2614">
        <f t="shared" si="467"/>
        <v>0</v>
      </c>
      <c r="AB2614" s="4">
        <f t="shared" si="468"/>
        <v>0</v>
      </c>
      <c r="AC2614" s="4">
        <f t="shared" si="460"/>
        <v>0</v>
      </c>
      <c r="AD2614" s="4">
        <f t="shared" si="469"/>
        <v>0</v>
      </c>
    </row>
    <row r="2615" spans="20:30" x14ac:dyDescent="0.25">
      <c r="T2615" s="6" t="str">
        <f t="shared" si="470"/>
        <v xml:space="preserve"> </v>
      </c>
      <c r="U2615">
        <f t="shared" si="461"/>
        <v>0</v>
      </c>
      <c r="V2615">
        <f t="shared" si="462"/>
        <v>0</v>
      </c>
      <c r="W2615">
        <f t="shared" si="463"/>
        <v>0</v>
      </c>
      <c r="X2615">
        <f t="shared" si="464"/>
        <v>0</v>
      </c>
      <c r="Y2615">
        <f t="shared" si="465"/>
        <v>0</v>
      </c>
      <c r="Z2615">
        <f t="shared" si="466"/>
        <v>0</v>
      </c>
      <c r="AA2615">
        <f t="shared" si="467"/>
        <v>0</v>
      </c>
      <c r="AB2615" s="4">
        <f t="shared" si="468"/>
        <v>0</v>
      </c>
      <c r="AC2615" s="4">
        <f t="shared" si="460"/>
        <v>0</v>
      </c>
      <c r="AD2615" s="4">
        <f t="shared" si="469"/>
        <v>0</v>
      </c>
    </row>
    <row r="2616" spans="20:30" x14ac:dyDescent="0.25">
      <c r="T2616" s="6" t="str">
        <f t="shared" si="470"/>
        <v xml:space="preserve"> </v>
      </c>
      <c r="U2616">
        <f t="shared" si="461"/>
        <v>0</v>
      </c>
      <c r="V2616">
        <f t="shared" si="462"/>
        <v>0</v>
      </c>
      <c r="W2616">
        <f t="shared" si="463"/>
        <v>0</v>
      </c>
      <c r="X2616">
        <f t="shared" si="464"/>
        <v>0</v>
      </c>
      <c r="Y2616">
        <f t="shared" si="465"/>
        <v>0</v>
      </c>
      <c r="Z2616">
        <f t="shared" si="466"/>
        <v>0</v>
      </c>
      <c r="AA2616">
        <f t="shared" si="467"/>
        <v>0</v>
      </c>
      <c r="AB2616" s="4">
        <f t="shared" si="468"/>
        <v>0</v>
      </c>
      <c r="AC2616" s="4">
        <f t="shared" si="460"/>
        <v>0</v>
      </c>
      <c r="AD2616" s="4">
        <f t="shared" si="469"/>
        <v>0</v>
      </c>
    </row>
    <row r="2617" spans="20:30" x14ac:dyDescent="0.25">
      <c r="T2617" s="6" t="str">
        <f t="shared" si="470"/>
        <v xml:space="preserve"> </v>
      </c>
      <c r="U2617">
        <f t="shared" si="461"/>
        <v>0</v>
      </c>
      <c r="V2617">
        <f t="shared" si="462"/>
        <v>0</v>
      </c>
      <c r="W2617">
        <f t="shared" si="463"/>
        <v>0</v>
      </c>
      <c r="X2617">
        <f t="shared" si="464"/>
        <v>0</v>
      </c>
      <c r="Y2617">
        <f t="shared" si="465"/>
        <v>0</v>
      </c>
      <c r="Z2617">
        <f t="shared" si="466"/>
        <v>0</v>
      </c>
      <c r="AA2617">
        <f t="shared" si="467"/>
        <v>0</v>
      </c>
      <c r="AB2617" s="4">
        <f t="shared" si="468"/>
        <v>0</v>
      </c>
      <c r="AC2617" s="4">
        <f t="shared" si="460"/>
        <v>0</v>
      </c>
      <c r="AD2617" s="4">
        <f t="shared" si="469"/>
        <v>0</v>
      </c>
    </row>
    <row r="2618" spans="20:30" x14ac:dyDescent="0.25">
      <c r="T2618" s="6" t="str">
        <f t="shared" si="470"/>
        <v xml:space="preserve"> </v>
      </c>
      <c r="U2618">
        <f t="shared" si="461"/>
        <v>0</v>
      </c>
      <c r="V2618">
        <f t="shared" si="462"/>
        <v>0</v>
      </c>
      <c r="W2618">
        <f t="shared" si="463"/>
        <v>0</v>
      </c>
      <c r="X2618">
        <f t="shared" si="464"/>
        <v>0</v>
      </c>
      <c r="Y2618">
        <f t="shared" si="465"/>
        <v>0</v>
      </c>
      <c r="Z2618">
        <f t="shared" si="466"/>
        <v>0</v>
      </c>
      <c r="AA2618">
        <f t="shared" si="467"/>
        <v>0</v>
      </c>
      <c r="AB2618" s="4">
        <f t="shared" si="468"/>
        <v>0</v>
      </c>
      <c r="AC2618" s="4">
        <f t="shared" si="460"/>
        <v>0</v>
      </c>
      <c r="AD2618" s="4">
        <f t="shared" si="469"/>
        <v>0</v>
      </c>
    </row>
    <row r="2619" spans="20:30" x14ac:dyDescent="0.25">
      <c r="T2619" s="6" t="str">
        <f t="shared" si="470"/>
        <v xml:space="preserve"> </v>
      </c>
      <c r="U2619">
        <f t="shared" si="461"/>
        <v>0</v>
      </c>
      <c r="V2619">
        <f t="shared" si="462"/>
        <v>0</v>
      </c>
      <c r="W2619">
        <f t="shared" si="463"/>
        <v>0</v>
      </c>
      <c r="X2619">
        <f t="shared" si="464"/>
        <v>0</v>
      </c>
      <c r="Y2619">
        <f t="shared" si="465"/>
        <v>0</v>
      </c>
      <c r="Z2619">
        <f t="shared" si="466"/>
        <v>0</v>
      </c>
      <c r="AA2619">
        <f t="shared" si="467"/>
        <v>0</v>
      </c>
      <c r="AB2619" s="4">
        <f t="shared" si="468"/>
        <v>0</v>
      </c>
      <c r="AC2619" s="4">
        <f t="shared" si="460"/>
        <v>0</v>
      </c>
      <c r="AD2619" s="4">
        <f t="shared" si="469"/>
        <v>0</v>
      </c>
    </row>
    <row r="2620" spans="20:30" x14ac:dyDescent="0.25">
      <c r="T2620" s="6" t="str">
        <f t="shared" si="470"/>
        <v xml:space="preserve"> </v>
      </c>
      <c r="U2620">
        <f t="shared" si="461"/>
        <v>0</v>
      </c>
      <c r="V2620">
        <f t="shared" si="462"/>
        <v>0</v>
      </c>
      <c r="W2620">
        <f t="shared" si="463"/>
        <v>0</v>
      </c>
      <c r="X2620">
        <f t="shared" si="464"/>
        <v>0</v>
      </c>
      <c r="Y2620">
        <f t="shared" si="465"/>
        <v>0</v>
      </c>
      <c r="Z2620">
        <f t="shared" si="466"/>
        <v>0</v>
      </c>
      <c r="AA2620">
        <f t="shared" si="467"/>
        <v>0</v>
      </c>
      <c r="AB2620" s="4">
        <f t="shared" si="468"/>
        <v>0</v>
      </c>
      <c r="AC2620" s="4">
        <f t="shared" si="460"/>
        <v>0</v>
      </c>
      <c r="AD2620" s="4">
        <f t="shared" si="469"/>
        <v>0</v>
      </c>
    </row>
    <row r="2621" spans="20:30" x14ac:dyDescent="0.25">
      <c r="T2621" s="6" t="str">
        <f t="shared" si="470"/>
        <v xml:space="preserve"> </v>
      </c>
      <c r="U2621">
        <f t="shared" si="461"/>
        <v>0</v>
      </c>
      <c r="V2621">
        <f t="shared" si="462"/>
        <v>0</v>
      </c>
      <c r="W2621">
        <f t="shared" si="463"/>
        <v>0</v>
      </c>
      <c r="X2621">
        <f t="shared" si="464"/>
        <v>0</v>
      </c>
      <c r="Y2621">
        <f t="shared" si="465"/>
        <v>0</v>
      </c>
      <c r="Z2621">
        <f t="shared" si="466"/>
        <v>0</v>
      </c>
      <c r="AA2621">
        <f t="shared" si="467"/>
        <v>0</v>
      </c>
      <c r="AB2621" s="4">
        <f t="shared" si="468"/>
        <v>0</v>
      </c>
      <c r="AC2621" s="4">
        <f t="shared" si="460"/>
        <v>0</v>
      </c>
      <c r="AD2621" s="4">
        <f t="shared" si="469"/>
        <v>0</v>
      </c>
    </row>
    <row r="2622" spans="20:30" x14ac:dyDescent="0.25">
      <c r="T2622" s="6" t="str">
        <f t="shared" si="470"/>
        <v xml:space="preserve"> </v>
      </c>
      <c r="U2622">
        <f t="shared" si="461"/>
        <v>0</v>
      </c>
      <c r="V2622">
        <f t="shared" si="462"/>
        <v>0</v>
      </c>
      <c r="W2622">
        <f t="shared" si="463"/>
        <v>0</v>
      </c>
      <c r="X2622">
        <f t="shared" si="464"/>
        <v>0</v>
      </c>
      <c r="Y2622">
        <f t="shared" si="465"/>
        <v>0</v>
      </c>
      <c r="Z2622">
        <f t="shared" si="466"/>
        <v>0</v>
      </c>
      <c r="AA2622">
        <f t="shared" si="467"/>
        <v>0</v>
      </c>
      <c r="AB2622" s="4">
        <f t="shared" si="468"/>
        <v>0</v>
      </c>
      <c r="AC2622" s="4">
        <f t="shared" si="460"/>
        <v>0</v>
      </c>
      <c r="AD2622" s="4">
        <f t="shared" si="469"/>
        <v>0</v>
      </c>
    </row>
    <row r="2623" spans="20:30" x14ac:dyDescent="0.25">
      <c r="T2623" s="6" t="str">
        <f t="shared" si="470"/>
        <v xml:space="preserve"> </v>
      </c>
      <c r="U2623">
        <f t="shared" si="461"/>
        <v>0</v>
      </c>
      <c r="V2623">
        <f t="shared" si="462"/>
        <v>0</v>
      </c>
      <c r="W2623">
        <f t="shared" si="463"/>
        <v>0</v>
      </c>
      <c r="X2623">
        <f t="shared" si="464"/>
        <v>0</v>
      </c>
      <c r="Y2623">
        <f t="shared" si="465"/>
        <v>0</v>
      </c>
      <c r="Z2623">
        <f t="shared" si="466"/>
        <v>0</v>
      </c>
      <c r="AA2623">
        <f t="shared" si="467"/>
        <v>0</v>
      </c>
      <c r="AB2623" s="4">
        <f t="shared" si="468"/>
        <v>0</v>
      </c>
      <c r="AC2623" s="4">
        <f t="shared" si="460"/>
        <v>0</v>
      </c>
      <c r="AD2623" s="4">
        <f t="shared" si="469"/>
        <v>0</v>
      </c>
    </row>
    <row r="2624" spans="20:30" x14ac:dyDescent="0.25">
      <c r="T2624" s="6" t="str">
        <f t="shared" si="470"/>
        <v xml:space="preserve"> </v>
      </c>
      <c r="U2624">
        <f t="shared" si="461"/>
        <v>0</v>
      </c>
      <c r="V2624">
        <f t="shared" si="462"/>
        <v>0</v>
      </c>
      <c r="W2624">
        <f t="shared" si="463"/>
        <v>0</v>
      </c>
      <c r="X2624">
        <f t="shared" si="464"/>
        <v>0</v>
      </c>
      <c r="Y2624">
        <f t="shared" si="465"/>
        <v>0</v>
      </c>
      <c r="Z2624">
        <f t="shared" si="466"/>
        <v>0</v>
      </c>
      <c r="AA2624">
        <f t="shared" si="467"/>
        <v>0</v>
      </c>
      <c r="AB2624" s="4">
        <f t="shared" si="468"/>
        <v>0</v>
      </c>
      <c r="AC2624" s="4">
        <f t="shared" si="460"/>
        <v>0</v>
      </c>
      <c r="AD2624" s="4">
        <f t="shared" si="469"/>
        <v>0</v>
      </c>
    </row>
    <row r="2625" spans="20:30" x14ac:dyDescent="0.25">
      <c r="T2625" s="6" t="str">
        <f t="shared" si="470"/>
        <v xml:space="preserve"> </v>
      </c>
      <c r="U2625">
        <f t="shared" si="461"/>
        <v>0</v>
      </c>
      <c r="V2625">
        <f t="shared" si="462"/>
        <v>0</v>
      </c>
      <c r="W2625">
        <f t="shared" si="463"/>
        <v>0</v>
      </c>
      <c r="X2625">
        <f t="shared" si="464"/>
        <v>0</v>
      </c>
      <c r="Y2625">
        <f t="shared" si="465"/>
        <v>0</v>
      </c>
      <c r="Z2625">
        <f t="shared" si="466"/>
        <v>0</v>
      </c>
      <c r="AA2625">
        <f t="shared" si="467"/>
        <v>0</v>
      </c>
      <c r="AB2625" s="4">
        <f t="shared" si="468"/>
        <v>0</v>
      </c>
      <c r="AC2625" s="4">
        <f t="shared" si="460"/>
        <v>0</v>
      </c>
      <c r="AD2625" s="4">
        <f t="shared" si="469"/>
        <v>0</v>
      </c>
    </row>
    <row r="2626" spans="20:30" x14ac:dyDescent="0.25">
      <c r="T2626" s="6" t="str">
        <f t="shared" si="470"/>
        <v xml:space="preserve"> </v>
      </c>
      <c r="U2626">
        <f t="shared" si="461"/>
        <v>0</v>
      </c>
      <c r="V2626">
        <f t="shared" si="462"/>
        <v>0</v>
      </c>
      <c r="W2626">
        <f t="shared" si="463"/>
        <v>0</v>
      </c>
      <c r="X2626">
        <f t="shared" si="464"/>
        <v>0</v>
      </c>
      <c r="Y2626">
        <f t="shared" si="465"/>
        <v>0</v>
      </c>
      <c r="Z2626">
        <f t="shared" si="466"/>
        <v>0</v>
      </c>
      <c r="AA2626">
        <f t="shared" si="467"/>
        <v>0</v>
      </c>
      <c r="AB2626" s="4">
        <f t="shared" si="468"/>
        <v>0</v>
      </c>
      <c r="AC2626" s="4">
        <f t="shared" si="460"/>
        <v>0</v>
      </c>
      <c r="AD2626" s="4">
        <f t="shared" si="469"/>
        <v>0</v>
      </c>
    </row>
    <row r="2627" spans="20:30" x14ac:dyDescent="0.25">
      <c r="T2627" s="6" t="str">
        <f t="shared" si="470"/>
        <v xml:space="preserve"> </v>
      </c>
      <c r="U2627">
        <f t="shared" si="461"/>
        <v>0</v>
      </c>
      <c r="V2627">
        <f t="shared" si="462"/>
        <v>0</v>
      </c>
      <c r="W2627">
        <f t="shared" si="463"/>
        <v>0</v>
      </c>
      <c r="X2627">
        <f t="shared" si="464"/>
        <v>0</v>
      </c>
      <c r="Y2627">
        <f t="shared" si="465"/>
        <v>0</v>
      </c>
      <c r="Z2627">
        <f t="shared" si="466"/>
        <v>0</v>
      </c>
      <c r="AA2627">
        <f t="shared" si="467"/>
        <v>0</v>
      </c>
      <c r="AB2627" s="4">
        <f t="shared" si="468"/>
        <v>0</v>
      </c>
      <c r="AC2627" s="4">
        <f t="shared" si="460"/>
        <v>0</v>
      </c>
      <c r="AD2627" s="4">
        <f t="shared" si="469"/>
        <v>0</v>
      </c>
    </row>
    <row r="2628" spans="20:30" x14ac:dyDescent="0.25">
      <c r="T2628" s="6" t="str">
        <f t="shared" si="470"/>
        <v xml:space="preserve"> </v>
      </c>
      <c r="U2628">
        <f t="shared" si="461"/>
        <v>0</v>
      </c>
      <c r="V2628">
        <f t="shared" si="462"/>
        <v>0</v>
      </c>
      <c r="W2628">
        <f t="shared" si="463"/>
        <v>0</v>
      </c>
      <c r="X2628">
        <f t="shared" si="464"/>
        <v>0</v>
      </c>
      <c r="Y2628">
        <f t="shared" si="465"/>
        <v>0</v>
      </c>
      <c r="Z2628">
        <f t="shared" si="466"/>
        <v>0</v>
      </c>
      <c r="AA2628">
        <f t="shared" si="467"/>
        <v>0</v>
      </c>
      <c r="AB2628" s="4">
        <f t="shared" si="468"/>
        <v>0</v>
      </c>
      <c r="AC2628" s="4">
        <f t="shared" ref="AC2628:AC2691" si="471">A2628</f>
        <v>0</v>
      </c>
      <c r="AD2628" s="4">
        <f t="shared" si="469"/>
        <v>0</v>
      </c>
    </row>
    <row r="2629" spans="20:30" x14ac:dyDescent="0.25">
      <c r="T2629" s="6" t="str">
        <f t="shared" si="470"/>
        <v xml:space="preserve"> </v>
      </c>
      <c r="U2629">
        <f t="shared" si="461"/>
        <v>0</v>
      </c>
      <c r="V2629">
        <f t="shared" si="462"/>
        <v>0</v>
      </c>
      <c r="W2629">
        <f t="shared" si="463"/>
        <v>0</v>
      </c>
      <c r="X2629">
        <f t="shared" si="464"/>
        <v>0</v>
      </c>
      <c r="Y2629">
        <f t="shared" si="465"/>
        <v>0</v>
      </c>
      <c r="Z2629">
        <f t="shared" si="466"/>
        <v>0</v>
      </c>
      <c r="AA2629">
        <f t="shared" si="467"/>
        <v>0</v>
      </c>
      <c r="AB2629" s="4">
        <f t="shared" si="468"/>
        <v>0</v>
      </c>
      <c r="AC2629" s="4">
        <f t="shared" si="471"/>
        <v>0</v>
      </c>
      <c r="AD2629" s="4">
        <f t="shared" si="469"/>
        <v>0</v>
      </c>
    </row>
    <row r="2630" spans="20:30" x14ac:dyDescent="0.25">
      <c r="T2630" s="6" t="str">
        <f t="shared" si="470"/>
        <v xml:space="preserve"> </v>
      </c>
      <c r="U2630">
        <f t="shared" si="461"/>
        <v>0</v>
      </c>
      <c r="V2630">
        <f t="shared" si="462"/>
        <v>0</v>
      </c>
      <c r="W2630">
        <f t="shared" si="463"/>
        <v>0</v>
      </c>
      <c r="X2630">
        <f t="shared" si="464"/>
        <v>0</v>
      </c>
      <c r="Y2630">
        <f t="shared" si="465"/>
        <v>0</v>
      </c>
      <c r="Z2630">
        <f t="shared" si="466"/>
        <v>0</v>
      </c>
      <c r="AA2630">
        <f t="shared" si="467"/>
        <v>0</v>
      </c>
      <c r="AB2630" s="4">
        <f t="shared" si="468"/>
        <v>0</v>
      </c>
      <c r="AC2630" s="4">
        <f t="shared" si="471"/>
        <v>0</v>
      </c>
      <c r="AD2630" s="4">
        <f t="shared" si="469"/>
        <v>0</v>
      </c>
    </row>
    <row r="2631" spans="20:30" x14ac:dyDescent="0.25">
      <c r="T2631" s="6" t="str">
        <f t="shared" si="470"/>
        <v xml:space="preserve"> </v>
      </c>
      <c r="U2631">
        <f t="shared" si="461"/>
        <v>0</v>
      </c>
      <c r="V2631">
        <f t="shared" si="462"/>
        <v>0</v>
      </c>
      <c r="W2631">
        <f t="shared" si="463"/>
        <v>0</v>
      </c>
      <c r="X2631">
        <f t="shared" si="464"/>
        <v>0</v>
      </c>
      <c r="Y2631">
        <f t="shared" si="465"/>
        <v>0</v>
      </c>
      <c r="Z2631">
        <f t="shared" si="466"/>
        <v>0</v>
      </c>
      <c r="AA2631">
        <f t="shared" si="467"/>
        <v>0</v>
      </c>
      <c r="AB2631" s="4">
        <f t="shared" si="468"/>
        <v>0</v>
      </c>
      <c r="AC2631" s="4">
        <f t="shared" si="471"/>
        <v>0</v>
      </c>
      <c r="AD2631" s="4">
        <f t="shared" si="469"/>
        <v>0</v>
      </c>
    </row>
    <row r="2632" spans="20:30" x14ac:dyDescent="0.25">
      <c r="T2632" s="6" t="str">
        <f t="shared" si="470"/>
        <v xml:space="preserve"> </v>
      </c>
      <c r="U2632">
        <f t="shared" si="461"/>
        <v>0</v>
      </c>
      <c r="V2632">
        <f t="shared" si="462"/>
        <v>0</v>
      </c>
      <c r="W2632">
        <f t="shared" si="463"/>
        <v>0</v>
      </c>
      <c r="X2632">
        <f t="shared" si="464"/>
        <v>0</v>
      </c>
      <c r="Y2632">
        <f t="shared" si="465"/>
        <v>0</v>
      </c>
      <c r="Z2632">
        <f t="shared" si="466"/>
        <v>0</v>
      </c>
      <c r="AA2632">
        <f t="shared" si="467"/>
        <v>0</v>
      </c>
      <c r="AB2632" s="4">
        <f t="shared" si="468"/>
        <v>0</v>
      </c>
      <c r="AC2632" s="4">
        <f t="shared" si="471"/>
        <v>0</v>
      </c>
      <c r="AD2632" s="4">
        <f t="shared" si="469"/>
        <v>0</v>
      </c>
    </row>
    <row r="2633" spans="20:30" x14ac:dyDescent="0.25">
      <c r="T2633" s="6" t="str">
        <f t="shared" si="470"/>
        <v xml:space="preserve"> </v>
      </c>
      <c r="U2633">
        <f t="shared" si="461"/>
        <v>0</v>
      </c>
      <c r="V2633">
        <f t="shared" si="462"/>
        <v>0</v>
      </c>
      <c r="W2633">
        <f t="shared" si="463"/>
        <v>0</v>
      </c>
      <c r="X2633">
        <f t="shared" si="464"/>
        <v>0</v>
      </c>
      <c r="Y2633">
        <f t="shared" si="465"/>
        <v>0</v>
      </c>
      <c r="Z2633">
        <f t="shared" si="466"/>
        <v>0</v>
      </c>
      <c r="AA2633">
        <f t="shared" si="467"/>
        <v>0</v>
      </c>
      <c r="AB2633" s="4">
        <f t="shared" si="468"/>
        <v>0</v>
      </c>
      <c r="AC2633" s="4">
        <f t="shared" si="471"/>
        <v>0</v>
      </c>
      <c r="AD2633" s="4">
        <f t="shared" si="469"/>
        <v>0</v>
      </c>
    </row>
    <row r="2634" spans="20:30" x14ac:dyDescent="0.25">
      <c r="T2634" s="6" t="str">
        <f t="shared" si="470"/>
        <v xml:space="preserve"> </v>
      </c>
      <c r="U2634">
        <f t="shared" si="461"/>
        <v>0</v>
      </c>
      <c r="V2634">
        <f t="shared" si="462"/>
        <v>0</v>
      </c>
      <c r="W2634">
        <f t="shared" si="463"/>
        <v>0</v>
      </c>
      <c r="X2634">
        <f t="shared" si="464"/>
        <v>0</v>
      </c>
      <c r="Y2634">
        <f t="shared" si="465"/>
        <v>0</v>
      </c>
      <c r="Z2634">
        <f t="shared" si="466"/>
        <v>0</v>
      </c>
      <c r="AA2634">
        <f t="shared" si="467"/>
        <v>0</v>
      </c>
      <c r="AB2634" s="4">
        <f t="shared" si="468"/>
        <v>0</v>
      </c>
      <c r="AC2634" s="4">
        <f t="shared" si="471"/>
        <v>0</v>
      </c>
      <c r="AD2634" s="4">
        <f t="shared" si="469"/>
        <v>0</v>
      </c>
    </row>
    <row r="2635" spans="20:30" x14ac:dyDescent="0.25">
      <c r="T2635" s="6" t="str">
        <f t="shared" si="470"/>
        <v xml:space="preserve"> </v>
      </c>
      <c r="U2635">
        <f t="shared" si="461"/>
        <v>0</v>
      </c>
      <c r="V2635">
        <f t="shared" si="462"/>
        <v>0</v>
      </c>
      <c r="W2635">
        <f t="shared" si="463"/>
        <v>0</v>
      </c>
      <c r="X2635">
        <f t="shared" si="464"/>
        <v>0</v>
      </c>
      <c r="Y2635">
        <f t="shared" si="465"/>
        <v>0</v>
      </c>
      <c r="Z2635">
        <f t="shared" si="466"/>
        <v>0</v>
      </c>
      <c r="AA2635">
        <f t="shared" si="467"/>
        <v>0</v>
      </c>
      <c r="AB2635" s="4">
        <f t="shared" si="468"/>
        <v>0</v>
      </c>
      <c r="AC2635" s="4">
        <f t="shared" si="471"/>
        <v>0</v>
      </c>
      <c r="AD2635" s="4">
        <f t="shared" si="469"/>
        <v>0</v>
      </c>
    </row>
    <row r="2636" spans="20:30" x14ac:dyDescent="0.25">
      <c r="T2636" s="6" t="str">
        <f t="shared" si="470"/>
        <v xml:space="preserve"> </v>
      </c>
      <c r="U2636">
        <f t="shared" si="461"/>
        <v>0</v>
      </c>
      <c r="V2636">
        <f t="shared" si="462"/>
        <v>0</v>
      </c>
      <c r="W2636">
        <f t="shared" si="463"/>
        <v>0</v>
      </c>
      <c r="X2636">
        <f t="shared" si="464"/>
        <v>0</v>
      </c>
      <c r="Y2636">
        <f t="shared" si="465"/>
        <v>0</v>
      </c>
      <c r="Z2636">
        <f t="shared" si="466"/>
        <v>0</v>
      </c>
      <c r="AA2636">
        <f t="shared" si="467"/>
        <v>0</v>
      </c>
      <c r="AB2636" s="4">
        <f t="shared" si="468"/>
        <v>0</v>
      </c>
      <c r="AC2636" s="4">
        <f t="shared" si="471"/>
        <v>0</v>
      </c>
      <c r="AD2636" s="4">
        <f t="shared" si="469"/>
        <v>0</v>
      </c>
    </row>
    <row r="2637" spans="20:30" x14ac:dyDescent="0.25">
      <c r="T2637" s="6" t="str">
        <f t="shared" si="470"/>
        <v xml:space="preserve"> </v>
      </c>
      <c r="U2637">
        <f t="shared" si="461"/>
        <v>0</v>
      </c>
      <c r="V2637">
        <f t="shared" si="462"/>
        <v>0</v>
      </c>
      <c r="W2637">
        <f t="shared" si="463"/>
        <v>0</v>
      </c>
      <c r="X2637">
        <f t="shared" si="464"/>
        <v>0</v>
      </c>
      <c r="Y2637">
        <f t="shared" si="465"/>
        <v>0</v>
      </c>
      <c r="Z2637">
        <f t="shared" si="466"/>
        <v>0</v>
      </c>
      <c r="AA2637">
        <f t="shared" si="467"/>
        <v>0</v>
      </c>
      <c r="AB2637" s="4">
        <f t="shared" si="468"/>
        <v>0</v>
      </c>
      <c r="AC2637" s="4">
        <f t="shared" si="471"/>
        <v>0</v>
      </c>
      <c r="AD2637" s="4">
        <f t="shared" si="469"/>
        <v>0</v>
      </c>
    </row>
    <row r="2638" spans="20:30" x14ac:dyDescent="0.25">
      <c r="T2638" s="6" t="str">
        <f t="shared" si="470"/>
        <v xml:space="preserve"> </v>
      </c>
      <c r="U2638">
        <f t="shared" si="461"/>
        <v>0</v>
      </c>
      <c r="V2638">
        <f t="shared" si="462"/>
        <v>0</v>
      </c>
      <c r="W2638">
        <f t="shared" si="463"/>
        <v>0</v>
      </c>
      <c r="X2638">
        <f t="shared" si="464"/>
        <v>0</v>
      </c>
      <c r="Y2638">
        <f t="shared" si="465"/>
        <v>0</v>
      </c>
      <c r="Z2638">
        <f t="shared" si="466"/>
        <v>0</v>
      </c>
      <c r="AA2638">
        <f t="shared" si="467"/>
        <v>0</v>
      </c>
      <c r="AB2638" s="4">
        <f t="shared" si="468"/>
        <v>0</v>
      </c>
      <c r="AC2638" s="4">
        <f t="shared" si="471"/>
        <v>0</v>
      </c>
      <c r="AD2638" s="4">
        <f t="shared" si="469"/>
        <v>0</v>
      </c>
    </row>
    <row r="2639" spans="20:30" x14ac:dyDescent="0.25">
      <c r="T2639" s="6" t="str">
        <f t="shared" si="470"/>
        <v xml:space="preserve"> </v>
      </c>
      <c r="U2639">
        <f t="shared" si="461"/>
        <v>0</v>
      </c>
      <c r="V2639">
        <f t="shared" si="462"/>
        <v>0</v>
      </c>
      <c r="W2639">
        <f t="shared" si="463"/>
        <v>0</v>
      </c>
      <c r="X2639">
        <f t="shared" si="464"/>
        <v>0</v>
      </c>
      <c r="Y2639">
        <f t="shared" si="465"/>
        <v>0</v>
      </c>
      <c r="Z2639">
        <f t="shared" si="466"/>
        <v>0</v>
      </c>
      <c r="AA2639">
        <f t="shared" si="467"/>
        <v>0</v>
      </c>
      <c r="AB2639" s="4">
        <f t="shared" si="468"/>
        <v>0</v>
      </c>
      <c r="AC2639" s="4">
        <f t="shared" si="471"/>
        <v>0</v>
      </c>
      <c r="AD2639" s="4">
        <f t="shared" si="469"/>
        <v>0</v>
      </c>
    </row>
    <row r="2640" spans="20:30" x14ac:dyDescent="0.25">
      <c r="T2640" s="6" t="str">
        <f t="shared" si="470"/>
        <v xml:space="preserve"> </v>
      </c>
      <c r="U2640">
        <f t="shared" si="461"/>
        <v>0</v>
      </c>
      <c r="V2640">
        <f t="shared" si="462"/>
        <v>0</v>
      </c>
      <c r="W2640">
        <f t="shared" si="463"/>
        <v>0</v>
      </c>
      <c r="X2640">
        <f t="shared" si="464"/>
        <v>0</v>
      </c>
      <c r="Y2640">
        <f t="shared" si="465"/>
        <v>0</v>
      </c>
      <c r="Z2640">
        <f t="shared" si="466"/>
        <v>0</v>
      </c>
      <c r="AA2640">
        <f t="shared" si="467"/>
        <v>0</v>
      </c>
      <c r="AB2640" s="4">
        <f t="shared" si="468"/>
        <v>0</v>
      </c>
      <c r="AC2640" s="4">
        <f t="shared" si="471"/>
        <v>0</v>
      </c>
      <c r="AD2640" s="4">
        <f t="shared" si="469"/>
        <v>0</v>
      </c>
    </row>
    <row r="2641" spans="20:30" x14ac:dyDescent="0.25">
      <c r="T2641" s="6" t="str">
        <f t="shared" si="470"/>
        <v xml:space="preserve"> </v>
      </c>
      <c r="U2641">
        <f t="shared" ref="U2641:U2704" si="472">COUNT(B2641)</f>
        <v>0</v>
      </c>
      <c r="V2641">
        <f t="shared" ref="V2641:V2704" si="473">IF(E2641=TRUE,1,0)</f>
        <v>0</v>
      </c>
      <c r="W2641">
        <f t="shared" ref="W2641:W2704" si="474">U2641-V2641</f>
        <v>0</v>
      </c>
      <c r="X2641">
        <f t="shared" ref="X2641:X2704" si="475">U2641-Y2641</f>
        <v>0</v>
      </c>
      <c r="Y2641">
        <f t="shared" ref="Y2641:Y2704" si="476">IF(F2641=TRUE,1,0)</f>
        <v>0</v>
      </c>
      <c r="Z2641">
        <f t="shared" ref="Z2641:Z2704" si="477">U2641-AA2641</f>
        <v>0</v>
      </c>
      <c r="AA2641">
        <f t="shared" ref="AA2641:AA2704" si="478">IF(O2641&lt;0,1,0)</f>
        <v>0</v>
      </c>
      <c r="AB2641" s="4">
        <f t="shared" ref="AB2641:AB2704" si="479">IF(Z2641=1,O2641,0)</f>
        <v>0</v>
      </c>
      <c r="AC2641" s="4">
        <f t="shared" si="471"/>
        <v>0</v>
      </c>
      <c r="AD2641" s="4">
        <f t="shared" ref="AD2641:AD2704" si="480">IF(AA2641=1,O2641,0)</f>
        <v>0</v>
      </c>
    </row>
    <row r="2642" spans="20:30" x14ac:dyDescent="0.25">
      <c r="T2642" s="6" t="str">
        <f t="shared" si="470"/>
        <v xml:space="preserve"> </v>
      </c>
      <c r="U2642">
        <f t="shared" si="472"/>
        <v>0</v>
      </c>
      <c r="V2642">
        <f t="shared" si="473"/>
        <v>0</v>
      </c>
      <c r="W2642">
        <f t="shared" si="474"/>
        <v>0</v>
      </c>
      <c r="X2642">
        <f t="shared" si="475"/>
        <v>0</v>
      </c>
      <c r="Y2642">
        <f t="shared" si="476"/>
        <v>0</v>
      </c>
      <c r="Z2642">
        <f t="shared" si="477"/>
        <v>0</v>
      </c>
      <c r="AA2642">
        <f t="shared" si="478"/>
        <v>0</v>
      </c>
      <c r="AB2642" s="4">
        <f t="shared" si="479"/>
        <v>0</v>
      </c>
      <c r="AC2642" s="4">
        <f t="shared" si="471"/>
        <v>0</v>
      </c>
      <c r="AD2642" s="4">
        <f t="shared" si="480"/>
        <v>0</v>
      </c>
    </row>
    <row r="2643" spans="20:30" x14ac:dyDescent="0.25">
      <c r="T2643" s="6" t="str">
        <f t="shared" si="470"/>
        <v xml:space="preserve"> </v>
      </c>
      <c r="U2643">
        <f t="shared" si="472"/>
        <v>0</v>
      </c>
      <c r="V2643">
        <f t="shared" si="473"/>
        <v>0</v>
      </c>
      <c r="W2643">
        <f t="shared" si="474"/>
        <v>0</v>
      </c>
      <c r="X2643">
        <f t="shared" si="475"/>
        <v>0</v>
      </c>
      <c r="Y2643">
        <f t="shared" si="476"/>
        <v>0</v>
      </c>
      <c r="Z2643">
        <f t="shared" si="477"/>
        <v>0</v>
      </c>
      <c r="AA2643">
        <f t="shared" si="478"/>
        <v>0</v>
      </c>
      <c r="AB2643" s="4">
        <f t="shared" si="479"/>
        <v>0</v>
      </c>
      <c r="AC2643" s="4">
        <f t="shared" si="471"/>
        <v>0</v>
      </c>
      <c r="AD2643" s="4">
        <f t="shared" si="480"/>
        <v>0</v>
      </c>
    </row>
    <row r="2644" spans="20:30" x14ac:dyDescent="0.25">
      <c r="T2644" s="6" t="str">
        <f t="shared" si="470"/>
        <v xml:space="preserve"> </v>
      </c>
      <c r="U2644">
        <f t="shared" si="472"/>
        <v>0</v>
      </c>
      <c r="V2644">
        <f t="shared" si="473"/>
        <v>0</v>
      </c>
      <c r="W2644">
        <f t="shared" si="474"/>
        <v>0</v>
      </c>
      <c r="X2644">
        <f t="shared" si="475"/>
        <v>0</v>
      </c>
      <c r="Y2644">
        <f t="shared" si="476"/>
        <v>0</v>
      </c>
      <c r="Z2644">
        <f t="shared" si="477"/>
        <v>0</v>
      </c>
      <c r="AA2644">
        <f t="shared" si="478"/>
        <v>0</v>
      </c>
      <c r="AB2644" s="4">
        <f t="shared" si="479"/>
        <v>0</v>
      </c>
      <c r="AC2644" s="4">
        <f t="shared" si="471"/>
        <v>0</v>
      </c>
      <c r="AD2644" s="4">
        <f t="shared" si="480"/>
        <v>0</v>
      </c>
    </row>
    <row r="2645" spans="20:30" x14ac:dyDescent="0.25">
      <c r="T2645" s="6" t="str">
        <f t="shared" si="470"/>
        <v xml:space="preserve"> </v>
      </c>
      <c r="U2645">
        <f t="shared" si="472"/>
        <v>0</v>
      </c>
      <c r="V2645">
        <f t="shared" si="473"/>
        <v>0</v>
      </c>
      <c r="W2645">
        <f t="shared" si="474"/>
        <v>0</v>
      </c>
      <c r="X2645">
        <f t="shared" si="475"/>
        <v>0</v>
      </c>
      <c r="Y2645">
        <f t="shared" si="476"/>
        <v>0</v>
      </c>
      <c r="Z2645">
        <f t="shared" si="477"/>
        <v>0</v>
      </c>
      <c r="AA2645">
        <f t="shared" si="478"/>
        <v>0</v>
      </c>
      <c r="AB2645" s="4">
        <f t="shared" si="479"/>
        <v>0</v>
      </c>
      <c r="AC2645" s="4">
        <f t="shared" si="471"/>
        <v>0</v>
      </c>
      <c r="AD2645" s="4">
        <f t="shared" si="480"/>
        <v>0</v>
      </c>
    </row>
    <row r="2646" spans="20:30" x14ac:dyDescent="0.25">
      <c r="T2646" s="6" t="str">
        <f t="shared" si="470"/>
        <v xml:space="preserve"> </v>
      </c>
      <c r="U2646">
        <f t="shared" si="472"/>
        <v>0</v>
      </c>
      <c r="V2646">
        <f t="shared" si="473"/>
        <v>0</v>
      </c>
      <c r="W2646">
        <f t="shared" si="474"/>
        <v>0</v>
      </c>
      <c r="X2646">
        <f t="shared" si="475"/>
        <v>0</v>
      </c>
      <c r="Y2646">
        <f t="shared" si="476"/>
        <v>0</v>
      </c>
      <c r="Z2646">
        <f t="shared" si="477"/>
        <v>0</v>
      </c>
      <c r="AA2646">
        <f t="shared" si="478"/>
        <v>0</v>
      </c>
      <c r="AB2646" s="4">
        <f t="shared" si="479"/>
        <v>0</v>
      </c>
      <c r="AC2646" s="4">
        <f t="shared" si="471"/>
        <v>0</v>
      </c>
      <c r="AD2646" s="4">
        <f t="shared" si="480"/>
        <v>0</v>
      </c>
    </row>
    <row r="2647" spans="20:30" x14ac:dyDescent="0.25">
      <c r="T2647" s="6" t="str">
        <f t="shared" si="470"/>
        <v xml:space="preserve"> </v>
      </c>
      <c r="U2647">
        <f t="shared" si="472"/>
        <v>0</v>
      </c>
      <c r="V2647">
        <f t="shared" si="473"/>
        <v>0</v>
      </c>
      <c r="W2647">
        <f t="shared" si="474"/>
        <v>0</v>
      </c>
      <c r="X2647">
        <f t="shared" si="475"/>
        <v>0</v>
      </c>
      <c r="Y2647">
        <f t="shared" si="476"/>
        <v>0</v>
      </c>
      <c r="Z2647">
        <f t="shared" si="477"/>
        <v>0</v>
      </c>
      <c r="AA2647">
        <f t="shared" si="478"/>
        <v>0</v>
      </c>
      <c r="AB2647" s="4">
        <f t="shared" si="479"/>
        <v>0</v>
      </c>
      <c r="AC2647" s="4">
        <f t="shared" si="471"/>
        <v>0</v>
      </c>
      <c r="AD2647" s="4">
        <f t="shared" si="480"/>
        <v>0</v>
      </c>
    </row>
    <row r="2648" spans="20:30" x14ac:dyDescent="0.25">
      <c r="T2648" s="6" t="str">
        <f t="shared" si="470"/>
        <v xml:space="preserve"> </v>
      </c>
      <c r="U2648">
        <f t="shared" si="472"/>
        <v>0</v>
      </c>
      <c r="V2648">
        <f t="shared" si="473"/>
        <v>0</v>
      </c>
      <c r="W2648">
        <f t="shared" si="474"/>
        <v>0</v>
      </c>
      <c r="X2648">
        <f t="shared" si="475"/>
        <v>0</v>
      </c>
      <c r="Y2648">
        <f t="shared" si="476"/>
        <v>0</v>
      </c>
      <c r="Z2648">
        <f t="shared" si="477"/>
        <v>0</v>
      </c>
      <c r="AA2648">
        <f t="shared" si="478"/>
        <v>0</v>
      </c>
      <c r="AB2648" s="4">
        <f t="shared" si="479"/>
        <v>0</v>
      </c>
      <c r="AC2648" s="4">
        <f t="shared" si="471"/>
        <v>0</v>
      </c>
      <c r="AD2648" s="4">
        <f t="shared" si="480"/>
        <v>0</v>
      </c>
    </row>
    <row r="2649" spans="20:30" x14ac:dyDescent="0.25">
      <c r="T2649" s="6" t="str">
        <f t="shared" ref="T2649:T2712" si="481">IF(L2649=0," ",MONTH(L2649)+24)</f>
        <v xml:space="preserve"> </v>
      </c>
      <c r="U2649">
        <f t="shared" si="472"/>
        <v>0</v>
      </c>
      <c r="V2649">
        <f t="shared" si="473"/>
        <v>0</v>
      </c>
      <c r="W2649">
        <f t="shared" si="474"/>
        <v>0</v>
      </c>
      <c r="X2649">
        <f t="shared" si="475"/>
        <v>0</v>
      </c>
      <c r="Y2649">
        <f t="shared" si="476"/>
        <v>0</v>
      </c>
      <c r="Z2649">
        <f t="shared" si="477"/>
        <v>0</v>
      </c>
      <c r="AA2649">
        <f t="shared" si="478"/>
        <v>0</v>
      </c>
      <c r="AB2649" s="4">
        <f t="shared" si="479"/>
        <v>0</v>
      </c>
      <c r="AC2649" s="4">
        <f t="shared" si="471"/>
        <v>0</v>
      </c>
      <c r="AD2649" s="4">
        <f t="shared" si="480"/>
        <v>0</v>
      </c>
    </row>
    <row r="2650" spans="20:30" x14ac:dyDescent="0.25">
      <c r="T2650" s="6" t="str">
        <f t="shared" si="481"/>
        <v xml:space="preserve"> </v>
      </c>
      <c r="U2650">
        <f t="shared" si="472"/>
        <v>0</v>
      </c>
      <c r="V2650">
        <f t="shared" si="473"/>
        <v>0</v>
      </c>
      <c r="W2650">
        <f t="shared" si="474"/>
        <v>0</v>
      </c>
      <c r="X2650">
        <f t="shared" si="475"/>
        <v>0</v>
      </c>
      <c r="Y2650">
        <f t="shared" si="476"/>
        <v>0</v>
      </c>
      <c r="Z2650">
        <f t="shared" si="477"/>
        <v>0</v>
      </c>
      <c r="AA2650">
        <f t="shared" si="478"/>
        <v>0</v>
      </c>
      <c r="AB2650" s="4">
        <f t="shared" si="479"/>
        <v>0</v>
      </c>
      <c r="AC2650" s="4">
        <f t="shared" si="471"/>
        <v>0</v>
      </c>
      <c r="AD2650" s="4">
        <f t="shared" si="480"/>
        <v>0</v>
      </c>
    </row>
    <row r="2651" spans="20:30" x14ac:dyDescent="0.25">
      <c r="T2651" s="6" t="str">
        <f t="shared" si="481"/>
        <v xml:space="preserve"> </v>
      </c>
      <c r="U2651">
        <f t="shared" si="472"/>
        <v>0</v>
      </c>
      <c r="V2651">
        <f t="shared" si="473"/>
        <v>0</v>
      </c>
      <c r="W2651">
        <f t="shared" si="474"/>
        <v>0</v>
      </c>
      <c r="X2651">
        <f t="shared" si="475"/>
        <v>0</v>
      </c>
      <c r="Y2651">
        <f t="shared" si="476"/>
        <v>0</v>
      </c>
      <c r="Z2651">
        <f t="shared" si="477"/>
        <v>0</v>
      </c>
      <c r="AA2651">
        <f t="shared" si="478"/>
        <v>0</v>
      </c>
      <c r="AB2651" s="4">
        <f t="shared" si="479"/>
        <v>0</v>
      </c>
      <c r="AC2651" s="4">
        <f t="shared" si="471"/>
        <v>0</v>
      </c>
      <c r="AD2651" s="4">
        <f t="shared" si="480"/>
        <v>0</v>
      </c>
    </row>
    <row r="2652" spans="20:30" x14ac:dyDescent="0.25">
      <c r="T2652" s="6" t="str">
        <f t="shared" si="481"/>
        <v xml:space="preserve"> </v>
      </c>
      <c r="U2652">
        <f t="shared" si="472"/>
        <v>0</v>
      </c>
      <c r="V2652">
        <f t="shared" si="473"/>
        <v>0</v>
      </c>
      <c r="W2652">
        <f t="shared" si="474"/>
        <v>0</v>
      </c>
      <c r="X2652">
        <f t="shared" si="475"/>
        <v>0</v>
      </c>
      <c r="Y2652">
        <f t="shared" si="476"/>
        <v>0</v>
      </c>
      <c r="Z2652">
        <f t="shared" si="477"/>
        <v>0</v>
      </c>
      <c r="AA2652">
        <f t="shared" si="478"/>
        <v>0</v>
      </c>
      <c r="AB2652" s="4">
        <f t="shared" si="479"/>
        <v>0</v>
      </c>
      <c r="AC2652" s="4">
        <f t="shared" si="471"/>
        <v>0</v>
      </c>
      <c r="AD2652" s="4">
        <f t="shared" si="480"/>
        <v>0</v>
      </c>
    </row>
    <row r="2653" spans="20:30" x14ac:dyDescent="0.25">
      <c r="T2653" s="6" t="str">
        <f t="shared" si="481"/>
        <v xml:space="preserve"> </v>
      </c>
      <c r="U2653">
        <f t="shared" si="472"/>
        <v>0</v>
      </c>
      <c r="V2653">
        <f t="shared" si="473"/>
        <v>0</v>
      </c>
      <c r="W2653">
        <f t="shared" si="474"/>
        <v>0</v>
      </c>
      <c r="X2653">
        <f t="shared" si="475"/>
        <v>0</v>
      </c>
      <c r="Y2653">
        <f t="shared" si="476"/>
        <v>0</v>
      </c>
      <c r="Z2653">
        <f t="shared" si="477"/>
        <v>0</v>
      </c>
      <c r="AA2653">
        <f t="shared" si="478"/>
        <v>0</v>
      </c>
      <c r="AB2653" s="4">
        <f t="shared" si="479"/>
        <v>0</v>
      </c>
      <c r="AC2653" s="4">
        <f t="shared" si="471"/>
        <v>0</v>
      </c>
      <c r="AD2653" s="4">
        <f t="shared" si="480"/>
        <v>0</v>
      </c>
    </row>
    <row r="2654" spans="20:30" x14ac:dyDescent="0.25">
      <c r="T2654" s="6" t="str">
        <f t="shared" si="481"/>
        <v xml:space="preserve"> </v>
      </c>
      <c r="U2654">
        <f t="shared" si="472"/>
        <v>0</v>
      </c>
      <c r="V2654">
        <f t="shared" si="473"/>
        <v>0</v>
      </c>
      <c r="W2654">
        <f t="shared" si="474"/>
        <v>0</v>
      </c>
      <c r="X2654">
        <f t="shared" si="475"/>
        <v>0</v>
      </c>
      <c r="Y2654">
        <f t="shared" si="476"/>
        <v>0</v>
      </c>
      <c r="Z2654">
        <f t="shared" si="477"/>
        <v>0</v>
      </c>
      <c r="AA2654">
        <f t="shared" si="478"/>
        <v>0</v>
      </c>
      <c r="AB2654" s="4">
        <f t="shared" si="479"/>
        <v>0</v>
      </c>
      <c r="AC2654" s="4">
        <f t="shared" si="471"/>
        <v>0</v>
      </c>
      <c r="AD2654" s="4">
        <f t="shared" si="480"/>
        <v>0</v>
      </c>
    </row>
    <row r="2655" spans="20:30" x14ac:dyDescent="0.25">
      <c r="T2655" s="6" t="str">
        <f t="shared" si="481"/>
        <v xml:space="preserve"> </v>
      </c>
      <c r="U2655">
        <f t="shared" si="472"/>
        <v>0</v>
      </c>
      <c r="V2655">
        <f t="shared" si="473"/>
        <v>0</v>
      </c>
      <c r="W2655">
        <f t="shared" si="474"/>
        <v>0</v>
      </c>
      <c r="X2655">
        <f t="shared" si="475"/>
        <v>0</v>
      </c>
      <c r="Y2655">
        <f t="shared" si="476"/>
        <v>0</v>
      </c>
      <c r="Z2655">
        <f t="shared" si="477"/>
        <v>0</v>
      </c>
      <c r="AA2655">
        <f t="shared" si="478"/>
        <v>0</v>
      </c>
      <c r="AB2655" s="4">
        <f t="shared" si="479"/>
        <v>0</v>
      </c>
      <c r="AC2655" s="4">
        <f t="shared" si="471"/>
        <v>0</v>
      </c>
      <c r="AD2655" s="4">
        <f t="shared" si="480"/>
        <v>0</v>
      </c>
    </row>
    <row r="2656" spans="20:30" x14ac:dyDescent="0.25">
      <c r="T2656" s="6" t="str">
        <f t="shared" si="481"/>
        <v xml:space="preserve"> </v>
      </c>
      <c r="U2656">
        <f t="shared" si="472"/>
        <v>0</v>
      </c>
      <c r="V2656">
        <f t="shared" si="473"/>
        <v>0</v>
      </c>
      <c r="W2656">
        <f t="shared" si="474"/>
        <v>0</v>
      </c>
      <c r="X2656">
        <f t="shared" si="475"/>
        <v>0</v>
      </c>
      <c r="Y2656">
        <f t="shared" si="476"/>
        <v>0</v>
      </c>
      <c r="Z2656">
        <f t="shared" si="477"/>
        <v>0</v>
      </c>
      <c r="AA2656">
        <f t="shared" si="478"/>
        <v>0</v>
      </c>
      <c r="AB2656" s="4">
        <f t="shared" si="479"/>
        <v>0</v>
      </c>
      <c r="AC2656" s="4">
        <f t="shared" si="471"/>
        <v>0</v>
      </c>
      <c r="AD2656" s="4">
        <f t="shared" si="480"/>
        <v>0</v>
      </c>
    </row>
    <row r="2657" spans="20:30" x14ac:dyDescent="0.25">
      <c r="T2657" s="6" t="str">
        <f t="shared" si="481"/>
        <v xml:space="preserve"> </v>
      </c>
      <c r="U2657">
        <f t="shared" si="472"/>
        <v>0</v>
      </c>
      <c r="V2657">
        <f t="shared" si="473"/>
        <v>0</v>
      </c>
      <c r="W2657">
        <f t="shared" si="474"/>
        <v>0</v>
      </c>
      <c r="X2657">
        <f t="shared" si="475"/>
        <v>0</v>
      </c>
      <c r="Y2657">
        <f t="shared" si="476"/>
        <v>0</v>
      </c>
      <c r="Z2657">
        <f t="shared" si="477"/>
        <v>0</v>
      </c>
      <c r="AA2657">
        <f t="shared" si="478"/>
        <v>0</v>
      </c>
      <c r="AB2657" s="4">
        <f t="shared" si="479"/>
        <v>0</v>
      </c>
      <c r="AC2657" s="4">
        <f t="shared" si="471"/>
        <v>0</v>
      </c>
      <c r="AD2657" s="4">
        <f t="shared" si="480"/>
        <v>0</v>
      </c>
    </row>
    <row r="2658" spans="20:30" x14ac:dyDescent="0.25">
      <c r="T2658" s="6" t="str">
        <f t="shared" si="481"/>
        <v xml:space="preserve"> </v>
      </c>
      <c r="U2658">
        <f t="shared" si="472"/>
        <v>0</v>
      </c>
      <c r="V2658">
        <f t="shared" si="473"/>
        <v>0</v>
      </c>
      <c r="W2658">
        <f t="shared" si="474"/>
        <v>0</v>
      </c>
      <c r="X2658">
        <f t="shared" si="475"/>
        <v>0</v>
      </c>
      <c r="Y2658">
        <f t="shared" si="476"/>
        <v>0</v>
      </c>
      <c r="Z2658">
        <f t="shared" si="477"/>
        <v>0</v>
      </c>
      <c r="AA2658">
        <f t="shared" si="478"/>
        <v>0</v>
      </c>
      <c r="AB2658" s="4">
        <f t="shared" si="479"/>
        <v>0</v>
      </c>
      <c r="AC2658" s="4">
        <f t="shared" si="471"/>
        <v>0</v>
      </c>
      <c r="AD2658" s="4">
        <f t="shared" si="480"/>
        <v>0</v>
      </c>
    </row>
    <row r="2659" spans="20:30" x14ac:dyDescent="0.25">
      <c r="T2659" s="6" t="str">
        <f t="shared" si="481"/>
        <v xml:space="preserve"> </v>
      </c>
      <c r="U2659">
        <f t="shared" si="472"/>
        <v>0</v>
      </c>
      <c r="V2659">
        <f t="shared" si="473"/>
        <v>0</v>
      </c>
      <c r="W2659">
        <f t="shared" si="474"/>
        <v>0</v>
      </c>
      <c r="X2659">
        <f t="shared" si="475"/>
        <v>0</v>
      </c>
      <c r="Y2659">
        <f t="shared" si="476"/>
        <v>0</v>
      </c>
      <c r="Z2659">
        <f t="shared" si="477"/>
        <v>0</v>
      </c>
      <c r="AA2659">
        <f t="shared" si="478"/>
        <v>0</v>
      </c>
      <c r="AB2659" s="4">
        <f t="shared" si="479"/>
        <v>0</v>
      </c>
      <c r="AC2659" s="4">
        <f t="shared" si="471"/>
        <v>0</v>
      </c>
      <c r="AD2659" s="4">
        <f t="shared" si="480"/>
        <v>0</v>
      </c>
    </row>
    <row r="2660" spans="20:30" x14ac:dyDescent="0.25">
      <c r="T2660" s="6" t="str">
        <f t="shared" si="481"/>
        <v xml:space="preserve"> </v>
      </c>
      <c r="U2660">
        <f t="shared" si="472"/>
        <v>0</v>
      </c>
      <c r="V2660">
        <f t="shared" si="473"/>
        <v>0</v>
      </c>
      <c r="W2660">
        <f t="shared" si="474"/>
        <v>0</v>
      </c>
      <c r="X2660">
        <f t="shared" si="475"/>
        <v>0</v>
      </c>
      <c r="Y2660">
        <f t="shared" si="476"/>
        <v>0</v>
      </c>
      <c r="Z2660">
        <f t="shared" si="477"/>
        <v>0</v>
      </c>
      <c r="AA2660">
        <f t="shared" si="478"/>
        <v>0</v>
      </c>
      <c r="AB2660" s="4">
        <f t="shared" si="479"/>
        <v>0</v>
      </c>
      <c r="AC2660" s="4">
        <f t="shared" si="471"/>
        <v>0</v>
      </c>
      <c r="AD2660" s="4">
        <f t="shared" si="480"/>
        <v>0</v>
      </c>
    </row>
    <row r="2661" spans="20:30" x14ac:dyDescent="0.25">
      <c r="T2661" s="6" t="str">
        <f t="shared" si="481"/>
        <v xml:space="preserve"> </v>
      </c>
      <c r="U2661">
        <f t="shared" si="472"/>
        <v>0</v>
      </c>
      <c r="V2661">
        <f t="shared" si="473"/>
        <v>0</v>
      </c>
      <c r="W2661">
        <f t="shared" si="474"/>
        <v>0</v>
      </c>
      <c r="X2661">
        <f t="shared" si="475"/>
        <v>0</v>
      </c>
      <c r="Y2661">
        <f t="shared" si="476"/>
        <v>0</v>
      </c>
      <c r="Z2661">
        <f t="shared" si="477"/>
        <v>0</v>
      </c>
      <c r="AA2661">
        <f t="shared" si="478"/>
        <v>0</v>
      </c>
      <c r="AB2661" s="4">
        <f t="shared" si="479"/>
        <v>0</v>
      </c>
      <c r="AC2661" s="4">
        <f t="shared" si="471"/>
        <v>0</v>
      </c>
      <c r="AD2661" s="4">
        <f t="shared" si="480"/>
        <v>0</v>
      </c>
    </row>
    <row r="2662" spans="20:30" x14ac:dyDescent="0.25">
      <c r="T2662" s="6" t="str">
        <f t="shared" si="481"/>
        <v xml:space="preserve"> </v>
      </c>
      <c r="U2662">
        <f t="shared" si="472"/>
        <v>0</v>
      </c>
      <c r="V2662">
        <f t="shared" si="473"/>
        <v>0</v>
      </c>
      <c r="W2662">
        <f t="shared" si="474"/>
        <v>0</v>
      </c>
      <c r="X2662">
        <f t="shared" si="475"/>
        <v>0</v>
      </c>
      <c r="Y2662">
        <f t="shared" si="476"/>
        <v>0</v>
      </c>
      <c r="Z2662">
        <f t="shared" si="477"/>
        <v>0</v>
      </c>
      <c r="AA2662">
        <f t="shared" si="478"/>
        <v>0</v>
      </c>
      <c r="AB2662" s="4">
        <f t="shared" si="479"/>
        <v>0</v>
      </c>
      <c r="AC2662" s="4">
        <f t="shared" si="471"/>
        <v>0</v>
      </c>
      <c r="AD2662" s="4">
        <f t="shared" si="480"/>
        <v>0</v>
      </c>
    </row>
    <row r="2663" spans="20:30" x14ac:dyDescent="0.25">
      <c r="T2663" s="6" t="str">
        <f t="shared" si="481"/>
        <v xml:space="preserve"> </v>
      </c>
      <c r="U2663">
        <f t="shared" si="472"/>
        <v>0</v>
      </c>
      <c r="V2663">
        <f t="shared" si="473"/>
        <v>0</v>
      </c>
      <c r="W2663">
        <f t="shared" si="474"/>
        <v>0</v>
      </c>
      <c r="X2663">
        <f t="shared" si="475"/>
        <v>0</v>
      </c>
      <c r="Y2663">
        <f t="shared" si="476"/>
        <v>0</v>
      </c>
      <c r="Z2663">
        <f t="shared" si="477"/>
        <v>0</v>
      </c>
      <c r="AA2663">
        <f t="shared" si="478"/>
        <v>0</v>
      </c>
      <c r="AB2663" s="4">
        <f t="shared" si="479"/>
        <v>0</v>
      </c>
      <c r="AC2663" s="4">
        <f t="shared" si="471"/>
        <v>0</v>
      </c>
      <c r="AD2663" s="4">
        <f t="shared" si="480"/>
        <v>0</v>
      </c>
    </row>
    <row r="2664" spans="20:30" x14ac:dyDescent="0.25">
      <c r="T2664" s="6" t="str">
        <f t="shared" si="481"/>
        <v xml:space="preserve"> </v>
      </c>
      <c r="U2664">
        <f t="shared" si="472"/>
        <v>0</v>
      </c>
      <c r="V2664">
        <f t="shared" si="473"/>
        <v>0</v>
      </c>
      <c r="W2664">
        <f t="shared" si="474"/>
        <v>0</v>
      </c>
      <c r="X2664">
        <f t="shared" si="475"/>
        <v>0</v>
      </c>
      <c r="Y2664">
        <f t="shared" si="476"/>
        <v>0</v>
      </c>
      <c r="Z2664">
        <f t="shared" si="477"/>
        <v>0</v>
      </c>
      <c r="AA2664">
        <f t="shared" si="478"/>
        <v>0</v>
      </c>
      <c r="AB2664" s="4">
        <f t="shared" si="479"/>
        <v>0</v>
      </c>
      <c r="AC2664" s="4">
        <f t="shared" si="471"/>
        <v>0</v>
      </c>
      <c r="AD2664" s="4">
        <f t="shared" si="480"/>
        <v>0</v>
      </c>
    </row>
    <row r="2665" spans="20:30" x14ac:dyDescent="0.25">
      <c r="T2665" s="6" t="str">
        <f t="shared" si="481"/>
        <v xml:space="preserve"> </v>
      </c>
      <c r="U2665">
        <f t="shared" si="472"/>
        <v>0</v>
      </c>
      <c r="V2665">
        <f t="shared" si="473"/>
        <v>0</v>
      </c>
      <c r="W2665">
        <f t="shared" si="474"/>
        <v>0</v>
      </c>
      <c r="X2665">
        <f t="shared" si="475"/>
        <v>0</v>
      </c>
      <c r="Y2665">
        <f t="shared" si="476"/>
        <v>0</v>
      </c>
      <c r="Z2665">
        <f t="shared" si="477"/>
        <v>0</v>
      </c>
      <c r="AA2665">
        <f t="shared" si="478"/>
        <v>0</v>
      </c>
      <c r="AB2665" s="4">
        <f t="shared" si="479"/>
        <v>0</v>
      </c>
      <c r="AC2665" s="4">
        <f t="shared" si="471"/>
        <v>0</v>
      </c>
      <c r="AD2665" s="4">
        <f t="shared" si="480"/>
        <v>0</v>
      </c>
    </row>
    <row r="2666" spans="20:30" x14ac:dyDescent="0.25">
      <c r="T2666" s="6" t="str">
        <f t="shared" si="481"/>
        <v xml:space="preserve"> </v>
      </c>
      <c r="U2666">
        <f t="shared" si="472"/>
        <v>0</v>
      </c>
      <c r="V2666">
        <f t="shared" si="473"/>
        <v>0</v>
      </c>
      <c r="W2666">
        <f t="shared" si="474"/>
        <v>0</v>
      </c>
      <c r="X2666">
        <f t="shared" si="475"/>
        <v>0</v>
      </c>
      <c r="Y2666">
        <f t="shared" si="476"/>
        <v>0</v>
      </c>
      <c r="Z2666">
        <f t="shared" si="477"/>
        <v>0</v>
      </c>
      <c r="AA2666">
        <f t="shared" si="478"/>
        <v>0</v>
      </c>
      <c r="AB2666" s="4">
        <f t="shared" si="479"/>
        <v>0</v>
      </c>
      <c r="AC2666" s="4">
        <f t="shared" si="471"/>
        <v>0</v>
      </c>
      <c r="AD2666" s="4">
        <f t="shared" si="480"/>
        <v>0</v>
      </c>
    </row>
    <row r="2667" spans="20:30" x14ac:dyDescent="0.25">
      <c r="T2667" s="6" t="str">
        <f t="shared" si="481"/>
        <v xml:space="preserve"> </v>
      </c>
      <c r="U2667">
        <f t="shared" si="472"/>
        <v>0</v>
      </c>
      <c r="V2667">
        <f t="shared" si="473"/>
        <v>0</v>
      </c>
      <c r="W2667">
        <f t="shared" si="474"/>
        <v>0</v>
      </c>
      <c r="X2667">
        <f t="shared" si="475"/>
        <v>0</v>
      </c>
      <c r="Y2667">
        <f t="shared" si="476"/>
        <v>0</v>
      </c>
      <c r="Z2667">
        <f t="shared" si="477"/>
        <v>0</v>
      </c>
      <c r="AA2667">
        <f t="shared" si="478"/>
        <v>0</v>
      </c>
      <c r="AB2667" s="4">
        <f t="shared" si="479"/>
        <v>0</v>
      </c>
      <c r="AC2667" s="4">
        <f t="shared" si="471"/>
        <v>0</v>
      </c>
      <c r="AD2667" s="4">
        <f t="shared" si="480"/>
        <v>0</v>
      </c>
    </row>
    <row r="2668" spans="20:30" x14ac:dyDescent="0.25">
      <c r="T2668" s="6" t="str">
        <f t="shared" si="481"/>
        <v xml:space="preserve"> </v>
      </c>
      <c r="U2668">
        <f t="shared" si="472"/>
        <v>0</v>
      </c>
      <c r="V2668">
        <f t="shared" si="473"/>
        <v>0</v>
      </c>
      <c r="W2668">
        <f t="shared" si="474"/>
        <v>0</v>
      </c>
      <c r="X2668">
        <f t="shared" si="475"/>
        <v>0</v>
      </c>
      <c r="Y2668">
        <f t="shared" si="476"/>
        <v>0</v>
      </c>
      <c r="Z2668">
        <f t="shared" si="477"/>
        <v>0</v>
      </c>
      <c r="AA2668">
        <f t="shared" si="478"/>
        <v>0</v>
      </c>
      <c r="AB2668" s="4">
        <f t="shared" si="479"/>
        <v>0</v>
      </c>
      <c r="AC2668" s="4">
        <f t="shared" si="471"/>
        <v>0</v>
      </c>
      <c r="AD2668" s="4">
        <f t="shared" si="480"/>
        <v>0</v>
      </c>
    </row>
    <row r="2669" spans="20:30" x14ac:dyDescent="0.25">
      <c r="T2669" s="6" t="str">
        <f t="shared" si="481"/>
        <v xml:space="preserve"> </v>
      </c>
      <c r="U2669">
        <f t="shared" si="472"/>
        <v>0</v>
      </c>
      <c r="V2669">
        <f t="shared" si="473"/>
        <v>0</v>
      </c>
      <c r="W2669">
        <f t="shared" si="474"/>
        <v>0</v>
      </c>
      <c r="X2669">
        <f t="shared" si="475"/>
        <v>0</v>
      </c>
      <c r="Y2669">
        <f t="shared" si="476"/>
        <v>0</v>
      </c>
      <c r="Z2669">
        <f t="shared" si="477"/>
        <v>0</v>
      </c>
      <c r="AA2669">
        <f t="shared" si="478"/>
        <v>0</v>
      </c>
      <c r="AB2669" s="4">
        <f t="shared" si="479"/>
        <v>0</v>
      </c>
      <c r="AC2669" s="4">
        <f t="shared" si="471"/>
        <v>0</v>
      </c>
      <c r="AD2669" s="4">
        <f t="shared" si="480"/>
        <v>0</v>
      </c>
    </row>
    <row r="2670" spans="20:30" x14ac:dyDescent="0.25">
      <c r="T2670" s="6" t="str">
        <f t="shared" si="481"/>
        <v xml:space="preserve"> </v>
      </c>
      <c r="U2670">
        <f t="shared" si="472"/>
        <v>0</v>
      </c>
      <c r="V2670">
        <f t="shared" si="473"/>
        <v>0</v>
      </c>
      <c r="W2670">
        <f t="shared" si="474"/>
        <v>0</v>
      </c>
      <c r="X2670">
        <f t="shared" si="475"/>
        <v>0</v>
      </c>
      <c r="Y2670">
        <f t="shared" si="476"/>
        <v>0</v>
      </c>
      <c r="Z2670">
        <f t="shared" si="477"/>
        <v>0</v>
      </c>
      <c r="AA2670">
        <f t="shared" si="478"/>
        <v>0</v>
      </c>
      <c r="AB2670" s="4">
        <f t="shared" si="479"/>
        <v>0</v>
      </c>
      <c r="AC2670" s="4">
        <f t="shared" si="471"/>
        <v>0</v>
      </c>
      <c r="AD2670" s="4">
        <f t="shared" si="480"/>
        <v>0</v>
      </c>
    </row>
    <row r="2671" spans="20:30" x14ac:dyDescent="0.25">
      <c r="T2671" s="6" t="str">
        <f t="shared" si="481"/>
        <v xml:space="preserve"> </v>
      </c>
      <c r="U2671">
        <f t="shared" si="472"/>
        <v>0</v>
      </c>
      <c r="V2671">
        <f t="shared" si="473"/>
        <v>0</v>
      </c>
      <c r="W2671">
        <f t="shared" si="474"/>
        <v>0</v>
      </c>
      <c r="X2671">
        <f t="shared" si="475"/>
        <v>0</v>
      </c>
      <c r="Y2671">
        <f t="shared" si="476"/>
        <v>0</v>
      </c>
      <c r="Z2671">
        <f t="shared" si="477"/>
        <v>0</v>
      </c>
      <c r="AA2671">
        <f t="shared" si="478"/>
        <v>0</v>
      </c>
      <c r="AB2671" s="4">
        <f t="shared" si="479"/>
        <v>0</v>
      </c>
      <c r="AC2671" s="4">
        <f t="shared" si="471"/>
        <v>0</v>
      </c>
      <c r="AD2671" s="4">
        <f t="shared" si="480"/>
        <v>0</v>
      </c>
    </row>
    <row r="2672" spans="20:30" x14ac:dyDescent="0.25">
      <c r="T2672" s="6" t="str">
        <f t="shared" si="481"/>
        <v xml:space="preserve"> </v>
      </c>
      <c r="U2672">
        <f t="shared" si="472"/>
        <v>0</v>
      </c>
      <c r="V2672">
        <f t="shared" si="473"/>
        <v>0</v>
      </c>
      <c r="W2672">
        <f t="shared" si="474"/>
        <v>0</v>
      </c>
      <c r="X2672">
        <f t="shared" si="475"/>
        <v>0</v>
      </c>
      <c r="Y2672">
        <f t="shared" si="476"/>
        <v>0</v>
      </c>
      <c r="Z2672">
        <f t="shared" si="477"/>
        <v>0</v>
      </c>
      <c r="AA2672">
        <f t="shared" si="478"/>
        <v>0</v>
      </c>
      <c r="AB2672" s="4">
        <f t="shared" si="479"/>
        <v>0</v>
      </c>
      <c r="AC2672" s="4">
        <f t="shared" si="471"/>
        <v>0</v>
      </c>
      <c r="AD2672" s="4">
        <f t="shared" si="480"/>
        <v>0</v>
      </c>
    </row>
    <row r="2673" spans="20:30" x14ac:dyDescent="0.25">
      <c r="T2673" s="6" t="str">
        <f t="shared" si="481"/>
        <v xml:space="preserve"> </v>
      </c>
      <c r="U2673">
        <f t="shared" si="472"/>
        <v>0</v>
      </c>
      <c r="V2673">
        <f t="shared" si="473"/>
        <v>0</v>
      </c>
      <c r="W2673">
        <f t="shared" si="474"/>
        <v>0</v>
      </c>
      <c r="X2673">
        <f t="shared" si="475"/>
        <v>0</v>
      </c>
      <c r="Y2673">
        <f t="shared" si="476"/>
        <v>0</v>
      </c>
      <c r="Z2673">
        <f t="shared" si="477"/>
        <v>0</v>
      </c>
      <c r="AA2673">
        <f t="shared" si="478"/>
        <v>0</v>
      </c>
      <c r="AB2673" s="4">
        <f t="shared" si="479"/>
        <v>0</v>
      </c>
      <c r="AC2673" s="4">
        <f t="shared" si="471"/>
        <v>0</v>
      </c>
      <c r="AD2673" s="4">
        <f t="shared" si="480"/>
        <v>0</v>
      </c>
    </row>
    <row r="2674" spans="20:30" x14ac:dyDescent="0.25">
      <c r="T2674" s="6" t="str">
        <f t="shared" si="481"/>
        <v xml:space="preserve"> </v>
      </c>
      <c r="U2674">
        <f t="shared" si="472"/>
        <v>0</v>
      </c>
      <c r="V2674">
        <f t="shared" si="473"/>
        <v>0</v>
      </c>
      <c r="W2674">
        <f t="shared" si="474"/>
        <v>0</v>
      </c>
      <c r="X2674">
        <f t="shared" si="475"/>
        <v>0</v>
      </c>
      <c r="Y2674">
        <f t="shared" si="476"/>
        <v>0</v>
      </c>
      <c r="Z2674">
        <f t="shared" si="477"/>
        <v>0</v>
      </c>
      <c r="AA2674">
        <f t="shared" si="478"/>
        <v>0</v>
      </c>
      <c r="AB2674" s="4">
        <f t="shared" si="479"/>
        <v>0</v>
      </c>
      <c r="AC2674" s="4">
        <f t="shared" si="471"/>
        <v>0</v>
      </c>
      <c r="AD2674" s="4">
        <f t="shared" si="480"/>
        <v>0</v>
      </c>
    </row>
    <row r="2675" spans="20:30" x14ac:dyDescent="0.25">
      <c r="T2675" s="6" t="str">
        <f t="shared" si="481"/>
        <v xml:space="preserve"> </v>
      </c>
      <c r="U2675">
        <f t="shared" si="472"/>
        <v>0</v>
      </c>
      <c r="V2675">
        <f t="shared" si="473"/>
        <v>0</v>
      </c>
      <c r="W2675">
        <f t="shared" si="474"/>
        <v>0</v>
      </c>
      <c r="X2675">
        <f t="shared" si="475"/>
        <v>0</v>
      </c>
      <c r="Y2675">
        <f t="shared" si="476"/>
        <v>0</v>
      </c>
      <c r="Z2675">
        <f t="shared" si="477"/>
        <v>0</v>
      </c>
      <c r="AA2675">
        <f t="shared" si="478"/>
        <v>0</v>
      </c>
      <c r="AB2675" s="4">
        <f t="shared" si="479"/>
        <v>0</v>
      </c>
      <c r="AC2675" s="4">
        <f t="shared" si="471"/>
        <v>0</v>
      </c>
      <c r="AD2675" s="4">
        <f t="shared" si="480"/>
        <v>0</v>
      </c>
    </row>
    <row r="2676" spans="20:30" x14ac:dyDescent="0.25">
      <c r="T2676" s="6" t="str">
        <f t="shared" si="481"/>
        <v xml:space="preserve"> </v>
      </c>
      <c r="U2676">
        <f t="shared" si="472"/>
        <v>0</v>
      </c>
      <c r="V2676">
        <f t="shared" si="473"/>
        <v>0</v>
      </c>
      <c r="W2676">
        <f t="shared" si="474"/>
        <v>0</v>
      </c>
      <c r="X2676">
        <f t="shared" si="475"/>
        <v>0</v>
      </c>
      <c r="Y2676">
        <f t="shared" si="476"/>
        <v>0</v>
      </c>
      <c r="Z2676">
        <f t="shared" si="477"/>
        <v>0</v>
      </c>
      <c r="AA2676">
        <f t="shared" si="478"/>
        <v>0</v>
      </c>
      <c r="AB2676" s="4">
        <f t="shared" si="479"/>
        <v>0</v>
      </c>
      <c r="AC2676" s="4">
        <f t="shared" si="471"/>
        <v>0</v>
      </c>
      <c r="AD2676" s="4">
        <f t="shared" si="480"/>
        <v>0</v>
      </c>
    </row>
    <row r="2677" spans="20:30" x14ac:dyDescent="0.25">
      <c r="T2677" s="6" t="str">
        <f t="shared" si="481"/>
        <v xml:space="preserve"> </v>
      </c>
      <c r="U2677">
        <f t="shared" si="472"/>
        <v>0</v>
      </c>
      <c r="V2677">
        <f t="shared" si="473"/>
        <v>0</v>
      </c>
      <c r="W2677">
        <f t="shared" si="474"/>
        <v>0</v>
      </c>
      <c r="X2677">
        <f t="shared" si="475"/>
        <v>0</v>
      </c>
      <c r="Y2677">
        <f t="shared" si="476"/>
        <v>0</v>
      </c>
      <c r="Z2677">
        <f t="shared" si="477"/>
        <v>0</v>
      </c>
      <c r="AA2677">
        <f t="shared" si="478"/>
        <v>0</v>
      </c>
      <c r="AB2677" s="4">
        <f t="shared" si="479"/>
        <v>0</v>
      </c>
      <c r="AC2677" s="4">
        <f t="shared" si="471"/>
        <v>0</v>
      </c>
      <c r="AD2677" s="4">
        <f t="shared" si="480"/>
        <v>0</v>
      </c>
    </row>
    <row r="2678" spans="20:30" x14ac:dyDescent="0.25">
      <c r="T2678" s="6" t="str">
        <f t="shared" si="481"/>
        <v xml:space="preserve"> </v>
      </c>
      <c r="U2678">
        <f t="shared" si="472"/>
        <v>0</v>
      </c>
      <c r="V2678">
        <f t="shared" si="473"/>
        <v>0</v>
      </c>
      <c r="W2678">
        <f t="shared" si="474"/>
        <v>0</v>
      </c>
      <c r="X2678">
        <f t="shared" si="475"/>
        <v>0</v>
      </c>
      <c r="Y2678">
        <f t="shared" si="476"/>
        <v>0</v>
      </c>
      <c r="Z2678">
        <f t="shared" si="477"/>
        <v>0</v>
      </c>
      <c r="AA2678">
        <f t="shared" si="478"/>
        <v>0</v>
      </c>
      <c r="AB2678" s="4">
        <f t="shared" si="479"/>
        <v>0</v>
      </c>
      <c r="AC2678" s="4">
        <f t="shared" si="471"/>
        <v>0</v>
      </c>
      <c r="AD2678" s="4">
        <f t="shared" si="480"/>
        <v>0</v>
      </c>
    </row>
    <row r="2679" spans="20:30" x14ac:dyDescent="0.25">
      <c r="T2679" s="6" t="str">
        <f t="shared" si="481"/>
        <v xml:space="preserve"> </v>
      </c>
      <c r="U2679">
        <f t="shared" si="472"/>
        <v>0</v>
      </c>
      <c r="V2679">
        <f t="shared" si="473"/>
        <v>0</v>
      </c>
      <c r="W2679">
        <f t="shared" si="474"/>
        <v>0</v>
      </c>
      <c r="X2679">
        <f t="shared" si="475"/>
        <v>0</v>
      </c>
      <c r="Y2679">
        <f t="shared" si="476"/>
        <v>0</v>
      </c>
      <c r="Z2679">
        <f t="shared" si="477"/>
        <v>0</v>
      </c>
      <c r="AA2679">
        <f t="shared" si="478"/>
        <v>0</v>
      </c>
      <c r="AB2679" s="4">
        <f t="shared" si="479"/>
        <v>0</v>
      </c>
      <c r="AC2679" s="4">
        <f t="shared" si="471"/>
        <v>0</v>
      </c>
      <c r="AD2679" s="4">
        <f t="shared" si="480"/>
        <v>0</v>
      </c>
    </row>
    <row r="2680" spans="20:30" x14ac:dyDescent="0.25">
      <c r="T2680" s="6" t="str">
        <f t="shared" si="481"/>
        <v xml:space="preserve"> </v>
      </c>
      <c r="U2680">
        <f t="shared" si="472"/>
        <v>0</v>
      </c>
      <c r="V2680">
        <f t="shared" si="473"/>
        <v>0</v>
      </c>
      <c r="W2680">
        <f t="shared" si="474"/>
        <v>0</v>
      </c>
      <c r="X2680">
        <f t="shared" si="475"/>
        <v>0</v>
      </c>
      <c r="Y2680">
        <f t="shared" si="476"/>
        <v>0</v>
      </c>
      <c r="Z2680">
        <f t="shared" si="477"/>
        <v>0</v>
      </c>
      <c r="AA2680">
        <f t="shared" si="478"/>
        <v>0</v>
      </c>
      <c r="AB2680" s="4">
        <f t="shared" si="479"/>
        <v>0</v>
      </c>
      <c r="AC2680" s="4">
        <f t="shared" si="471"/>
        <v>0</v>
      </c>
      <c r="AD2680" s="4">
        <f t="shared" si="480"/>
        <v>0</v>
      </c>
    </row>
    <row r="2681" spans="20:30" x14ac:dyDescent="0.25">
      <c r="T2681" s="6" t="str">
        <f t="shared" si="481"/>
        <v xml:space="preserve"> </v>
      </c>
      <c r="U2681">
        <f t="shared" si="472"/>
        <v>0</v>
      </c>
      <c r="V2681">
        <f t="shared" si="473"/>
        <v>0</v>
      </c>
      <c r="W2681">
        <f t="shared" si="474"/>
        <v>0</v>
      </c>
      <c r="X2681">
        <f t="shared" si="475"/>
        <v>0</v>
      </c>
      <c r="Y2681">
        <f t="shared" si="476"/>
        <v>0</v>
      </c>
      <c r="Z2681">
        <f t="shared" si="477"/>
        <v>0</v>
      </c>
      <c r="AA2681">
        <f t="shared" si="478"/>
        <v>0</v>
      </c>
      <c r="AB2681" s="4">
        <f t="shared" si="479"/>
        <v>0</v>
      </c>
      <c r="AC2681" s="4">
        <f t="shared" si="471"/>
        <v>0</v>
      </c>
      <c r="AD2681" s="4">
        <f t="shared" si="480"/>
        <v>0</v>
      </c>
    </row>
    <row r="2682" spans="20:30" x14ac:dyDescent="0.25">
      <c r="T2682" s="6" t="str">
        <f t="shared" si="481"/>
        <v xml:space="preserve"> </v>
      </c>
      <c r="U2682">
        <f t="shared" si="472"/>
        <v>0</v>
      </c>
      <c r="V2682">
        <f t="shared" si="473"/>
        <v>0</v>
      </c>
      <c r="W2682">
        <f t="shared" si="474"/>
        <v>0</v>
      </c>
      <c r="X2682">
        <f t="shared" si="475"/>
        <v>0</v>
      </c>
      <c r="Y2682">
        <f t="shared" si="476"/>
        <v>0</v>
      </c>
      <c r="Z2682">
        <f t="shared" si="477"/>
        <v>0</v>
      </c>
      <c r="AA2682">
        <f t="shared" si="478"/>
        <v>0</v>
      </c>
      <c r="AB2682" s="4">
        <f t="shared" si="479"/>
        <v>0</v>
      </c>
      <c r="AC2682" s="4">
        <f t="shared" si="471"/>
        <v>0</v>
      </c>
      <c r="AD2682" s="4">
        <f t="shared" si="480"/>
        <v>0</v>
      </c>
    </row>
    <row r="2683" spans="20:30" x14ac:dyDescent="0.25">
      <c r="T2683" s="6" t="str">
        <f t="shared" si="481"/>
        <v xml:space="preserve"> </v>
      </c>
      <c r="U2683">
        <f t="shared" si="472"/>
        <v>0</v>
      </c>
      <c r="V2683">
        <f t="shared" si="473"/>
        <v>0</v>
      </c>
      <c r="W2683">
        <f t="shared" si="474"/>
        <v>0</v>
      </c>
      <c r="X2683">
        <f t="shared" si="475"/>
        <v>0</v>
      </c>
      <c r="Y2683">
        <f t="shared" si="476"/>
        <v>0</v>
      </c>
      <c r="Z2683">
        <f t="shared" si="477"/>
        <v>0</v>
      </c>
      <c r="AA2683">
        <f t="shared" si="478"/>
        <v>0</v>
      </c>
      <c r="AB2683" s="4">
        <f t="shared" si="479"/>
        <v>0</v>
      </c>
      <c r="AC2683" s="4">
        <f t="shared" si="471"/>
        <v>0</v>
      </c>
      <c r="AD2683" s="4">
        <f t="shared" si="480"/>
        <v>0</v>
      </c>
    </row>
    <row r="2684" spans="20:30" x14ac:dyDescent="0.25">
      <c r="T2684" s="6" t="str">
        <f t="shared" si="481"/>
        <v xml:space="preserve"> </v>
      </c>
      <c r="U2684">
        <f t="shared" si="472"/>
        <v>0</v>
      </c>
      <c r="V2684">
        <f t="shared" si="473"/>
        <v>0</v>
      </c>
      <c r="W2684">
        <f t="shared" si="474"/>
        <v>0</v>
      </c>
      <c r="X2684">
        <f t="shared" si="475"/>
        <v>0</v>
      </c>
      <c r="Y2684">
        <f t="shared" si="476"/>
        <v>0</v>
      </c>
      <c r="Z2684">
        <f t="shared" si="477"/>
        <v>0</v>
      </c>
      <c r="AA2684">
        <f t="shared" si="478"/>
        <v>0</v>
      </c>
      <c r="AB2684" s="4">
        <f t="shared" si="479"/>
        <v>0</v>
      </c>
      <c r="AC2684" s="4">
        <f t="shared" si="471"/>
        <v>0</v>
      </c>
      <c r="AD2684" s="4">
        <f t="shared" si="480"/>
        <v>0</v>
      </c>
    </row>
    <row r="2685" spans="20:30" x14ac:dyDescent="0.25">
      <c r="T2685" s="6" t="str">
        <f t="shared" si="481"/>
        <v xml:space="preserve"> </v>
      </c>
      <c r="U2685">
        <f t="shared" si="472"/>
        <v>0</v>
      </c>
      <c r="V2685">
        <f t="shared" si="473"/>
        <v>0</v>
      </c>
      <c r="W2685">
        <f t="shared" si="474"/>
        <v>0</v>
      </c>
      <c r="X2685">
        <f t="shared" si="475"/>
        <v>0</v>
      </c>
      <c r="Y2685">
        <f t="shared" si="476"/>
        <v>0</v>
      </c>
      <c r="Z2685">
        <f t="shared" si="477"/>
        <v>0</v>
      </c>
      <c r="AA2685">
        <f t="shared" si="478"/>
        <v>0</v>
      </c>
      <c r="AB2685" s="4">
        <f t="shared" si="479"/>
        <v>0</v>
      </c>
      <c r="AC2685" s="4">
        <f t="shared" si="471"/>
        <v>0</v>
      </c>
      <c r="AD2685" s="4">
        <f t="shared" si="480"/>
        <v>0</v>
      </c>
    </row>
    <row r="2686" spans="20:30" x14ac:dyDescent="0.25">
      <c r="T2686" s="6" t="str">
        <f t="shared" si="481"/>
        <v xml:space="preserve"> </v>
      </c>
      <c r="U2686">
        <f t="shared" si="472"/>
        <v>0</v>
      </c>
      <c r="V2686">
        <f t="shared" si="473"/>
        <v>0</v>
      </c>
      <c r="W2686">
        <f t="shared" si="474"/>
        <v>0</v>
      </c>
      <c r="X2686">
        <f t="shared" si="475"/>
        <v>0</v>
      </c>
      <c r="Y2686">
        <f t="shared" si="476"/>
        <v>0</v>
      </c>
      <c r="Z2686">
        <f t="shared" si="477"/>
        <v>0</v>
      </c>
      <c r="AA2686">
        <f t="shared" si="478"/>
        <v>0</v>
      </c>
      <c r="AB2686" s="4">
        <f t="shared" si="479"/>
        <v>0</v>
      </c>
      <c r="AC2686" s="4">
        <f t="shared" si="471"/>
        <v>0</v>
      </c>
      <c r="AD2686" s="4">
        <f t="shared" si="480"/>
        <v>0</v>
      </c>
    </row>
    <row r="2687" spans="20:30" x14ac:dyDescent="0.25">
      <c r="T2687" s="6" t="str">
        <f t="shared" si="481"/>
        <v xml:space="preserve"> </v>
      </c>
      <c r="U2687">
        <f t="shared" si="472"/>
        <v>0</v>
      </c>
      <c r="V2687">
        <f t="shared" si="473"/>
        <v>0</v>
      </c>
      <c r="W2687">
        <f t="shared" si="474"/>
        <v>0</v>
      </c>
      <c r="X2687">
        <f t="shared" si="475"/>
        <v>0</v>
      </c>
      <c r="Y2687">
        <f t="shared" si="476"/>
        <v>0</v>
      </c>
      <c r="Z2687">
        <f t="shared" si="477"/>
        <v>0</v>
      </c>
      <c r="AA2687">
        <f t="shared" si="478"/>
        <v>0</v>
      </c>
      <c r="AB2687" s="4">
        <f t="shared" si="479"/>
        <v>0</v>
      </c>
      <c r="AC2687" s="4">
        <f t="shared" si="471"/>
        <v>0</v>
      </c>
      <c r="AD2687" s="4">
        <f t="shared" si="480"/>
        <v>0</v>
      </c>
    </row>
    <row r="2688" spans="20:30" x14ac:dyDescent="0.25">
      <c r="T2688" s="6" t="str">
        <f t="shared" si="481"/>
        <v xml:space="preserve"> </v>
      </c>
      <c r="U2688">
        <f t="shared" si="472"/>
        <v>0</v>
      </c>
      <c r="V2688">
        <f t="shared" si="473"/>
        <v>0</v>
      </c>
      <c r="W2688">
        <f t="shared" si="474"/>
        <v>0</v>
      </c>
      <c r="X2688">
        <f t="shared" si="475"/>
        <v>0</v>
      </c>
      <c r="Y2688">
        <f t="shared" si="476"/>
        <v>0</v>
      </c>
      <c r="Z2688">
        <f t="shared" si="477"/>
        <v>0</v>
      </c>
      <c r="AA2688">
        <f t="shared" si="478"/>
        <v>0</v>
      </c>
      <c r="AB2688" s="4">
        <f t="shared" si="479"/>
        <v>0</v>
      </c>
      <c r="AC2688" s="4">
        <f t="shared" si="471"/>
        <v>0</v>
      </c>
      <c r="AD2688" s="4">
        <f t="shared" si="480"/>
        <v>0</v>
      </c>
    </row>
    <row r="2689" spans="20:30" x14ac:dyDescent="0.25">
      <c r="T2689" s="6" t="str">
        <f t="shared" si="481"/>
        <v xml:space="preserve"> </v>
      </c>
      <c r="U2689">
        <f t="shared" si="472"/>
        <v>0</v>
      </c>
      <c r="V2689">
        <f t="shared" si="473"/>
        <v>0</v>
      </c>
      <c r="W2689">
        <f t="shared" si="474"/>
        <v>0</v>
      </c>
      <c r="X2689">
        <f t="shared" si="475"/>
        <v>0</v>
      </c>
      <c r="Y2689">
        <f t="shared" si="476"/>
        <v>0</v>
      </c>
      <c r="Z2689">
        <f t="shared" si="477"/>
        <v>0</v>
      </c>
      <c r="AA2689">
        <f t="shared" si="478"/>
        <v>0</v>
      </c>
      <c r="AB2689" s="4">
        <f t="shared" si="479"/>
        <v>0</v>
      </c>
      <c r="AC2689" s="4">
        <f t="shared" si="471"/>
        <v>0</v>
      </c>
      <c r="AD2689" s="4">
        <f t="shared" si="480"/>
        <v>0</v>
      </c>
    </row>
    <row r="2690" spans="20:30" x14ac:dyDescent="0.25">
      <c r="T2690" s="6" t="str">
        <f t="shared" si="481"/>
        <v xml:space="preserve"> </v>
      </c>
      <c r="U2690">
        <f t="shared" si="472"/>
        <v>0</v>
      </c>
      <c r="V2690">
        <f t="shared" si="473"/>
        <v>0</v>
      </c>
      <c r="W2690">
        <f t="shared" si="474"/>
        <v>0</v>
      </c>
      <c r="X2690">
        <f t="shared" si="475"/>
        <v>0</v>
      </c>
      <c r="Y2690">
        <f t="shared" si="476"/>
        <v>0</v>
      </c>
      <c r="Z2690">
        <f t="shared" si="477"/>
        <v>0</v>
      </c>
      <c r="AA2690">
        <f t="shared" si="478"/>
        <v>0</v>
      </c>
      <c r="AB2690" s="4">
        <f t="shared" si="479"/>
        <v>0</v>
      </c>
      <c r="AC2690" s="4">
        <f t="shared" si="471"/>
        <v>0</v>
      </c>
      <c r="AD2690" s="4">
        <f t="shared" si="480"/>
        <v>0</v>
      </c>
    </row>
    <row r="2691" spans="20:30" x14ac:dyDescent="0.25">
      <c r="T2691" s="6" t="str">
        <f t="shared" si="481"/>
        <v xml:space="preserve"> </v>
      </c>
      <c r="U2691">
        <f t="shared" si="472"/>
        <v>0</v>
      </c>
      <c r="V2691">
        <f t="shared" si="473"/>
        <v>0</v>
      </c>
      <c r="W2691">
        <f t="shared" si="474"/>
        <v>0</v>
      </c>
      <c r="X2691">
        <f t="shared" si="475"/>
        <v>0</v>
      </c>
      <c r="Y2691">
        <f t="shared" si="476"/>
        <v>0</v>
      </c>
      <c r="Z2691">
        <f t="shared" si="477"/>
        <v>0</v>
      </c>
      <c r="AA2691">
        <f t="shared" si="478"/>
        <v>0</v>
      </c>
      <c r="AB2691" s="4">
        <f t="shared" si="479"/>
        <v>0</v>
      </c>
      <c r="AC2691" s="4">
        <f t="shared" si="471"/>
        <v>0</v>
      </c>
      <c r="AD2691" s="4">
        <f t="shared" si="480"/>
        <v>0</v>
      </c>
    </row>
    <row r="2692" spans="20:30" x14ac:dyDescent="0.25">
      <c r="T2692" s="6" t="str">
        <f t="shared" si="481"/>
        <v xml:space="preserve"> </v>
      </c>
      <c r="U2692">
        <f t="shared" si="472"/>
        <v>0</v>
      </c>
      <c r="V2692">
        <f t="shared" si="473"/>
        <v>0</v>
      </c>
      <c r="W2692">
        <f t="shared" si="474"/>
        <v>0</v>
      </c>
      <c r="X2692">
        <f t="shared" si="475"/>
        <v>0</v>
      </c>
      <c r="Y2692">
        <f t="shared" si="476"/>
        <v>0</v>
      </c>
      <c r="Z2692">
        <f t="shared" si="477"/>
        <v>0</v>
      </c>
      <c r="AA2692">
        <f t="shared" si="478"/>
        <v>0</v>
      </c>
      <c r="AB2692" s="4">
        <f t="shared" si="479"/>
        <v>0</v>
      </c>
      <c r="AC2692" s="4">
        <f t="shared" ref="AC2692:AC2755" si="482">A2692</f>
        <v>0</v>
      </c>
      <c r="AD2692" s="4">
        <f t="shared" si="480"/>
        <v>0</v>
      </c>
    </row>
    <row r="2693" spans="20:30" x14ac:dyDescent="0.25">
      <c r="T2693" s="6" t="str">
        <f t="shared" si="481"/>
        <v xml:space="preserve"> </v>
      </c>
      <c r="U2693">
        <f t="shared" si="472"/>
        <v>0</v>
      </c>
      <c r="V2693">
        <f t="shared" si="473"/>
        <v>0</v>
      </c>
      <c r="W2693">
        <f t="shared" si="474"/>
        <v>0</v>
      </c>
      <c r="X2693">
        <f t="shared" si="475"/>
        <v>0</v>
      </c>
      <c r="Y2693">
        <f t="shared" si="476"/>
        <v>0</v>
      </c>
      <c r="Z2693">
        <f t="shared" si="477"/>
        <v>0</v>
      </c>
      <c r="AA2693">
        <f t="shared" si="478"/>
        <v>0</v>
      </c>
      <c r="AB2693" s="4">
        <f t="shared" si="479"/>
        <v>0</v>
      </c>
      <c r="AC2693" s="4">
        <f t="shared" si="482"/>
        <v>0</v>
      </c>
      <c r="AD2693" s="4">
        <f t="shared" si="480"/>
        <v>0</v>
      </c>
    </row>
    <row r="2694" spans="20:30" x14ac:dyDescent="0.25">
      <c r="T2694" s="6" t="str">
        <f t="shared" si="481"/>
        <v xml:space="preserve"> </v>
      </c>
      <c r="U2694">
        <f t="shared" si="472"/>
        <v>0</v>
      </c>
      <c r="V2694">
        <f t="shared" si="473"/>
        <v>0</v>
      </c>
      <c r="W2694">
        <f t="shared" si="474"/>
        <v>0</v>
      </c>
      <c r="X2694">
        <f t="shared" si="475"/>
        <v>0</v>
      </c>
      <c r="Y2694">
        <f t="shared" si="476"/>
        <v>0</v>
      </c>
      <c r="Z2694">
        <f t="shared" si="477"/>
        <v>0</v>
      </c>
      <c r="AA2694">
        <f t="shared" si="478"/>
        <v>0</v>
      </c>
      <c r="AB2694" s="4">
        <f t="shared" si="479"/>
        <v>0</v>
      </c>
      <c r="AC2694" s="4">
        <f t="shared" si="482"/>
        <v>0</v>
      </c>
      <c r="AD2694" s="4">
        <f t="shared" si="480"/>
        <v>0</v>
      </c>
    </row>
    <row r="2695" spans="20:30" x14ac:dyDescent="0.25">
      <c r="T2695" s="6" t="str">
        <f t="shared" si="481"/>
        <v xml:space="preserve"> </v>
      </c>
      <c r="U2695">
        <f t="shared" si="472"/>
        <v>0</v>
      </c>
      <c r="V2695">
        <f t="shared" si="473"/>
        <v>0</v>
      </c>
      <c r="W2695">
        <f t="shared" si="474"/>
        <v>0</v>
      </c>
      <c r="X2695">
        <f t="shared" si="475"/>
        <v>0</v>
      </c>
      <c r="Y2695">
        <f t="shared" si="476"/>
        <v>0</v>
      </c>
      <c r="Z2695">
        <f t="shared" si="477"/>
        <v>0</v>
      </c>
      <c r="AA2695">
        <f t="shared" si="478"/>
        <v>0</v>
      </c>
      <c r="AB2695" s="4">
        <f t="shared" si="479"/>
        <v>0</v>
      </c>
      <c r="AC2695" s="4">
        <f t="shared" si="482"/>
        <v>0</v>
      </c>
      <c r="AD2695" s="4">
        <f t="shared" si="480"/>
        <v>0</v>
      </c>
    </row>
    <row r="2696" spans="20:30" x14ac:dyDescent="0.25">
      <c r="T2696" s="6" t="str">
        <f t="shared" si="481"/>
        <v xml:space="preserve"> </v>
      </c>
      <c r="U2696">
        <f t="shared" si="472"/>
        <v>0</v>
      </c>
      <c r="V2696">
        <f t="shared" si="473"/>
        <v>0</v>
      </c>
      <c r="W2696">
        <f t="shared" si="474"/>
        <v>0</v>
      </c>
      <c r="X2696">
        <f t="shared" si="475"/>
        <v>0</v>
      </c>
      <c r="Y2696">
        <f t="shared" si="476"/>
        <v>0</v>
      </c>
      <c r="Z2696">
        <f t="shared" si="477"/>
        <v>0</v>
      </c>
      <c r="AA2696">
        <f t="shared" si="478"/>
        <v>0</v>
      </c>
      <c r="AB2696" s="4">
        <f t="shared" si="479"/>
        <v>0</v>
      </c>
      <c r="AC2696" s="4">
        <f t="shared" si="482"/>
        <v>0</v>
      </c>
      <c r="AD2696" s="4">
        <f t="shared" si="480"/>
        <v>0</v>
      </c>
    </row>
    <row r="2697" spans="20:30" x14ac:dyDescent="0.25">
      <c r="T2697" s="6" t="str">
        <f t="shared" si="481"/>
        <v xml:space="preserve"> </v>
      </c>
      <c r="U2697">
        <f t="shared" si="472"/>
        <v>0</v>
      </c>
      <c r="V2697">
        <f t="shared" si="473"/>
        <v>0</v>
      </c>
      <c r="W2697">
        <f t="shared" si="474"/>
        <v>0</v>
      </c>
      <c r="X2697">
        <f t="shared" si="475"/>
        <v>0</v>
      </c>
      <c r="Y2697">
        <f t="shared" si="476"/>
        <v>0</v>
      </c>
      <c r="Z2697">
        <f t="shared" si="477"/>
        <v>0</v>
      </c>
      <c r="AA2697">
        <f t="shared" si="478"/>
        <v>0</v>
      </c>
      <c r="AB2697" s="4">
        <f t="shared" si="479"/>
        <v>0</v>
      </c>
      <c r="AC2697" s="4">
        <f t="shared" si="482"/>
        <v>0</v>
      </c>
      <c r="AD2697" s="4">
        <f t="shared" si="480"/>
        <v>0</v>
      </c>
    </row>
    <row r="2698" spans="20:30" x14ac:dyDescent="0.25">
      <c r="T2698" s="6" t="str">
        <f t="shared" si="481"/>
        <v xml:space="preserve"> </v>
      </c>
      <c r="U2698">
        <f t="shared" si="472"/>
        <v>0</v>
      </c>
      <c r="V2698">
        <f t="shared" si="473"/>
        <v>0</v>
      </c>
      <c r="W2698">
        <f t="shared" si="474"/>
        <v>0</v>
      </c>
      <c r="X2698">
        <f t="shared" si="475"/>
        <v>0</v>
      </c>
      <c r="Y2698">
        <f t="shared" si="476"/>
        <v>0</v>
      </c>
      <c r="Z2698">
        <f t="shared" si="477"/>
        <v>0</v>
      </c>
      <c r="AA2698">
        <f t="shared" si="478"/>
        <v>0</v>
      </c>
      <c r="AB2698" s="4">
        <f t="shared" si="479"/>
        <v>0</v>
      </c>
      <c r="AC2698" s="4">
        <f t="shared" si="482"/>
        <v>0</v>
      </c>
      <c r="AD2698" s="4">
        <f t="shared" si="480"/>
        <v>0</v>
      </c>
    </row>
    <row r="2699" spans="20:30" x14ac:dyDescent="0.25">
      <c r="T2699" s="6" t="str">
        <f t="shared" si="481"/>
        <v xml:space="preserve"> </v>
      </c>
      <c r="U2699">
        <f t="shared" si="472"/>
        <v>0</v>
      </c>
      <c r="V2699">
        <f t="shared" si="473"/>
        <v>0</v>
      </c>
      <c r="W2699">
        <f t="shared" si="474"/>
        <v>0</v>
      </c>
      <c r="X2699">
        <f t="shared" si="475"/>
        <v>0</v>
      </c>
      <c r="Y2699">
        <f t="shared" si="476"/>
        <v>0</v>
      </c>
      <c r="Z2699">
        <f t="shared" si="477"/>
        <v>0</v>
      </c>
      <c r="AA2699">
        <f t="shared" si="478"/>
        <v>0</v>
      </c>
      <c r="AB2699" s="4">
        <f t="shared" si="479"/>
        <v>0</v>
      </c>
      <c r="AC2699" s="4">
        <f t="shared" si="482"/>
        <v>0</v>
      </c>
      <c r="AD2699" s="4">
        <f t="shared" si="480"/>
        <v>0</v>
      </c>
    </row>
    <row r="2700" spans="20:30" x14ac:dyDescent="0.25">
      <c r="T2700" s="6" t="str">
        <f t="shared" si="481"/>
        <v xml:space="preserve"> </v>
      </c>
      <c r="U2700">
        <f t="shared" si="472"/>
        <v>0</v>
      </c>
      <c r="V2700">
        <f t="shared" si="473"/>
        <v>0</v>
      </c>
      <c r="W2700">
        <f t="shared" si="474"/>
        <v>0</v>
      </c>
      <c r="X2700">
        <f t="shared" si="475"/>
        <v>0</v>
      </c>
      <c r="Y2700">
        <f t="shared" si="476"/>
        <v>0</v>
      </c>
      <c r="Z2700">
        <f t="shared" si="477"/>
        <v>0</v>
      </c>
      <c r="AA2700">
        <f t="shared" si="478"/>
        <v>0</v>
      </c>
      <c r="AB2700" s="4">
        <f t="shared" si="479"/>
        <v>0</v>
      </c>
      <c r="AC2700" s="4">
        <f t="shared" si="482"/>
        <v>0</v>
      </c>
      <c r="AD2700" s="4">
        <f t="shared" si="480"/>
        <v>0</v>
      </c>
    </row>
    <row r="2701" spans="20:30" x14ac:dyDescent="0.25">
      <c r="T2701" s="6" t="str">
        <f t="shared" si="481"/>
        <v xml:space="preserve"> </v>
      </c>
      <c r="U2701">
        <f t="shared" si="472"/>
        <v>0</v>
      </c>
      <c r="V2701">
        <f t="shared" si="473"/>
        <v>0</v>
      </c>
      <c r="W2701">
        <f t="shared" si="474"/>
        <v>0</v>
      </c>
      <c r="X2701">
        <f t="shared" si="475"/>
        <v>0</v>
      </c>
      <c r="Y2701">
        <f t="shared" si="476"/>
        <v>0</v>
      </c>
      <c r="Z2701">
        <f t="shared" si="477"/>
        <v>0</v>
      </c>
      <c r="AA2701">
        <f t="shared" si="478"/>
        <v>0</v>
      </c>
      <c r="AB2701" s="4">
        <f t="shared" si="479"/>
        <v>0</v>
      </c>
      <c r="AC2701" s="4">
        <f t="shared" si="482"/>
        <v>0</v>
      </c>
      <c r="AD2701" s="4">
        <f t="shared" si="480"/>
        <v>0</v>
      </c>
    </row>
    <row r="2702" spans="20:30" x14ac:dyDescent="0.25">
      <c r="T2702" s="6" t="str">
        <f t="shared" si="481"/>
        <v xml:space="preserve"> </v>
      </c>
      <c r="U2702">
        <f t="shared" si="472"/>
        <v>0</v>
      </c>
      <c r="V2702">
        <f t="shared" si="473"/>
        <v>0</v>
      </c>
      <c r="W2702">
        <f t="shared" si="474"/>
        <v>0</v>
      </c>
      <c r="X2702">
        <f t="shared" si="475"/>
        <v>0</v>
      </c>
      <c r="Y2702">
        <f t="shared" si="476"/>
        <v>0</v>
      </c>
      <c r="Z2702">
        <f t="shared" si="477"/>
        <v>0</v>
      </c>
      <c r="AA2702">
        <f t="shared" si="478"/>
        <v>0</v>
      </c>
      <c r="AB2702" s="4">
        <f t="shared" si="479"/>
        <v>0</v>
      </c>
      <c r="AC2702" s="4">
        <f t="shared" si="482"/>
        <v>0</v>
      </c>
      <c r="AD2702" s="4">
        <f t="shared" si="480"/>
        <v>0</v>
      </c>
    </row>
    <row r="2703" spans="20:30" x14ac:dyDescent="0.25">
      <c r="T2703" s="6" t="str">
        <f t="shared" si="481"/>
        <v xml:space="preserve"> </v>
      </c>
      <c r="U2703">
        <f t="shared" si="472"/>
        <v>0</v>
      </c>
      <c r="V2703">
        <f t="shared" si="473"/>
        <v>0</v>
      </c>
      <c r="W2703">
        <f t="shared" si="474"/>
        <v>0</v>
      </c>
      <c r="X2703">
        <f t="shared" si="475"/>
        <v>0</v>
      </c>
      <c r="Y2703">
        <f t="shared" si="476"/>
        <v>0</v>
      </c>
      <c r="Z2703">
        <f t="shared" si="477"/>
        <v>0</v>
      </c>
      <c r="AA2703">
        <f t="shared" si="478"/>
        <v>0</v>
      </c>
      <c r="AB2703" s="4">
        <f t="shared" si="479"/>
        <v>0</v>
      </c>
      <c r="AC2703" s="4">
        <f t="shared" si="482"/>
        <v>0</v>
      </c>
      <c r="AD2703" s="4">
        <f t="shared" si="480"/>
        <v>0</v>
      </c>
    </row>
    <row r="2704" spans="20:30" x14ac:dyDescent="0.25">
      <c r="T2704" s="6" t="str">
        <f t="shared" si="481"/>
        <v xml:space="preserve"> </v>
      </c>
      <c r="U2704">
        <f t="shared" si="472"/>
        <v>0</v>
      </c>
      <c r="V2704">
        <f t="shared" si="473"/>
        <v>0</v>
      </c>
      <c r="W2704">
        <f t="shared" si="474"/>
        <v>0</v>
      </c>
      <c r="X2704">
        <f t="shared" si="475"/>
        <v>0</v>
      </c>
      <c r="Y2704">
        <f t="shared" si="476"/>
        <v>0</v>
      </c>
      <c r="Z2704">
        <f t="shared" si="477"/>
        <v>0</v>
      </c>
      <c r="AA2704">
        <f t="shared" si="478"/>
        <v>0</v>
      </c>
      <c r="AB2704" s="4">
        <f t="shared" si="479"/>
        <v>0</v>
      </c>
      <c r="AC2704" s="4">
        <f t="shared" si="482"/>
        <v>0</v>
      </c>
      <c r="AD2704" s="4">
        <f t="shared" si="480"/>
        <v>0</v>
      </c>
    </row>
    <row r="2705" spans="20:30" x14ac:dyDescent="0.25">
      <c r="T2705" s="6" t="str">
        <f t="shared" si="481"/>
        <v xml:space="preserve"> </v>
      </c>
      <c r="U2705">
        <f t="shared" ref="U2705:U2768" si="483">COUNT(B2705)</f>
        <v>0</v>
      </c>
      <c r="V2705">
        <f t="shared" ref="V2705:V2768" si="484">IF(E2705=TRUE,1,0)</f>
        <v>0</v>
      </c>
      <c r="W2705">
        <f t="shared" ref="W2705:W2768" si="485">U2705-V2705</f>
        <v>0</v>
      </c>
      <c r="X2705">
        <f t="shared" ref="X2705:X2768" si="486">U2705-Y2705</f>
        <v>0</v>
      </c>
      <c r="Y2705">
        <f t="shared" ref="Y2705:Y2768" si="487">IF(F2705=TRUE,1,0)</f>
        <v>0</v>
      </c>
      <c r="Z2705">
        <f t="shared" ref="Z2705:Z2768" si="488">U2705-AA2705</f>
        <v>0</v>
      </c>
      <c r="AA2705">
        <f t="shared" ref="AA2705:AA2768" si="489">IF(O2705&lt;0,1,0)</f>
        <v>0</v>
      </c>
      <c r="AB2705" s="4">
        <f t="shared" ref="AB2705:AB2768" si="490">IF(Z2705=1,O2705,0)</f>
        <v>0</v>
      </c>
      <c r="AC2705" s="4">
        <f t="shared" si="482"/>
        <v>0</v>
      </c>
      <c r="AD2705" s="4">
        <f t="shared" ref="AD2705:AD2768" si="491">IF(AA2705=1,O2705,0)</f>
        <v>0</v>
      </c>
    </row>
    <row r="2706" spans="20:30" x14ac:dyDescent="0.25">
      <c r="T2706" s="6" t="str">
        <f t="shared" si="481"/>
        <v xml:space="preserve"> </v>
      </c>
      <c r="U2706">
        <f t="shared" si="483"/>
        <v>0</v>
      </c>
      <c r="V2706">
        <f t="shared" si="484"/>
        <v>0</v>
      </c>
      <c r="W2706">
        <f t="shared" si="485"/>
        <v>0</v>
      </c>
      <c r="X2706">
        <f t="shared" si="486"/>
        <v>0</v>
      </c>
      <c r="Y2706">
        <f t="shared" si="487"/>
        <v>0</v>
      </c>
      <c r="Z2706">
        <f t="shared" si="488"/>
        <v>0</v>
      </c>
      <c r="AA2706">
        <f t="shared" si="489"/>
        <v>0</v>
      </c>
      <c r="AB2706" s="4">
        <f t="shared" si="490"/>
        <v>0</v>
      </c>
      <c r="AC2706" s="4">
        <f t="shared" si="482"/>
        <v>0</v>
      </c>
      <c r="AD2706" s="4">
        <f t="shared" si="491"/>
        <v>0</v>
      </c>
    </row>
    <row r="2707" spans="20:30" x14ac:dyDescent="0.25">
      <c r="T2707" s="6" t="str">
        <f t="shared" si="481"/>
        <v xml:space="preserve"> </v>
      </c>
      <c r="U2707">
        <f t="shared" si="483"/>
        <v>0</v>
      </c>
      <c r="V2707">
        <f t="shared" si="484"/>
        <v>0</v>
      </c>
      <c r="W2707">
        <f t="shared" si="485"/>
        <v>0</v>
      </c>
      <c r="X2707">
        <f t="shared" si="486"/>
        <v>0</v>
      </c>
      <c r="Y2707">
        <f t="shared" si="487"/>
        <v>0</v>
      </c>
      <c r="Z2707">
        <f t="shared" si="488"/>
        <v>0</v>
      </c>
      <c r="AA2707">
        <f t="shared" si="489"/>
        <v>0</v>
      </c>
      <c r="AB2707" s="4">
        <f t="shared" si="490"/>
        <v>0</v>
      </c>
      <c r="AC2707" s="4">
        <f t="shared" si="482"/>
        <v>0</v>
      </c>
      <c r="AD2707" s="4">
        <f t="shared" si="491"/>
        <v>0</v>
      </c>
    </row>
    <row r="2708" spans="20:30" x14ac:dyDescent="0.25">
      <c r="T2708" s="6" t="str">
        <f t="shared" si="481"/>
        <v xml:space="preserve"> </v>
      </c>
      <c r="U2708">
        <f t="shared" si="483"/>
        <v>0</v>
      </c>
      <c r="V2708">
        <f t="shared" si="484"/>
        <v>0</v>
      </c>
      <c r="W2708">
        <f t="shared" si="485"/>
        <v>0</v>
      </c>
      <c r="X2708">
        <f t="shared" si="486"/>
        <v>0</v>
      </c>
      <c r="Y2708">
        <f t="shared" si="487"/>
        <v>0</v>
      </c>
      <c r="Z2708">
        <f t="shared" si="488"/>
        <v>0</v>
      </c>
      <c r="AA2708">
        <f t="shared" si="489"/>
        <v>0</v>
      </c>
      <c r="AB2708" s="4">
        <f t="shared" si="490"/>
        <v>0</v>
      </c>
      <c r="AC2708" s="4">
        <f t="shared" si="482"/>
        <v>0</v>
      </c>
      <c r="AD2708" s="4">
        <f t="shared" si="491"/>
        <v>0</v>
      </c>
    </row>
    <row r="2709" spans="20:30" x14ac:dyDescent="0.25">
      <c r="T2709" s="6" t="str">
        <f t="shared" si="481"/>
        <v xml:space="preserve"> </v>
      </c>
      <c r="U2709">
        <f t="shared" si="483"/>
        <v>0</v>
      </c>
      <c r="V2709">
        <f t="shared" si="484"/>
        <v>0</v>
      </c>
      <c r="W2709">
        <f t="shared" si="485"/>
        <v>0</v>
      </c>
      <c r="X2709">
        <f t="shared" si="486"/>
        <v>0</v>
      </c>
      <c r="Y2709">
        <f t="shared" si="487"/>
        <v>0</v>
      </c>
      <c r="Z2709">
        <f t="shared" si="488"/>
        <v>0</v>
      </c>
      <c r="AA2709">
        <f t="shared" si="489"/>
        <v>0</v>
      </c>
      <c r="AB2709" s="4">
        <f t="shared" si="490"/>
        <v>0</v>
      </c>
      <c r="AC2709" s="4">
        <f t="shared" si="482"/>
        <v>0</v>
      </c>
      <c r="AD2709" s="4">
        <f t="shared" si="491"/>
        <v>0</v>
      </c>
    </row>
    <row r="2710" spans="20:30" x14ac:dyDescent="0.25">
      <c r="T2710" s="6" t="str">
        <f t="shared" si="481"/>
        <v xml:space="preserve"> </v>
      </c>
      <c r="U2710">
        <f t="shared" si="483"/>
        <v>0</v>
      </c>
      <c r="V2710">
        <f t="shared" si="484"/>
        <v>0</v>
      </c>
      <c r="W2710">
        <f t="shared" si="485"/>
        <v>0</v>
      </c>
      <c r="X2710">
        <f t="shared" si="486"/>
        <v>0</v>
      </c>
      <c r="Y2710">
        <f t="shared" si="487"/>
        <v>0</v>
      </c>
      <c r="Z2710">
        <f t="shared" si="488"/>
        <v>0</v>
      </c>
      <c r="AA2710">
        <f t="shared" si="489"/>
        <v>0</v>
      </c>
      <c r="AB2710" s="4">
        <f t="shared" si="490"/>
        <v>0</v>
      </c>
      <c r="AC2710" s="4">
        <f t="shared" si="482"/>
        <v>0</v>
      </c>
      <c r="AD2710" s="4">
        <f t="shared" si="491"/>
        <v>0</v>
      </c>
    </row>
    <row r="2711" spans="20:30" x14ac:dyDescent="0.25">
      <c r="T2711" s="6" t="str">
        <f t="shared" si="481"/>
        <v xml:space="preserve"> </v>
      </c>
      <c r="U2711">
        <f t="shared" si="483"/>
        <v>0</v>
      </c>
      <c r="V2711">
        <f t="shared" si="484"/>
        <v>0</v>
      </c>
      <c r="W2711">
        <f t="shared" si="485"/>
        <v>0</v>
      </c>
      <c r="X2711">
        <f t="shared" si="486"/>
        <v>0</v>
      </c>
      <c r="Y2711">
        <f t="shared" si="487"/>
        <v>0</v>
      </c>
      <c r="Z2711">
        <f t="shared" si="488"/>
        <v>0</v>
      </c>
      <c r="AA2711">
        <f t="shared" si="489"/>
        <v>0</v>
      </c>
      <c r="AB2711" s="4">
        <f t="shared" si="490"/>
        <v>0</v>
      </c>
      <c r="AC2711" s="4">
        <f t="shared" si="482"/>
        <v>0</v>
      </c>
      <c r="AD2711" s="4">
        <f t="shared" si="491"/>
        <v>0</v>
      </c>
    </row>
    <row r="2712" spans="20:30" x14ac:dyDescent="0.25">
      <c r="T2712" s="6" t="str">
        <f t="shared" si="481"/>
        <v xml:space="preserve"> </v>
      </c>
      <c r="U2712">
        <f t="shared" si="483"/>
        <v>0</v>
      </c>
      <c r="V2712">
        <f t="shared" si="484"/>
        <v>0</v>
      </c>
      <c r="W2712">
        <f t="shared" si="485"/>
        <v>0</v>
      </c>
      <c r="X2712">
        <f t="shared" si="486"/>
        <v>0</v>
      </c>
      <c r="Y2712">
        <f t="shared" si="487"/>
        <v>0</v>
      </c>
      <c r="Z2712">
        <f t="shared" si="488"/>
        <v>0</v>
      </c>
      <c r="AA2712">
        <f t="shared" si="489"/>
        <v>0</v>
      </c>
      <c r="AB2712" s="4">
        <f t="shared" si="490"/>
        <v>0</v>
      </c>
      <c r="AC2712" s="4">
        <f t="shared" si="482"/>
        <v>0</v>
      </c>
      <c r="AD2712" s="4">
        <f t="shared" si="491"/>
        <v>0</v>
      </c>
    </row>
    <row r="2713" spans="20:30" x14ac:dyDescent="0.25">
      <c r="T2713" s="6" t="str">
        <f t="shared" ref="T2713:T2776" si="492">IF(L2713=0," ",MONTH(L2713)+24)</f>
        <v xml:space="preserve"> </v>
      </c>
      <c r="U2713">
        <f t="shared" si="483"/>
        <v>0</v>
      </c>
      <c r="V2713">
        <f t="shared" si="484"/>
        <v>0</v>
      </c>
      <c r="W2713">
        <f t="shared" si="485"/>
        <v>0</v>
      </c>
      <c r="X2713">
        <f t="shared" si="486"/>
        <v>0</v>
      </c>
      <c r="Y2713">
        <f t="shared" si="487"/>
        <v>0</v>
      </c>
      <c r="Z2713">
        <f t="shared" si="488"/>
        <v>0</v>
      </c>
      <c r="AA2713">
        <f t="shared" si="489"/>
        <v>0</v>
      </c>
      <c r="AB2713" s="4">
        <f t="shared" si="490"/>
        <v>0</v>
      </c>
      <c r="AC2713" s="4">
        <f t="shared" si="482"/>
        <v>0</v>
      </c>
      <c r="AD2713" s="4">
        <f t="shared" si="491"/>
        <v>0</v>
      </c>
    </row>
    <row r="2714" spans="20:30" x14ac:dyDescent="0.25">
      <c r="T2714" s="6" t="str">
        <f t="shared" si="492"/>
        <v xml:space="preserve"> </v>
      </c>
      <c r="U2714">
        <f t="shared" si="483"/>
        <v>0</v>
      </c>
      <c r="V2714">
        <f t="shared" si="484"/>
        <v>0</v>
      </c>
      <c r="W2714">
        <f t="shared" si="485"/>
        <v>0</v>
      </c>
      <c r="X2714">
        <f t="shared" si="486"/>
        <v>0</v>
      </c>
      <c r="Y2714">
        <f t="shared" si="487"/>
        <v>0</v>
      </c>
      <c r="Z2714">
        <f t="shared" si="488"/>
        <v>0</v>
      </c>
      <c r="AA2714">
        <f t="shared" si="489"/>
        <v>0</v>
      </c>
      <c r="AB2714" s="4">
        <f t="shared" si="490"/>
        <v>0</v>
      </c>
      <c r="AC2714" s="4">
        <f t="shared" si="482"/>
        <v>0</v>
      </c>
      <c r="AD2714" s="4">
        <f t="shared" si="491"/>
        <v>0</v>
      </c>
    </row>
    <row r="2715" spans="20:30" x14ac:dyDescent="0.25">
      <c r="T2715" s="6" t="str">
        <f t="shared" si="492"/>
        <v xml:space="preserve"> </v>
      </c>
      <c r="U2715">
        <f t="shared" si="483"/>
        <v>0</v>
      </c>
      <c r="V2715">
        <f t="shared" si="484"/>
        <v>0</v>
      </c>
      <c r="W2715">
        <f t="shared" si="485"/>
        <v>0</v>
      </c>
      <c r="X2715">
        <f t="shared" si="486"/>
        <v>0</v>
      </c>
      <c r="Y2715">
        <f t="shared" si="487"/>
        <v>0</v>
      </c>
      <c r="Z2715">
        <f t="shared" si="488"/>
        <v>0</v>
      </c>
      <c r="AA2715">
        <f t="shared" si="489"/>
        <v>0</v>
      </c>
      <c r="AB2715" s="4">
        <f t="shared" si="490"/>
        <v>0</v>
      </c>
      <c r="AC2715" s="4">
        <f t="shared" si="482"/>
        <v>0</v>
      </c>
      <c r="AD2715" s="4">
        <f t="shared" si="491"/>
        <v>0</v>
      </c>
    </row>
    <row r="2716" spans="20:30" x14ac:dyDescent="0.25">
      <c r="T2716" s="6" t="str">
        <f t="shared" si="492"/>
        <v xml:space="preserve"> </v>
      </c>
      <c r="U2716">
        <f t="shared" si="483"/>
        <v>0</v>
      </c>
      <c r="V2716">
        <f t="shared" si="484"/>
        <v>0</v>
      </c>
      <c r="W2716">
        <f t="shared" si="485"/>
        <v>0</v>
      </c>
      <c r="X2716">
        <f t="shared" si="486"/>
        <v>0</v>
      </c>
      <c r="Y2716">
        <f t="shared" si="487"/>
        <v>0</v>
      </c>
      <c r="Z2716">
        <f t="shared" si="488"/>
        <v>0</v>
      </c>
      <c r="AA2716">
        <f t="shared" si="489"/>
        <v>0</v>
      </c>
      <c r="AB2716" s="4">
        <f t="shared" si="490"/>
        <v>0</v>
      </c>
      <c r="AC2716" s="4">
        <f t="shared" si="482"/>
        <v>0</v>
      </c>
      <c r="AD2716" s="4">
        <f t="shared" si="491"/>
        <v>0</v>
      </c>
    </row>
    <row r="2717" spans="20:30" x14ac:dyDescent="0.25">
      <c r="T2717" s="6" t="str">
        <f t="shared" si="492"/>
        <v xml:space="preserve"> </v>
      </c>
      <c r="U2717">
        <f t="shared" si="483"/>
        <v>0</v>
      </c>
      <c r="V2717">
        <f t="shared" si="484"/>
        <v>0</v>
      </c>
      <c r="W2717">
        <f t="shared" si="485"/>
        <v>0</v>
      </c>
      <c r="X2717">
        <f t="shared" si="486"/>
        <v>0</v>
      </c>
      <c r="Y2717">
        <f t="shared" si="487"/>
        <v>0</v>
      </c>
      <c r="Z2717">
        <f t="shared" si="488"/>
        <v>0</v>
      </c>
      <c r="AA2717">
        <f t="shared" si="489"/>
        <v>0</v>
      </c>
      <c r="AB2717" s="4">
        <f t="shared" si="490"/>
        <v>0</v>
      </c>
      <c r="AC2717" s="4">
        <f t="shared" si="482"/>
        <v>0</v>
      </c>
      <c r="AD2717" s="4">
        <f t="shared" si="491"/>
        <v>0</v>
      </c>
    </row>
    <row r="2718" spans="20:30" x14ac:dyDescent="0.25">
      <c r="T2718" s="6" t="str">
        <f t="shared" si="492"/>
        <v xml:space="preserve"> </v>
      </c>
      <c r="U2718">
        <f t="shared" si="483"/>
        <v>0</v>
      </c>
      <c r="V2718">
        <f t="shared" si="484"/>
        <v>0</v>
      </c>
      <c r="W2718">
        <f t="shared" si="485"/>
        <v>0</v>
      </c>
      <c r="X2718">
        <f t="shared" si="486"/>
        <v>0</v>
      </c>
      <c r="Y2718">
        <f t="shared" si="487"/>
        <v>0</v>
      </c>
      <c r="Z2718">
        <f t="shared" si="488"/>
        <v>0</v>
      </c>
      <c r="AA2718">
        <f t="shared" si="489"/>
        <v>0</v>
      </c>
      <c r="AB2718" s="4">
        <f t="shared" si="490"/>
        <v>0</v>
      </c>
      <c r="AC2718" s="4">
        <f t="shared" si="482"/>
        <v>0</v>
      </c>
      <c r="AD2718" s="4">
        <f t="shared" si="491"/>
        <v>0</v>
      </c>
    </row>
    <row r="2719" spans="20:30" x14ac:dyDescent="0.25">
      <c r="T2719" s="6" t="str">
        <f t="shared" si="492"/>
        <v xml:space="preserve"> </v>
      </c>
      <c r="U2719">
        <f t="shared" si="483"/>
        <v>0</v>
      </c>
      <c r="V2719">
        <f t="shared" si="484"/>
        <v>0</v>
      </c>
      <c r="W2719">
        <f t="shared" si="485"/>
        <v>0</v>
      </c>
      <c r="X2719">
        <f t="shared" si="486"/>
        <v>0</v>
      </c>
      <c r="Y2719">
        <f t="shared" si="487"/>
        <v>0</v>
      </c>
      <c r="Z2719">
        <f t="shared" si="488"/>
        <v>0</v>
      </c>
      <c r="AA2719">
        <f t="shared" si="489"/>
        <v>0</v>
      </c>
      <c r="AB2719" s="4">
        <f t="shared" si="490"/>
        <v>0</v>
      </c>
      <c r="AC2719" s="4">
        <f t="shared" si="482"/>
        <v>0</v>
      </c>
      <c r="AD2719" s="4">
        <f t="shared" si="491"/>
        <v>0</v>
      </c>
    </row>
    <row r="2720" spans="20:30" x14ac:dyDescent="0.25">
      <c r="T2720" s="6" t="str">
        <f t="shared" si="492"/>
        <v xml:space="preserve"> </v>
      </c>
      <c r="U2720">
        <f t="shared" si="483"/>
        <v>0</v>
      </c>
      <c r="V2720">
        <f t="shared" si="484"/>
        <v>0</v>
      </c>
      <c r="W2720">
        <f t="shared" si="485"/>
        <v>0</v>
      </c>
      <c r="X2720">
        <f t="shared" si="486"/>
        <v>0</v>
      </c>
      <c r="Y2720">
        <f t="shared" si="487"/>
        <v>0</v>
      </c>
      <c r="Z2720">
        <f t="shared" si="488"/>
        <v>0</v>
      </c>
      <c r="AA2720">
        <f t="shared" si="489"/>
        <v>0</v>
      </c>
      <c r="AB2720" s="4">
        <f t="shared" si="490"/>
        <v>0</v>
      </c>
      <c r="AC2720" s="4">
        <f t="shared" si="482"/>
        <v>0</v>
      </c>
      <c r="AD2720" s="4">
        <f t="shared" si="491"/>
        <v>0</v>
      </c>
    </row>
    <row r="2721" spans="20:30" x14ac:dyDescent="0.25">
      <c r="T2721" s="6" t="str">
        <f t="shared" si="492"/>
        <v xml:space="preserve"> </v>
      </c>
      <c r="U2721">
        <f t="shared" si="483"/>
        <v>0</v>
      </c>
      <c r="V2721">
        <f t="shared" si="484"/>
        <v>0</v>
      </c>
      <c r="W2721">
        <f t="shared" si="485"/>
        <v>0</v>
      </c>
      <c r="X2721">
        <f t="shared" si="486"/>
        <v>0</v>
      </c>
      <c r="Y2721">
        <f t="shared" si="487"/>
        <v>0</v>
      </c>
      <c r="Z2721">
        <f t="shared" si="488"/>
        <v>0</v>
      </c>
      <c r="AA2721">
        <f t="shared" si="489"/>
        <v>0</v>
      </c>
      <c r="AB2721" s="4">
        <f t="shared" si="490"/>
        <v>0</v>
      </c>
      <c r="AC2721" s="4">
        <f t="shared" si="482"/>
        <v>0</v>
      </c>
      <c r="AD2721" s="4">
        <f t="shared" si="491"/>
        <v>0</v>
      </c>
    </row>
    <row r="2722" spans="20:30" x14ac:dyDescent="0.25">
      <c r="T2722" s="6" t="str">
        <f t="shared" si="492"/>
        <v xml:space="preserve"> </v>
      </c>
      <c r="U2722">
        <f t="shared" si="483"/>
        <v>0</v>
      </c>
      <c r="V2722">
        <f t="shared" si="484"/>
        <v>0</v>
      </c>
      <c r="W2722">
        <f t="shared" si="485"/>
        <v>0</v>
      </c>
      <c r="X2722">
        <f t="shared" si="486"/>
        <v>0</v>
      </c>
      <c r="Y2722">
        <f t="shared" si="487"/>
        <v>0</v>
      </c>
      <c r="Z2722">
        <f t="shared" si="488"/>
        <v>0</v>
      </c>
      <c r="AA2722">
        <f t="shared" si="489"/>
        <v>0</v>
      </c>
      <c r="AB2722" s="4">
        <f t="shared" si="490"/>
        <v>0</v>
      </c>
      <c r="AC2722" s="4">
        <f t="shared" si="482"/>
        <v>0</v>
      </c>
      <c r="AD2722" s="4">
        <f t="shared" si="491"/>
        <v>0</v>
      </c>
    </row>
    <row r="2723" spans="20:30" x14ac:dyDescent="0.25">
      <c r="T2723" s="6" t="str">
        <f t="shared" si="492"/>
        <v xml:space="preserve"> </v>
      </c>
      <c r="U2723">
        <f t="shared" si="483"/>
        <v>0</v>
      </c>
      <c r="V2723">
        <f t="shared" si="484"/>
        <v>0</v>
      </c>
      <c r="W2723">
        <f t="shared" si="485"/>
        <v>0</v>
      </c>
      <c r="X2723">
        <f t="shared" si="486"/>
        <v>0</v>
      </c>
      <c r="Y2723">
        <f t="shared" si="487"/>
        <v>0</v>
      </c>
      <c r="Z2723">
        <f t="shared" si="488"/>
        <v>0</v>
      </c>
      <c r="AA2723">
        <f t="shared" si="489"/>
        <v>0</v>
      </c>
      <c r="AB2723" s="4">
        <f t="shared" si="490"/>
        <v>0</v>
      </c>
      <c r="AC2723" s="4">
        <f t="shared" si="482"/>
        <v>0</v>
      </c>
      <c r="AD2723" s="4">
        <f t="shared" si="491"/>
        <v>0</v>
      </c>
    </row>
    <row r="2724" spans="20:30" x14ac:dyDescent="0.25">
      <c r="T2724" s="6" t="str">
        <f t="shared" si="492"/>
        <v xml:space="preserve"> </v>
      </c>
      <c r="U2724">
        <f t="shared" si="483"/>
        <v>0</v>
      </c>
      <c r="V2724">
        <f t="shared" si="484"/>
        <v>0</v>
      </c>
      <c r="W2724">
        <f t="shared" si="485"/>
        <v>0</v>
      </c>
      <c r="X2724">
        <f t="shared" si="486"/>
        <v>0</v>
      </c>
      <c r="Y2724">
        <f t="shared" si="487"/>
        <v>0</v>
      </c>
      <c r="Z2724">
        <f t="shared" si="488"/>
        <v>0</v>
      </c>
      <c r="AA2724">
        <f t="shared" si="489"/>
        <v>0</v>
      </c>
      <c r="AB2724" s="4">
        <f t="shared" si="490"/>
        <v>0</v>
      </c>
      <c r="AC2724" s="4">
        <f t="shared" si="482"/>
        <v>0</v>
      </c>
      <c r="AD2724" s="4">
        <f t="shared" si="491"/>
        <v>0</v>
      </c>
    </row>
    <row r="2725" spans="20:30" x14ac:dyDescent="0.25">
      <c r="T2725" s="6" t="str">
        <f t="shared" si="492"/>
        <v xml:space="preserve"> </v>
      </c>
      <c r="U2725">
        <f t="shared" si="483"/>
        <v>0</v>
      </c>
      <c r="V2725">
        <f t="shared" si="484"/>
        <v>0</v>
      </c>
      <c r="W2725">
        <f t="shared" si="485"/>
        <v>0</v>
      </c>
      <c r="X2725">
        <f t="shared" si="486"/>
        <v>0</v>
      </c>
      <c r="Y2725">
        <f t="shared" si="487"/>
        <v>0</v>
      </c>
      <c r="Z2725">
        <f t="shared" si="488"/>
        <v>0</v>
      </c>
      <c r="AA2725">
        <f t="shared" si="489"/>
        <v>0</v>
      </c>
      <c r="AB2725" s="4">
        <f t="shared" si="490"/>
        <v>0</v>
      </c>
      <c r="AC2725" s="4">
        <f t="shared" si="482"/>
        <v>0</v>
      </c>
      <c r="AD2725" s="4">
        <f t="shared" si="491"/>
        <v>0</v>
      </c>
    </row>
    <row r="2726" spans="20:30" x14ac:dyDescent="0.25">
      <c r="T2726" s="6" t="str">
        <f t="shared" si="492"/>
        <v xml:space="preserve"> </v>
      </c>
      <c r="U2726">
        <f t="shared" si="483"/>
        <v>0</v>
      </c>
      <c r="V2726">
        <f t="shared" si="484"/>
        <v>0</v>
      </c>
      <c r="W2726">
        <f t="shared" si="485"/>
        <v>0</v>
      </c>
      <c r="X2726">
        <f t="shared" si="486"/>
        <v>0</v>
      </c>
      <c r="Y2726">
        <f t="shared" si="487"/>
        <v>0</v>
      </c>
      <c r="Z2726">
        <f t="shared" si="488"/>
        <v>0</v>
      </c>
      <c r="AA2726">
        <f t="shared" si="489"/>
        <v>0</v>
      </c>
      <c r="AB2726" s="4">
        <f t="shared" si="490"/>
        <v>0</v>
      </c>
      <c r="AC2726" s="4">
        <f t="shared" si="482"/>
        <v>0</v>
      </c>
      <c r="AD2726" s="4">
        <f t="shared" si="491"/>
        <v>0</v>
      </c>
    </row>
    <row r="2727" spans="20:30" x14ac:dyDescent="0.25">
      <c r="T2727" s="6" t="str">
        <f t="shared" si="492"/>
        <v xml:space="preserve"> </v>
      </c>
      <c r="U2727">
        <f t="shared" si="483"/>
        <v>0</v>
      </c>
      <c r="V2727">
        <f t="shared" si="484"/>
        <v>0</v>
      </c>
      <c r="W2727">
        <f t="shared" si="485"/>
        <v>0</v>
      </c>
      <c r="X2727">
        <f t="shared" si="486"/>
        <v>0</v>
      </c>
      <c r="Y2727">
        <f t="shared" si="487"/>
        <v>0</v>
      </c>
      <c r="Z2727">
        <f t="shared" si="488"/>
        <v>0</v>
      </c>
      <c r="AA2727">
        <f t="shared" si="489"/>
        <v>0</v>
      </c>
      <c r="AB2727" s="4">
        <f t="shared" si="490"/>
        <v>0</v>
      </c>
      <c r="AC2727" s="4">
        <f t="shared" si="482"/>
        <v>0</v>
      </c>
      <c r="AD2727" s="4">
        <f t="shared" si="491"/>
        <v>0</v>
      </c>
    </row>
    <row r="2728" spans="20:30" x14ac:dyDescent="0.25">
      <c r="T2728" s="6" t="str">
        <f t="shared" si="492"/>
        <v xml:space="preserve"> </v>
      </c>
      <c r="U2728">
        <f t="shared" si="483"/>
        <v>0</v>
      </c>
      <c r="V2728">
        <f t="shared" si="484"/>
        <v>0</v>
      </c>
      <c r="W2728">
        <f t="shared" si="485"/>
        <v>0</v>
      </c>
      <c r="X2728">
        <f t="shared" si="486"/>
        <v>0</v>
      </c>
      <c r="Y2728">
        <f t="shared" si="487"/>
        <v>0</v>
      </c>
      <c r="Z2728">
        <f t="shared" si="488"/>
        <v>0</v>
      </c>
      <c r="AA2728">
        <f t="shared" si="489"/>
        <v>0</v>
      </c>
      <c r="AB2728" s="4">
        <f t="shared" si="490"/>
        <v>0</v>
      </c>
      <c r="AC2728" s="4">
        <f t="shared" si="482"/>
        <v>0</v>
      </c>
      <c r="AD2728" s="4">
        <f t="shared" si="491"/>
        <v>0</v>
      </c>
    </row>
    <row r="2729" spans="20:30" x14ac:dyDescent="0.25">
      <c r="T2729" s="6" t="str">
        <f t="shared" si="492"/>
        <v xml:space="preserve"> </v>
      </c>
      <c r="U2729">
        <f t="shared" si="483"/>
        <v>0</v>
      </c>
      <c r="V2729">
        <f t="shared" si="484"/>
        <v>0</v>
      </c>
      <c r="W2729">
        <f t="shared" si="485"/>
        <v>0</v>
      </c>
      <c r="X2729">
        <f t="shared" si="486"/>
        <v>0</v>
      </c>
      <c r="Y2729">
        <f t="shared" si="487"/>
        <v>0</v>
      </c>
      <c r="Z2729">
        <f t="shared" si="488"/>
        <v>0</v>
      </c>
      <c r="AA2729">
        <f t="shared" si="489"/>
        <v>0</v>
      </c>
      <c r="AB2729" s="4">
        <f t="shared" si="490"/>
        <v>0</v>
      </c>
      <c r="AC2729" s="4">
        <f t="shared" si="482"/>
        <v>0</v>
      </c>
      <c r="AD2729" s="4">
        <f t="shared" si="491"/>
        <v>0</v>
      </c>
    </row>
    <row r="2730" spans="20:30" x14ac:dyDescent="0.25">
      <c r="T2730" s="6" t="str">
        <f t="shared" si="492"/>
        <v xml:space="preserve"> </v>
      </c>
      <c r="U2730">
        <f t="shared" si="483"/>
        <v>0</v>
      </c>
      <c r="V2730">
        <f t="shared" si="484"/>
        <v>0</v>
      </c>
      <c r="W2730">
        <f t="shared" si="485"/>
        <v>0</v>
      </c>
      <c r="X2730">
        <f t="shared" si="486"/>
        <v>0</v>
      </c>
      <c r="Y2730">
        <f t="shared" si="487"/>
        <v>0</v>
      </c>
      <c r="Z2730">
        <f t="shared" si="488"/>
        <v>0</v>
      </c>
      <c r="AA2730">
        <f t="shared" si="489"/>
        <v>0</v>
      </c>
      <c r="AB2730" s="4">
        <f t="shared" si="490"/>
        <v>0</v>
      </c>
      <c r="AC2730" s="4">
        <f t="shared" si="482"/>
        <v>0</v>
      </c>
      <c r="AD2730" s="4">
        <f t="shared" si="491"/>
        <v>0</v>
      </c>
    </row>
    <row r="2731" spans="20:30" x14ac:dyDescent="0.25">
      <c r="T2731" s="6" t="str">
        <f t="shared" si="492"/>
        <v xml:space="preserve"> </v>
      </c>
      <c r="U2731">
        <f t="shared" si="483"/>
        <v>0</v>
      </c>
      <c r="V2731">
        <f t="shared" si="484"/>
        <v>0</v>
      </c>
      <c r="W2731">
        <f t="shared" si="485"/>
        <v>0</v>
      </c>
      <c r="X2731">
        <f t="shared" si="486"/>
        <v>0</v>
      </c>
      <c r="Y2731">
        <f t="shared" si="487"/>
        <v>0</v>
      </c>
      <c r="Z2731">
        <f t="shared" si="488"/>
        <v>0</v>
      </c>
      <c r="AA2731">
        <f t="shared" si="489"/>
        <v>0</v>
      </c>
      <c r="AB2731" s="4">
        <f t="shared" si="490"/>
        <v>0</v>
      </c>
      <c r="AC2731" s="4">
        <f t="shared" si="482"/>
        <v>0</v>
      </c>
      <c r="AD2731" s="4">
        <f t="shared" si="491"/>
        <v>0</v>
      </c>
    </row>
    <row r="2732" spans="20:30" x14ac:dyDescent="0.25">
      <c r="T2732" s="6" t="str">
        <f t="shared" si="492"/>
        <v xml:space="preserve"> </v>
      </c>
      <c r="U2732">
        <f t="shared" si="483"/>
        <v>0</v>
      </c>
      <c r="V2732">
        <f t="shared" si="484"/>
        <v>0</v>
      </c>
      <c r="W2732">
        <f t="shared" si="485"/>
        <v>0</v>
      </c>
      <c r="X2732">
        <f t="shared" si="486"/>
        <v>0</v>
      </c>
      <c r="Y2732">
        <f t="shared" si="487"/>
        <v>0</v>
      </c>
      <c r="Z2732">
        <f t="shared" si="488"/>
        <v>0</v>
      </c>
      <c r="AA2732">
        <f t="shared" si="489"/>
        <v>0</v>
      </c>
      <c r="AB2732" s="4">
        <f t="shared" si="490"/>
        <v>0</v>
      </c>
      <c r="AC2732" s="4">
        <f t="shared" si="482"/>
        <v>0</v>
      </c>
      <c r="AD2732" s="4">
        <f t="shared" si="491"/>
        <v>0</v>
      </c>
    </row>
    <row r="2733" spans="20:30" x14ac:dyDescent="0.25">
      <c r="T2733" s="6" t="str">
        <f t="shared" si="492"/>
        <v xml:space="preserve"> </v>
      </c>
      <c r="U2733">
        <f t="shared" si="483"/>
        <v>0</v>
      </c>
      <c r="V2733">
        <f t="shared" si="484"/>
        <v>0</v>
      </c>
      <c r="W2733">
        <f t="shared" si="485"/>
        <v>0</v>
      </c>
      <c r="X2733">
        <f t="shared" si="486"/>
        <v>0</v>
      </c>
      <c r="Y2733">
        <f t="shared" si="487"/>
        <v>0</v>
      </c>
      <c r="Z2733">
        <f t="shared" si="488"/>
        <v>0</v>
      </c>
      <c r="AA2733">
        <f t="shared" si="489"/>
        <v>0</v>
      </c>
      <c r="AB2733" s="4">
        <f t="shared" si="490"/>
        <v>0</v>
      </c>
      <c r="AC2733" s="4">
        <f t="shared" si="482"/>
        <v>0</v>
      </c>
      <c r="AD2733" s="4">
        <f t="shared" si="491"/>
        <v>0</v>
      </c>
    </row>
    <row r="2734" spans="20:30" x14ac:dyDescent="0.25">
      <c r="T2734" s="6" t="str">
        <f t="shared" si="492"/>
        <v xml:space="preserve"> </v>
      </c>
      <c r="U2734">
        <f t="shared" si="483"/>
        <v>0</v>
      </c>
      <c r="V2734">
        <f t="shared" si="484"/>
        <v>0</v>
      </c>
      <c r="W2734">
        <f t="shared" si="485"/>
        <v>0</v>
      </c>
      <c r="X2734">
        <f t="shared" si="486"/>
        <v>0</v>
      </c>
      <c r="Y2734">
        <f t="shared" si="487"/>
        <v>0</v>
      </c>
      <c r="Z2734">
        <f t="shared" si="488"/>
        <v>0</v>
      </c>
      <c r="AA2734">
        <f t="shared" si="489"/>
        <v>0</v>
      </c>
      <c r="AB2734" s="4">
        <f t="shared" si="490"/>
        <v>0</v>
      </c>
      <c r="AC2734" s="4">
        <f t="shared" si="482"/>
        <v>0</v>
      </c>
      <c r="AD2734" s="4">
        <f t="shared" si="491"/>
        <v>0</v>
      </c>
    </row>
    <row r="2735" spans="20:30" x14ac:dyDescent="0.25">
      <c r="T2735" s="6" t="str">
        <f t="shared" si="492"/>
        <v xml:space="preserve"> </v>
      </c>
      <c r="U2735">
        <f t="shared" si="483"/>
        <v>0</v>
      </c>
      <c r="V2735">
        <f t="shared" si="484"/>
        <v>0</v>
      </c>
      <c r="W2735">
        <f t="shared" si="485"/>
        <v>0</v>
      </c>
      <c r="X2735">
        <f t="shared" si="486"/>
        <v>0</v>
      </c>
      <c r="Y2735">
        <f t="shared" si="487"/>
        <v>0</v>
      </c>
      <c r="Z2735">
        <f t="shared" si="488"/>
        <v>0</v>
      </c>
      <c r="AA2735">
        <f t="shared" si="489"/>
        <v>0</v>
      </c>
      <c r="AB2735" s="4">
        <f t="shared" si="490"/>
        <v>0</v>
      </c>
      <c r="AC2735" s="4">
        <f t="shared" si="482"/>
        <v>0</v>
      </c>
      <c r="AD2735" s="4">
        <f t="shared" si="491"/>
        <v>0</v>
      </c>
    </row>
    <row r="2736" spans="20:30" x14ac:dyDescent="0.25">
      <c r="T2736" s="6" t="str">
        <f t="shared" si="492"/>
        <v xml:space="preserve"> </v>
      </c>
      <c r="U2736">
        <f t="shared" si="483"/>
        <v>0</v>
      </c>
      <c r="V2736">
        <f t="shared" si="484"/>
        <v>0</v>
      </c>
      <c r="W2736">
        <f t="shared" si="485"/>
        <v>0</v>
      </c>
      <c r="X2736">
        <f t="shared" si="486"/>
        <v>0</v>
      </c>
      <c r="Y2736">
        <f t="shared" si="487"/>
        <v>0</v>
      </c>
      <c r="Z2736">
        <f t="shared" si="488"/>
        <v>0</v>
      </c>
      <c r="AA2736">
        <f t="shared" si="489"/>
        <v>0</v>
      </c>
      <c r="AB2736" s="4">
        <f t="shared" si="490"/>
        <v>0</v>
      </c>
      <c r="AC2736" s="4">
        <f t="shared" si="482"/>
        <v>0</v>
      </c>
      <c r="AD2736" s="4">
        <f t="shared" si="491"/>
        <v>0</v>
      </c>
    </row>
    <row r="2737" spans="20:30" x14ac:dyDescent="0.25">
      <c r="T2737" s="6" t="str">
        <f t="shared" si="492"/>
        <v xml:space="preserve"> </v>
      </c>
      <c r="U2737">
        <f t="shared" si="483"/>
        <v>0</v>
      </c>
      <c r="V2737">
        <f t="shared" si="484"/>
        <v>0</v>
      </c>
      <c r="W2737">
        <f t="shared" si="485"/>
        <v>0</v>
      </c>
      <c r="X2737">
        <f t="shared" si="486"/>
        <v>0</v>
      </c>
      <c r="Y2737">
        <f t="shared" si="487"/>
        <v>0</v>
      </c>
      <c r="Z2737">
        <f t="shared" si="488"/>
        <v>0</v>
      </c>
      <c r="AA2737">
        <f t="shared" si="489"/>
        <v>0</v>
      </c>
      <c r="AB2737" s="4">
        <f t="shared" si="490"/>
        <v>0</v>
      </c>
      <c r="AC2737" s="4">
        <f t="shared" si="482"/>
        <v>0</v>
      </c>
      <c r="AD2737" s="4">
        <f t="shared" si="491"/>
        <v>0</v>
      </c>
    </row>
    <row r="2738" spans="20:30" x14ac:dyDescent="0.25">
      <c r="T2738" s="6" t="str">
        <f t="shared" si="492"/>
        <v xml:space="preserve"> </v>
      </c>
      <c r="U2738">
        <f t="shared" si="483"/>
        <v>0</v>
      </c>
      <c r="V2738">
        <f t="shared" si="484"/>
        <v>0</v>
      </c>
      <c r="W2738">
        <f t="shared" si="485"/>
        <v>0</v>
      </c>
      <c r="X2738">
        <f t="shared" si="486"/>
        <v>0</v>
      </c>
      <c r="Y2738">
        <f t="shared" si="487"/>
        <v>0</v>
      </c>
      <c r="Z2738">
        <f t="shared" si="488"/>
        <v>0</v>
      </c>
      <c r="AA2738">
        <f t="shared" si="489"/>
        <v>0</v>
      </c>
      <c r="AB2738" s="4">
        <f t="shared" si="490"/>
        <v>0</v>
      </c>
      <c r="AC2738" s="4">
        <f t="shared" si="482"/>
        <v>0</v>
      </c>
      <c r="AD2738" s="4">
        <f t="shared" si="491"/>
        <v>0</v>
      </c>
    </row>
    <row r="2739" spans="20:30" x14ac:dyDescent="0.25">
      <c r="T2739" s="6" t="str">
        <f t="shared" si="492"/>
        <v xml:space="preserve"> </v>
      </c>
      <c r="U2739">
        <f t="shared" si="483"/>
        <v>0</v>
      </c>
      <c r="V2739">
        <f t="shared" si="484"/>
        <v>0</v>
      </c>
      <c r="W2739">
        <f t="shared" si="485"/>
        <v>0</v>
      </c>
      <c r="X2739">
        <f t="shared" si="486"/>
        <v>0</v>
      </c>
      <c r="Y2739">
        <f t="shared" si="487"/>
        <v>0</v>
      </c>
      <c r="Z2739">
        <f t="shared" si="488"/>
        <v>0</v>
      </c>
      <c r="AA2739">
        <f t="shared" si="489"/>
        <v>0</v>
      </c>
      <c r="AB2739" s="4">
        <f t="shared" si="490"/>
        <v>0</v>
      </c>
      <c r="AC2739" s="4">
        <f t="shared" si="482"/>
        <v>0</v>
      </c>
      <c r="AD2739" s="4">
        <f t="shared" si="491"/>
        <v>0</v>
      </c>
    </row>
    <row r="2740" spans="20:30" x14ac:dyDescent="0.25">
      <c r="T2740" s="6" t="str">
        <f t="shared" si="492"/>
        <v xml:space="preserve"> </v>
      </c>
      <c r="U2740">
        <f t="shared" si="483"/>
        <v>0</v>
      </c>
      <c r="V2740">
        <f t="shared" si="484"/>
        <v>0</v>
      </c>
      <c r="W2740">
        <f t="shared" si="485"/>
        <v>0</v>
      </c>
      <c r="X2740">
        <f t="shared" si="486"/>
        <v>0</v>
      </c>
      <c r="Y2740">
        <f t="shared" si="487"/>
        <v>0</v>
      </c>
      <c r="Z2740">
        <f t="shared" si="488"/>
        <v>0</v>
      </c>
      <c r="AA2740">
        <f t="shared" si="489"/>
        <v>0</v>
      </c>
      <c r="AB2740" s="4">
        <f t="shared" si="490"/>
        <v>0</v>
      </c>
      <c r="AC2740" s="4">
        <f t="shared" si="482"/>
        <v>0</v>
      </c>
      <c r="AD2740" s="4">
        <f t="shared" si="491"/>
        <v>0</v>
      </c>
    </row>
    <row r="2741" spans="20:30" x14ac:dyDescent="0.25">
      <c r="T2741" s="6" t="str">
        <f t="shared" si="492"/>
        <v xml:space="preserve"> </v>
      </c>
      <c r="U2741">
        <f t="shared" si="483"/>
        <v>0</v>
      </c>
      <c r="V2741">
        <f t="shared" si="484"/>
        <v>0</v>
      </c>
      <c r="W2741">
        <f t="shared" si="485"/>
        <v>0</v>
      </c>
      <c r="X2741">
        <f t="shared" si="486"/>
        <v>0</v>
      </c>
      <c r="Y2741">
        <f t="shared" si="487"/>
        <v>0</v>
      </c>
      <c r="Z2741">
        <f t="shared" si="488"/>
        <v>0</v>
      </c>
      <c r="AA2741">
        <f t="shared" si="489"/>
        <v>0</v>
      </c>
      <c r="AB2741" s="4">
        <f t="shared" si="490"/>
        <v>0</v>
      </c>
      <c r="AC2741" s="4">
        <f t="shared" si="482"/>
        <v>0</v>
      </c>
      <c r="AD2741" s="4">
        <f t="shared" si="491"/>
        <v>0</v>
      </c>
    </row>
    <row r="2742" spans="20:30" x14ac:dyDescent="0.25">
      <c r="T2742" s="6" t="str">
        <f t="shared" si="492"/>
        <v xml:space="preserve"> </v>
      </c>
      <c r="U2742">
        <f t="shared" si="483"/>
        <v>0</v>
      </c>
      <c r="V2742">
        <f t="shared" si="484"/>
        <v>0</v>
      </c>
      <c r="W2742">
        <f t="shared" si="485"/>
        <v>0</v>
      </c>
      <c r="X2742">
        <f t="shared" si="486"/>
        <v>0</v>
      </c>
      <c r="Y2742">
        <f t="shared" si="487"/>
        <v>0</v>
      </c>
      <c r="Z2742">
        <f t="shared" si="488"/>
        <v>0</v>
      </c>
      <c r="AA2742">
        <f t="shared" si="489"/>
        <v>0</v>
      </c>
      <c r="AB2742" s="4">
        <f t="shared" si="490"/>
        <v>0</v>
      </c>
      <c r="AC2742" s="4">
        <f t="shared" si="482"/>
        <v>0</v>
      </c>
      <c r="AD2742" s="4">
        <f t="shared" si="491"/>
        <v>0</v>
      </c>
    </row>
    <row r="2743" spans="20:30" x14ac:dyDescent="0.25">
      <c r="T2743" s="6" t="str">
        <f t="shared" si="492"/>
        <v xml:space="preserve"> </v>
      </c>
      <c r="U2743">
        <f t="shared" si="483"/>
        <v>0</v>
      </c>
      <c r="V2743">
        <f t="shared" si="484"/>
        <v>0</v>
      </c>
      <c r="W2743">
        <f t="shared" si="485"/>
        <v>0</v>
      </c>
      <c r="X2743">
        <f t="shared" si="486"/>
        <v>0</v>
      </c>
      <c r="Y2743">
        <f t="shared" si="487"/>
        <v>0</v>
      </c>
      <c r="Z2743">
        <f t="shared" si="488"/>
        <v>0</v>
      </c>
      <c r="AA2743">
        <f t="shared" si="489"/>
        <v>0</v>
      </c>
      <c r="AB2743" s="4">
        <f t="shared" si="490"/>
        <v>0</v>
      </c>
      <c r="AC2743" s="4">
        <f t="shared" si="482"/>
        <v>0</v>
      </c>
      <c r="AD2743" s="4">
        <f t="shared" si="491"/>
        <v>0</v>
      </c>
    </row>
    <row r="2744" spans="20:30" x14ac:dyDescent="0.25">
      <c r="T2744" s="6" t="str">
        <f t="shared" si="492"/>
        <v xml:space="preserve"> </v>
      </c>
      <c r="U2744">
        <f t="shared" si="483"/>
        <v>0</v>
      </c>
      <c r="V2744">
        <f t="shared" si="484"/>
        <v>0</v>
      </c>
      <c r="W2744">
        <f t="shared" si="485"/>
        <v>0</v>
      </c>
      <c r="X2744">
        <f t="shared" si="486"/>
        <v>0</v>
      </c>
      <c r="Y2744">
        <f t="shared" si="487"/>
        <v>0</v>
      </c>
      <c r="Z2744">
        <f t="shared" si="488"/>
        <v>0</v>
      </c>
      <c r="AA2744">
        <f t="shared" si="489"/>
        <v>0</v>
      </c>
      <c r="AB2744" s="4">
        <f t="shared" si="490"/>
        <v>0</v>
      </c>
      <c r="AC2744" s="4">
        <f t="shared" si="482"/>
        <v>0</v>
      </c>
      <c r="AD2744" s="4">
        <f t="shared" si="491"/>
        <v>0</v>
      </c>
    </row>
    <row r="2745" spans="20:30" x14ac:dyDescent="0.25">
      <c r="T2745" s="6" t="str">
        <f t="shared" si="492"/>
        <v xml:space="preserve"> </v>
      </c>
      <c r="U2745">
        <f t="shared" si="483"/>
        <v>0</v>
      </c>
      <c r="V2745">
        <f t="shared" si="484"/>
        <v>0</v>
      </c>
      <c r="W2745">
        <f t="shared" si="485"/>
        <v>0</v>
      </c>
      <c r="X2745">
        <f t="shared" si="486"/>
        <v>0</v>
      </c>
      <c r="Y2745">
        <f t="shared" si="487"/>
        <v>0</v>
      </c>
      <c r="Z2745">
        <f t="shared" si="488"/>
        <v>0</v>
      </c>
      <c r="AA2745">
        <f t="shared" si="489"/>
        <v>0</v>
      </c>
      <c r="AB2745" s="4">
        <f t="shared" si="490"/>
        <v>0</v>
      </c>
      <c r="AC2745" s="4">
        <f t="shared" si="482"/>
        <v>0</v>
      </c>
      <c r="AD2745" s="4">
        <f t="shared" si="491"/>
        <v>0</v>
      </c>
    </row>
    <row r="2746" spans="20:30" x14ac:dyDescent="0.25">
      <c r="T2746" s="6" t="str">
        <f t="shared" si="492"/>
        <v xml:space="preserve"> </v>
      </c>
      <c r="U2746">
        <f t="shared" si="483"/>
        <v>0</v>
      </c>
      <c r="V2746">
        <f t="shared" si="484"/>
        <v>0</v>
      </c>
      <c r="W2746">
        <f t="shared" si="485"/>
        <v>0</v>
      </c>
      <c r="X2746">
        <f t="shared" si="486"/>
        <v>0</v>
      </c>
      <c r="Y2746">
        <f t="shared" si="487"/>
        <v>0</v>
      </c>
      <c r="Z2746">
        <f t="shared" si="488"/>
        <v>0</v>
      </c>
      <c r="AA2746">
        <f t="shared" si="489"/>
        <v>0</v>
      </c>
      <c r="AB2746" s="4">
        <f t="shared" si="490"/>
        <v>0</v>
      </c>
      <c r="AC2746" s="4">
        <f t="shared" si="482"/>
        <v>0</v>
      </c>
      <c r="AD2746" s="4">
        <f t="shared" si="491"/>
        <v>0</v>
      </c>
    </row>
    <row r="2747" spans="20:30" x14ac:dyDescent="0.25">
      <c r="T2747" s="6" t="str">
        <f t="shared" si="492"/>
        <v xml:space="preserve"> </v>
      </c>
      <c r="U2747">
        <f t="shared" si="483"/>
        <v>0</v>
      </c>
      <c r="V2747">
        <f t="shared" si="484"/>
        <v>0</v>
      </c>
      <c r="W2747">
        <f t="shared" si="485"/>
        <v>0</v>
      </c>
      <c r="X2747">
        <f t="shared" si="486"/>
        <v>0</v>
      </c>
      <c r="Y2747">
        <f t="shared" si="487"/>
        <v>0</v>
      </c>
      <c r="Z2747">
        <f t="shared" si="488"/>
        <v>0</v>
      </c>
      <c r="AA2747">
        <f t="shared" si="489"/>
        <v>0</v>
      </c>
      <c r="AB2747" s="4">
        <f t="shared" si="490"/>
        <v>0</v>
      </c>
      <c r="AC2747" s="4">
        <f t="shared" si="482"/>
        <v>0</v>
      </c>
      <c r="AD2747" s="4">
        <f t="shared" si="491"/>
        <v>0</v>
      </c>
    </row>
    <row r="2748" spans="20:30" x14ac:dyDescent="0.25">
      <c r="T2748" s="6" t="str">
        <f t="shared" si="492"/>
        <v xml:space="preserve"> </v>
      </c>
      <c r="U2748">
        <f t="shared" si="483"/>
        <v>0</v>
      </c>
      <c r="V2748">
        <f t="shared" si="484"/>
        <v>0</v>
      </c>
      <c r="W2748">
        <f t="shared" si="485"/>
        <v>0</v>
      </c>
      <c r="X2748">
        <f t="shared" si="486"/>
        <v>0</v>
      </c>
      <c r="Y2748">
        <f t="shared" si="487"/>
        <v>0</v>
      </c>
      <c r="Z2748">
        <f t="shared" si="488"/>
        <v>0</v>
      </c>
      <c r="AA2748">
        <f t="shared" si="489"/>
        <v>0</v>
      </c>
      <c r="AB2748" s="4">
        <f t="shared" si="490"/>
        <v>0</v>
      </c>
      <c r="AC2748" s="4">
        <f t="shared" si="482"/>
        <v>0</v>
      </c>
      <c r="AD2748" s="4">
        <f t="shared" si="491"/>
        <v>0</v>
      </c>
    </row>
    <row r="2749" spans="20:30" x14ac:dyDescent="0.25">
      <c r="T2749" s="6" t="str">
        <f t="shared" si="492"/>
        <v xml:space="preserve"> </v>
      </c>
      <c r="U2749">
        <f t="shared" si="483"/>
        <v>0</v>
      </c>
      <c r="V2749">
        <f t="shared" si="484"/>
        <v>0</v>
      </c>
      <c r="W2749">
        <f t="shared" si="485"/>
        <v>0</v>
      </c>
      <c r="X2749">
        <f t="shared" si="486"/>
        <v>0</v>
      </c>
      <c r="Y2749">
        <f t="shared" si="487"/>
        <v>0</v>
      </c>
      <c r="Z2749">
        <f t="shared" si="488"/>
        <v>0</v>
      </c>
      <c r="AA2749">
        <f t="shared" si="489"/>
        <v>0</v>
      </c>
      <c r="AB2749" s="4">
        <f t="shared" si="490"/>
        <v>0</v>
      </c>
      <c r="AC2749" s="4">
        <f t="shared" si="482"/>
        <v>0</v>
      </c>
      <c r="AD2749" s="4">
        <f t="shared" si="491"/>
        <v>0</v>
      </c>
    </row>
    <row r="2750" spans="20:30" x14ac:dyDescent="0.25">
      <c r="T2750" s="6" t="str">
        <f t="shared" si="492"/>
        <v xml:space="preserve"> </v>
      </c>
      <c r="U2750">
        <f t="shared" si="483"/>
        <v>0</v>
      </c>
      <c r="V2750">
        <f t="shared" si="484"/>
        <v>0</v>
      </c>
      <c r="W2750">
        <f t="shared" si="485"/>
        <v>0</v>
      </c>
      <c r="X2750">
        <f t="shared" si="486"/>
        <v>0</v>
      </c>
      <c r="Y2750">
        <f t="shared" si="487"/>
        <v>0</v>
      </c>
      <c r="Z2750">
        <f t="shared" si="488"/>
        <v>0</v>
      </c>
      <c r="AA2750">
        <f t="shared" si="489"/>
        <v>0</v>
      </c>
      <c r="AB2750" s="4">
        <f t="shared" si="490"/>
        <v>0</v>
      </c>
      <c r="AC2750" s="4">
        <f t="shared" si="482"/>
        <v>0</v>
      </c>
      <c r="AD2750" s="4">
        <f t="shared" si="491"/>
        <v>0</v>
      </c>
    </row>
    <row r="2751" spans="20:30" x14ac:dyDescent="0.25">
      <c r="T2751" s="6" t="str">
        <f t="shared" si="492"/>
        <v xml:space="preserve"> </v>
      </c>
      <c r="U2751">
        <f t="shared" si="483"/>
        <v>0</v>
      </c>
      <c r="V2751">
        <f t="shared" si="484"/>
        <v>0</v>
      </c>
      <c r="W2751">
        <f t="shared" si="485"/>
        <v>0</v>
      </c>
      <c r="X2751">
        <f t="shared" si="486"/>
        <v>0</v>
      </c>
      <c r="Y2751">
        <f t="shared" si="487"/>
        <v>0</v>
      </c>
      <c r="Z2751">
        <f t="shared" si="488"/>
        <v>0</v>
      </c>
      <c r="AA2751">
        <f t="shared" si="489"/>
        <v>0</v>
      </c>
      <c r="AB2751" s="4">
        <f t="shared" si="490"/>
        <v>0</v>
      </c>
      <c r="AC2751" s="4">
        <f t="shared" si="482"/>
        <v>0</v>
      </c>
      <c r="AD2751" s="4">
        <f t="shared" si="491"/>
        <v>0</v>
      </c>
    </row>
    <row r="2752" spans="20:30" x14ac:dyDescent="0.25">
      <c r="T2752" s="6" t="str">
        <f t="shared" si="492"/>
        <v xml:space="preserve"> </v>
      </c>
      <c r="U2752">
        <f t="shared" si="483"/>
        <v>0</v>
      </c>
      <c r="V2752">
        <f t="shared" si="484"/>
        <v>0</v>
      </c>
      <c r="W2752">
        <f t="shared" si="485"/>
        <v>0</v>
      </c>
      <c r="X2752">
        <f t="shared" si="486"/>
        <v>0</v>
      </c>
      <c r="Y2752">
        <f t="shared" si="487"/>
        <v>0</v>
      </c>
      <c r="Z2752">
        <f t="shared" si="488"/>
        <v>0</v>
      </c>
      <c r="AA2752">
        <f t="shared" si="489"/>
        <v>0</v>
      </c>
      <c r="AB2752" s="4">
        <f t="shared" si="490"/>
        <v>0</v>
      </c>
      <c r="AC2752" s="4">
        <f t="shared" si="482"/>
        <v>0</v>
      </c>
      <c r="AD2752" s="4">
        <f t="shared" si="491"/>
        <v>0</v>
      </c>
    </row>
    <row r="2753" spans="20:30" x14ac:dyDescent="0.25">
      <c r="T2753" s="6" t="str">
        <f t="shared" si="492"/>
        <v xml:space="preserve"> </v>
      </c>
      <c r="U2753">
        <f t="shared" si="483"/>
        <v>0</v>
      </c>
      <c r="V2753">
        <f t="shared" si="484"/>
        <v>0</v>
      </c>
      <c r="W2753">
        <f t="shared" si="485"/>
        <v>0</v>
      </c>
      <c r="X2753">
        <f t="shared" si="486"/>
        <v>0</v>
      </c>
      <c r="Y2753">
        <f t="shared" si="487"/>
        <v>0</v>
      </c>
      <c r="Z2753">
        <f t="shared" si="488"/>
        <v>0</v>
      </c>
      <c r="AA2753">
        <f t="shared" si="489"/>
        <v>0</v>
      </c>
      <c r="AB2753" s="4">
        <f t="shared" si="490"/>
        <v>0</v>
      </c>
      <c r="AC2753" s="4">
        <f t="shared" si="482"/>
        <v>0</v>
      </c>
      <c r="AD2753" s="4">
        <f t="shared" si="491"/>
        <v>0</v>
      </c>
    </row>
    <row r="2754" spans="20:30" x14ac:dyDescent="0.25">
      <c r="T2754" s="6" t="str">
        <f t="shared" si="492"/>
        <v xml:space="preserve"> </v>
      </c>
      <c r="U2754">
        <f t="shared" si="483"/>
        <v>0</v>
      </c>
      <c r="V2754">
        <f t="shared" si="484"/>
        <v>0</v>
      </c>
      <c r="W2754">
        <f t="shared" si="485"/>
        <v>0</v>
      </c>
      <c r="X2754">
        <f t="shared" si="486"/>
        <v>0</v>
      </c>
      <c r="Y2754">
        <f t="shared" si="487"/>
        <v>0</v>
      </c>
      <c r="Z2754">
        <f t="shared" si="488"/>
        <v>0</v>
      </c>
      <c r="AA2754">
        <f t="shared" si="489"/>
        <v>0</v>
      </c>
      <c r="AB2754" s="4">
        <f t="shared" si="490"/>
        <v>0</v>
      </c>
      <c r="AC2754" s="4">
        <f t="shared" si="482"/>
        <v>0</v>
      </c>
      <c r="AD2754" s="4">
        <f t="shared" si="491"/>
        <v>0</v>
      </c>
    </row>
    <row r="2755" spans="20:30" x14ac:dyDescent="0.25">
      <c r="T2755" s="6" t="str">
        <f t="shared" si="492"/>
        <v xml:space="preserve"> </v>
      </c>
      <c r="U2755">
        <f t="shared" si="483"/>
        <v>0</v>
      </c>
      <c r="V2755">
        <f t="shared" si="484"/>
        <v>0</v>
      </c>
      <c r="W2755">
        <f t="shared" si="485"/>
        <v>0</v>
      </c>
      <c r="X2755">
        <f t="shared" si="486"/>
        <v>0</v>
      </c>
      <c r="Y2755">
        <f t="shared" si="487"/>
        <v>0</v>
      </c>
      <c r="Z2755">
        <f t="shared" si="488"/>
        <v>0</v>
      </c>
      <c r="AA2755">
        <f t="shared" si="489"/>
        <v>0</v>
      </c>
      <c r="AB2755" s="4">
        <f t="shared" si="490"/>
        <v>0</v>
      </c>
      <c r="AC2755" s="4">
        <f t="shared" si="482"/>
        <v>0</v>
      </c>
      <c r="AD2755" s="4">
        <f t="shared" si="491"/>
        <v>0</v>
      </c>
    </row>
    <row r="2756" spans="20:30" x14ac:dyDescent="0.25">
      <c r="T2756" s="6" t="str">
        <f t="shared" si="492"/>
        <v xml:space="preserve"> </v>
      </c>
      <c r="U2756">
        <f t="shared" si="483"/>
        <v>0</v>
      </c>
      <c r="V2756">
        <f t="shared" si="484"/>
        <v>0</v>
      </c>
      <c r="W2756">
        <f t="shared" si="485"/>
        <v>0</v>
      </c>
      <c r="X2756">
        <f t="shared" si="486"/>
        <v>0</v>
      </c>
      <c r="Y2756">
        <f t="shared" si="487"/>
        <v>0</v>
      </c>
      <c r="Z2756">
        <f t="shared" si="488"/>
        <v>0</v>
      </c>
      <c r="AA2756">
        <f t="shared" si="489"/>
        <v>0</v>
      </c>
      <c r="AB2756" s="4">
        <f t="shared" si="490"/>
        <v>0</v>
      </c>
      <c r="AC2756" s="4">
        <f t="shared" ref="AC2756:AC2819" si="493">A2756</f>
        <v>0</v>
      </c>
      <c r="AD2756" s="4">
        <f t="shared" si="491"/>
        <v>0</v>
      </c>
    </row>
    <row r="2757" spans="20:30" x14ac:dyDescent="0.25">
      <c r="T2757" s="6" t="str">
        <f t="shared" si="492"/>
        <v xml:space="preserve"> </v>
      </c>
      <c r="U2757">
        <f t="shared" si="483"/>
        <v>0</v>
      </c>
      <c r="V2757">
        <f t="shared" si="484"/>
        <v>0</v>
      </c>
      <c r="W2757">
        <f t="shared" si="485"/>
        <v>0</v>
      </c>
      <c r="X2757">
        <f t="shared" si="486"/>
        <v>0</v>
      </c>
      <c r="Y2757">
        <f t="shared" si="487"/>
        <v>0</v>
      </c>
      <c r="Z2757">
        <f t="shared" si="488"/>
        <v>0</v>
      </c>
      <c r="AA2757">
        <f t="shared" si="489"/>
        <v>0</v>
      </c>
      <c r="AB2757" s="4">
        <f t="shared" si="490"/>
        <v>0</v>
      </c>
      <c r="AC2757" s="4">
        <f t="shared" si="493"/>
        <v>0</v>
      </c>
      <c r="AD2757" s="4">
        <f t="shared" si="491"/>
        <v>0</v>
      </c>
    </row>
    <row r="2758" spans="20:30" x14ac:dyDescent="0.25">
      <c r="T2758" s="6" t="str">
        <f t="shared" si="492"/>
        <v xml:space="preserve"> </v>
      </c>
      <c r="U2758">
        <f t="shared" si="483"/>
        <v>0</v>
      </c>
      <c r="V2758">
        <f t="shared" si="484"/>
        <v>0</v>
      </c>
      <c r="W2758">
        <f t="shared" si="485"/>
        <v>0</v>
      </c>
      <c r="X2758">
        <f t="shared" si="486"/>
        <v>0</v>
      </c>
      <c r="Y2758">
        <f t="shared" si="487"/>
        <v>0</v>
      </c>
      <c r="Z2758">
        <f t="shared" si="488"/>
        <v>0</v>
      </c>
      <c r="AA2758">
        <f t="shared" si="489"/>
        <v>0</v>
      </c>
      <c r="AB2758" s="4">
        <f t="shared" si="490"/>
        <v>0</v>
      </c>
      <c r="AC2758" s="4">
        <f t="shared" si="493"/>
        <v>0</v>
      </c>
      <c r="AD2758" s="4">
        <f t="shared" si="491"/>
        <v>0</v>
      </c>
    </row>
    <row r="2759" spans="20:30" x14ac:dyDescent="0.25">
      <c r="T2759" s="6" t="str">
        <f t="shared" si="492"/>
        <v xml:space="preserve"> </v>
      </c>
      <c r="U2759">
        <f t="shared" si="483"/>
        <v>0</v>
      </c>
      <c r="V2759">
        <f t="shared" si="484"/>
        <v>0</v>
      </c>
      <c r="W2759">
        <f t="shared" si="485"/>
        <v>0</v>
      </c>
      <c r="X2759">
        <f t="shared" si="486"/>
        <v>0</v>
      </c>
      <c r="Y2759">
        <f t="shared" si="487"/>
        <v>0</v>
      </c>
      <c r="Z2759">
        <f t="shared" si="488"/>
        <v>0</v>
      </c>
      <c r="AA2759">
        <f t="shared" si="489"/>
        <v>0</v>
      </c>
      <c r="AB2759" s="4">
        <f t="shared" si="490"/>
        <v>0</v>
      </c>
      <c r="AC2759" s="4">
        <f t="shared" si="493"/>
        <v>0</v>
      </c>
      <c r="AD2759" s="4">
        <f t="shared" si="491"/>
        <v>0</v>
      </c>
    </row>
    <row r="2760" spans="20:30" x14ac:dyDescent="0.25">
      <c r="T2760" s="6" t="str">
        <f t="shared" si="492"/>
        <v xml:space="preserve"> </v>
      </c>
      <c r="U2760">
        <f t="shared" si="483"/>
        <v>0</v>
      </c>
      <c r="V2760">
        <f t="shared" si="484"/>
        <v>0</v>
      </c>
      <c r="W2760">
        <f t="shared" si="485"/>
        <v>0</v>
      </c>
      <c r="X2760">
        <f t="shared" si="486"/>
        <v>0</v>
      </c>
      <c r="Y2760">
        <f t="shared" si="487"/>
        <v>0</v>
      </c>
      <c r="Z2760">
        <f t="shared" si="488"/>
        <v>0</v>
      </c>
      <c r="AA2760">
        <f t="shared" si="489"/>
        <v>0</v>
      </c>
      <c r="AB2760" s="4">
        <f t="shared" si="490"/>
        <v>0</v>
      </c>
      <c r="AC2760" s="4">
        <f t="shared" si="493"/>
        <v>0</v>
      </c>
      <c r="AD2760" s="4">
        <f t="shared" si="491"/>
        <v>0</v>
      </c>
    </row>
    <row r="2761" spans="20:30" x14ac:dyDescent="0.25">
      <c r="T2761" s="6" t="str">
        <f t="shared" si="492"/>
        <v xml:space="preserve"> </v>
      </c>
      <c r="U2761">
        <f t="shared" si="483"/>
        <v>0</v>
      </c>
      <c r="V2761">
        <f t="shared" si="484"/>
        <v>0</v>
      </c>
      <c r="W2761">
        <f t="shared" si="485"/>
        <v>0</v>
      </c>
      <c r="X2761">
        <f t="shared" si="486"/>
        <v>0</v>
      </c>
      <c r="Y2761">
        <f t="shared" si="487"/>
        <v>0</v>
      </c>
      <c r="Z2761">
        <f t="shared" si="488"/>
        <v>0</v>
      </c>
      <c r="AA2761">
        <f t="shared" si="489"/>
        <v>0</v>
      </c>
      <c r="AB2761" s="4">
        <f t="shared" si="490"/>
        <v>0</v>
      </c>
      <c r="AC2761" s="4">
        <f t="shared" si="493"/>
        <v>0</v>
      </c>
      <c r="AD2761" s="4">
        <f t="shared" si="491"/>
        <v>0</v>
      </c>
    </row>
    <row r="2762" spans="20:30" x14ac:dyDescent="0.25">
      <c r="T2762" s="6" t="str">
        <f t="shared" si="492"/>
        <v xml:space="preserve"> </v>
      </c>
      <c r="U2762">
        <f t="shared" si="483"/>
        <v>0</v>
      </c>
      <c r="V2762">
        <f t="shared" si="484"/>
        <v>0</v>
      </c>
      <c r="W2762">
        <f t="shared" si="485"/>
        <v>0</v>
      </c>
      <c r="X2762">
        <f t="shared" si="486"/>
        <v>0</v>
      </c>
      <c r="Y2762">
        <f t="shared" si="487"/>
        <v>0</v>
      </c>
      <c r="Z2762">
        <f t="shared" si="488"/>
        <v>0</v>
      </c>
      <c r="AA2762">
        <f t="shared" si="489"/>
        <v>0</v>
      </c>
      <c r="AB2762" s="4">
        <f t="shared" si="490"/>
        <v>0</v>
      </c>
      <c r="AC2762" s="4">
        <f t="shared" si="493"/>
        <v>0</v>
      </c>
      <c r="AD2762" s="4">
        <f t="shared" si="491"/>
        <v>0</v>
      </c>
    </row>
    <row r="2763" spans="20:30" x14ac:dyDescent="0.25">
      <c r="T2763" s="6" t="str">
        <f t="shared" si="492"/>
        <v xml:space="preserve"> </v>
      </c>
      <c r="U2763">
        <f t="shared" si="483"/>
        <v>0</v>
      </c>
      <c r="V2763">
        <f t="shared" si="484"/>
        <v>0</v>
      </c>
      <c r="W2763">
        <f t="shared" si="485"/>
        <v>0</v>
      </c>
      <c r="X2763">
        <f t="shared" si="486"/>
        <v>0</v>
      </c>
      <c r="Y2763">
        <f t="shared" si="487"/>
        <v>0</v>
      </c>
      <c r="Z2763">
        <f t="shared" si="488"/>
        <v>0</v>
      </c>
      <c r="AA2763">
        <f t="shared" si="489"/>
        <v>0</v>
      </c>
      <c r="AB2763" s="4">
        <f t="shared" si="490"/>
        <v>0</v>
      </c>
      <c r="AC2763" s="4">
        <f t="shared" si="493"/>
        <v>0</v>
      </c>
      <c r="AD2763" s="4">
        <f t="shared" si="491"/>
        <v>0</v>
      </c>
    </row>
    <row r="2764" spans="20:30" x14ac:dyDescent="0.25">
      <c r="T2764" s="6" t="str">
        <f t="shared" si="492"/>
        <v xml:space="preserve"> </v>
      </c>
      <c r="U2764">
        <f t="shared" si="483"/>
        <v>0</v>
      </c>
      <c r="V2764">
        <f t="shared" si="484"/>
        <v>0</v>
      </c>
      <c r="W2764">
        <f t="shared" si="485"/>
        <v>0</v>
      </c>
      <c r="X2764">
        <f t="shared" si="486"/>
        <v>0</v>
      </c>
      <c r="Y2764">
        <f t="shared" si="487"/>
        <v>0</v>
      </c>
      <c r="Z2764">
        <f t="shared" si="488"/>
        <v>0</v>
      </c>
      <c r="AA2764">
        <f t="shared" si="489"/>
        <v>0</v>
      </c>
      <c r="AB2764" s="4">
        <f t="shared" si="490"/>
        <v>0</v>
      </c>
      <c r="AC2764" s="4">
        <f t="shared" si="493"/>
        <v>0</v>
      </c>
      <c r="AD2764" s="4">
        <f t="shared" si="491"/>
        <v>0</v>
      </c>
    </row>
    <row r="2765" spans="20:30" x14ac:dyDescent="0.25">
      <c r="T2765" s="6" t="str">
        <f t="shared" si="492"/>
        <v xml:space="preserve"> </v>
      </c>
      <c r="U2765">
        <f t="shared" si="483"/>
        <v>0</v>
      </c>
      <c r="V2765">
        <f t="shared" si="484"/>
        <v>0</v>
      </c>
      <c r="W2765">
        <f t="shared" si="485"/>
        <v>0</v>
      </c>
      <c r="X2765">
        <f t="shared" si="486"/>
        <v>0</v>
      </c>
      <c r="Y2765">
        <f t="shared" si="487"/>
        <v>0</v>
      </c>
      <c r="Z2765">
        <f t="shared" si="488"/>
        <v>0</v>
      </c>
      <c r="AA2765">
        <f t="shared" si="489"/>
        <v>0</v>
      </c>
      <c r="AB2765" s="4">
        <f t="shared" si="490"/>
        <v>0</v>
      </c>
      <c r="AC2765" s="4">
        <f t="shared" si="493"/>
        <v>0</v>
      </c>
      <c r="AD2765" s="4">
        <f t="shared" si="491"/>
        <v>0</v>
      </c>
    </row>
    <row r="2766" spans="20:30" x14ac:dyDescent="0.25">
      <c r="T2766" s="6" t="str">
        <f t="shared" si="492"/>
        <v xml:space="preserve"> </v>
      </c>
      <c r="U2766">
        <f t="shared" si="483"/>
        <v>0</v>
      </c>
      <c r="V2766">
        <f t="shared" si="484"/>
        <v>0</v>
      </c>
      <c r="W2766">
        <f t="shared" si="485"/>
        <v>0</v>
      </c>
      <c r="X2766">
        <f t="shared" si="486"/>
        <v>0</v>
      </c>
      <c r="Y2766">
        <f t="shared" si="487"/>
        <v>0</v>
      </c>
      <c r="Z2766">
        <f t="shared" si="488"/>
        <v>0</v>
      </c>
      <c r="AA2766">
        <f t="shared" si="489"/>
        <v>0</v>
      </c>
      <c r="AB2766" s="4">
        <f t="shared" si="490"/>
        <v>0</v>
      </c>
      <c r="AC2766" s="4">
        <f t="shared" si="493"/>
        <v>0</v>
      </c>
      <c r="AD2766" s="4">
        <f t="shared" si="491"/>
        <v>0</v>
      </c>
    </row>
    <row r="2767" spans="20:30" x14ac:dyDescent="0.25">
      <c r="T2767" s="6" t="str">
        <f t="shared" si="492"/>
        <v xml:space="preserve"> </v>
      </c>
      <c r="U2767">
        <f t="shared" si="483"/>
        <v>0</v>
      </c>
      <c r="V2767">
        <f t="shared" si="484"/>
        <v>0</v>
      </c>
      <c r="W2767">
        <f t="shared" si="485"/>
        <v>0</v>
      </c>
      <c r="X2767">
        <f t="shared" si="486"/>
        <v>0</v>
      </c>
      <c r="Y2767">
        <f t="shared" si="487"/>
        <v>0</v>
      </c>
      <c r="Z2767">
        <f t="shared" si="488"/>
        <v>0</v>
      </c>
      <c r="AA2767">
        <f t="shared" si="489"/>
        <v>0</v>
      </c>
      <c r="AB2767" s="4">
        <f t="shared" si="490"/>
        <v>0</v>
      </c>
      <c r="AC2767" s="4">
        <f t="shared" si="493"/>
        <v>0</v>
      </c>
      <c r="AD2767" s="4">
        <f t="shared" si="491"/>
        <v>0</v>
      </c>
    </row>
    <row r="2768" spans="20:30" x14ac:dyDescent="0.25">
      <c r="T2768" s="6" t="str">
        <f t="shared" si="492"/>
        <v xml:space="preserve"> </v>
      </c>
      <c r="U2768">
        <f t="shared" si="483"/>
        <v>0</v>
      </c>
      <c r="V2768">
        <f t="shared" si="484"/>
        <v>0</v>
      </c>
      <c r="W2768">
        <f t="shared" si="485"/>
        <v>0</v>
      </c>
      <c r="X2768">
        <f t="shared" si="486"/>
        <v>0</v>
      </c>
      <c r="Y2768">
        <f t="shared" si="487"/>
        <v>0</v>
      </c>
      <c r="Z2768">
        <f t="shared" si="488"/>
        <v>0</v>
      </c>
      <c r="AA2768">
        <f t="shared" si="489"/>
        <v>0</v>
      </c>
      <c r="AB2768" s="4">
        <f t="shared" si="490"/>
        <v>0</v>
      </c>
      <c r="AC2768" s="4">
        <f t="shared" si="493"/>
        <v>0</v>
      </c>
      <c r="AD2768" s="4">
        <f t="shared" si="491"/>
        <v>0</v>
      </c>
    </row>
    <row r="2769" spans="20:30" x14ac:dyDescent="0.25">
      <c r="T2769" s="6" t="str">
        <f t="shared" si="492"/>
        <v xml:space="preserve"> </v>
      </c>
      <c r="U2769">
        <f t="shared" ref="U2769:U2832" si="494">COUNT(B2769)</f>
        <v>0</v>
      </c>
      <c r="V2769">
        <f t="shared" ref="V2769:V2832" si="495">IF(E2769=TRUE,1,0)</f>
        <v>0</v>
      </c>
      <c r="W2769">
        <f t="shared" ref="W2769:W2832" si="496">U2769-V2769</f>
        <v>0</v>
      </c>
      <c r="X2769">
        <f t="shared" ref="X2769:X2832" si="497">U2769-Y2769</f>
        <v>0</v>
      </c>
      <c r="Y2769">
        <f t="shared" ref="Y2769:Y2832" si="498">IF(F2769=TRUE,1,0)</f>
        <v>0</v>
      </c>
      <c r="Z2769">
        <f t="shared" ref="Z2769:Z2832" si="499">U2769-AA2769</f>
        <v>0</v>
      </c>
      <c r="AA2769">
        <f t="shared" ref="AA2769:AA2832" si="500">IF(O2769&lt;0,1,0)</f>
        <v>0</v>
      </c>
      <c r="AB2769" s="4">
        <f t="shared" ref="AB2769:AB2832" si="501">IF(Z2769=1,O2769,0)</f>
        <v>0</v>
      </c>
      <c r="AC2769" s="4">
        <f t="shared" si="493"/>
        <v>0</v>
      </c>
      <c r="AD2769" s="4">
        <f t="shared" ref="AD2769:AD2832" si="502">IF(AA2769=1,O2769,0)</f>
        <v>0</v>
      </c>
    </row>
    <row r="2770" spans="20:30" x14ac:dyDescent="0.25">
      <c r="T2770" s="6" t="str">
        <f t="shared" si="492"/>
        <v xml:space="preserve"> </v>
      </c>
      <c r="U2770">
        <f t="shared" si="494"/>
        <v>0</v>
      </c>
      <c r="V2770">
        <f t="shared" si="495"/>
        <v>0</v>
      </c>
      <c r="W2770">
        <f t="shared" si="496"/>
        <v>0</v>
      </c>
      <c r="X2770">
        <f t="shared" si="497"/>
        <v>0</v>
      </c>
      <c r="Y2770">
        <f t="shared" si="498"/>
        <v>0</v>
      </c>
      <c r="Z2770">
        <f t="shared" si="499"/>
        <v>0</v>
      </c>
      <c r="AA2770">
        <f t="shared" si="500"/>
        <v>0</v>
      </c>
      <c r="AB2770" s="4">
        <f t="shared" si="501"/>
        <v>0</v>
      </c>
      <c r="AC2770" s="4">
        <f t="shared" si="493"/>
        <v>0</v>
      </c>
      <c r="AD2770" s="4">
        <f t="shared" si="502"/>
        <v>0</v>
      </c>
    </row>
    <row r="2771" spans="20:30" x14ac:dyDescent="0.25">
      <c r="T2771" s="6" t="str">
        <f t="shared" si="492"/>
        <v xml:space="preserve"> </v>
      </c>
      <c r="U2771">
        <f t="shared" si="494"/>
        <v>0</v>
      </c>
      <c r="V2771">
        <f t="shared" si="495"/>
        <v>0</v>
      </c>
      <c r="W2771">
        <f t="shared" si="496"/>
        <v>0</v>
      </c>
      <c r="X2771">
        <f t="shared" si="497"/>
        <v>0</v>
      </c>
      <c r="Y2771">
        <f t="shared" si="498"/>
        <v>0</v>
      </c>
      <c r="Z2771">
        <f t="shared" si="499"/>
        <v>0</v>
      </c>
      <c r="AA2771">
        <f t="shared" si="500"/>
        <v>0</v>
      </c>
      <c r="AB2771" s="4">
        <f t="shared" si="501"/>
        <v>0</v>
      </c>
      <c r="AC2771" s="4">
        <f t="shared" si="493"/>
        <v>0</v>
      </c>
      <c r="AD2771" s="4">
        <f t="shared" si="502"/>
        <v>0</v>
      </c>
    </row>
    <row r="2772" spans="20:30" x14ac:dyDescent="0.25">
      <c r="T2772" s="6" t="str">
        <f t="shared" si="492"/>
        <v xml:space="preserve"> </v>
      </c>
      <c r="U2772">
        <f t="shared" si="494"/>
        <v>0</v>
      </c>
      <c r="V2772">
        <f t="shared" si="495"/>
        <v>0</v>
      </c>
      <c r="W2772">
        <f t="shared" si="496"/>
        <v>0</v>
      </c>
      <c r="X2772">
        <f t="shared" si="497"/>
        <v>0</v>
      </c>
      <c r="Y2772">
        <f t="shared" si="498"/>
        <v>0</v>
      </c>
      <c r="Z2772">
        <f t="shared" si="499"/>
        <v>0</v>
      </c>
      <c r="AA2772">
        <f t="shared" si="500"/>
        <v>0</v>
      </c>
      <c r="AB2772" s="4">
        <f t="shared" si="501"/>
        <v>0</v>
      </c>
      <c r="AC2772" s="4">
        <f t="shared" si="493"/>
        <v>0</v>
      </c>
      <c r="AD2772" s="4">
        <f t="shared" si="502"/>
        <v>0</v>
      </c>
    </row>
    <row r="2773" spans="20:30" x14ac:dyDescent="0.25">
      <c r="T2773" s="6" t="str">
        <f t="shared" si="492"/>
        <v xml:space="preserve"> </v>
      </c>
      <c r="U2773">
        <f t="shared" si="494"/>
        <v>0</v>
      </c>
      <c r="V2773">
        <f t="shared" si="495"/>
        <v>0</v>
      </c>
      <c r="W2773">
        <f t="shared" si="496"/>
        <v>0</v>
      </c>
      <c r="X2773">
        <f t="shared" si="497"/>
        <v>0</v>
      </c>
      <c r="Y2773">
        <f t="shared" si="498"/>
        <v>0</v>
      </c>
      <c r="Z2773">
        <f t="shared" si="499"/>
        <v>0</v>
      </c>
      <c r="AA2773">
        <f t="shared" si="500"/>
        <v>0</v>
      </c>
      <c r="AB2773" s="4">
        <f t="shared" si="501"/>
        <v>0</v>
      </c>
      <c r="AC2773" s="4">
        <f t="shared" si="493"/>
        <v>0</v>
      </c>
      <c r="AD2773" s="4">
        <f t="shared" si="502"/>
        <v>0</v>
      </c>
    </row>
    <row r="2774" spans="20:30" x14ac:dyDescent="0.25">
      <c r="T2774" s="6" t="str">
        <f t="shared" si="492"/>
        <v xml:space="preserve"> </v>
      </c>
      <c r="U2774">
        <f t="shared" si="494"/>
        <v>0</v>
      </c>
      <c r="V2774">
        <f t="shared" si="495"/>
        <v>0</v>
      </c>
      <c r="W2774">
        <f t="shared" si="496"/>
        <v>0</v>
      </c>
      <c r="X2774">
        <f t="shared" si="497"/>
        <v>0</v>
      </c>
      <c r="Y2774">
        <f t="shared" si="498"/>
        <v>0</v>
      </c>
      <c r="Z2774">
        <f t="shared" si="499"/>
        <v>0</v>
      </c>
      <c r="AA2774">
        <f t="shared" si="500"/>
        <v>0</v>
      </c>
      <c r="AB2774" s="4">
        <f t="shared" si="501"/>
        <v>0</v>
      </c>
      <c r="AC2774" s="4">
        <f t="shared" si="493"/>
        <v>0</v>
      </c>
      <c r="AD2774" s="4">
        <f t="shared" si="502"/>
        <v>0</v>
      </c>
    </row>
    <row r="2775" spans="20:30" x14ac:dyDescent="0.25">
      <c r="T2775" s="6" t="str">
        <f t="shared" si="492"/>
        <v xml:space="preserve"> </v>
      </c>
      <c r="U2775">
        <f t="shared" si="494"/>
        <v>0</v>
      </c>
      <c r="V2775">
        <f t="shared" si="495"/>
        <v>0</v>
      </c>
      <c r="W2775">
        <f t="shared" si="496"/>
        <v>0</v>
      </c>
      <c r="X2775">
        <f t="shared" si="497"/>
        <v>0</v>
      </c>
      <c r="Y2775">
        <f t="shared" si="498"/>
        <v>0</v>
      </c>
      <c r="Z2775">
        <f t="shared" si="499"/>
        <v>0</v>
      </c>
      <c r="AA2775">
        <f t="shared" si="500"/>
        <v>0</v>
      </c>
      <c r="AB2775" s="4">
        <f t="shared" si="501"/>
        <v>0</v>
      </c>
      <c r="AC2775" s="4">
        <f t="shared" si="493"/>
        <v>0</v>
      </c>
      <c r="AD2775" s="4">
        <f t="shared" si="502"/>
        <v>0</v>
      </c>
    </row>
    <row r="2776" spans="20:30" x14ac:dyDescent="0.25">
      <c r="T2776" s="6" t="str">
        <f t="shared" si="492"/>
        <v xml:space="preserve"> </v>
      </c>
      <c r="U2776">
        <f t="shared" si="494"/>
        <v>0</v>
      </c>
      <c r="V2776">
        <f t="shared" si="495"/>
        <v>0</v>
      </c>
      <c r="W2776">
        <f t="shared" si="496"/>
        <v>0</v>
      </c>
      <c r="X2776">
        <f t="shared" si="497"/>
        <v>0</v>
      </c>
      <c r="Y2776">
        <f t="shared" si="498"/>
        <v>0</v>
      </c>
      <c r="Z2776">
        <f t="shared" si="499"/>
        <v>0</v>
      </c>
      <c r="AA2776">
        <f t="shared" si="500"/>
        <v>0</v>
      </c>
      <c r="AB2776" s="4">
        <f t="shared" si="501"/>
        <v>0</v>
      </c>
      <c r="AC2776" s="4">
        <f t="shared" si="493"/>
        <v>0</v>
      </c>
      <c r="AD2776" s="4">
        <f t="shared" si="502"/>
        <v>0</v>
      </c>
    </row>
    <row r="2777" spans="20:30" x14ac:dyDescent="0.25">
      <c r="T2777" s="6" t="str">
        <f t="shared" ref="T2777:T2840" si="503">IF(L2777=0," ",MONTH(L2777)+24)</f>
        <v xml:space="preserve"> </v>
      </c>
      <c r="U2777">
        <f t="shared" si="494"/>
        <v>0</v>
      </c>
      <c r="V2777">
        <f t="shared" si="495"/>
        <v>0</v>
      </c>
      <c r="W2777">
        <f t="shared" si="496"/>
        <v>0</v>
      </c>
      <c r="X2777">
        <f t="shared" si="497"/>
        <v>0</v>
      </c>
      <c r="Y2777">
        <f t="shared" si="498"/>
        <v>0</v>
      </c>
      <c r="Z2777">
        <f t="shared" si="499"/>
        <v>0</v>
      </c>
      <c r="AA2777">
        <f t="shared" si="500"/>
        <v>0</v>
      </c>
      <c r="AB2777" s="4">
        <f t="shared" si="501"/>
        <v>0</v>
      </c>
      <c r="AC2777" s="4">
        <f t="shared" si="493"/>
        <v>0</v>
      </c>
      <c r="AD2777" s="4">
        <f t="shared" si="502"/>
        <v>0</v>
      </c>
    </row>
    <row r="2778" spans="20:30" x14ac:dyDescent="0.25">
      <c r="T2778" s="6" t="str">
        <f t="shared" si="503"/>
        <v xml:space="preserve"> </v>
      </c>
      <c r="U2778">
        <f t="shared" si="494"/>
        <v>0</v>
      </c>
      <c r="V2778">
        <f t="shared" si="495"/>
        <v>0</v>
      </c>
      <c r="W2778">
        <f t="shared" si="496"/>
        <v>0</v>
      </c>
      <c r="X2778">
        <f t="shared" si="497"/>
        <v>0</v>
      </c>
      <c r="Y2778">
        <f t="shared" si="498"/>
        <v>0</v>
      </c>
      <c r="Z2778">
        <f t="shared" si="499"/>
        <v>0</v>
      </c>
      <c r="AA2778">
        <f t="shared" si="500"/>
        <v>0</v>
      </c>
      <c r="AB2778" s="4">
        <f t="shared" si="501"/>
        <v>0</v>
      </c>
      <c r="AC2778" s="4">
        <f t="shared" si="493"/>
        <v>0</v>
      </c>
      <c r="AD2778" s="4">
        <f t="shared" si="502"/>
        <v>0</v>
      </c>
    </row>
    <row r="2779" spans="20:30" x14ac:dyDescent="0.25">
      <c r="T2779" s="6" t="str">
        <f t="shared" si="503"/>
        <v xml:space="preserve"> </v>
      </c>
      <c r="U2779">
        <f t="shared" si="494"/>
        <v>0</v>
      </c>
      <c r="V2779">
        <f t="shared" si="495"/>
        <v>0</v>
      </c>
      <c r="W2779">
        <f t="shared" si="496"/>
        <v>0</v>
      </c>
      <c r="X2779">
        <f t="shared" si="497"/>
        <v>0</v>
      </c>
      <c r="Y2779">
        <f t="shared" si="498"/>
        <v>0</v>
      </c>
      <c r="Z2779">
        <f t="shared" si="499"/>
        <v>0</v>
      </c>
      <c r="AA2779">
        <f t="shared" si="500"/>
        <v>0</v>
      </c>
      <c r="AB2779" s="4">
        <f t="shared" si="501"/>
        <v>0</v>
      </c>
      <c r="AC2779" s="4">
        <f t="shared" si="493"/>
        <v>0</v>
      </c>
      <c r="AD2779" s="4">
        <f t="shared" si="502"/>
        <v>0</v>
      </c>
    </row>
    <row r="2780" spans="20:30" x14ac:dyDescent="0.25">
      <c r="T2780" s="6" t="str">
        <f t="shared" si="503"/>
        <v xml:space="preserve"> </v>
      </c>
      <c r="U2780">
        <f t="shared" si="494"/>
        <v>0</v>
      </c>
      <c r="V2780">
        <f t="shared" si="495"/>
        <v>0</v>
      </c>
      <c r="W2780">
        <f t="shared" si="496"/>
        <v>0</v>
      </c>
      <c r="X2780">
        <f t="shared" si="497"/>
        <v>0</v>
      </c>
      <c r="Y2780">
        <f t="shared" si="498"/>
        <v>0</v>
      </c>
      <c r="Z2780">
        <f t="shared" si="499"/>
        <v>0</v>
      </c>
      <c r="AA2780">
        <f t="shared" si="500"/>
        <v>0</v>
      </c>
      <c r="AB2780" s="4">
        <f t="shared" si="501"/>
        <v>0</v>
      </c>
      <c r="AC2780" s="4">
        <f t="shared" si="493"/>
        <v>0</v>
      </c>
      <c r="AD2780" s="4">
        <f t="shared" si="502"/>
        <v>0</v>
      </c>
    </row>
    <row r="2781" spans="20:30" x14ac:dyDescent="0.25">
      <c r="T2781" s="6" t="str">
        <f t="shared" si="503"/>
        <v xml:space="preserve"> </v>
      </c>
      <c r="U2781">
        <f t="shared" si="494"/>
        <v>0</v>
      </c>
      <c r="V2781">
        <f t="shared" si="495"/>
        <v>0</v>
      </c>
      <c r="W2781">
        <f t="shared" si="496"/>
        <v>0</v>
      </c>
      <c r="X2781">
        <f t="shared" si="497"/>
        <v>0</v>
      </c>
      <c r="Y2781">
        <f t="shared" si="498"/>
        <v>0</v>
      </c>
      <c r="Z2781">
        <f t="shared" si="499"/>
        <v>0</v>
      </c>
      <c r="AA2781">
        <f t="shared" si="500"/>
        <v>0</v>
      </c>
      <c r="AB2781" s="4">
        <f t="shared" si="501"/>
        <v>0</v>
      </c>
      <c r="AC2781" s="4">
        <f t="shared" si="493"/>
        <v>0</v>
      </c>
      <c r="AD2781" s="4">
        <f t="shared" si="502"/>
        <v>0</v>
      </c>
    </row>
    <row r="2782" spans="20:30" x14ac:dyDescent="0.25">
      <c r="T2782" s="6" t="str">
        <f t="shared" si="503"/>
        <v xml:space="preserve"> </v>
      </c>
      <c r="U2782">
        <f t="shared" si="494"/>
        <v>0</v>
      </c>
      <c r="V2782">
        <f t="shared" si="495"/>
        <v>0</v>
      </c>
      <c r="W2782">
        <f t="shared" si="496"/>
        <v>0</v>
      </c>
      <c r="X2782">
        <f t="shared" si="497"/>
        <v>0</v>
      </c>
      <c r="Y2782">
        <f t="shared" si="498"/>
        <v>0</v>
      </c>
      <c r="Z2782">
        <f t="shared" si="499"/>
        <v>0</v>
      </c>
      <c r="AA2782">
        <f t="shared" si="500"/>
        <v>0</v>
      </c>
      <c r="AB2782" s="4">
        <f t="shared" si="501"/>
        <v>0</v>
      </c>
      <c r="AC2782" s="4">
        <f t="shared" si="493"/>
        <v>0</v>
      </c>
      <c r="AD2782" s="4">
        <f t="shared" si="502"/>
        <v>0</v>
      </c>
    </row>
    <row r="2783" spans="20:30" x14ac:dyDescent="0.25">
      <c r="T2783" s="6" t="str">
        <f t="shared" si="503"/>
        <v xml:space="preserve"> </v>
      </c>
      <c r="U2783">
        <f t="shared" si="494"/>
        <v>0</v>
      </c>
      <c r="V2783">
        <f t="shared" si="495"/>
        <v>0</v>
      </c>
      <c r="W2783">
        <f t="shared" si="496"/>
        <v>0</v>
      </c>
      <c r="X2783">
        <f t="shared" si="497"/>
        <v>0</v>
      </c>
      <c r="Y2783">
        <f t="shared" si="498"/>
        <v>0</v>
      </c>
      <c r="Z2783">
        <f t="shared" si="499"/>
        <v>0</v>
      </c>
      <c r="AA2783">
        <f t="shared" si="500"/>
        <v>0</v>
      </c>
      <c r="AB2783" s="4">
        <f t="shared" si="501"/>
        <v>0</v>
      </c>
      <c r="AC2783" s="4">
        <f t="shared" si="493"/>
        <v>0</v>
      </c>
      <c r="AD2783" s="4">
        <f t="shared" si="502"/>
        <v>0</v>
      </c>
    </row>
    <row r="2784" spans="20:30" x14ac:dyDescent="0.25">
      <c r="T2784" s="6" t="str">
        <f t="shared" si="503"/>
        <v xml:space="preserve"> </v>
      </c>
      <c r="U2784">
        <f t="shared" si="494"/>
        <v>0</v>
      </c>
      <c r="V2784">
        <f t="shared" si="495"/>
        <v>0</v>
      </c>
      <c r="W2784">
        <f t="shared" si="496"/>
        <v>0</v>
      </c>
      <c r="X2784">
        <f t="shared" si="497"/>
        <v>0</v>
      </c>
      <c r="Y2784">
        <f t="shared" si="498"/>
        <v>0</v>
      </c>
      <c r="Z2784">
        <f t="shared" si="499"/>
        <v>0</v>
      </c>
      <c r="AA2784">
        <f t="shared" si="500"/>
        <v>0</v>
      </c>
      <c r="AB2784" s="4">
        <f t="shared" si="501"/>
        <v>0</v>
      </c>
      <c r="AC2784" s="4">
        <f t="shared" si="493"/>
        <v>0</v>
      </c>
      <c r="AD2784" s="4">
        <f t="shared" si="502"/>
        <v>0</v>
      </c>
    </row>
    <row r="2785" spans="20:30" x14ac:dyDescent="0.25">
      <c r="T2785" s="6" t="str">
        <f t="shared" si="503"/>
        <v xml:space="preserve"> </v>
      </c>
      <c r="U2785">
        <f t="shared" si="494"/>
        <v>0</v>
      </c>
      <c r="V2785">
        <f t="shared" si="495"/>
        <v>0</v>
      </c>
      <c r="W2785">
        <f t="shared" si="496"/>
        <v>0</v>
      </c>
      <c r="X2785">
        <f t="shared" si="497"/>
        <v>0</v>
      </c>
      <c r="Y2785">
        <f t="shared" si="498"/>
        <v>0</v>
      </c>
      <c r="Z2785">
        <f t="shared" si="499"/>
        <v>0</v>
      </c>
      <c r="AA2785">
        <f t="shared" si="500"/>
        <v>0</v>
      </c>
      <c r="AB2785" s="4">
        <f t="shared" si="501"/>
        <v>0</v>
      </c>
      <c r="AC2785" s="4">
        <f t="shared" si="493"/>
        <v>0</v>
      </c>
      <c r="AD2785" s="4">
        <f t="shared" si="502"/>
        <v>0</v>
      </c>
    </row>
    <row r="2786" spans="20:30" x14ac:dyDescent="0.25">
      <c r="T2786" s="6" t="str">
        <f t="shared" si="503"/>
        <v xml:space="preserve"> </v>
      </c>
      <c r="U2786">
        <f t="shared" si="494"/>
        <v>0</v>
      </c>
      <c r="V2786">
        <f t="shared" si="495"/>
        <v>0</v>
      </c>
      <c r="W2786">
        <f t="shared" si="496"/>
        <v>0</v>
      </c>
      <c r="X2786">
        <f t="shared" si="497"/>
        <v>0</v>
      </c>
      <c r="Y2786">
        <f t="shared" si="498"/>
        <v>0</v>
      </c>
      <c r="Z2786">
        <f t="shared" si="499"/>
        <v>0</v>
      </c>
      <c r="AA2786">
        <f t="shared" si="500"/>
        <v>0</v>
      </c>
      <c r="AB2786" s="4">
        <f t="shared" si="501"/>
        <v>0</v>
      </c>
      <c r="AC2786" s="4">
        <f t="shared" si="493"/>
        <v>0</v>
      </c>
      <c r="AD2786" s="4">
        <f t="shared" si="502"/>
        <v>0</v>
      </c>
    </row>
    <row r="2787" spans="20:30" x14ac:dyDescent="0.25">
      <c r="T2787" s="6" t="str">
        <f t="shared" si="503"/>
        <v xml:space="preserve"> </v>
      </c>
      <c r="U2787">
        <f t="shared" si="494"/>
        <v>0</v>
      </c>
      <c r="V2787">
        <f t="shared" si="495"/>
        <v>0</v>
      </c>
      <c r="W2787">
        <f t="shared" si="496"/>
        <v>0</v>
      </c>
      <c r="X2787">
        <f t="shared" si="497"/>
        <v>0</v>
      </c>
      <c r="Y2787">
        <f t="shared" si="498"/>
        <v>0</v>
      </c>
      <c r="Z2787">
        <f t="shared" si="499"/>
        <v>0</v>
      </c>
      <c r="AA2787">
        <f t="shared" si="500"/>
        <v>0</v>
      </c>
      <c r="AB2787" s="4">
        <f t="shared" si="501"/>
        <v>0</v>
      </c>
      <c r="AC2787" s="4">
        <f t="shared" si="493"/>
        <v>0</v>
      </c>
      <c r="AD2787" s="4">
        <f t="shared" si="502"/>
        <v>0</v>
      </c>
    </row>
    <row r="2788" spans="20:30" x14ac:dyDescent="0.25">
      <c r="T2788" s="6" t="str">
        <f t="shared" si="503"/>
        <v xml:space="preserve"> </v>
      </c>
      <c r="U2788">
        <f t="shared" si="494"/>
        <v>0</v>
      </c>
      <c r="V2788">
        <f t="shared" si="495"/>
        <v>0</v>
      </c>
      <c r="W2788">
        <f t="shared" si="496"/>
        <v>0</v>
      </c>
      <c r="X2788">
        <f t="shared" si="497"/>
        <v>0</v>
      </c>
      <c r="Y2788">
        <f t="shared" si="498"/>
        <v>0</v>
      </c>
      <c r="Z2788">
        <f t="shared" si="499"/>
        <v>0</v>
      </c>
      <c r="AA2788">
        <f t="shared" si="500"/>
        <v>0</v>
      </c>
      <c r="AB2788" s="4">
        <f t="shared" si="501"/>
        <v>0</v>
      </c>
      <c r="AC2788" s="4">
        <f t="shared" si="493"/>
        <v>0</v>
      </c>
      <c r="AD2788" s="4">
        <f t="shared" si="502"/>
        <v>0</v>
      </c>
    </row>
    <row r="2789" spans="20:30" x14ac:dyDescent="0.25">
      <c r="T2789" s="6" t="str">
        <f t="shared" si="503"/>
        <v xml:space="preserve"> </v>
      </c>
      <c r="U2789">
        <f t="shared" si="494"/>
        <v>0</v>
      </c>
      <c r="V2789">
        <f t="shared" si="495"/>
        <v>0</v>
      </c>
      <c r="W2789">
        <f t="shared" si="496"/>
        <v>0</v>
      </c>
      <c r="X2789">
        <f t="shared" si="497"/>
        <v>0</v>
      </c>
      <c r="Y2789">
        <f t="shared" si="498"/>
        <v>0</v>
      </c>
      <c r="Z2789">
        <f t="shared" si="499"/>
        <v>0</v>
      </c>
      <c r="AA2789">
        <f t="shared" si="500"/>
        <v>0</v>
      </c>
      <c r="AB2789" s="4">
        <f t="shared" si="501"/>
        <v>0</v>
      </c>
      <c r="AC2789" s="4">
        <f t="shared" si="493"/>
        <v>0</v>
      </c>
      <c r="AD2789" s="4">
        <f t="shared" si="502"/>
        <v>0</v>
      </c>
    </row>
    <row r="2790" spans="20:30" x14ac:dyDescent="0.25">
      <c r="T2790" s="6" t="str">
        <f t="shared" si="503"/>
        <v xml:space="preserve"> </v>
      </c>
      <c r="U2790">
        <f t="shared" si="494"/>
        <v>0</v>
      </c>
      <c r="V2790">
        <f t="shared" si="495"/>
        <v>0</v>
      </c>
      <c r="W2790">
        <f t="shared" si="496"/>
        <v>0</v>
      </c>
      <c r="X2790">
        <f t="shared" si="497"/>
        <v>0</v>
      </c>
      <c r="Y2790">
        <f t="shared" si="498"/>
        <v>0</v>
      </c>
      <c r="Z2790">
        <f t="shared" si="499"/>
        <v>0</v>
      </c>
      <c r="AA2790">
        <f t="shared" si="500"/>
        <v>0</v>
      </c>
      <c r="AB2790" s="4">
        <f t="shared" si="501"/>
        <v>0</v>
      </c>
      <c r="AC2790" s="4">
        <f t="shared" si="493"/>
        <v>0</v>
      </c>
      <c r="AD2790" s="4">
        <f t="shared" si="502"/>
        <v>0</v>
      </c>
    </row>
    <row r="2791" spans="20:30" x14ac:dyDescent="0.25">
      <c r="T2791" s="6" t="str">
        <f t="shared" si="503"/>
        <v xml:space="preserve"> </v>
      </c>
      <c r="U2791">
        <f t="shared" si="494"/>
        <v>0</v>
      </c>
      <c r="V2791">
        <f t="shared" si="495"/>
        <v>0</v>
      </c>
      <c r="W2791">
        <f t="shared" si="496"/>
        <v>0</v>
      </c>
      <c r="X2791">
        <f t="shared" si="497"/>
        <v>0</v>
      </c>
      <c r="Y2791">
        <f t="shared" si="498"/>
        <v>0</v>
      </c>
      <c r="Z2791">
        <f t="shared" si="499"/>
        <v>0</v>
      </c>
      <c r="AA2791">
        <f t="shared" si="500"/>
        <v>0</v>
      </c>
      <c r="AB2791" s="4">
        <f t="shared" si="501"/>
        <v>0</v>
      </c>
      <c r="AC2791" s="4">
        <f t="shared" si="493"/>
        <v>0</v>
      </c>
      <c r="AD2791" s="4">
        <f t="shared" si="502"/>
        <v>0</v>
      </c>
    </row>
    <row r="2792" spans="20:30" x14ac:dyDescent="0.25">
      <c r="T2792" s="6" t="str">
        <f t="shared" si="503"/>
        <v xml:space="preserve"> </v>
      </c>
      <c r="U2792">
        <f t="shared" si="494"/>
        <v>0</v>
      </c>
      <c r="V2792">
        <f t="shared" si="495"/>
        <v>0</v>
      </c>
      <c r="W2792">
        <f t="shared" si="496"/>
        <v>0</v>
      </c>
      <c r="X2792">
        <f t="shared" si="497"/>
        <v>0</v>
      </c>
      <c r="Y2792">
        <f t="shared" si="498"/>
        <v>0</v>
      </c>
      <c r="Z2792">
        <f t="shared" si="499"/>
        <v>0</v>
      </c>
      <c r="AA2792">
        <f t="shared" si="500"/>
        <v>0</v>
      </c>
      <c r="AB2792" s="4">
        <f t="shared" si="501"/>
        <v>0</v>
      </c>
      <c r="AC2792" s="4">
        <f t="shared" si="493"/>
        <v>0</v>
      </c>
      <c r="AD2792" s="4">
        <f t="shared" si="502"/>
        <v>0</v>
      </c>
    </row>
    <row r="2793" spans="20:30" x14ac:dyDescent="0.25">
      <c r="T2793" s="6" t="str">
        <f t="shared" si="503"/>
        <v xml:space="preserve"> </v>
      </c>
      <c r="U2793">
        <f t="shared" si="494"/>
        <v>0</v>
      </c>
      <c r="V2793">
        <f t="shared" si="495"/>
        <v>0</v>
      </c>
      <c r="W2793">
        <f t="shared" si="496"/>
        <v>0</v>
      </c>
      <c r="X2793">
        <f t="shared" si="497"/>
        <v>0</v>
      </c>
      <c r="Y2793">
        <f t="shared" si="498"/>
        <v>0</v>
      </c>
      <c r="Z2793">
        <f t="shared" si="499"/>
        <v>0</v>
      </c>
      <c r="AA2793">
        <f t="shared" si="500"/>
        <v>0</v>
      </c>
      <c r="AB2793" s="4">
        <f t="shared" si="501"/>
        <v>0</v>
      </c>
      <c r="AC2793" s="4">
        <f t="shared" si="493"/>
        <v>0</v>
      </c>
      <c r="AD2793" s="4">
        <f t="shared" si="502"/>
        <v>0</v>
      </c>
    </row>
    <row r="2794" spans="20:30" x14ac:dyDescent="0.25">
      <c r="T2794" s="6" t="str">
        <f t="shared" si="503"/>
        <v xml:space="preserve"> </v>
      </c>
      <c r="U2794">
        <f t="shared" si="494"/>
        <v>0</v>
      </c>
      <c r="V2794">
        <f t="shared" si="495"/>
        <v>0</v>
      </c>
      <c r="W2794">
        <f t="shared" si="496"/>
        <v>0</v>
      </c>
      <c r="X2794">
        <f t="shared" si="497"/>
        <v>0</v>
      </c>
      <c r="Y2794">
        <f t="shared" si="498"/>
        <v>0</v>
      </c>
      <c r="Z2794">
        <f t="shared" si="499"/>
        <v>0</v>
      </c>
      <c r="AA2794">
        <f t="shared" si="500"/>
        <v>0</v>
      </c>
      <c r="AB2794" s="4">
        <f t="shared" si="501"/>
        <v>0</v>
      </c>
      <c r="AC2794" s="4">
        <f t="shared" si="493"/>
        <v>0</v>
      </c>
      <c r="AD2794" s="4">
        <f t="shared" si="502"/>
        <v>0</v>
      </c>
    </row>
    <row r="2795" spans="20:30" x14ac:dyDescent="0.25">
      <c r="T2795" s="6" t="str">
        <f t="shared" si="503"/>
        <v xml:space="preserve"> </v>
      </c>
      <c r="U2795">
        <f t="shared" si="494"/>
        <v>0</v>
      </c>
      <c r="V2795">
        <f t="shared" si="495"/>
        <v>0</v>
      </c>
      <c r="W2795">
        <f t="shared" si="496"/>
        <v>0</v>
      </c>
      <c r="X2795">
        <f t="shared" si="497"/>
        <v>0</v>
      </c>
      <c r="Y2795">
        <f t="shared" si="498"/>
        <v>0</v>
      </c>
      <c r="Z2795">
        <f t="shared" si="499"/>
        <v>0</v>
      </c>
      <c r="AA2795">
        <f t="shared" si="500"/>
        <v>0</v>
      </c>
      <c r="AB2795" s="4">
        <f t="shared" si="501"/>
        <v>0</v>
      </c>
      <c r="AC2795" s="4">
        <f t="shared" si="493"/>
        <v>0</v>
      </c>
      <c r="AD2795" s="4">
        <f t="shared" si="502"/>
        <v>0</v>
      </c>
    </row>
    <row r="2796" spans="20:30" x14ac:dyDescent="0.25">
      <c r="T2796" s="6" t="str">
        <f t="shared" si="503"/>
        <v xml:space="preserve"> </v>
      </c>
      <c r="U2796">
        <f t="shared" si="494"/>
        <v>0</v>
      </c>
      <c r="V2796">
        <f t="shared" si="495"/>
        <v>0</v>
      </c>
      <c r="W2796">
        <f t="shared" si="496"/>
        <v>0</v>
      </c>
      <c r="X2796">
        <f t="shared" si="497"/>
        <v>0</v>
      </c>
      <c r="Y2796">
        <f t="shared" si="498"/>
        <v>0</v>
      </c>
      <c r="Z2796">
        <f t="shared" si="499"/>
        <v>0</v>
      </c>
      <c r="AA2796">
        <f t="shared" si="500"/>
        <v>0</v>
      </c>
      <c r="AB2796" s="4">
        <f t="shared" si="501"/>
        <v>0</v>
      </c>
      <c r="AC2796" s="4">
        <f t="shared" si="493"/>
        <v>0</v>
      </c>
      <c r="AD2796" s="4">
        <f t="shared" si="502"/>
        <v>0</v>
      </c>
    </row>
    <row r="2797" spans="20:30" x14ac:dyDescent="0.25">
      <c r="T2797" s="6" t="str">
        <f t="shared" si="503"/>
        <v xml:space="preserve"> </v>
      </c>
      <c r="U2797">
        <f t="shared" si="494"/>
        <v>0</v>
      </c>
      <c r="V2797">
        <f t="shared" si="495"/>
        <v>0</v>
      </c>
      <c r="W2797">
        <f t="shared" si="496"/>
        <v>0</v>
      </c>
      <c r="X2797">
        <f t="shared" si="497"/>
        <v>0</v>
      </c>
      <c r="Y2797">
        <f t="shared" si="498"/>
        <v>0</v>
      </c>
      <c r="Z2797">
        <f t="shared" si="499"/>
        <v>0</v>
      </c>
      <c r="AA2797">
        <f t="shared" si="500"/>
        <v>0</v>
      </c>
      <c r="AB2797" s="4">
        <f t="shared" si="501"/>
        <v>0</v>
      </c>
      <c r="AC2797" s="4">
        <f t="shared" si="493"/>
        <v>0</v>
      </c>
      <c r="AD2797" s="4">
        <f t="shared" si="502"/>
        <v>0</v>
      </c>
    </row>
    <row r="2798" spans="20:30" x14ac:dyDescent="0.25">
      <c r="T2798" s="6" t="str">
        <f t="shared" si="503"/>
        <v xml:space="preserve"> </v>
      </c>
      <c r="U2798">
        <f t="shared" si="494"/>
        <v>0</v>
      </c>
      <c r="V2798">
        <f t="shared" si="495"/>
        <v>0</v>
      </c>
      <c r="W2798">
        <f t="shared" si="496"/>
        <v>0</v>
      </c>
      <c r="X2798">
        <f t="shared" si="497"/>
        <v>0</v>
      </c>
      <c r="Y2798">
        <f t="shared" si="498"/>
        <v>0</v>
      </c>
      <c r="Z2798">
        <f t="shared" si="499"/>
        <v>0</v>
      </c>
      <c r="AA2798">
        <f t="shared" si="500"/>
        <v>0</v>
      </c>
      <c r="AB2798" s="4">
        <f t="shared" si="501"/>
        <v>0</v>
      </c>
      <c r="AC2798" s="4">
        <f t="shared" si="493"/>
        <v>0</v>
      </c>
      <c r="AD2798" s="4">
        <f t="shared" si="502"/>
        <v>0</v>
      </c>
    </row>
    <row r="2799" spans="20:30" x14ac:dyDescent="0.25">
      <c r="T2799" s="6" t="str">
        <f t="shared" si="503"/>
        <v xml:space="preserve"> </v>
      </c>
      <c r="U2799">
        <f t="shared" si="494"/>
        <v>0</v>
      </c>
      <c r="V2799">
        <f t="shared" si="495"/>
        <v>0</v>
      </c>
      <c r="W2799">
        <f t="shared" si="496"/>
        <v>0</v>
      </c>
      <c r="X2799">
        <f t="shared" si="497"/>
        <v>0</v>
      </c>
      <c r="Y2799">
        <f t="shared" si="498"/>
        <v>0</v>
      </c>
      <c r="Z2799">
        <f t="shared" si="499"/>
        <v>0</v>
      </c>
      <c r="AA2799">
        <f t="shared" si="500"/>
        <v>0</v>
      </c>
      <c r="AB2799" s="4">
        <f t="shared" si="501"/>
        <v>0</v>
      </c>
      <c r="AC2799" s="4">
        <f t="shared" si="493"/>
        <v>0</v>
      </c>
      <c r="AD2799" s="4">
        <f t="shared" si="502"/>
        <v>0</v>
      </c>
    </row>
    <row r="2800" spans="20:30" x14ac:dyDescent="0.25">
      <c r="T2800" s="6" t="str">
        <f t="shared" si="503"/>
        <v xml:space="preserve"> </v>
      </c>
      <c r="U2800">
        <f t="shared" si="494"/>
        <v>0</v>
      </c>
      <c r="V2800">
        <f t="shared" si="495"/>
        <v>0</v>
      </c>
      <c r="W2800">
        <f t="shared" si="496"/>
        <v>0</v>
      </c>
      <c r="X2800">
        <f t="shared" si="497"/>
        <v>0</v>
      </c>
      <c r="Y2800">
        <f t="shared" si="498"/>
        <v>0</v>
      </c>
      <c r="Z2800">
        <f t="shared" si="499"/>
        <v>0</v>
      </c>
      <c r="AA2800">
        <f t="shared" si="500"/>
        <v>0</v>
      </c>
      <c r="AB2800" s="4">
        <f t="shared" si="501"/>
        <v>0</v>
      </c>
      <c r="AC2800" s="4">
        <f t="shared" si="493"/>
        <v>0</v>
      </c>
      <c r="AD2800" s="4">
        <f t="shared" si="502"/>
        <v>0</v>
      </c>
    </row>
    <row r="2801" spans="20:30" x14ac:dyDescent="0.25">
      <c r="T2801" s="6" t="str">
        <f t="shared" si="503"/>
        <v xml:space="preserve"> </v>
      </c>
      <c r="U2801">
        <f t="shared" si="494"/>
        <v>0</v>
      </c>
      <c r="V2801">
        <f t="shared" si="495"/>
        <v>0</v>
      </c>
      <c r="W2801">
        <f t="shared" si="496"/>
        <v>0</v>
      </c>
      <c r="X2801">
        <f t="shared" si="497"/>
        <v>0</v>
      </c>
      <c r="Y2801">
        <f t="shared" si="498"/>
        <v>0</v>
      </c>
      <c r="Z2801">
        <f t="shared" si="499"/>
        <v>0</v>
      </c>
      <c r="AA2801">
        <f t="shared" si="500"/>
        <v>0</v>
      </c>
      <c r="AB2801" s="4">
        <f t="shared" si="501"/>
        <v>0</v>
      </c>
      <c r="AC2801" s="4">
        <f t="shared" si="493"/>
        <v>0</v>
      </c>
      <c r="AD2801" s="4">
        <f t="shared" si="502"/>
        <v>0</v>
      </c>
    </row>
    <row r="2802" spans="20:30" x14ac:dyDescent="0.25">
      <c r="T2802" s="6" t="str">
        <f t="shared" si="503"/>
        <v xml:space="preserve"> </v>
      </c>
      <c r="U2802">
        <f t="shared" si="494"/>
        <v>0</v>
      </c>
      <c r="V2802">
        <f t="shared" si="495"/>
        <v>0</v>
      </c>
      <c r="W2802">
        <f t="shared" si="496"/>
        <v>0</v>
      </c>
      <c r="X2802">
        <f t="shared" si="497"/>
        <v>0</v>
      </c>
      <c r="Y2802">
        <f t="shared" si="498"/>
        <v>0</v>
      </c>
      <c r="Z2802">
        <f t="shared" si="499"/>
        <v>0</v>
      </c>
      <c r="AA2802">
        <f t="shared" si="500"/>
        <v>0</v>
      </c>
      <c r="AB2802" s="4">
        <f t="shared" si="501"/>
        <v>0</v>
      </c>
      <c r="AC2802" s="4">
        <f t="shared" si="493"/>
        <v>0</v>
      </c>
      <c r="AD2802" s="4">
        <f t="shared" si="502"/>
        <v>0</v>
      </c>
    </row>
    <row r="2803" spans="20:30" x14ac:dyDescent="0.25">
      <c r="T2803" s="6" t="str">
        <f t="shared" si="503"/>
        <v xml:space="preserve"> </v>
      </c>
      <c r="U2803">
        <f t="shared" si="494"/>
        <v>0</v>
      </c>
      <c r="V2803">
        <f t="shared" si="495"/>
        <v>0</v>
      </c>
      <c r="W2803">
        <f t="shared" si="496"/>
        <v>0</v>
      </c>
      <c r="X2803">
        <f t="shared" si="497"/>
        <v>0</v>
      </c>
      <c r="Y2803">
        <f t="shared" si="498"/>
        <v>0</v>
      </c>
      <c r="Z2803">
        <f t="shared" si="499"/>
        <v>0</v>
      </c>
      <c r="AA2803">
        <f t="shared" si="500"/>
        <v>0</v>
      </c>
      <c r="AB2803" s="4">
        <f t="shared" si="501"/>
        <v>0</v>
      </c>
      <c r="AC2803" s="4">
        <f t="shared" si="493"/>
        <v>0</v>
      </c>
      <c r="AD2803" s="4">
        <f t="shared" si="502"/>
        <v>0</v>
      </c>
    </row>
    <row r="2804" spans="20:30" x14ac:dyDescent="0.25">
      <c r="T2804" s="6" t="str">
        <f t="shared" si="503"/>
        <v xml:space="preserve"> </v>
      </c>
      <c r="U2804">
        <f t="shared" si="494"/>
        <v>0</v>
      </c>
      <c r="V2804">
        <f t="shared" si="495"/>
        <v>0</v>
      </c>
      <c r="W2804">
        <f t="shared" si="496"/>
        <v>0</v>
      </c>
      <c r="X2804">
        <f t="shared" si="497"/>
        <v>0</v>
      </c>
      <c r="Y2804">
        <f t="shared" si="498"/>
        <v>0</v>
      </c>
      <c r="Z2804">
        <f t="shared" si="499"/>
        <v>0</v>
      </c>
      <c r="AA2804">
        <f t="shared" si="500"/>
        <v>0</v>
      </c>
      <c r="AB2804" s="4">
        <f t="shared" si="501"/>
        <v>0</v>
      </c>
      <c r="AC2804" s="4">
        <f t="shared" si="493"/>
        <v>0</v>
      </c>
      <c r="AD2804" s="4">
        <f t="shared" si="502"/>
        <v>0</v>
      </c>
    </row>
    <row r="2805" spans="20:30" x14ac:dyDescent="0.25">
      <c r="T2805" s="6" t="str">
        <f t="shared" si="503"/>
        <v xml:space="preserve"> </v>
      </c>
      <c r="U2805">
        <f t="shared" si="494"/>
        <v>0</v>
      </c>
      <c r="V2805">
        <f t="shared" si="495"/>
        <v>0</v>
      </c>
      <c r="W2805">
        <f t="shared" si="496"/>
        <v>0</v>
      </c>
      <c r="X2805">
        <f t="shared" si="497"/>
        <v>0</v>
      </c>
      <c r="Y2805">
        <f t="shared" si="498"/>
        <v>0</v>
      </c>
      <c r="Z2805">
        <f t="shared" si="499"/>
        <v>0</v>
      </c>
      <c r="AA2805">
        <f t="shared" si="500"/>
        <v>0</v>
      </c>
      <c r="AB2805" s="4">
        <f t="shared" si="501"/>
        <v>0</v>
      </c>
      <c r="AC2805" s="4">
        <f t="shared" si="493"/>
        <v>0</v>
      </c>
      <c r="AD2805" s="4">
        <f t="shared" si="502"/>
        <v>0</v>
      </c>
    </row>
    <row r="2806" spans="20:30" x14ac:dyDescent="0.25">
      <c r="T2806" s="6" t="str">
        <f t="shared" si="503"/>
        <v xml:space="preserve"> </v>
      </c>
      <c r="U2806">
        <f t="shared" si="494"/>
        <v>0</v>
      </c>
      <c r="V2806">
        <f t="shared" si="495"/>
        <v>0</v>
      </c>
      <c r="W2806">
        <f t="shared" si="496"/>
        <v>0</v>
      </c>
      <c r="X2806">
        <f t="shared" si="497"/>
        <v>0</v>
      </c>
      <c r="Y2806">
        <f t="shared" si="498"/>
        <v>0</v>
      </c>
      <c r="Z2806">
        <f t="shared" si="499"/>
        <v>0</v>
      </c>
      <c r="AA2806">
        <f t="shared" si="500"/>
        <v>0</v>
      </c>
      <c r="AB2806" s="4">
        <f t="shared" si="501"/>
        <v>0</v>
      </c>
      <c r="AC2806" s="4">
        <f t="shared" si="493"/>
        <v>0</v>
      </c>
      <c r="AD2806" s="4">
        <f t="shared" si="502"/>
        <v>0</v>
      </c>
    </row>
    <row r="2807" spans="20:30" x14ac:dyDescent="0.25">
      <c r="T2807" s="6" t="str">
        <f t="shared" si="503"/>
        <v xml:space="preserve"> </v>
      </c>
      <c r="U2807">
        <f t="shared" si="494"/>
        <v>0</v>
      </c>
      <c r="V2807">
        <f t="shared" si="495"/>
        <v>0</v>
      </c>
      <c r="W2807">
        <f t="shared" si="496"/>
        <v>0</v>
      </c>
      <c r="X2807">
        <f t="shared" si="497"/>
        <v>0</v>
      </c>
      <c r="Y2807">
        <f t="shared" si="498"/>
        <v>0</v>
      </c>
      <c r="Z2807">
        <f t="shared" si="499"/>
        <v>0</v>
      </c>
      <c r="AA2807">
        <f t="shared" si="500"/>
        <v>0</v>
      </c>
      <c r="AB2807" s="4">
        <f t="shared" si="501"/>
        <v>0</v>
      </c>
      <c r="AC2807" s="4">
        <f t="shared" si="493"/>
        <v>0</v>
      </c>
      <c r="AD2807" s="4">
        <f t="shared" si="502"/>
        <v>0</v>
      </c>
    </row>
    <row r="2808" spans="20:30" x14ac:dyDescent="0.25">
      <c r="T2808" s="6" t="str">
        <f t="shared" si="503"/>
        <v xml:space="preserve"> </v>
      </c>
      <c r="U2808">
        <f t="shared" si="494"/>
        <v>0</v>
      </c>
      <c r="V2808">
        <f t="shared" si="495"/>
        <v>0</v>
      </c>
      <c r="W2808">
        <f t="shared" si="496"/>
        <v>0</v>
      </c>
      <c r="X2808">
        <f t="shared" si="497"/>
        <v>0</v>
      </c>
      <c r="Y2808">
        <f t="shared" si="498"/>
        <v>0</v>
      </c>
      <c r="Z2808">
        <f t="shared" si="499"/>
        <v>0</v>
      </c>
      <c r="AA2808">
        <f t="shared" si="500"/>
        <v>0</v>
      </c>
      <c r="AB2808" s="4">
        <f t="shared" si="501"/>
        <v>0</v>
      </c>
      <c r="AC2808" s="4">
        <f t="shared" si="493"/>
        <v>0</v>
      </c>
      <c r="AD2808" s="4">
        <f t="shared" si="502"/>
        <v>0</v>
      </c>
    </row>
    <row r="2809" spans="20:30" x14ac:dyDescent="0.25">
      <c r="T2809" s="6" t="str">
        <f t="shared" si="503"/>
        <v xml:space="preserve"> </v>
      </c>
      <c r="U2809">
        <f t="shared" si="494"/>
        <v>0</v>
      </c>
      <c r="V2809">
        <f t="shared" si="495"/>
        <v>0</v>
      </c>
      <c r="W2809">
        <f t="shared" si="496"/>
        <v>0</v>
      </c>
      <c r="X2809">
        <f t="shared" si="497"/>
        <v>0</v>
      </c>
      <c r="Y2809">
        <f t="shared" si="498"/>
        <v>0</v>
      </c>
      <c r="Z2809">
        <f t="shared" si="499"/>
        <v>0</v>
      </c>
      <c r="AA2809">
        <f t="shared" si="500"/>
        <v>0</v>
      </c>
      <c r="AB2809" s="4">
        <f t="shared" si="501"/>
        <v>0</v>
      </c>
      <c r="AC2809" s="4">
        <f t="shared" si="493"/>
        <v>0</v>
      </c>
      <c r="AD2809" s="4">
        <f t="shared" si="502"/>
        <v>0</v>
      </c>
    </row>
    <row r="2810" spans="20:30" x14ac:dyDescent="0.25">
      <c r="T2810" s="6" t="str">
        <f t="shared" si="503"/>
        <v xml:space="preserve"> </v>
      </c>
      <c r="U2810">
        <f t="shared" si="494"/>
        <v>0</v>
      </c>
      <c r="V2810">
        <f t="shared" si="495"/>
        <v>0</v>
      </c>
      <c r="W2810">
        <f t="shared" si="496"/>
        <v>0</v>
      </c>
      <c r="X2810">
        <f t="shared" si="497"/>
        <v>0</v>
      </c>
      <c r="Y2810">
        <f t="shared" si="498"/>
        <v>0</v>
      </c>
      <c r="Z2810">
        <f t="shared" si="499"/>
        <v>0</v>
      </c>
      <c r="AA2810">
        <f t="shared" si="500"/>
        <v>0</v>
      </c>
      <c r="AB2810" s="4">
        <f t="shared" si="501"/>
        <v>0</v>
      </c>
      <c r="AC2810" s="4">
        <f t="shared" si="493"/>
        <v>0</v>
      </c>
      <c r="AD2810" s="4">
        <f t="shared" si="502"/>
        <v>0</v>
      </c>
    </row>
    <row r="2811" spans="20:30" x14ac:dyDescent="0.25">
      <c r="T2811" s="6" t="str">
        <f t="shared" si="503"/>
        <v xml:space="preserve"> </v>
      </c>
      <c r="U2811">
        <f t="shared" si="494"/>
        <v>0</v>
      </c>
      <c r="V2811">
        <f t="shared" si="495"/>
        <v>0</v>
      </c>
      <c r="W2811">
        <f t="shared" si="496"/>
        <v>0</v>
      </c>
      <c r="X2811">
        <f t="shared" si="497"/>
        <v>0</v>
      </c>
      <c r="Y2811">
        <f t="shared" si="498"/>
        <v>0</v>
      </c>
      <c r="Z2811">
        <f t="shared" si="499"/>
        <v>0</v>
      </c>
      <c r="AA2811">
        <f t="shared" si="500"/>
        <v>0</v>
      </c>
      <c r="AB2811" s="4">
        <f t="shared" si="501"/>
        <v>0</v>
      </c>
      <c r="AC2811" s="4">
        <f t="shared" si="493"/>
        <v>0</v>
      </c>
      <c r="AD2811" s="4">
        <f t="shared" si="502"/>
        <v>0</v>
      </c>
    </row>
    <row r="2812" spans="20:30" x14ac:dyDescent="0.25">
      <c r="T2812" s="6" t="str">
        <f t="shared" si="503"/>
        <v xml:space="preserve"> </v>
      </c>
      <c r="U2812">
        <f t="shared" si="494"/>
        <v>0</v>
      </c>
      <c r="V2812">
        <f t="shared" si="495"/>
        <v>0</v>
      </c>
      <c r="W2812">
        <f t="shared" si="496"/>
        <v>0</v>
      </c>
      <c r="X2812">
        <f t="shared" si="497"/>
        <v>0</v>
      </c>
      <c r="Y2812">
        <f t="shared" si="498"/>
        <v>0</v>
      </c>
      <c r="Z2812">
        <f t="shared" si="499"/>
        <v>0</v>
      </c>
      <c r="AA2812">
        <f t="shared" si="500"/>
        <v>0</v>
      </c>
      <c r="AB2812" s="4">
        <f t="shared" si="501"/>
        <v>0</v>
      </c>
      <c r="AC2812" s="4">
        <f t="shared" si="493"/>
        <v>0</v>
      </c>
      <c r="AD2812" s="4">
        <f t="shared" si="502"/>
        <v>0</v>
      </c>
    </row>
    <row r="2813" spans="20:30" x14ac:dyDescent="0.25">
      <c r="T2813" s="6" t="str">
        <f t="shared" si="503"/>
        <v xml:space="preserve"> </v>
      </c>
      <c r="U2813">
        <f t="shared" si="494"/>
        <v>0</v>
      </c>
      <c r="V2813">
        <f t="shared" si="495"/>
        <v>0</v>
      </c>
      <c r="W2813">
        <f t="shared" si="496"/>
        <v>0</v>
      </c>
      <c r="X2813">
        <f t="shared" si="497"/>
        <v>0</v>
      </c>
      <c r="Y2813">
        <f t="shared" si="498"/>
        <v>0</v>
      </c>
      <c r="Z2813">
        <f t="shared" si="499"/>
        <v>0</v>
      </c>
      <c r="AA2813">
        <f t="shared" si="500"/>
        <v>0</v>
      </c>
      <c r="AB2813" s="4">
        <f t="shared" si="501"/>
        <v>0</v>
      </c>
      <c r="AC2813" s="4">
        <f t="shared" si="493"/>
        <v>0</v>
      </c>
      <c r="AD2813" s="4">
        <f t="shared" si="502"/>
        <v>0</v>
      </c>
    </row>
    <row r="2814" spans="20:30" x14ac:dyDescent="0.25">
      <c r="T2814" s="6" t="str">
        <f t="shared" si="503"/>
        <v xml:space="preserve"> </v>
      </c>
      <c r="U2814">
        <f t="shared" si="494"/>
        <v>0</v>
      </c>
      <c r="V2814">
        <f t="shared" si="495"/>
        <v>0</v>
      </c>
      <c r="W2814">
        <f t="shared" si="496"/>
        <v>0</v>
      </c>
      <c r="X2814">
        <f t="shared" si="497"/>
        <v>0</v>
      </c>
      <c r="Y2814">
        <f t="shared" si="498"/>
        <v>0</v>
      </c>
      <c r="Z2814">
        <f t="shared" si="499"/>
        <v>0</v>
      </c>
      <c r="AA2814">
        <f t="shared" si="500"/>
        <v>0</v>
      </c>
      <c r="AB2814" s="4">
        <f t="shared" si="501"/>
        <v>0</v>
      </c>
      <c r="AC2814" s="4">
        <f t="shared" si="493"/>
        <v>0</v>
      </c>
      <c r="AD2814" s="4">
        <f t="shared" si="502"/>
        <v>0</v>
      </c>
    </row>
    <row r="2815" spans="20:30" x14ac:dyDescent="0.25">
      <c r="T2815" s="6" t="str">
        <f t="shared" si="503"/>
        <v xml:space="preserve"> </v>
      </c>
      <c r="U2815">
        <f t="shared" si="494"/>
        <v>0</v>
      </c>
      <c r="V2815">
        <f t="shared" si="495"/>
        <v>0</v>
      </c>
      <c r="W2815">
        <f t="shared" si="496"/>
        <v>0</v>
      </c>
      <c r="X2815">
        <f t="shared" si="497"/>
        <v>0</v>
      </c>
      <c r="Y2815">
        <f t="shared" si="498"/>
        <v>0</v>
      </c>
      <c r="Z2815">
        <f t="shared" si="499"/>
        <v>0</v>
      </c>
      <c r="AA2815">
        <f t="shared" si="500"/>
        <v>0</v>
      </c>
      <c r="AB2815" s="4">
        <f t="shared" si="501"/>
        <v>0</v>
      </c>
      <c r="AC2815" s="4">
        <f t="shared" si="493"/>
        <v>0</v>
      </c>
      <c r="AD2815" s="4">
        <f t="shared" si="502"/>
        <v>0</v>
      </c>
    </row>
    <row r="2816" spans="20:30" x14ac:dyDescent="0.25">
      <c r="T2816" s="6" t="str">
        <f t="shared" si="503"/>
        <v xml:space="preserve"> </v>
      </c>
      <c r="U2816">
        <f t="shared" si="494"/>
        <v>0</v>
      </c>
      <c r="V2816">
        <f t="shared" si="495"/>
        <v>0</v>
      </c>
      <c r="W2816">
        <f t="shared" si="496"/>
        <v>0</v>
      </c>
      <c r="X2816">
        <f t="shared" si="497"/>
        <v>0</v>
      </c>
      <c r="Y2816">
        <f t="shared" si="498"/>
        <v>0</v>
      </c>
      <c r="Z2816">
        <f t="shared" si="499"/>
        <v>0</v>
      </c>
      <c r="AA2816">
        <f t="shared" si="500"/>
        <v>0</v>
      </c>
      <c r="AB2816" s="4">
        <f t="shared" si="501"/>
        <v>0</v>
      </c>
      <c r="AC2816" s="4">
        <f t="shared" si="493"/>
        <v>0</v>
      </c>
      <c r="AD2816" s="4">
        <f t="shared" si="502"/>
        <v>0</v>
      </c>
    </row>
    <row r="2817" spans="20:30" x14ac:dyDescent="0.25">
      <c r="T2817" s="6" t="str">
        <f t="shared" si="503"/>
        <v xml:space="preserve"> </v>
      </c>
      <c r="U2817">
        <f t="shared" si="494"/>
        <v>0</v>
      </c>
      <c r="V2817">
        <f t="shared" si="495"/>
        <v>0</v>
      </c>
      <c r="W2817">
        <f t="shared" si="496"/>
        <v>0</v>
      </c>
      <c r="X2817">
        <f t="shared" si="497"/>
        <v>0</v>
      </c>
      <c r="Y2817">
        <f t="shared" si="498"/>
        <v>0</v>
      </c>
      <c r="Z2817">
        <f t="shared" si="499"/>
        <v>0</v>
      </c>
      <c r="AA2817">
        <f t="shared" si="500"/>
        <v>0</v>
      </c>
      <c r="AB2817" s="4">
        <f t="shared" si="501"/>
        <v>0</v>
      </c>
      <c r="AC2817" s="4">
        <f t="shared" si="493"/>
        <v>0</v>
      </c>
      <c r="AD2817" s="4">
        <f t="shared" si="502"/>
        <v>0</v>
      </c>
    </row>
    <row r="2818" spans="20:30" x14ac:dyDescent="0.25">
      <c r="T2818" s="6" t="str">
        <f t="shared" si="503"/>
        <v xml:space="preserve"> </v>
      </c>
      <c r="U2818">
        <f t="shared" si="494"/>
        <v>0</v>
      </c>
      <c r="V2818">
        <f t="shared" si="495"/>
        <v>0</v>
      </c>
      <c r="W2818">
        <f t="shared" si="496"/>
        <v>0</v>
      </c>
      <c r="X2818">
        <f t="shared" si="497"/>
        <v>0</v>
      </c>
      <c r="Y2818">
        <f t="shared" si="498"/>
        <v>0</v>
      </c>
      <c r="Z2818">
        <f t="shared" si="499"/>
        <v>0</v>
      </c>
      <c r="AA2818">
        <f t="shared" si="500"/>
        <v>0</v>
      </c>
      <c r="AB2818" s="4">
        <f t="shared" si="501"/>
        <v>0</v>
      </c>
      <c r="AC2818" s="4">
        <f t="shared" si="493"/>
        <v>0</v>
      </c>
      <c r="AD2818" s="4">
        <f t="shared" si="502"/>
        <v>0</v>
      </c>
    </row>
    <row r="2819" spans="20:30" x14ac:dyDescent="0.25">
      <c r="T2819" s="6" t="str">
        <f t="shared" si="503"/>
        <v xml:space="preserve"> </v>
      </c>
      <c r="U2819">
        <f t="shared" si="494"/>
        <v>0</v>
      </c>
      <c r="V2819">
        <f t="shared" si="495"/>
        <v>0</v>
      </c>
      <c r="W2819">
        <f t="shared" si="496"/>
        <v>0</v>
      </c>
      <c r="X2819">
        <f t="shared" si="497"/>
        <v>0</v>
      </c>
      <c r="Y2819">
        <f t="shared" si="498"/>
        <v>0</v>
      </c>
      <c r="Z2819">
        <f t="shared" si="499"/>
        <v>0</v>
      </c>
      <c r="AA2819">
        <f t="shared" si="500"/>
        <v>0</v>
      </c>
      <c r="AB2819" s="4">
        <f t="shared" si="501"/>
        <v>0</v>
      </c>
      <c r="AC2819" s="4">
        <f t="shared" si="493"/>
        <v>0</v>
      </c>
      <c r="AD2819" s="4">
        <f t="shared" si="502"/>
        <v>0</v>
      </c>
    </row>
    <row r="2820" spans="20:30" x14ac:dyDescent="0.25">
      <c r="T2820" s="6" t="str">
        <f t="shared" si="503"/>
        <v xml:space="preserve"> </v>
      </c>
      <c r="U2820">
        <f t="shared" si="494"/>
        <v>0</v>
      </c>
      <c r="V2820">
        <f t="shared" si="495"/>
        <v>0</v>
      </c>
      <c r="W2820">
        <f t="shared" si="496"/>
        <v>0</v>
      </c>
      <c r="X2820">
        <f t="shared" si="497"/>
        <v>0</v>
      </c>
      <c r="Y2820">
        <f t="shared" si="498"/>
        <v>0</v>
      </c>
      <c r="Z2820">
        <f t="shared" si="499"/>
        <v>0</v>
      </c>
      <c r="AA2820">
        <f t="shared" si="500"/>
        <v>0</v>
      </c>
      <c r="AB2820" s="4">
        <f t="shared" si="501"/>
        <v>0</v>
      </c>
      <c r="AC2820" s="4">
        <f t="shared" ref="AC2820:AC2883" si="504">A2820</f>
        <v>0</v>
      </c>
      <c r="AD2820" s="4">
        <f t="shared" si="502"/>
        <v>0</v>
      </c>
    </row>
    <row r="2821" spans="20:30" x14ac:dyDescent="0.25">
      <c r="T2821" s="6" t="str">
        <f t="shared" si="503"/>
        <v xml:space="preserve"> </v>
      </c>
      <c r="U2821">
        <f t="shared" si="494"/>
        <v>0</v>
      </c>
      <c r="V2821">
        <f t="shared" si="495"/>
        <v>0</v>
      </c>
      <c r="W2821">
        <f t="shared" si="496"/>
        <v>0</v>
      </c>
      <c r="X2821">
        <f t="shared" si="497"/>
        <v>0</v>
      </c>
      <c r="Y2821">
        <f t="shared" si="498"/>
        <v>0</v>
      </c>
      <c r="Z2821">
        <f t="shared" si="499"/>
        <v>0</v>
      </c>
      <c r="AA2821">
        <f t="shared" si="500"/>
        <v>0</v>
      </c>
      <c r="AB2821" s="4">
        <f t="shared" si="501"/>
        <v>0</v>
      </c>
      <c r="AC2821" s="4">
        <f t="shared" si="504"/>
        <v>0</v>
      </c>
      <c r="AD2821" s="4">
        <f t="shared" si="502"/>
        <v>0</v>
      </c>
    </row>
    <row r="2822" spans="20:30" x14ac:dyDescent="0.25">
      <c r="T2822" s="6" t="str">
        <f t="shared" si="503"/>
        <v xml:space="preserve"> </v>
      </c>
      <c r="U2822">
        <f t="shared" si="494"/>
        <v>0</v>
      </c>
      <c r="V2822">
        <f t="shared" si="495"/>
        <v>0</v>
      </c>
      <c r="W2822">
        <f t="shared" si="496"/>
        <v>0</v>
      </c>
      <c r="X2822">
        <f t="shared" si="497"/>
        <v>0</v>
      </c>
      <c r="Y2822">
        <f t="shared" si="498"/>
        <v>0</v>
      </c>
      <c r="Z2822">
        <f t="shared" si="499"/>
        <v>0</v>
      </c>
      <c r="AA2822">
        <f t="shared" si="500"/>
        <v>0</v>
      </c>
      <c r="AB2822" s="4">
        <f t="shared" si="501"/>
        <v>0</v>
      </c>
      <c r="AC2822" s="4">
        <f t="shared" si="504"/>
        <v>0</v>
      </c>
      <c r="AD2822" s="4">
        <f t="shared" si="502"/>
        <v>0</v>
      </c>
    </row>
    <row r="2823" spans="20:30" x14ac:dyDescent="0.25">
      <c r="T2823" s="6" t="str">
        <f t="shared" si="503"/>
        <v xml:space="preserve"> </v>
      </c>
      <c r="U2823">
        <f t="shared" si="494"/>
        <v>0</v>
      </c>
      <c r="V2823">
        <f t="shared" si="495"/>
        <v>0</v>
      </c>
      <c r="W2823">
        <f t="shared" si="496"/>
        <v>0</v>
      </c>
      <c r="X2823">
        <f t="shared" si="497"/>
        <v>0</v>
      </c>
      <c r="Y2823">
        <f t="shared" si="498"/>
        <v>0</v>
      </c>
      <c r="Z2823">
        <f t="shared" si="499"/>
        <v>0</v>
      </c>
      <c r="AA2823">
        <f t="shared" si="500"/>
        <v>0</v>
      </c>
      <c r="AB2823" s="4">
        <f t="shared" si="501"/>
        <v>0</v>
      </c>
      <c r="AC2823" s="4">
        <f t="shared" si="504"/>
        <v>0</v>
      </c>
      <c r="AD2823" s="4">
        <f t="shared" si="502"/>
        <v>0</v>
      </c>
    </row>
    <row r="2824" spans="20:30" x14ac:dyDescent="0.25">
      <c r="T2824" s="6" t="str">
        <f t="shared" si="503"/>
        <v xml:space="preserve"> </v>
      </c>
      <c r="U2824">
        <f t="shared" si="494"/>
        <v>0</v>
      </c>
      <c r="V2824">
        <f t="shared" si="495"/>
        <v>0</v>
      </c>
      <c r="W2824">
        <f t="shared" si="496"/>
        <v>0</v>
      </c>
      <c r="X2824">
        <f t="shared" si="497"/>
        <v>0</v>
      </c>
      <c r="Y2824">
        <f t="shared" si="498"/>
        <v>0</v>
      </c>
      <c r="Z2824">
        <f t="shared" si="499"/>
        <v>0</v>
      </c>
      <c r="AA2824">
        <f t="shared" si="500"/>
        <v>0</v>
      </c>
      <c r="AB2824" s="4">
        <f t="shared" si="501"/>
        <v>0</v>
      </c>
      <c r="AC2824" s="4">
        <f t="shared" si="504"/>
        <v>0</v>
      </c>
      <c r="AD2824" s="4">
        <f t="shared" si="502"/>
        <v>0</v>
      </c>
    </row>
    <row r="2825" spans="20:30" x14ac:dyDescent="0.25">
      <c r="T2825" s="6" t="str">
        <f t="shared" si="503"/>
        <v xml:space="preserve"> </v>
      </c>
      <c r="U2825">
        <f t="shared" si="494"/>
        <v>0</v>
      </c>
      <c r="V2825">
        <f t="shared" si="495"/>
        <v>0</v>
      </c>
      <c r="W2825">
        <f t="shared" si="496"/>
        <v>0</v>
      </c>
      <c r="X2825">
        <f t="shared" si="497"/>
        <v>0</v>
      </c>
      <c r="Y2825">
        <f t="shared" si="498"/>
        <v>0</v>
      </c>
      <c r="Z2825">
        <f t="shared" si="499"/>
        <v>0</v>
      </c>
      <c r="AA2825">
        <f t="shared" si="500"/>
        <v>0</v>
      </c>
      <c r="AB2825" s="4">
        <f t="shared" si="501"/>
        <v>0</v>
      </c>
      <c r="AC2825" s="4">
        <f t="shared" si="504"/>
        <v>0</v>
      </c>
      <c r="AD2825" s="4">
        <f t="shared" si="502"/>
        <v>0</v>
      </c>
    </row>
    <row r="2826" spans="20:30" x14ac:dyDescent="0.25">
      <c r="T2826" s="6" t="str">
        <f t="shared" si="503"/>
        <v xml:space="preserve"> </v>
      </c>
      <c r="U2826">
        <f t="shared" si="494"/>
        <v>0</v>
      </c>
      <c r="V2826">
        <f t="shared" si="495"/>
        <v>0</v>
      </c>
      <c r="W2826">
        <f t="shared" si="496"/>
        <v>0</v>
      </c>
      <c r="X2826">
        <f t="shared" si="497"/>
        <v>0</v>
      </c>
      <c r="Y2826">
        <f t="shared" si="498"/>
        <v>0</v>
      </c>
      <c r="Z2826">
        <f t="shared" si="499"/>
        <v>0</v>
      </c>
      <c r="AA2826">
        <f t="shared" si="500"/>
        <v>0</v>
      </c>
      <c r="AB2826" s="4">
        <f t="shared" si="501"/>
        <v>0</v>
      </c>
      <c r="AC2826" s="4">
        <f t="shared" si="504"/>
        <v>0</v>
      </c>
      <c r="AD2826" s="4">
        <f t="shared" si="502"/>
        <v>0</v>
      </c>
    </row>
    <row r="2827" spans="20:30" x14ac:dyDescent="0.25">
      <c r="T2827" s="6" t="str">
        <f t="shared" si="503"/>
        <v xml:space="preserve"> </v>
      </c>
      <c r="U2827">
        <f t="shared" si="494"/>
        <v>0</v>
      </c>
      <c r="V2827">
        <f t="shared" si="495"/>
        <v>0</v>
      </c>
      <c r="W2827">
        <f t="shared" si="496"/>
        <v>0</v>
      </c>
      <c r="X2827">
        <f t="shared" si="497"/>
        <v>0</v>
      </c>
      <c r="Y2827">
        <f t="shared" si="498"/>
        <v>0</v>
      </c>
      <c r="Z2827">
        <f t="shared" si="499"/>
        <v>0</v>
      </c>
      <c r="AA2827">
        <f t="shared" si="500"/>
        <v>0</v>
      </c>
      <c r="AB2827" s="4">
        <f t="shared" si="501"/>
        <v>0</v>
      </c>
      <c r="AC2827" s="4">
        <f t="shared" si="504"/>
        <v>0</v>
      </c>
      <c r="AD2827" s="4">
        <f t="shared" si="502"/>
        <v>0</v>
      </c>
    </row>
    <row r="2828" spans="20:30" x14ac:dyDescent="0.25">
      <c r="T2828" s="6" t="str">
        <f t="shared" si="503"/>
        <v xml:space="preserve"> </v>
      </c>
      <c r="U2828">
        <f t="shared" si="494"/>
        <v>0</v>
      </c>
      <c r="V2828">
        <f t="shared" si="495"/>
        <v>0</v>
      </c>
      <c r="W2828">
        <f t="shared" si="496"/>
        <v>0</v>
      </c>
      <c r="X2828">
        <f t="shared" si="497"/>
        <v>0</v>
      </c>
      <c r="Y2828">
        <f t="shared" si="498"/>
        <v>0</v>
      </c>
      <c r="Z2828">
        <f t="shared" si="499"/>
        <v>0</v>
      </c>
      <c r="AA2828">
        <f t="shared" si="500"/>
        <v>0</v>
      </c>
      <c r="AB2828" s="4">
        <f t="shared" si="501"/>
        <v>0</v>
      </c>
      <c r="AC2828" s="4">
        <f t="shared" si="504"/>
        <v>0</v>
      </c>
      <c r="AD2828" s="4">
        <f t="shared" si="502"/>
        <v>0</v>
      </c>
    </row>
    <row r="2829" spans="20:30" x14ac:dyDescent="0.25">
      <c r="T2829" s="6" t="str">
        <f t="shared" si="503"/>
        <v xml:space="preserve"> </v>
      </c>
      <c r="U2829">
        <f t="shared" si="494"/>
        <v>0</v>
      </c>
      <c r="V2829">
        <f t="shared" si="495"/>
        <v>0</v>
      </c>
      <c r="W2829">
        <f t="shared" si="496"/>
        <v>0</v>
      </c>
      <c r="X2829">
        <f t="shared" si="497"/>
        <v>0</v>
      </c>
      <c r="Y2829">
        <f t="shared" si="498"/>
        <v>0</v>
      </c>
      <c r="Z2829">
        <f t="shared" si="499"/>
        <v>0</v>
      </c>
      <c r="AA2829">
        <f t="shared" si="500"/>
        <v>0</v>
      </c>
      <c r="AB2829" s="4">
        <f t="shared" si="501"/>
        <v>0</v>
      </c>
      <c r="AC2829" s="4">
        <f t="shared" si="504"/>
        <v>0</v>
      </c>
      <c r="AD2829" s="4">
        <f t="shared" si="502"/>
        <v>0</v>
      </c>
    </row>
    <row r="2830" spans="20:30" x14ac:dyDescent="0.25">
      <c r="T2830" s="6" t="str">
        <f t="shared" si="503"/>
        <v xml:space="preserve"> </v>
      </c>
      <c r="U2830">
        <f t="shared" si="494"/>
        <v>0</v>
      </c>
      <c r="V2830">
        <f t="shared" si="495"/>
        <v>0</v>
      </c>
      <c r="W2830">
        <f t="shared" si="496"/>
        <v>0</v>
      </c>
      <c r="X2830">
        <f t="shared" si="497"/>
        <v>0</v>
      </c>
      <c r="Y2830">
        <f t="shared" si="498"/>
        <v>0</v>
      </c>
      <c r="Z2830">
        <f t="shared" si="499"/>
        <v>0</v>
      </c>
      <c r="AA2830">
        <f t="shared" si="500"/>
        <v>0</v>
      </c>
      <c r="AB2830" s="4">
        <f t="shared" si="501"/>
        <v>0</v>
      </c>
      <c r="AC2830" s="4">
        <f t="shared" si="504"/>
        <v>0</v>
      </c>
      <c r="AD2830" s="4">
        <f t="shared" si="502"/>
        <v>0</v>
      </c>
    </row>
    <row r="2831" spans="20:30" x14ac:dyDescent="0.25">
      <c r="T2831" s="6" t="str">
        <f t="shared" si="503"/>
        <v xml:space="preserve"> </v>
      </c>
      <c r="U2831">
        <f t="shared" si="494"/>
        <v>0</v>
      </c>
      <c r="V2831">
        <f t="shared" si="495"/>
        <v>0</v>
      </c>
      <c r="W2831">
        <f t="shared" si="496"/>
        <v>0</v>
      </c>
      <c r="X2831">
        <f t="shared" si="497"/>
        <v>0</v>
      </c>
      <c r="Y2831">
        <f t="shared" si="498"/>
        <v>0</v>
      </c>
      <c r="Z2831">
        <f t="shared" si="499"/>
        <v>0</v>
      </c>
      <c r="AA2831">
        <f t="shared" si="500"/>
        <v>0</v>
      </c>
      <c r="AB2831" s="4">
        <f t="shared" si="501"/>
        <v>0</v>
      </c>
      <c r="AC2831" s="4">
        <f t="shared" si="504"/>
        <v>0</v>
      </c>
      <c r="AD2831" s="4">
        <f t="shared" si="502"/>
        <v>0</v>
      </c>
    </row>
    <row r="2832" spans="20:30" x14ac:dyDescent="0.25">
      <c r="T2832" s="6" t="str">
        <f t="shared" si="503"/>
        <v xml:space="preserve"> </v>
      </c>
      <c r="U2832">
        <f t="shared" si="494"/>
        <v>0</v>
      </c>
      <c r="V2832">
        <f t="shared" si="495"/>
        <v>0</v>
      </c>
      <c r="W2832">
        <f t="shared" si="496"/>
        <v>0</v>
      </c>
      <c r="X2832">
        <f t="shared" si="497"/>
        <v>0</v>
      </c>
      <c r="Y2832">
        <f t="shared" si="498"/>
        <v>0</v>
      </c>
      <c r="Z2832">
        <f t="shared" si="499"/>
        <v>0</v>
      </c>
      <c r="AA2832">
        <f t="shared" si="500"/>
        <v>0</v>
      </c>
      <c r="AB2832" s="4">
        <f t="shared" si="501"/>
        <v>0</v>
      </c>
      <c r="AC2832" s="4">
        <f t="shared" si="504"/>
        <v>0</v>
      </c>
      <c r="AD2832" s="4">
        <f t="shared" si="502"/>
        <v>0</v>
      </c>
    </row>
    <row r="2833" spans="20:30" x14ac:dyDescent="0.25">
      <c r="T2833" s="6" t="str">
        <f t="shared" si="503"/>
        <v xml:space="preserve"> </v>
      </c>
      <c r="U2833">
        <f t="shared" ref="U2833:U2896" si="505">COUNT(B2833)</f>
        <v>0</v>
      </c>
      <c r="V2833">
        <f t="shared" ref="V2833:V2896" si="506">IF(E2833=TRUE,1,0)</f>
        <v>0</v>
      </c>
      <c r="W2833">
        <f t="shared" ref="W2833:W2896" si="507">U2833-V2833</f>
        <v>0</v>
      </c>
      <c r="X2833">
        <f t="shared" ref="X2833:X2896" si="508">U2833-Y2833</f>
        <v>0</v>
      </c>
      <c r="Y2833">
        <f t="shared" ref="Y2833:Y2896" si="509">IF(F2833=TRUE,1,0)</f>
        <v>0</v>
      </c>
      <c r="Z2833">
        <f t="shared" ref="Z2833:Z2896" si="510">U2833-AA2833</f>
        <v>0</v>
      </c>
      <c r="AA2833">
        <f t="shared" ref="AA2833:AA2896" si="511">IF(O2833&lt;0,1,0)</f>
        <v>0</v>
      </c>
      <c r="AB2833" s="4">
        <f t="shared" ref="AB2833:AB2896" si="512">IF(Z2833=1,O2833,0)</f>
        <v>0</v>
      </c>
      <c r="AC2833" s="4">
        <f t="shared" si="504"/>
        <v>0</v>
      </c>
      <c r="AD2833" s="4">
        <f t="shared" ref="AD2833:AD2896" si="513">IF(AA2833=1,O2833,0)</f>
        <v>0</v>
      </c>
    </row>
    <row r="2834" spans="20:30" x14ac:dyDescent="0.25">
      <c r="T2834" s="6" t="str">
        <f t="shared" si="503"/>
        <v xml:space="preserve"> </v>
      </c>
      <c r="U2834">
        <f t="shared" si="505"/>
        <v>0</v>
      </c>
      <c r="V2834">
        <f t="shared" si="506"/>
        <v>0</v>
      </c>
      <c r="W2834">
        <f t="shared" si="507"/>
        <v>0</v>
      </c>
      <c r="X2834">
        <f t="shared" si="508"/>
        <v>0</v>
      </c>
      <c r="Y2834">
        <f t="shared" si="509"/>
        <v>0</v>
      </c>
      <c r="Z2834">
        <f t="shared" si="510"/>
        <v>0</v>
      </c>
      <c r="AA2834">
        <f t="shared" si="511"/>
        <v>0</v>
      </c>
      <c r="AB2834" s="4">
        <f t="shared" si="512"/>
        <v>0</v>
      </c>
      <c r="AC2834" s="4">
        <f t="shared" si="504"/>
        <v>0</v>
      </c>
      <c r="AD2834" s="4">
        <f t="shared" si="513"/>
        <v>0</v>
      </c>
    </row>
    <row r="2835" spans="20:30" x14ac:dyDescent="0.25">
      <c r="T2835" s="6" t="str">
        <f t="shared" si="503"/>
        <v xml:space="preserve"> </v>
      </c>
      <c r="U2835">
        <f t="shared" si="505"/>
        <v>0</v>
      </c>
      <c r="V2835">
        <f t="shared" si="506"/>
        <v>0</v>
      </c>
      <c r="W2835">
        <f t="shared" si="507"/>
        <v>0</v>
      </c>
      <c r="X2835">
        <f t="shared" si="508"/>
        <v>0</v>
      </c>
      <c r="Y2835">
        <f t="shared" si="509"/>
        <v>0</v>
      </c>
      <c r="Z2835">
        <f t="shared" si="510"/>
        <v>0</v>
      </c>
      <c r="AA2835">
        <f t="shared" si="511"/>
        <v>0</v>
      </c>
      <c r="AB2835" s="4">
        <f t="shared" si="512"/>
        <v>0</v>
      </c>
      <c r="AC2835" s="4">
        <f t="shared" si="504"/>
        <v>0</v>
      </c>
      <c r="AD2835" s="4">
        <f t="shared" si="513"/>
        <v>0</v>
      </c>
    </row>
    <row r="2836" spans="20:30" x14ac:dyDescent="0.25">
      <c r="T2836" s="6" t="str">
        <f t="shared" si="503"/>
        <v xml:space="preserve"> </v>
      </c>
      <c r="U2836">
        <f t="shared" si="505"/>
        <v>0</v>
      </c>
      <c r="V2836">
        <f t="shared" si="506"/>
        <v>0</v>
      </c>
      <c r="W2836">
        <f t="shared" si="507"/>
        <v>0</v>
      </c>
      <c r="X2836">
        <f t="shared" si="508"/>
        <v>0</v>
      </c>
      <c r="Y2836">
        <f t="shared" si="509"/>
        <v>0</v>
      </c>
      <c r="Z2836">
        <f t="shared" si="510"/>
        <v>0</v>
      </c>
      <c r="AA2836">
        <f t="shared" si="511"/>
        <v>0</v>
      </c>
      <c r="AB2836" s="4">
        <f t="shared" si="512"/>
        <v>0</v>
      </c>
      <c r="AC2836" s="4">
        <f t="shared" si="504"/>
        <v>0</v>
      </c>
      <c r="AD2836" s="4">
        <f t="shared" si="513"/>
        <v>0</v>
      </c>
    </row>
    <row r="2837" spans="20:30" x14ac:dyDescent="0.25">
      <c r="T2837" s="6" t="str">
        <f t="shared" si="503"/>
        <v xml:space="preserve"> </v>
      </c>
      <c r="U2837">
        <f t="shared" si="505"/>
        <v>0</v>
      </c>
      <c r="V2837">
        <f t="shared" si="506"/>
        <v>0</v>
      </c>
      <c r="W2837">
        <f t="shared" si="507"/>
        <v>0</v>
      </c>
      <c r="X2837">
        <f t="shared" si="508"/>
        <v>0</v>
      </c>
      <c r="Y2837">
        <f t="shared" si="509"/>
        <v>0</v>
      </c>
      <c r="Z2837">
        <f t="shared" si="510"/>
        <v>0</v>
      </c>
      <c r="AA2837">
        <f t="shared" si="511"/>
        <v>0</v>
      </c>
      <c r="AB2837" s="4">
        <f t="shared" si="512"/>
        <v>0</v>
      </c>
      <c r="AC2837" s="4">
        <f t="shared" si="504"/>
        <v>0</v>
      </c>
      <c r="AD2837" s="4">
        <f t="shared" si="513"/>
        <v>0</v>
      </c>
    </row>
    <row r="2838" spans="20:30" x14ac:dyDescent="0.25">
      <c r="T2838" s="6" t="str">
        <f t="shared" si="503"/>
        <v xml:space="preserve"> </v>
      </c>
      <c r="U2838">
        <f t="shared" si="505"/>
        <v>0</v>
      </c>
      <c r="V2838">
        <f t="shared" si="506"/>
        <v>0</v>
      </c>
      <c r="W2838">
        <f t="shared" si="507"/>
        <v>0</v>
      </c>
      <c r="X2838">
        <f t="shared" si="508"/>
        <v>0</v>
      </c>
      <c r="Y2838">
        <f t="shared" si="509"/>
        <v>0</v>
      </c>
      <c r="Z2838">
        <f t="shared" si="510"/>
        <v>0</v>
      </c>
      <c r="AA2838">
        <f t="shared" si="511"/>
        <v>0</v>
      </c>
      <c r="AB2838" s="4">
        <f t="shared" si="512"/>
        <v>0</v>
      </c>
      <c r="AC2838" s="4">
        <f t="shared" si="504"/>
        <v>0</v>
      </c>
      <c r="AD2838" s="4">
        <f t="shared" si="513"/>
        <v>0</v>
      </c>
    </row>
    <row r="2839" spans="20:30" x14ac:dyDescent="0.25">
      <c r="T2839" s="6" t="str">
        <f t="shared" si="503"/>
        <v xml:space="preserve"> </v>
      </c>
      <c r="U2839">
        <f t="shared" si="505"/>
        <v>0</v>
      </c>
      <c r="V2839">
        <f t="shared" si="506"/>
        <v>0</v>
      </c>
      <c r="W2839">
        <f t="shared" si="507"/>
        <v>0</v>
      </c>
      <c r="X2839">
        <f t="shared" si="508"/>
        <v>0</v>
      </c>
      <c r="Y2839">
        <f t="shared" si="509"/>
        <v>0</v>
      </c>
      <c r="Z2839">
        <f t="shared" si="510"/>
        <v>0</v>
      </c>
      <c r="AA2839">
        <f t="shared" si="511"/>
        <v>0</v>
      </c>
      <c r="AB2839" s="4">
        <f t="shared" si="512"/>
        <v>0</v>
      </c>
      <c r="AC2839" s="4">
        <f t="shared" si="504"/>
        <v>0</v>
      </c>
      <c r="AD2839" s="4">
        <f t="shared" si="513"/>
        <v>0</v>
      </c>
    </row>
    <row r="2840" spans="20:30" x14ac:dyDescent="0.25">
      <c r="T2840" s="6" t="str">
        <f t="shared" si="503"/>
        <v xml:space="preserve"> </v>
      </c>
      <c r="U2840">
        <f t="shared" si="505"/>
        <v>0</v>
      </c>
      <c r="V2840">
        <f t="shared" si="506"/>
        <v>0</v>
      </c>
      <c r="W2840">
        <f t="shared" si="507"/>
        <v>0</v>
      </c>
      <c r="X2840">
        <f t="shared" si="508"/>
        <v>0</v>
      </c>
      <c r="Y2840">
        <f t="shared" si="509"/>
        <v>0</v>
      </c>
      <c r="Z2840">
        <f t="shared" si="510"/>
        <v>0</v>
      </c>
      <c r="AA2840">
        <f t="shared" si="511"/>
        <v>0</v>
      </c>
      <c r="AB2840" s="4">
        <f t="shared" si="512"/>
        <v>0</v>
      </c>
      <c r="AC2840" s="4">
        <f t="shared" si="504"/>
        <v>0</v>
      </c>
      <c r="AD2840" s="4">
        <f t="shared" si="513"/>
        <v>0</v>
      </c>
    </row>
    <row r="2841" spans="20:30" x14ac:dyDescent="0.25">
      <c r="T2841" s="6" t="str">
        <f t="shared" ref="T2841:T2904" si="514">IF(L2841=0," ",MONTH(L2841)+24)</f>
        <v xml:space="preserve"> </v>
      </c>
      <c r="U2841">
        <f t="shared" si="505"/>
        <v>0</v>
      </c>
      <c r="V2841">
        <f t="shared" si="506"/>
        <v>0</v>
      </c>
      <c r="W2841">
        <f t="shared" si="507"/>
        <v>0</v>
      </c>
      <c r="X2841">
        <f t="shared" si="508"/>
        <v>0</v>
      </c>
      <c r="Y2841">
        <f t="shared" si="509"/>
        <v>0</v>
      </c>
      <c r="Z2841">
        <f t="shared" si="510"/>
        <v>0</v>
      </c>
      <c r="AA2841">
        <f t="shared" si="511"/>
        <v>0</v>
      </c>
      <c r="AB2841" s="4">
        <f t="shared" si="512"/>
        <v>0</v>
      </c>
      <c r="AC2841" s="4">
        <f t="shared" si="504"/>
        <v>0</v>
      </c>
      <c r="AD2841" s="4">
        <f t="shared" si="513"/>
        <v>0</v>
      </c>
    </row>
    <row r="2842" spans="20:30" x14ac:dyDescent="0.25">
      <c r="T2842" s="6" t="str">
        <f t="shared" si="514"/>
        <v xml:space="preserve"> </v>
      </c>
      <c r="U2842">
        <f t="shared" si="505"/>
        <v>0</v>
      </c>
      <c r="V2842">
        <f t="shared" si="506"/>
        <v>0</v>
      </c>
      <c r="W2842">
        <f t="shared" si="507"/>
        <v>0</v>
      </c>
      <c r="X2842">
        <f t="shared" si="508"/>
        <v>0</v>
      </c>
      <c r="Y2842">
        <f t="shared" si="509"/>
        <v>0</v>
      </c>
      <c r="Z2842">
        <f t="shared" si="510"/>
        <v>0</v>
      </c>
      <c r="AA2842">
        <f t="shared" si="511"/>
        <v>0</v>
      </c>
      <c r="AB2842" s="4">
        <f t="shared" si="512"/>
        <v>0</v>
      </c>
      <c r="AC2842" s="4">
        <f t="shared" si="504"/>
        <v>0</v>
      </c>
      <c r="AD2842" s="4">
        <f t="shared" si="513"/>
        <v>0</v>
      </c>
    </row>
    <row r="2843" spans="20:30" x14ac:dyDescent="0.25">
      <c r="T2843" s="6" t="str">
        <f t="shared" si="514"/>
        <v xml:space="preserve"> </v>
      </c>
      <c r="U2843">
        <f t="shared" si="505"/>
        <v>0</v>
      </c>
      <c r="V2843">
        <f t="shared" si="506"/>
        <v>0</v>
      </c>
      <c r="W2843">
        <f t="shared" si="507"/>
        <v>0</v>
      </c>
      <c r="X2843">
        <f t="shared" si="508"/>
        <v>0</v>
      </c>
      <c r="Y2843">
        <f t="shared" si="509"/>
        <v>0</v>
      </c>
      <c r="Z2843">
        <f t="shared" si="510"/>
        <v>0</v>
      </c>
      <c r="AA2843">
        <f t="shared" si="511"/>
        <v>0</v>
      </c>
      <c r="AB2843" s="4">
        <f t="shared" si="512"/>
        <v>0</v>
      </c>
      <c r="AC2843" s="4">
        <f t="shared" si="504"/>
        <v>0</v>
      </c>
      <c r="AD2843" s="4">
        <f t="shared" si="513"/>
        <v>0</v>
      </c>
    </row>
    <row r="2844" spans="20:30" x14ac:dyDescent="0.25">
      <c r="T2844" s="6" t="str">
        <f t="shared" si="514"/>
        <v xml:space="preserve"> </v>
      </c>
      <c r="U2844">
        <f t="shared" si="505"/>
        <v>0</v>
      </c>
      <c r="V2844">
        <f t="shared" si="506"/>
        <v>0</v>
      </c>
      <c r="W2844">
        <f t="shared" si="507"/>
        <v>0</v>
      </c>
      <c r="X2844">
        <f t="shared" si="508"/>
        <v>0</v>
      </c>
      <c r="Y2844">
        <f t="shared" si="509"/>
        <v>0</v>
      </c>
      <c r="Z2844">
        <f t="shared" si="510"/>
        <v>0</v>
      </c>
      <c r="AA2844">
        <f t="shared" si="511"/>
        <v>0</v>
      </c>
      <c r="AB2844" s="4">
        <f t="shared" si="512"/>
        <v>0</v>
      </c>
      <c r="AC2844" s="4">
        <f t="shared" si="504"/>
        <v>0</v>
      </c>
      <c r="AD2844" s="4">
        <f t="shared" si="513"/>
        <v>0</v>
      </c>
    </row>
    <row r="2845" spans="20:30" x14ac:dyDescent="0.25">
      <c r="T2845" s="6" t="str">
        <f t="shared" si="514"/>
        <v xml:space="preserve"> </v>
      </c>
      <c r="U2845">
        <f t="shared" si="505"/>
        <v>0</v>
      </c>
      <c r="V2845">
        <f t="shared" si="506"/>
        <v>0</v>
      </c>
      <c r="W2845">
        <f t="shared" si="507"/>
        <v>0</v>
      </c>
      <c r="X2845">
        <f t="shared" si="508"/>
        <v>0</v>
      </c>
      <c r="Y2845">
        <f t="shared" si="509"/>
        <v>0</v>
      </c>
      <c r="Z2845">
        <f t="shared" si="510"/>
        <v>0</v>
      </c>
      <c r="AA2845">
        <f t="shared" si="511"/>
        <v>0</v>
      </c>
      <c r="AB2845" s="4">
        <f t="shared" si="512"/>
        <v>0</v>
      </c>
      <c r="AC2845" s="4">
        <f t="shared" si="504"/>
        <v>0</v>
      </c>
      <c r="AD2845" s="4">
        <f t="shared" si="513"/>
        <v>0</v>
      </c>
    </row>
    <row r="2846" spans="20:30" x14ac:dyDescent="0.25">
      <c r="T2846" s="6" t="str">
        <f t="shared" si="514"/>
        <v xml:space="preserve"> </v>
      </c>
      <c r="U2846">
        <f t="shared" si="505"/>
        <v>0</v>
      </c>
      <c r="V2846">
        <f t="shared" si="506"/>
        <v>0</v>
      </c>
      <c r="W2846">
        <f t="shared" si="507"/>
        <v>0</v>
      </c>
      <c r="X2846">
        <f t="shared" si="508"/>
        <v>0</v>
      </c>
      <c r="Y2846">
        <f t="shared" si="509"/>
        <v>0</v>
      </c>
      <c r="Z2846">
        <f t="shared" si="510"/>
        <v>0</v>
      </c>
      <c r="AA2846">
        <f t="shared" si="511"/>
        <v>0</v>
      </c>
      <c r="AB2846" s="4">
        <f t="shared" si="512"/>
        <v>0</v>
      </c>
      <c r="AC2846" s="4">
        <f t="shared" si="504"/>
        <v>0</v>
      </c>
      <c r="AD2846" s="4">
        <f t="shared" si="513"/>
        <v>0</v>
      </c>
    </row>
    <row r="2847" spans="20:30" x14ac:dyDescent="0.25">
      <c r="T2847" s="6" t="str">
        <f t="shared" si="514"/>
        <v xml:space="preserve"> </v>
      </c>
      <c r="U2847">
        <f t="shared" si="505"/>
        <v>0</v>
      </c>
      <c r="V2847">
        <f t="shared" si="506"/>
        <v>0</v>
      </c>
      <c r="W2847">
        <f t="shared" si="507"/>
        <v>0</v>
      </c>
      <c r="X2847">
        <f t="shared" si="508"/>
        <v>0</v>
      </c>
      <c r="Y2847">
        <f t="shared" si="509"/>
        <v>0</v>
      </c>
      <c r="Z2847">
        <f t="shared" si="510"/>
        <v>0</v>
      </c>
      <c r="AA2847">
        <f t="shared" si="511"/>
        <v>0</v>
      </c>
      <c r="AB2847" s="4">
        <f t="shared" si="512"/>
        <v>0</v>
      </c>
      <c r="AC2847" s="4">
        <f t="shared" si="504"/>
        <v>0</v>
      </c>
      <c r="AD2847" s="4">
        <f t="shared" si="513"/>
        <v>0</v>
      </c>
    </row>
    <row r="2848" spans="20:30" x14ac:dyDescent="0.25">
      <c r="T2848" s="6" t="str">
        <f t="shared" si="514"/>
        <v xml:space="preserve"> </v>
      </c>
      <c r="U2848">
        <f t="shared" si="505"/>
        <v>0</v>
      </c>
      <c r="V2848">
        <f t="shared" si="506"/>
        <v>0</v>
      </c>
      <c r="W2848">
        <f t="shared" si="507"/>
        <v>0</v>
      </c>
      <c r="X2848">
        <f t="shared" si="508"/>
        <v>0</v>
      </c>
      <c r="Y2848">
        <f t="shared" si="509"/>
        <v>0</v>
      </c>
      <c r="Z2848">
        <f t="shared" si="510"/>
        <v>0</v>
      </c>
      <c r="AA2848">
        <f t="shared" si="511"/>
        <v>0</v>
      </c>
      <c r="AB2848" s="4">
        <f t="shared" si="512"/>
        <v>0</v>
      </c>
      <c r="AC2848" s="4">
        <f t="shared" si="504"/>
        <v>0</v>
      </c>
      <c r="AD2848" s="4">
        <f t="shared" si="513"/>
        <v>0</v>
      </c>
    </row>
    <row r="2849" spans="20:30" x14ac:dyDescent="0.25">
      <c r="T2849" s="6" t="str">
        <f t="shared" si="514"/>
        <v xml:space="preserve"> </v>
      </c>
      <c r="U2849">
        <f t="shared" si="505"/>
        <v>0</v>
      </c>
      <c r="V2849">
        <f t="shared" si="506"/>
        <v>0</v>
      </c>
      <c r="W2849">
        <f t="shared" si="507"/>
        <v>0</v>
      </c>
      <c r="X2849">
        <f t="shared" si="508"/>
        <v>0</v>
      </c>
      <c r="Y2849">
        <f t="shared" si="509"/>
        <v>0</v>
      </c>
      <c r="Z2849">
        <f t="shared" si="510"/>
        <v>0</v>
      </c>
      <c r="AA2849">
        <f t="shared" si="511"/>
        <v>0</v>
      </c>
      <c r="AB2849" s="4">
        <f t="shared" si="512"/>
        <v>0</v>
      </c>
      <c r="AC2849" s="4">
        <f t="shared" si="504"/>
        <v>0</v>
      </c>
      <c r="AD2849" s="4">
        <f t="shared" si="513"/>
        <v>0</v>
      </c>
    </row>
    <row r="2850" spans="20:30" x14ac:dyDescent="0.25">
      <c r="T2850" s="6" t="str">
        <f t="shared" si="514"/>
        <v xml:space="preserve"> </v>
      </c>
      <c r="U2850">
        <f t="shared" si="505"/>
        <v>0</v>
      </c>
      <c r="V2850">
        <f t="shared" si="506"/>
        <v>0</v>
      </c>
      <c r="W2850">
        <f t="shared" si="507"/>
        <v>0</v>
      </c>
      <c r="X2850">
        <f t="shared" si="508"/>
        <v>0</v>
      </c>
      <c r="Y2850">
        <f t="shared" si="509"/>
        <v>0</v>
      </c>
      <c r="Z2850">
        <f t="shared" si="510"/>
        <v>0</v>
      </c>
      <c r="AA2850">
        <f t="shared" si="511"/>
        <v>0</v>
      </c>
      <c r="AB2850" s="4">
        <f t="shared" si="512"/>
        <v>0</v>
      </c>
      <c r="AC2850" s="4">
        <f t="shared" si="504"/>
        <v>0</v>
      </c>
      <c r="AD2850" s="4">
        <f t="shared" si="513"/>
        <v>0</v>
      </c>
    </row>
    <row r="2851" spans="20:30" x14ac:dyDescent="0.25">
      <c r="T2851" s="6" t="str">
        <f t="shared" si="514"/>
        <v xml:space="preserve"> </v>
      </c>
      <c r="U2851">
        <f t="shared" si="505"/>
        <v>0</v>
      </c>
      <c r="V2851">
        <f t="shared" si="506"/>
        <v>0</v>
      </c>
      <c r="W2851">
        <f t="shared" si="507"/>
        <v>0</v>
      </c>
      <c r="X2851">
        <f t="shared" si="508"/>
        <v>0</v>
      </c>
      <c r="Y2851">
        <f t="shared" si="509"/>
        <v>0</v>
      </c>
      <c r="Z2851">
        <f t="shared" si="510"/>
        <v>0</v>
      </c>
      <c r="AA2851">
        <f t="shared" si="511"/>
        <v>0</v>
      </c>
      <c r="AB2851" s="4">
        <f t="shared" si="512"/>
        <v>0</v>
      </c>
      <c r="AC2851" s="4">
        <f t="shared" si="504"/>
        <v>0</v>
      </c>
      <c r="AD2851" s="4">
        <f t="shared" si="513"/>
        <v>0</v>
      </c>
    </row>
    <row r="2852" spans="20:30" x14ac:dyDescent="0.25">
      <c r="T2852" s="6" t="str">
        <f t="shared" si="514"/>
        <v xml:space="preserve"> </v>
      </c>
      <c r="U2852">
        <f t="shared" si="505"/>
        <v>0</v>
      </c>
      <c r="V2852">
        <f t="shared" si="506"/>
        <v>0</v>
      </c>
      <c r="W2852">
        <f t="shared" si="507"/>
        <v>0</v>
      </c>
      <c r="X2852">
        <f t="shared" si="508"/>
        <v>0</v>
      </c>
      <c r="Y2852">
        <f t="shared" si="509"/>
        <v>0</v>
      </c>
      <c r="Z2852">
        <f t="shared" si="510"/>
        <v>0</v>
      </c>
      <c r="AA2852">
        <f t="shared" si="511"/>
        <v>0</v>
      </c>
      <c r="AB2852" s="4">
        <f t="shared" si="512"/>
        <v>0</v>
      </c>
      <c r="AC2852" s="4">
        <f t="shared" si="504"/>
        <v>0</v>
      </c>
      <c r="AD2852" s="4">
        <f t="shared" si="513"/>
        <v>0</v>
      </c>
    </row>
    <row r="2853" spans="20:30" x14ac:dyDescent="0.25">
      <c r="T2853" s="6" t="str">
        <f t="shared" si="514"/>
        <v xml:space="preserve"> </v>
      </c>
      <c r="U2853">
        <f t="shared" si="505"/>
        <v>0</v>
      </c>
      <c r="V2853">
        <f t="shared" si="506"/>
        <v>0</v>
      </c>
      <c r="W2853">
        <f t="shared" si="507"/>
        <v>0</v>
      </c>
      <c r="X2853">
        <f t="shared" si="508"/>
        <v>0</v>
      </c>
      <c r="Y2853">
        <f t="shared" si="509"/>
        <v>0</v>
      </c>
      <c r="Z2853">
        <f t="shared" si="510"/>
        <v>0</v>
      </c>
      <c r="AA2853">
        <f t="shared" si="511"/>
        <v>0</v>
      </c>
      <c r="AB2853" s="4">
        <f t="shared" si="512"/>
        <v>0</v>
      </c>
      <c r="AC2853" s="4">
        <f t="shared" si="504"/>
        <v>0</v>
      </c>
      <c r="AD2853" s="4">
        <f t="shared" si="513"/>
        <v>0</v>
      </c>
    </row>
    <row r="2854" spans="20:30" x14ac:dyDescent="0.25">
      <c r="T2854" s="6" t="str">
        <f t="shared" si="514"/>
        <v xml:space="preserve"> </v>
      </c>
      <c r="U2854">
        <f t="shared" si="505"/>
        <v>0</v>
      </c>
      <c r="V2854">
        <f t="shared" si="506"/>
        <v>0</v>
      </c>
      <c r="W2854">
        <f t="shared" si="507"/>
        <v>0</v>
      </c>
      <c r="X2854">
        <f t="shared" si="508"/>
        <v>0</v>
      </c>
      <c r="Y2854">
        <f t="shared" si="509"/>
        <v>0</v>
      </c>
      <c r="Z2854">
        <f t="shared" si="510"/>
        <v>0</v>
      </c>
      <c r="AA2854">
        <f t="shared" si="511"/>
        <v>0</v>
      </c>
      <c r="AB2854" s="4">
        <f t="shared" si="512"/>
        <v>0</v>
      </c>
      <c r="AC2854" s="4">
        <f t="shared" si="504"/>
        <v>0</v>
      </c>
      <c r="AD2854" s="4">
        <f t="shared" si="513"/>
        <v>0</v>
      </c>
    </row>
    <row r="2855" spans="20:30" x14ac:dyDescent="0.25">
      <c r="T2855" s="6" t="str">
        <f t="shared" si="514"/>
        <v xml:space="preserve"> </v>
      </c>
      <c r="U2855">
        <f t="shared" si="505"/>
        <v>0</v>
      </c>
      <c r="V2855">
        <f t="shared" si="506"/>
        <v>0</v>
      </c>
      <c r="W2855">
        <f t="shared" si="507"/>
        <v>0</v>
      </c>
      <c r="X2855">
        <f t="shared" si="508"/>
        <v>0</v>
      </c>
      <c r="Y2855">
        <f t="shared" si="509"/>
        <v>0</v>
      </c>
      <c r="Z2855">
        <f t="shared" si="510"/>
        <v>0</v>
      </c>
      <c r="AA2855">
        <f t="shared" si="511"/>
        <v>0</v>
      </c>
      <c r="AB2855" s="4">
        <f t="shared" si="512"/>
        <v>0</v>
      </c>
      <c r="AC2855" s="4">
        <f t="shared" si="504"/>
        <v>0</v>
      </c>
      <c r="AD2855" s="4">
        <f t="shared" si="513"/>
        <v>0</v>
      </c>
    </row>
    <row r="2856" spans="20:30" x14ac:dyDescent="0.25">
      <c r="T2856" s="6" t="str">
        <f t="shared" si="514"/>
        <v xml:space="preserve"> </v>
      </c>
      <c r="U2856">
        <f t="shared" si="505"/>
        <v>0</v>
      </c>
      <c r="V2856">
        <f t="shared" si="506"/>
        <v>0</v>
      </c>
      <c r="W2856">
        <f t="shared" si="507"/>
        <v>0</v>
      </c>
      <c r="X2856">
        <f t="shared" si="508"/>
        <v>0</v>
      </c>
      <c r="Y2856">
        <f t="shared" si="509"/>
        <v>0</v>
      </c>
      <c r="Z2856">
        <f t="shared" si="510"/>
        <v>0</v>
      </c>
      <c r="AA2856">
        <f t="shared" si="511"/>
        <v>0</v>
      </c>
      <c r="AB2856" s="4">
        <f t="shared" si="512"/>
        <v>0</v>
      </c>
      <c r="AC2856" s="4">
        <f t="shared" si="504"/>
        <v>0</v>
      </c>
      <c r="AD2856" s="4">
        <f t="shared" si="513"/>
        <v>0</v>
      </c>
    </row>
    <row r="2857" spans="20:30" x14ac:dyDescent="0.25">
      <c r="T2857" s="6" t="str">
        <f t="shared" si="514"/>
        <v xml:space="preserve"> </v>
      </c>
      <c r="U2857">
        <f t="shared" si="505"/>
        <v>0</v>
      </c>
      <c r="V2857">
        <f t="shared" si="506"/>
        <v>0</v>
      </c>
      <c r="W2857">
        <f t="shared" si="507"/>
        <v>0</v>
      </c>
      <c r="X2857">
        <f t="shared" si="508"/>
        <v>0</v>
      </c>
      <c r="Y2857">
        <f t="shared" si="509"/>
        <v>0</v>
      </c>
      <c r="Z2857">
        <f t="shared" si="510"/>
        <v>0</v>
      </c>
      <c r="AA2857">
        <f t="shared" si="511"/>
        <v>0</v>
      </c>
      <c r="AB2857" s="4">
        <f t="shared" si="512"/>
        <v>0</v>
      </c>
      <c r="AC2857" s="4">
        <f t="shared" si="504"/>
        <v>0</v>
      </c>
      <c r="AD2857" s="4">
        <f t="shared" si="513"/>
        <v>0</v>
      </c>
    </row>
    <row r="2858" spans="20:30" x14ac:dyDescent="0.25">
      <c r="T2858" s="6" t="str">
        <f t="shared" si="514"/>
        <v xml:space="preserve"> </v>
      </c>
      <c r="U2858">
        <f t="shared" si="505"/>
        <v>0</v>
      </c>
      <c r="V2858">
        <f t="shared" si="506"/>
        <v>0</v>
      </c>
      <c r="W2858">
        <f t="shared" si="507"/>
        <v>0</v>
      </c>
      <c r="X2858">
        <f t="shared" si="508"/>
        <v>0</v>
      </c>
      <c r="Y2858">
        <f t="shared" si="509"/>
        <v>0</v>
      </c>
      <c r="Z2858">
        <f t="shared" si="510"/>
        <v>0</v>
      </c>
      <c r="AA2858">
        <f t="shared" si="511"/>
        <v>0</v>
      </c>
      <c r="AB2858" s="4">
        <f t="shared" si="512"/>
        <v>0</v>
      </c>
      <c r="AC2858" s="4">
        <f t="shared" si="504"/>
        <v>0</v>
      </c>
      <c r="AD2858" s="4">
        <f t="shared" si="513"/>
        <v>0</v>
      </c>
    </row>
    <row r="2859" spans="20:30" x14ac:dyDescent="0.25">
      <c r="T2859" s="6" t="str">
        <f t="shared" si="514"/>
        <v xml:space="preserve"> </v>
      </c>
      <c r="U2859">
        <f t="shared" si="505"/>
        <v>0</v>
      </c>
      <c r="V2859">
        <f t="shared" si="506"/>
        <v>0</v>
      </c>
      <c r="W2859">
        <f t="shared" si="507"/>
        <v>0</v>
      </c>
      <c r="X2859">
        <f t="shared" si="508"/>
        <v>0</v>
      </c>
      <c r="Y2859">
        <f t="shared" si="509"/>
        <v>0</v>
      </c>
      <c r="Z2859">
        <f t="shared" si="510"/>
        <v>0</v>
      </c>
      <c r="AA2859">
        <f t="shared" si="511"/>
        <v>0</v>
      </c>
      <c r="AB2859" s="4">
        <f t="shared" si="512"/>
        <v>0</v>
      </c>
      <c r="AC2859" s="4">
        <f t="shared" si="504"/>
        <v>0</v>
      </c>
      <c r="AD2859" s="4">
        <f t="shared" si="513"/>
        <v>0</v>
      </c>
    </row>
    <row r="2860" spans="20:30" x14ac:dyDescent="0.25">
      <c r="T2860" s="6" t="str">
        <f t="shared" si="514"/>
        <v xml:space="preserve"> </v>
      </c>
      <c r="U2860">
        <f t="shared" si="505"/>
        <v>0</v>
      </c>
      <c r="V2860">
        <f t="shared" si="506"/>
        <v>0</v>
      </c>
      <c r="W2860">
        <f t="shared" si="507"/>
        <v>0</v>
      </c>
      <c r="X2860">
        <f t="shared" si="508"/>
        <v>0</v>
      </c>
      <c r="Y2860">
        <f t="shared" si="509"/>
        <v>0</v>
      </c>
      <c r="Z2860">
        <f t="shared" si="510"/>
        <v>0</v>
      </c>
      <c r="AA2860">
        <f t="shared" si="511"/>
        <v>0</v>
      </c>
      <c r="AB2860" s="4">
        <f t="shared" si="512"/>
        <v>0</v>
      </c>
      <c r="AC2860" s="4">
        <f t="shared" si="504"/>
        <v>0</v>
      </c>
      <c r="AD2860" s="4">
        <f t="shared" si="513"/>
        <v>0</v>
      </c>
    </row>
    <row r="2861" spans="20:30" x14ac:dyDescent="0.25">
      <c r="T2861" s="6" t="str">
        <f t="shared" si="514"/>
        <v xml:space="preserve"> </v>
      </c>
      <c r="U2861">
        <f t="shared" si="505"/>
        <v>0</v>
      </c>
      <c r="V2861">
        <f t="shared" si="506"/>
        <v>0</v>
      </c>
      <c r="W2861">
        <f t="shared" si="507"/>
        <v>0</v>
      </c>
      <c r="X2861">
        <f t="shared" si="508"/>
        <v>0</v>
      </c>
      <c r="Y2861">
        <f t="shared" si="509"/>
        <v>0</v>
      </c>
      <c r="Z2861">
        <f t="shared" si="510"/>
        <v>0</v>
      </c>
      <c r="AA2861">
        <f t="shared" si="511"/>
        <v>0</v>
      </c>
      <c r="AB2861" s="4">
        <f t="shared" si="512"/>
        <v>0</v>
      </c>
      <c r="AC2861" s="4">
        <f t="shared" si="504"/>
        <v>0</v>
      </c>
      <c r="AD2861" s="4">
        <f t="shared" si="513"/>
        <v>0</v>
      </c>
    </row>
    <row r="2862" spans="20:30" x14ac:dyDescent="0.25">
      <c r="T2862" s="6" t="str">
        <f t="shared" si="514"/>
        <v xml:space="preserve"> </v>
      </c>
      <c r="U2862">
        <f t="shared" si="505"/>
        <v>0</v>
      </c>
      <c r="V2862">
        <f t="shared" si="506"/>
        <v>0</v>
      </c>
      <c r="W2862">
        <f t="shared" si="507"/>
        <v>0</v>
      </c>
      <c r="X2862">
        <f t="shared" si="508"/>
        <v>0</v>
      </c>
      <c r="Y2862">
        <f t="shared" si="509"/>
        <v>0</v>
      </c>
      <c r="Z2862">
        <f t="shared" si="510"/>
        <v>0</v>
      </c>
      <c r="AA2862">
        <f t="shared" si="511"/>
        <v>0</v>
      </c>
      <c r="AB2862" s="4">
        <f t="shared" si="512"/>
        <v>0</v>
      </c>
      <c r="AC2862" s="4">
        <f t="shared" si="504"/>
        <v>0</v>
      </c>
      <c r="AD2862" s="4">
        <f t="shared" si="513"/>
        <v>0</v>
      </c>
    </row>
    <row r="2863" spans="20:30" x14ac:dyDescent="0.25">
      <c r="T2863" s="6" t="str">
        <f t="shared" si="514"/>
        <v xml:space="preserve"> </v>
      </c>
      <c r="U2863">
        <f t="shared" si="505"/>
        <v>0</v>
      </c>
      <c r="V2863">
        <f t="shared" si="506"/>
        <v>0</v>
      </c>
      <c r="W2863">
        <f t="shared" si="507"/>
        <v>0</v>
      </c>
      <c r="X2863">
        <f t="shared" si="508"/>
        <v>0</v>
      </c>
      <c r="Y2863">
        <f t="shared" si="509"/>
        <v>0</v>
      </c>
      <c r="Z2863">
        <f t="shared" si="510"/>
        <v>0</v>
      </c>
      <c r="AA2863">
        <f t="shared" si="511"/>
        <v>0</v>
      </c>
      <c r="AB2863" s="4">
        <f t="shared" si="512"/>
        <v>0</v>
      </c>
      <c r="AC2863" s="4">
        <f t="shared" si="504"/>
        <v>0</v>
      </c>
      <c r="AD2863" s="4">
        <f t="shared" si="513"/>
        <v>0</v>
      </c>
    </row>
    <row r="2864" spans="20:30" x14ac:dyDescent="0.25">
      <c r="T2864" s="6" t="str">
        <f t="shared" si="514"/>
        <v xml:space="preserve"> </v>
      </c>
      <c r="U2864">
        <f t="shared" si="505"/>
        <v>0</v>
      </c>
      <c r="V2864">
        <f t="shared" si="506"/>
        <v>0</v>
      </c>
      <c r="W2864">
        <f t="shared" si="507"/>
        <v>0</v>
      </c>
      <c r="X2864">
        <f t="shared" si="508"/>
        <v>0</v>
      </c>
      <c r="Y2864">
        <f t="shared" si="509"/>
        <v>0</v>
      </c>
      <c r="Z2864">
        <f t="shared" si="510"/>
        <v>0</v>
      </c>
      <c r="AA2864">
        <f t="shared" si="511"/>
        <v>0</v>
      </c>
      <c r="AB2864" s="4">
        <f t="shared" si="512"/>
        <v>0</v>
      </c>
      <c r="AC2864" s="4">
        <f t="shared" si="504"/>
        <v>0</v>
      </c>
      <c r="AD2864" s="4">
        <f t="shared" si="513"/>
        <v>0</v>
      </c>
    </row>
    <row r="2865" spans="20:30" x14ac:dyDescent="0.25">
      <c r="T2865" s="6" t="str">
        <f t="shared" si="514"/>
        <v xml:space="preserve"> </v>
      </c>
      <c r="U2865">
        <f t="shared" si="505"/>
        <v>0</v>
      </c>
      <c r="V2865">
        <f t="shared" si="506"/>
        <v>0</v>
      </c>
      <c r="W2865">
        <f t="shared" si="507"/>
        <v>0</v>
      </c>
      <c r="X2865">
        <f t="shared" si="508"/>
        <v>0</v>
      </c>
      <c r="Y2865">
        <f t="shared" si="509"/>
        <v>0</v>
      </c>
      <c r="Z2865">
        <f t="shared" si="510"/>
        <v>0</v>
      </c>
      <c r="AA2865">
        <f t="shared" si="511"/>
        <v>0</v>
      </c>
      <c r="AB2865" s="4">
        <f t="shared" si="512"/>
        <v>0</v>
      </c>
      <c r="AC2865" s="4">
        <f t="shared" si="504"/>
        <v>0</v>
      </c>
      <c r="AD2865" s="4">
        <f t="shared" si="513"/>
        <v>0</v>
      </c>
    </row>
    <row r="2866" spans="20:30" x14ac:dyDescent="0.25">
      <c r="T2866" s="6" t="str">
        <f t="shared" si="514"/>
        <v xml:space="preserve"> </v>
      </c>
      <c r="U2866">
        <f t="shared" si="505"/>
        <v>0</v>
      </c>
      <c r="V2866">
        <f t="shared" si="506"/>
        <v>0</v>
      </c>
      <c r="W2866">
        <f t="shared" si="507"/>
        <v>0</v>
      </c>
      <c r="X2866">
        <f t="shared" si="508"/>
        <v>0</v>
      </c>
      <c r="Y2866">
        <f t="shared" si="509"/>
        <v>0</v>
      </c>
      <c r="Z2866">
        <f t="shared" si="510"/>
        <v>0</v>
      </c>
      <c r="AA2866">
        <f t="shared" si="511"/>
        <v>0</v>
      </c>
      <c r="AB2866" s="4">
        <f t="shared" si="512"/>
        <v>0</v>
      </c>
      <c r="AC2866" s="4">
        <f t="shared" si="504"/>
        <v>0</v>
      </c>
      <c r="AD2866" s="4">
        <f t="shared" si="513"/>
        <v>0</v>
      </c>
    </row>
    <row r="2867" spans="20:30" x14ac:dyDescent="0.25">
      <c r="T2867" s="6" t="str">
        <f t="shared" si="514"/>
        <v xml:space="preserve"> </v>
      </c>
      <c r="U2867">
        <f t="shared" si="505"/>
        <v>0</v>
      </c>
      <c r="V2867">
        <f t="shared" si="506"/>
        <v>0</v>
      </c>
      <c r="W2867">
        <f t="shared" si="507"/>
        <v>0</v>
      </c>
      <c r="X2867">
        <f t="shared" si="508"/>
        <v>0</v>
      </c>
      <c r="Y2867">
        <f t="shared" si="509"/>
        <v>0</v>
      </c>
      <c r="Z2867">
        <f t="shared" si="510"/>
        <v>0</v>
      </c>
      <c r="AA2867">
        <f t="shared" si="511"/>
        <v>0</v>
      </c>
      <c r="AB2867" s="4">
        <f t="shared" si="512"/>
        <v>0</v>
      </c>
      <c r="AC2867" s="4">
        <f t="shared" si="504"/>
        <v>0</v>
      </c>
      <c r="AD2867" s="4">
        <f t="shared" si="513"/>
        <v>0</v>
      </c>
    </row>
    <row r="2868" spans="20:30" x14ac:dyDescent="0.25">
      <c r="T2868" s="6" t="str">
        <f t="shared" si="514"/>
        <v xml:space="preserve"> </v>
      </c>
      <c r="U2868">
        <f t="shared" si="505"/>
        <v>0</v>
      </c>
      <c r="V2868">
        <f t="shared" si="506"/>
        <v>0</v>
      </c>
      <c r="W2868">
        <f t="shared" si="507"/>
        <v>0</v>
      </c>
      <c r="X2868">
        <f t="shared" si="508"/>
        <v>0</v>
      </c>
      <c r="Y2868">
        <f t="shared" si="509"/>
        <v>0</v>
      </c>
      <c r="Z2868">
        <f t="shared" si="510"/>
        <v>0</v>
      </c>
      <c r="AA2868">
        <f t="shared" si="511"/>
        <v>0</v>
      </c>
      <c r="AB2868" s="4">
        <f t="shared" si="512"/>
        <v>0</v>
      </c>
      <c r="AC2868" s="4">
        <f t="shared" si="504"/>
        <v>0</v>
      </c>
      <c r="AD2868" s="4">
        <f t="shared" si="513"/>
        <v>0</v>
      </c>
    </row>
    <row r="2869" spans="20:30" x14ac:dyDescent="0.25">
      <c r="T2869" s="6" t="str">
        <f t="shared" si="514"/>
        <v xml:space="preserve"> </v>
      </c>
      <c r="U2869">
        <f t="shared" si="505"/>
        <v>0</v>
      </c>
      <c r="V2869">
        <f t="shared" si="506"/>
        <v>0</v>
      </c>
      <c r="W2869">
        <f t="shared" si="507"/>
        <v>0</v>
      </c>
      <c r="X2869">
        <f t="shared" si="508"/>
        <v>0</v>
      </c>
      <c r="Y2869">
        <f t="shared" si="509"/>
        <v>0</v>
      </c>
      <c r="Z2869">
        <f t="shared" si="510"/>
        <v>0</v>
      </c>
      <c r="AA2869">
        <f t="shared" si="511"/>
        <v>0</v>
      </c>
      <c r="AB2869" s="4">
        <f t="shared" si="512"/>
        <v>0</v>
      </c>
      <c r="AC2869" s="4">
        <f t="shared" si="504"/>
        <v>0</v>
      </c>
      <c r="AD2869" s="4">
        <f t="shared" si="513"/>
        <v>0</v>
      </c>
    </row>
    <row r="2870" spans="20:30" x14ac:dyDescent="0.25">
      <c r="T2870" s="6" t="str">
        <f t="shared" si="514"/>
        <v xml:space="preserve"> </v>
      </c>
      <c r="U2870">
        <f t="shared" si="505"/>
        <v>0</v>
      </c>
      <c r="V2870">
        <f t="shared" si="506"/>
        <v>0</v>
      </c>
      <c r="W2870">
        <f t="shared" si="507"/>
        <v>0</v>
      </c>
      <c r="X2870">
        <f t="shared" si="508"/>
        <v>0</v>
      </c>
      <c r="Y2870">
        <f t="shared" si="509"/>
        <v>0</v>
      </c>
      <c r="Z2870">
        <f t="shared" si="510"/>
        <v>0</v>
      </c>
      <c r="AA2870">
        <f t="shared" si="511"/>
        <v>0</v>
      </c>
      <c r="AB2870" s="4">
        <f t="shared" si="512"/>
        <v>0</v>
      </c>
      <c r="AC2870" s="4">
        <f t="shared" si="504"/>
        <v>0</v>
      </c>
      <c r="AD2870" s="4">
        <f t="shared" si="513"/>
        <v>0</v>
      </c>
    </row>
    <row r="2871" spans="20:30" x14ac:dyDescent="0.25">
      <c r="T2871" s="6" t="str">
        <f t="shared" si="514"/>
        <v xml:space="preserve"> </v>
      </c>
      <c r="U2871">
        <f t="shared" si="505"/>
        <v>0</v>
      </c>
      <c r="V2871">
        <f t="shared" si="506"/>
        <v>0</v>
      </c>
      <c r="W2871">
        <f t="shared" si="507"/>
        <v>0</v>
      </c>
      <c r="X2871">
        <f t="shared" si="508"/>
        <v>0</v>
      </c>
      <c r="Y2871">
        <f t="shared" si="509"/>
        <v>0</v>
      </c>
      <c r="Z2871">
        <f t="shared" si="510"/>
        <v>0</v>
      </c>
      <c r="AA2871">
        <f t="shared" si="511"/>
        <v>0</v>
      </c>
      <c r="AB2871" s="4">
        <f t="shared" si="512"/>
        <v>0</v>
      </c>
      <c r="AC2871" s="4">
        <f t="shared" si="504"/>
        <v>0</v>
      </c>
      <c r="AD2871" s="4">
        <f t="shared" si="513"/>
        <v>0</v>
      </c>
    </row>
    <row r="2872" spans="20:30" x14ac:dyDescent="0.25">
      <c r="T2872" s="6" t="str">
        <f t="shared" si="514"/>
        <v xml:space="preserve"> </v>
      </c>
      <c r="U2872">
        <f t="shared" si="505"/>
        <v>0</v>
      </c>
      <c r="V2872">
        <f t="shared" si="506"/>
        <v>0</v>
      </c>
      <c r="W2872">
        <f t="shared" si="507"/>
        <v>0</v>
      </c>
      <c r="X2872">
        <f t="shared" si="508"/>
        <v>0</v>
      </c>
      <c r="Y2872">
        <f t="shared" si="509"/>
        <v>0</v>
      </c>
      <c r="Z2872">
        <f t="shared" si="510"/>
        <v>0</v>
      </c>
      <c r="AA2872">
        <f t="shared" si="511"/>
        <v>0</v>
      </c>
      <c r="AB2872" s="4">
        <f t="shared" si="512"/>
        <v>0</v>
      </c>
      <c r="AC2872" s="4">
        <f t="shared" si="504"/>
        <v>0</v>
      </c>
      <c r="AD2872" s="4">
        <f t="shared" si="513"/>
        <v>0</v>
      </c>
    </row>
    <row r="2873" spans="20:30" x14ac:dyDescent="0.25">
      <c r="T2873" s="6" t="str">
        <f t="shared" si="514"/>
        <v xml:space="preserve"> </v>
      </c>
      <c r="U2873">
        <f t="shared" si="505"/>
        <v>0</v>
      </c>
      <c r="V2873">
        <f t="shared" si="506"/>
        <v>0</v>
      </c>
      <c r="W2873">
        <f t="shared" si="507"/>
        <v>0</v>
      </c>
      <c r="X2873">
        <f t="shared" si="508"/>
        <v>0</v>
      </c>
      <c r="Y2873">
        <f t="shared" si="509"/>
        <v>0</v>
      </c>
      <c r="Z2873">
        <f t="shared" si="510"/>
        <v>0</v>
      </c>
      <c r="AA2873">
        <f t="shared" si="511"/>
        <v>0</v>
      </c>
      <c r="AB2873" s="4">
        <f t="shared" si="512"/>
        <v>0</v>
      </c>
      <c r="AC2873" s="4">
        <f t="shared" si="504"/>
        <v>0</v>
      </c>
      <c r="AD2873" s="4">
        <f t="shared" si="513"/>
        <v>0</v>
      </c>
    </row>
    <row r="2874" spans="20:30" x14ac:dyDescent="0.25">
      <c r="T2874" s="6" t="str">
        <f t="shared" si="514"/>
        <v xml:space="preserve"> </v>
      </c>
      <c r="U2874">
        <f t="shared" si="505"/>
        <v>0</v>
      </c>
      <c r="V2874">
        <f t="shared" si="506"/>
        <v>0</v>
      </c>
      <c r="W2874">
        <f t="shared" si="507"/>
        <v>0</v>
      </c>
      <c r="X2874">
        <f t="shared" si="508"/>
        <v>0</v>
      </c>
      <c r="Y2874">
        <f t="shared" si="509"/>
        <v>0</v>
      </c>
      <c r="Z2874">
        <f t="shared" si="510"/>
        <v>0</v>
      </c>
      <c r="AA2874">
        <f t="shared" si="511"/>
        <v>0</v>
      </c>
      <c r="AB2874" s="4">
        <f t="shared" si="512"/>
        <v>0</v>
      </c>
      <c r="AC2874" s="4">
        <f t="shared" si="504"/>
        <v>0</v>
      </c>
      <c r="AD2874" s="4">
        <f t="shared" si="513"/>
        <v>0</v>
      </c>
    </row>
    <row r="2875" spans="20:30" x14ac:dyDescent="0.25">
      <c r="T2875" s="6" t="str">
        <f t="shared" si="514"/>
        <v xml:space="preserve"> </v>
      </c>
      <c r="U2875">
        <f t="shared" si="505"/>
        <v>0</v>
      </c>
      <c r="V2875">
        <f t="shared" si="506"/>
        <v>0</v>
      </c>
      <c r="W2875">
        <f t="shared" si="507"/>
        <v>0</v>
      </c>
      <c r="X2875">
        <f t="shared" si="508"/>
        <v>0</v>
      </c>
      <c r="Y2875">
        <f t="shared" si="509"/>
        <v>0</v>
      </c>
      <c r="Z2875">
        <f t="shared" si="510"/>
        <v>0</v>
      </c>
      <c r="AA2875">
        <f t="shared" si="511"/>
        <v>0</v>
      </c>
      <c r="AB2875" s="4">
        <f t="shared" si="512"/>
        <v>0</v>
      </c>
      <c r="AC2875" s="4">
        <f t="shared" si="504"/>
        <v>0</v>
      </c>
      <c r="AD2875" s="4">
        <f t="shared" si="513"/>
        <v>0</v>
      </c>
    </row>
    <row r="2876" spans="20:30" x14ac:dyDescent="0.25">
      <c r="T2876" s="6" t="str">
        <f t="shared" si="514"/>
        <v xml:space="preserve"> </v>
      </c>
      <c r="U2876">
        <f t="shared" si="505"/>
        <v>0</v>
      </c>
      <c r="V2876">
        <f t="shared" si="506"/>
        <v>0</v>
      </c>
      <c r="W2876">
        <f t="shared" si="507"/>
        <v>0</v>
      </c>
      <c r="X2876">
        <f t="shared" si="508"/>
        <v>0</v>
      </c>
      <c r="Y2876">
        <f t="shared" si="509"/>
        <v>0</v>
      </c>
      <c r="Z2876">
        <f t="shared" si="510"/>
        <v>0</v>
      </c>
      <c r="AA2876">
        <f t="shared" si="511"/>
        <v>0</v>
      </c>
      <c r="AB2876" s="4">
        <f t="shared" si="512"/>
        <v>0</v>
      </c>
      <c r="AC2876" s="4">
        <f t="shared" si="504"/>
        <v>0</v>
      </c>
      <c r="AD2876" s="4">
        <f t="shared" si="513"/>
        <v>0</v>
      </c>
    </row>
    <row r="2877" spans="20:30" x14ac:dyDescent="0.25">
      <c r="T2877" s="6" t="str">
        <f t="shared" si="514"/>
        <v xml:space="preserve"> </v>
      </c>
      <c r="U2877">
        <f t="shared" si="505"/>
        <v>0</v>
      </c>
      <c r="V2877">
        <f t="shared" si="506"/>
        <v>0</v>
      </c>
      <c r="W2877">
        <f t="shared" si="507"/>
        <v>0</v>
      </c>
      <c r="X2877">
        <f t="shared" si="508"/>
        <v>0</v>
      </c>
      <c r="Y2877">
        <f t="shared" si="509"/>
        <v>0</v>
      </c>
      <c r="Z2877">
        <f t="shared" si="510"/>
        <v>0</v>
      </c>
      <c r="AA2877">
        <f t="shared" si="511"/>
        <v>0</v>
      </c>
      <c r="AB2877" s="4">
        <f t="shared" si="512"/>
        <v>0</v>
      </c>
      <c r="AC2877" s="4">
        <f t="shared" si="504"/>
        <v>0</v>
      </c>
      <c r="AD2877" s="4">
        <f t="shared" si="513"/>
        <v>0</v>
      </c>
    </row>
    <row r="2878" spans="20:30" x14ac:dyDescent="0.25">
      <c r="T2878" s="6" t="str">
        <f t="shared" si="514"/>
        <v xml:space="preserve"> </v>
      </c>
      <c r="U2878">
        <f t="shared" si="505"/>
        <v>0</v>
      </c>
      <c r="V2878">
        <f t="shared" si="506"/>
        <v>0</v>
      </c>
      <c r="W2878">
        <f t="shared" si="507"/>
        <v>0</v>
      </c>
      <c r="X2878">
        <f t="shared" si="508"/>
        <v>0</v>
      </c>
      <c r="Y2878">
        <f t="shared" si="509"/>
        <v>0</v>
      </c>
      <c r="Z2878">
        <f t="shared" si="510"/>
        <v>0</v>
      </c>
      <c r="AA2878">
        <f t="shared" si="511"/>
        <v>0</v>
      </c>
      <c r="AB2878" s="4">
        <f t="shared" si="512"/>
        <v>0</v>
      </c>
      <c r="AC2878" s="4">
        <f t="shared" si="504"/>
        <v>0</v>
      </c>
      <c r="AD2878" s="4">
        <f t="shared" si="513"/>
        <v>0</v>
      </c>
    </row>
    <row r="2879" spans="20:30" x14ac:dyDescent="0.25">
      <c r="T2879" s="6" t="str">
        <f t="shared" si="514"/>
        <v xml:space="preserve"> </v>
      </c>
      <c r="U2879">
        <f t="shared" si="505"/>
        <v>0</v>
      </c>
      <c r="V2879">
        <f t="shared" si="506"/>
        <v>0</v>
      </c>
      <c r="W2879">
        <f t="shared" si="507"/>
        <v>0</v>
      </c>
      <c r="X2879">
        <f t="shared" si="508"/>
        <v>0</v>
      </c>
      <c r="Y2879">
        <f t="shared" si="509"/>
        <v>0</v>
      </c>
      <c r="Z2879">
        <f t="shared" si="510"/>
        <v>0</v>
      </c>
      <c r="AA2879">
        <f t="shared" si="511"/>
        <v>0</v>
      </c>
      <c r="AB2879" s="4">
        <f t="shared" si="512"/>
        <v>0</v>
      </c>
      <c r="AC2879" s="4">
        <f t="shared" si="504"/>
        <v>0</v>
      </c>
      <c r="AD2879" s="4">
        <f t="shared" si="513"/>
        <v>0</v>
      </c>
    </row>
    <row r="2880" spans="20:30" x14ac:dyDescent="0.25">
      <c r="T2880" s="6" t="str">
        <f t="shared" si="514"/>
        <v xml:space="preserve"> </v>
      </c>
      <c r="U2880">
        <f t="shared" si="505"/>
        <v>0</v>
      </c>
      <c r="V2880">
        <f t="shared" si="506"/>
        <v>0</v>
      </c>
      <c r="W2880">
        <f t="shared" si="507"/>
        <v>0</v>
      </c>
      <c r="X2880">
        <f t="shared" si="508"/>
        <v>0</v>
      </c>
      <c r="Y2880">
        <f t="shared" si="509"/>
        <v>0</v>
      </c>
      <c r="Z2880">
        <f t="shared" si="510"/>
        <v>0</v>
      </c>
      <c r="AA2880">
        <f t="shared" si="511"/>
        <v>0</v>
      </c>
      <c r="AB2880" s="4">
        <f t="shared" si="512"/>
        <v>0</v>
      </c>
      <c r="AC2880" s="4">
        <f t="shared" si="504"/>
        <v>0</v>
      </c>
      <c r="AD2880" s="4">
        <f t="shared" si="513"/>
        <v>0</v>
      </c>
    </row>
    <row r="2881" spans="20:30" x14ac:dyDescent="0.25">
      <c r="T2881" s="6" t="str">
        <f t="shared" si="514"/>
        <v xml:space="preserve"> </v>
      </c>
      <c r="U2881">
        <f t="shared" si="505"/>
        <v>0</v>
      </c>
      <c r="V2881">
        <f t="shared" si="506"/>
        <v>0</v>
      </c>
      <c r="W2881">
        <f t="shared" si="507"/>
        <v>0</v>
      </c>
      <c r="X2881">
        <f t="shared" si="508"/>
        <v>0</v>
      </c>
      <c r="Y2881">
        <f t="shared" si="509"/>
        <v>0</v>
      </c>
      <c r="Z2881">
        <f t="shared" si="510"/>
        <v>0</v>
      </c>
      <c r="AA2881">
        <f t="shared" si="511"/>
        <v>0</v>
      </c>
      <c r="AB2881" s="4">
        <f t="shared" si="512"/>
        <v>0</v>
      </c>
      <c r="AC2881" s="4">
        <f t="shared" si="504"/>
        <v>0</v>
      </c>
      <c r="AD2881" s="4">
        <f t="shared" si="513"/>
        <v>0</v>
      </c>
    </row>
    <row r="2882" spans="20:30" x14ac:dyDescent="0.25">
      <c r="T2882" s="6" t="str">
        <f t="shared" si="514"/>
        <v xml:space="preserve"> </v>
      </c>
      <c r="U2882">
        <f t="shared" si="505"/>
        <v>0</v>
      </c>
      <c r="V2882">
        <f t="shared" si="506"/>
        <v>0</v>
      </c>
      <c r="W2882">
        <f t="shared" si="507"/>
        <v>0</v>
      </c>
      <c r="X2882">
        <f t="shared" si="508"/>
        <v>0</v>
      </c>
      <c r="Y2882">
        <f t="shared" si="509"/>
        <v>0</v>
      </c>
      <c r="Z2882">
        <f t="shared" si="510"/>
        <v>0</v>
      </c>
      <c r="AA2882">
        <f t="shared" si="511"/>
        <v>0</v>
      </c>
      <c r="AB2882" s="4">
        <f t="shared" si="512"/>
        <v>0</v>
      </c>
      <c r="AC2882" s="4">
        <f t="shared" si="504"/>
        <v>0</v>
      </c>
      <c r="AD2882" s="4">
        <f t="shared" si="513"/>
        <v>0</v>
      </c>
    </row>
    <row r="2883" spans="20:30" x14ac:dyDescent="0.25">
      <c r="T2883" s="6" t="str">
        <f t="shared" si="514"/>
        <v xml:space="preserve"> </v>
      </c>
      <c r="U2883">
        <f t="shared" si="505"/>
        <v>0</v>
      </c>
      <c r="V2883">
        <f t="shared" si="506"/>
        <v>0</v>
      </c>
      <c r="W2883">
        <f t="shared" si="507"/>
        <v>0</v>
      </c>
      <c r="X2883">
        <f t="shared" si="508"/>
        <v>0</v>
      </c>
      <c r="Y2883">
        <f t="shared" si="509"/>
        <v>0</v>
      </c>
      <c r="Z2883">
        <f t="shared" si="510"/>
        <v>0</v>
      </c>
      <c r="AA2883">
        <f t="shared" si="511"/>
        <v>0</v>
      </c>
      <c r="AB2883" s="4">
        <f t="shared" si="512"/>
        <v>0</v>
      </c>
      <c r="AC2883" s="4">
        <f t="shared" si="504"/>
        <v>0</v>
      </c>
      <c r="AD2883" s="4">
        <f t="shared" si="513"/>
        <v>0</v>
      </c>
    </row>
    <row r="2884" spans="20:30" x14ac:dyDescent="0.25">
      <c r="T2884" s="6" t="str">
        <f t="shared" si="514"/>
        <v xml:space="preserve"> </v>
      </c>
      <c r="U2884">
        <f t="shared" si="505"/>
        <v>0</v>
      </c>
      <c r="V2884">
        <f t="shared" si="506"/>
        <v>0</v>
      </c>
      <c r="W2884">
        <f t="shared" si="507"/>
        <v>0</v>
      </c>
      <c r="X2884">
        <f t="shared" si="508"/>
        <v>0</v>
      </c>
      <c r="Y2884">
        <f t="shared" si="509"/>
        <v>0</v>
      </c>
      <c r="Z2884">
        <f t="shared" si="510"/>
        <v>0</v>
      </c>
      <c r="AA2884">
        <f t="shared" si="511"/>
        <v>0</v>
      </c>
      <c r="AB2884" s="4">
        <f t="shared" si="512"/>
        <v>0</v>
      </c>
      <c r="AC2884" s="4">
        <f t="shared" ref="AC2884:AC2947" si="515">A2884</f>
        <v>0</v>
      </c>
      <c r="AD2884" s="4">
        <f t="shared" si="513"/>
        <v>0</v>
      </c>
    </row>
    <row r="2885" spans="20:30" x14ac:dyDescent="0.25">
      <c r="T2885" s="6" t="str">
        <f t="shared" si="514"/>
        <v xml:space="preserve"> </v>
      </c>
      <c r="U2885">
        <f t="shared" si="505"/>
        <v>0</v>
      </c>
      <c r="V2885">
        <f t="shared" si="506"/>
        <v>0</v>
      </c>
      <c r="W2885">
        <f t="shared" si="507"/>
        <v>0</v>
      </c>
      <c r="X2885">
        <f t="shared" si="508"/>
        <v>0</v>
      </c>
      <c r="Y2885">
        <f t="shared" si="509"/>
        <v>0</v>
      </c>
      <c r="Z2885">
        <f t="shared" si="510"/>
        <v>0</v>
      </c>
      <c r="AA2885">
        <f t="shared" si="511"/>
        <v>0</v>
      </c>
      <c r="AB2885" s="4">
        <f t="shared" si="512"/>
        <v>0</v>
      </c>
      <c r="AC2885" s="4">
        <f t="shared" si="515"/>
        <v>0</v>
      </c>
      <c r="AD2885" s="4">
        <f t="shared" si="513"/>
        <v>0</v>
      </c>
    </row>
    <row r="2886" spans="20:30" x14ac:dyDescent="0.25">
      <c r="T2886" s="6" t="str">
        <f t="shared" si="514"/>
        <v xml:space="preserve"> </v>
      </c>
      <c r="U2886">
        <f t="shared" si="505"/>
        <v>0</v>
      </c>
      <c r="V2886">
        <f t="shared" si="506"/>
        <v>0</v>
      </c>
      <c r="W2886">
        <f t="shared" si="507"/>
        <v>0</v>
      </c>
      <c r="X2886">
        <f t="shared" si="508"/>
        <v>0</v>
      </c>
      <c r="Y2886">
        <f t="shared" si="509"/>
        <v>0</v>
      </c>
      <c r="Z2886">
        <f t="shared" si="510"/>
        <v>0</v>
      </c>
      <c r="AA2886">
        <f t="shared" si="511"/>
        <v>0</v>
      </c>
      <c r="AB2886" s="4">
        <f t="shared" si="512"/>
        <v>0</v>
      </c>
      <c r="AC2886" s="4">
        <f t="shared" si="515"/>
        <v>0</v>
      </c>
      <c r="AD2886" s="4">
        <f t="shared" si="513"/>
        <v>0</v>
      </c>
    </row>
    <row r="2887" spans="20:30" x14ac:dyDescent="0.25">
      <c r="T2887" s="6" t="str">
        <f t="shared" si="514"/>
        <v xml:space="preserve"> </v>
      </c>
      <c r="U2887">
        <f t="shared" si="505"/>
        <v>0</v>
      </c>
      <c r="V2887">
        <f t="shared" si="506"/>
        <v>0</v>
      </c>
      <c r="W2887">
        <f t="shared" si="507"/>
        <v>0</v>
      </c>
      <c r="X2887">
        <f t="shared" si="508"/>
        <v>0</v>
      </c>
      <c r="Y2887">
        <f t="shared" si="509"/>
        <v>0</v>
      </c>
      <c r="Z2887">
        <f t="shared" si="510"/>
        <v>0</v>
      </c>
      <c r="AA2887">
        <f t="shared" si="511"/>
        <v>0</v>
      </c>
      <c r="AB2887" s="4">
        <f t="shared" si="512"/>
        <v>0</v>
      </c>
      <c r="AC2887" s="4">
        <f t="shared" si="515"/>
        <v>0</v>
      </c>
      <c r="AD2887" s="4">
        <f t="shared" si="513"/>
        <v>0</v>
      </c>
    </row>
    <row r="2888" spans="20:30" x14ac:dyDescent="0.25">
      <c r="T2888" s="6" t="str">
        <f t="shared" si="514"/>
        <v xml:space="preserve"> </v>
      </c>
      <c r="U2888">
        <f t="shared" si="505"/>
        <v>0</v>
      </c>
      <c r="V2888">
        <f t="shared" si="506"/>
        <v>0</v>
      </c>
      <c r="W2888">
        <f t="shared" si="507"/>
        <v>0</v>
      </c>
      <c r="X2888">
        <f t="shared" si="508"/>
        <v>0</v>
      </c>
      <c r="Y2888">
        <f t="shared" si="509"/>
        <v>0</v>
      </c>
      <c r="Z2888">
        <f t="shared" si="510"/>
        <v>0</v>
      </c>
      <c r="AA2888">
        <f t="shared" si="511"/>
        <v>0</v>
      </c>
      <c r="AB2888" s="4">
        <f t="shared" si="512"/>
        <v>0</v>
      </c>
      <c r="AC2888" s="4">
        <f t="shared" si="515"/>
        <v>0</v>
      </c>
      <c r="AD2888" s="4">
        <f t="shared" si="513"/>
        <v>0</v>
      </c>
    </row>
    <row r="2889" spans="20:30" x14ac:dyDescent="0.25">
      <c r="T2889" s="6" t="str">
        <f t="shared" si="514"/>
        <v xml:space="preserve"> </v>
      </c>
      <c r="U2889">
        <f t="shared" si="505"/>
        <v>0</v>
      </c>
      <c r="V2889">
        <f t="shared" si="506"/>
        <v>0</v>
      </c>
      <c r="W2889">
        <f t="shared" si="507"/>
        <v>0</v>
      </c>
      <c r="X2889">
        <f t="shared" si="508"/>
        <v>0</v>
      </c>
      <c r="Y2889">
        <f t="shared" si="509"/>
        <v>0</v>
      </c>
      <c r="Z2889">
        <f t="shared" si="510"/>
        <v>0</v>
      </c>
      <c r="AA2889">
        <f t="shared" si="511"/>
        <v>0</v>
      </c>
      <c r="AB2889" s="4">
        <f t="shared" si="512"/>
        <v>0</v>
      </c>
      <c r="AC2889" s="4">
        <f t="shared" si="515"/>
        <v>0</v>
      </c>
      <c r="AD2889" s="4">
        <f t="shared" si="513"/>
        <v>0</v>
      </c>
    </row>
    <row r="2890" spans="20:30" x14ac:dyDescent="0.25">
      <c r="T2890" s="6" t="str">
        <f t="shared" si="514"/>
        <v xml:space="preserve"> </v>
      </c>
      <c r="U2890">
        <f t="shared" si="505"/>
        <v>0</v>
      </c>
      <c r="V2890">
        <f t="shared" si="506"/>
        <v>0</v>
      </c>
      <c r="W2890">
        <f t="shared" si="507"/>
        <v>0</v>
      </c>
      <c r="X2890">
        <f t="shared" si="508"/>
        <v>0</v>
      </c>
      <c r="Y2890">
        <f t="shared" si="509"/>
        <v>0</v>
      </c>
      <c r="Z2890">
        <f t="shared" si="510"/>
        <v>0</v>
      </c>
      <c r="AA2890">
        <f t="shared" si="511"/>
        <v>0</v>
      </c>
      <c r="AB2890" s="4">
        <f t="shared" si="512"/>
        <v>0</v>
      </c>
      <c r="AC2890" s="4">
        <f t="shared" si="515"/>
        <v>0</v>
      </c>
      <c r="AD2890" s="4">
        <f t="shared" si="513"/>
        <v>0</v>
      </c>
    </row>
    <row r="2891" spans="20:30" x14ac:dyDescent="0.25">
      <c r="T2891" s="6" t="str">
        <f t="shared" si="514"/>
        <v xml:space="preserve"> </v>
      </c>
      <c r="U2891">
        <f t="shared" si="505"/>
        <v>0</v>
      </c>
      <c r="V2891">
        <f t="shared" si="506"/>
        <v>0</v>
      </c>
      <c r="W2891">
        <f t="shared" si="507"/>
        <v>0</v>
      </c>
      <c r="X2891">
        <f t="shared" si="508"/>
        <v>0</v>
      </c>
      <c r="Y2891">
        <f t="shared" si="509"/>
        <v>0</v>
      </c>
      <c r="Z2891">
        <f t="shared" si="510"/>
        <v>0</v>
      </c>
      <c r="AA2891">
        <f t="shared" si="511"/>
        <v>0</v>
      </c>
      <c r="AB2891" s="4">
        <f t="shared" si="512"/>
        <v>0</v>
      </c>
      <c r="AC2891" s="4">
        <f t="shared" si="515"/>
        <v>0</v>
      </c>
      <c r="AD2891" s="4">
        <f t="shared" si="513"/>
        <v>0</v>
      </c>
    </row>
    <row r="2892" spans="20:30" x14ac:dyDescent="0.25">
      <c r="T2892" s="6" t="str">
        <f t="shared" si="514"/>
        <v xml:space="preserve"> </v>
      </c>
      <c r="U2892">
        <f t="shared" si="505"/>
        <v>0</v>
      </c>
      <c r="V2892">
        <f t="shared" si="506"/>
        <v>0</v>
      </c>
      <c r="W2892">
        <f t="shared" si="507"/>
        <v>0</v>
      </c>
      <c r="X2892">
        <f t="shared" si="508"/>
        <v>0</v>
      </c>
      <c r="Y2892">
        <f t="shared" si="509"/>
        <v>0</v>
      </c>
      <c r="Z2892">
        <f t="shared" si="510"/>
        <v>0</v>
      </c>
      <c r="AA2892">
        <f t="shared" si="511"/>
        <v>0</v>
      </c>
      <c r="AB2892" s="4">
        <f t="shared" si="512"/>
        <v>0</v>
      </c>
      <c r="AC2892" s="4">
        <f t="shared" si="515"/>
        <v>0</v>
      </c>
      <c r="AD2892" s="4">
        <f t="shared" si="513"/>
        <v>0</v>
      </c>
    </row>
    <row r="2893" spans="20:30" x14ac:dyDescent="0.25">
      <c r="T2893" s="6" t="str">
        <f t="shared" si="514"/>
        <v xml:space="preserve"> </v>
      </c>
      <c r="U2893">
        <f t="shared" si="505"/>
        <v>0</v>
      </c>
      <c r="V2893">
        <f t="shared" si="506"/>
        <v>0</v>
      </c>
      <c r="W2893">
        <f t="shared" si="507"/>
        <v>0</v>
      </c>
      <c r="X2893">
        <f t="shared" si="508"/>
        <v>0</v>
      </c>
      <c r="Y2893">
        <f t="shared" si="509"/>
        <v>0</v>
      </c>
      <c r="Z2893">
        <f t="shared" si="510"/>
        <v>0</v>
      </c>
      <c r="AA2893">
        <f t="shared" si="511"/>
        <v>0</v>
      </c>
      <c r="AB2893" s="4">
        <f t="shared" si="512"/>
        <v>0</v>
      </c>
      <c r="AC2893" s="4">
        <f t="shared" si="515"/>
        <v>0</v>
      </c>
      <c r="AD2893" s="4">
        <f t="shared" si="513"/>
        <v>0</v>
      </c>
    </row>
    <row r="2894" spans="20:30" x14ac:dyDescent="0.25">
      <c r="T2894" s="6" t="str">
        <f t="shared" si="514"/>
        <v xml:space="preserve"> </v>
      </c>
      <c r="U2894">
        <f t="shared" si="505"/>
        <v>0</v>
      </c>
      <c r="V2894">
        <f t="shared" si="506"/>
        <v>0</v>
      </c>
      <c r="W2894">
        <f t="shared" si="507"/>
        <v>0</v>
      </c>
      <c r="X2894">
        <f t="shared" si="508"/>
        <v>0</v>
      </c>
      <c r="Y2894">
        <f t="shared" si="509"/>
        <v>0</v>
      </c>
      <c r="Z2894">
        <f t="shared" si="510"/>
        <v>0</v>
      </c>
      <c r="AA2894">
        <f t="shared" si="511"/>
        <v>0</v>
      </c>
      <c r="AB2894" s="4">
        <f t="shared" si="512"/>
        <v>0</v>
      </c>
      <c r="AC2894" s="4">
        <f t="shared" si="515"/>
        <v>0</v>
      </c>
      <c r="AD2894" s="4">
        <f t="shared" si="513"/>
        <v>0</v>
      </c>
    </row>
    <row r="2895" spans="20:30" x14ac:dyDescent="0.25">
      <c r="T2895" s="6" t="str">
        <f t="shared" si="514"/>
        <v xml:space="preserve"> </v>
      </c>
      <c r="U2895">
        <f t="shared" si="505"/>
        <v>0</v>
      </c>
      <c r="V2895">
        <f t="shared" si="506"/>
        <v>0</v>
      </c>
      <c r="W2895">
        <f t="shared" si="507"/>
        <v>0</v>
      </c>
      <c r="X2895">
        <f t="shared" si="508"/>
        <v>0</v>
      </c>
      <c r="Y2895">
        <f t="shared" si="509"/>
        <v>0</v>
      </c>
      <c r="Z2895">
        <f t="shared" si="510"/>
        <v>0</v>
      </c>
      <c r="AA2895">
        <f t="shared" si="511"/>
        <v>0</v>
      </c>
      <c r="AB2895" s="4">
        <f t="shared" si="512"/>
        <v>0</v>
      </c>
      <c r="AC2895" s="4">
        <f t="shared" si="515"/>
        <v>0</v>
      </c>
      <c r="AD2895" s="4">
        <f t="shared" si="513"/>
        <v>0</v>
      </c>
    </row>
    <row r="2896" spans="20:30" x14ac:dyDescent="0.25">
      <c r="T2896" s="6" t="str">
        <f t="shared" si="514"/>
        <v xml:space="preserve"> </v>
      </c>
      <c r="U2896">
        <f t="shared" si="505"/>
        <v>0</v>
      </c>
      <c r="V2896">
        <f t="shared" si="506"/>
        <v>0</v>
      </c>
      <c r="W2896">
        <f t="shared" si="507"/>
        <v>0</v>
      </c>
      <c r="X2896">
        <f t="shared" si="508"/>
        <v>0</v>
      </c>
      <c r="Y2896">
        <f t="shared" si="509"/>
        <v>0</v>
      </c>
      <c r="Z2896">
        <f t="shared" si="510"/>
        <v>0</v>
      </c>
      <c r="AA2896">
        <f t="shared" si="511"/>
        <v>0</v>
      </c>
      <c r="AB2896" s="4">
        <f t="shared" si="512"/>
        <v>0</v>
      </c>
      <c r="AC2896" s="4">
        <f t="shared" si="515"/>
        <v>0</v>
      </c>
      <c r="AD2896" s="4">
        <f t="shared" si="513"/>
        <v>0</v>
      </c>
    </row>
    <row r="2897" spans="20:30" x14ac:dyDescent="0.25">
      <c r="T2897" s="6" t="str">
        <f t="shared" si="514"/>
        <v xml:space="preserve"> </v>
      </c>
      <c r="U2897">
        <f t="shared" ref="U2897:U2960" si="516">COUNT(B2897)</f>
        <v>0</v>
      </c>
      <c r="V2897">
        <f t="shared" ref="V2897:V2960" si="517">IF(E2897=TRUE,1,0)</f>
        <v>0</v>
      </c>
      <c r="W2897">
        <f t="shared" ref="W2897:W2960" si="518">U2897-V2897</f>
        <v>0</v>
      </c>
      <c r="X2897">
        <f t="shared" ref="X2897:X2960" si="519">U2897-Y2897</f>
        <v>0</v>
      </c>
      <c r="Y2897">
        <f t="shared" ref="Y2897:Y2960" si="520">IF(F2897=TRUE,1,0)</f>
        <v>0</v>
      </c>
      <c r="Z2897">
        <f t="shared" ref="Z2897:Z2960" si="521">U2897-AA2897</f>
        <v>0</v>
      </c>
      <c r="AA2897">
        <f t="shared" ref="AA2897:AA2960" si="522">IF(O2897&lt;0,1,0)</f>
        <v>0</v>
      </c>
      <c r="AB2897" s="4">
        <f t="shared" ref="AB2897:AB2960" si="523">IF(Z2897=1,O2897,0)</f>
        <v>0</v>
      </c>
      <c r="AC2897" s="4">
        <f t="shared" si="515"/>
        <v>0</v>
      </c>
      <c r="AD2897" s="4">
        <f t="shared" ref="AD2897:AD2960" si="524">IF(AA2897=1,O2897,0)</f>
        <v>0</v>
      </c>
    </row>
    <row r="2898" spans="20:30" x14ac:dyDescent="0.25">
      <c r="T2898" s="6" t="str">
        <f t="shared" si="514"/>
        <v xml:space="preserve"> </v>
      </c>
      <c r="U2898">
        <f t="shared" si="516"/>
        <v>0</v>
      </c>
      <c r="V2898">
        <f t="shared" si="517"/>
        <v>0</v>
      </c>
      <c r="W2898">
        <f t="shared" si="518"/>
        <v>0</v>
      </c>
      <c r="X2898">
        <f t="shared" si="519"/>
        <v>0</v>
      </c>
      <c r="Y2898">
        <f t="shared" si="520"/>
        <v>0</v>
      </c>
      <c r="Z2898">
        <f t="shared" si="521"/>
        <v>0</v>
      </c>
      <c r="AA2898">
        <f t="shared" si="522"/>
        <v>0</v>
      </c>
      <c r="AB2898" s="4">
        <f t="shared" si="523"/>
        <v>0</v>
      </c>
      <c r="AC2898" s="4">
        <f t="shared" si="515"/>
        <v>0</v>
      </c>
      <c r="AD2898" s="4">
        <f t="shared" si="524"/>
        <v>0</v>
      </c>
    </row>
    <row r="2899" spans="20:30" x14ac:dyDescent="0.25">
      <c r="T2899" s="6" t="str">
        <f t="shared" si="514"/>
        <v xml:space="preserve"> </v>
      </c>
      <c r="U2899">
        <f t="shared" si="516"/>
        <v>0</v>
      </c>
      <c r="V2899">
        <f t="shared" si="517"/>
        <v>0</v>
      </c>
      <c r="W2899">
        <f t="shared" si="518"/>
        <v>0</v>
      </c>
      <c r="X2899">
        <f t="shared" si="519"/>
        <v>0</v>
      </c>
      <c r="Y2899">
        <f t="shared" si="520"/>
        <v>0</v>
      </c>
      <c r="Z2899">
        <f t="shared" si="521"/>
        <v>0</v>
      </c>
      <c r="AA2899">
        <f t="shared" si="522"/>
        <v>0</v>
      </c>
      <c r="AB2899" s="4">
        <f t="shared" si="523"/>
        <v>0</v>
      </c>
      <c r="AC2899" s="4">
        <f t="shared" si="515"/>
        <v>0</v>
      </c>
      <c r="AD2899" s="4">
        <f t="shared" si="524"/>
        <v>0</v>
      </c>
    </row>
    <row r="2900" spans="20:30" x14ac:dyDescent="0.25">
      <c r="T2900" s="6" t="str">
        <f t="shared" si="514"/>
        <v xml:space="preserve"> </v>
      </c>
      <c r="U2900">
        <f t="shared" si="516"/>
        <v>0</v>
      </c>
      <c r="V2900">
        <f t="shared" si="517"/>
        <v>0</v>
      </c>
      <c r="W2900">
        <f t="shared" si="518"/>
        <v>0</v>
      </c>
      <c r="X2900">
        <f t="shared" si="519"/>
        <v>0</v>
      </c>
      <c r="Y2900">
        <f t="shared" si="520"/>
        <v>0</v>
      </c>
      <c r="Z2900">
        <f t="shared" si="521"/>
        <v>0</v>
      </c>
      <c r="AA2900">
        <f t="shared" si="522"/>
        <v>0</v>
      </c>
      <c r="AB2900" s="4">
        <f t="shared" si="523"/>
        <v>0</v>
      </c>
      <c r="AC2900" s="4">
        <f t="shared" si="515"/>
        <v>0</v>
      </c>
      <c r="AD2900" s="4">
        <f t="shared" si="524"/>
        <v>0</v>
      </c>
    </row>
    <row r="2901" spans="20:30" x14ac:dyDescent="0.25">
      <c r="T2901" s="6" t="str">
        <f t="shared" si="514"/>
        <v xml:space="preserve"> </v>
      </c>
      <c r="U2901">
        <f t="shared" si="516"/>
        <v>0</v>
      </c>
      <c r="V2901">
        <f t="shared" si="517"/>
        <v>0</v>
      </c>
      <c r="W2901">
        <f t="shared" si="518"/>
        <v>0</v>
      </c>
      <c r="X2901">
        <f t="shared" si="519"/>
        <v>0</v>
      </c>
      <c r="Y2901">
        <f t="shared" si="520"/>
        <v>0</v>
      </c>
      <c r="Z2901">
        <f t="shared" si="521"/>
        <v>0</v>
      </c>
      <c r="AA2901">
        <f t="shared" si="522"/>
        <v>0</v>
      </c>
      <c r="AB2901" s="4">
        <f t="shared" si="523"/>
        <v>0</v>
      </c>
      <c r="AC2901" s="4">
        <f t="shared" si="515"/>
        <v>0</v>
      </c>
      <c r="AD2901" s="4">
        <f t="shared" si="524"/>
        <v>0</v>
      </c>
    </row>
    <row r="2902" spans="20:30" x14ac:dyDescent="0.25">
      <c r="T2902" s="6" t="str">
        <f t="shared" si="514"/>
        <v xml:space="preserve"> </v>
      </c>
      <c r="U2902">
        <f t="shared" si="516"/>
        <v>0</v>
      </c>
      <c r="V2902">
        <f t="shared" si="517"/>
        <v>0</v>
      </c>
      <c r="W2902">
        <f t="shared" si="518"/>
        <v>0</v>
      </c>
      <c r="X2902">
        <f t="shared" si="519"/>
        <v>0</v>
      </c>
      <c r="Y2902">
        <f t="shared" si="520"/>
        <v>0</v>
      </c>
      <c r="Z2902">
        <f t="shared" si="521"/>
        <v>0</v>
      </c>
      <c r="AA2902">
        <f t="shared" si="522"/>
        <v>0</v>
      </c>
      <c r="AB2902" s="4">
        <f t="shared" si="523"/>
        <v>0</v>
      </c>
      <c r="AC2902" s="4">
        <f t="shared" si="515"/>
        <v>0</v>
      </c>
      <c r="AD2902" s="4">
        <f t="shared" si="524"/>
        <v>0</v>
      </c>
    </row>
    <row r="2903" spans="20:30" x14ac:dyDescent="0.25">
      <c r="T2903" s="6" t="str">
        <f t="shared" si="514"/>
        <v xml:space="preserve"> </v>
      </c>
      <c r="U2903">
        <f t="shared" si="516"/>
        <v>0</v>
      </c>
      <c r="V2903">
        <f t="shared" si="517"/>
        <v>0</v>
      </c>
      <c r="W2903">
        <f t="shared" si="518"/>
        <v>0</v>
      </c>
      <c r="X2903">
        <f t="shared" si="519"/>
        <v>0</v>
      </c>
      <c r="Y2903">
        <f t="shared" si="520"/>
        <v>0</v>
      </c>
      <c r="Z2903">
        <f t="shared" si="521"/>
        <v>0</v>
      </c>
      <c r="AA2903">
        <f t="shared" si="522"/>
        <v>0</v>
      </c>
      <c r="AB2903" s="4">
        <f t="shared" si="523"/>
        <v>0</v>
      </c>
      <c r="AC2903" s="4">
        <f t="shared" si="515"/>
        <v>0</v>
      </c>
      <c r="AD2903" s="4">
        <f t="shared" si="524"/>
        <v>0</v>
      </c>
    </row>
    <row r="2904" spans="20:30" x14ac:dyDescent="0.25">
      <c r="T2904" s="6" t="str">
        <f t="shared" si="514"/>
        <v xml:space="preserve"> </v>
      </c>
      <c r="U2904">
        <f t="shared" si="516"/>
        <v>0</v>
      </c>
      <c r="V2904">
        <f t="shared" si="517"/>
        <v>0</v>
      </c>
      <c r="W2904">
        <f t="shared" si="518"/>
        <v>0</v>
      </c>
      <c r="X2904">
        <f t="shared" si="519"/>
        <v>0</v>
      </c>
      <c r="Y2904">
        <f t="shared" si="520"/>
        <v>0</v>
      </c>
      <c r="Z2904">
        <f t="shared" si="521"/>
        <v>0</v>
      </c>
      <c r="AA2904">
        <f t="shared" si="522"/>
        <v>0</v>
      </c>
      <c r="AB2904" s="4">
        <f t="shared" si="523"/>
        <v>0</v>
      </c>
      <c r="AC2904" s="4">
        <f t="shared" si="515"/>
        <v>0</v>
      </c>
      <c r="AD2904" s="4">
        <f t="shared" si="524"/>
        <v>0</v>
      </c>
    </row>
    <row r="2905" spans="20:30" x14ac:dyDescent="0.25">
      <c r="T2905" s="6" t="str">
        <f t="shared" ref="T2905:T2968" si="525">IF(L2905=0," ",MONTH(L2905)+24)</f>
        <v xml:space="preserve"> </v>
      </c>
      <c r="U2905">
        <f t="shared" si="516"/>
        <v>0</v>
      </c>
      <c r="V2905">
        <f t="shared" si="517"/>
        <v>0</v>
      </c>
      <c r="W2905">
        <f t="shared" si="518"/>
        <v>0</v>
      </c>
      <c r="X2905">
        <f t="shared" si="519"/>
        <v>0</v>
      </c>
      <c r="Y2905">
        <f t="shared" si="520"/>
        <v>0</v>
      </c>
      <c r="Z2905">
        <f t="shared" si="521"/>
        <v>0</v>
      </c>
      <c r="AA2905">
        <f t="shared" si="522"/>
        <v>0</v>
      </c>
      <c r="AB2905" s="4">
        <f t="shared" si="523"/>
        <v>0</v>
      </c>
      <c r="AC2905" s="4">
        <f t="shared" si="515"/>
        <v>0</v>
      </c>
      <c r="AD2905" s="4">
        <f t="shared" si="524"/>
        <v>0</v>
      </c>
    </row>
    <row r="2906" spans="20:30" x14ac:dyDescent="0.25">
      <c r="T2906" s="6" t="str">
        <f t="shared" si="525"/>
        <v xml:space="preserve"> </v>
      </c>
      <c r="U2906">
        <f t="shared" si="516"/>
        <v>0</v>
      </c>
      <c r="V2906">
        <f t="shared" si="517"/>
        <v>0</v>
      </c>
      <c r="W2906">
        <f t="shared" si="518"/>
        <v>0</v>
      </c>
      <c r="X2906">
        <f t="shared" si="519"/>
        <v>0</v>
      </c>
      <c r="Y2906">
        <f t="shared" si="520"/>
        <v>0</v>
      </c>
      <c r="Z2906">
        <f t="shared" si="521"/>
        <v>0</v>
      </c>
      <c r="AA2906">
        <f t="shared" si="522"/>
        <v>0</v>
      </c>
      <c r="AB2906" s="4">
        <f t="shared" si="523"/>
        <v>0</v>
      </c>
      <c r="AC2906" s="4">
        <f t="shared" si="515"/>
        <v>0</v>
      </c>
      <c r="AD2906" s="4">
        <f t="shared" si="524"/>
        <v>0</v>
      </c>
    </row>
    <row r="2907" spans="20:30" x14ac:dyDescent="0.25">
      <c r="T2907" s="6" t="str">
        <f t="shared" si="525"/>
        <v xml:space="preserve"> </v>
      </c>
      <c r="U2907">
        <f t="shared" si="516"/>
        <v>0</v>
      </c>
      <c r="V2907">
        <f t="shared" si="517"/>
        <v>0</v>
      </c>
      <c r="W2907">
        <f t="shared" si="518"/>
        <v>0</v>
      </c>
      <c r="X2907">
        <f t="shared" si="519"/>
        <v>0</v>
      </c>
      <c r="Y2907">
        <f t="shared" si="520"/>
        <v>0</v>
      </c>
      <c r="Z2907">
        <f t="shared" si="521"/>
        <v>0</v>
      </c>
      <c r="AA2907">
        <f t="shared" si="522"/>
        <v>0</v>
      </c>
      <c r="AB2907" s="4">
        <f t="shared" si="523"/>
        <v>0</v>
      </c>
      <c r="AC2907" s="4">
        <f t="shared" si="515"/>
        <v>0</v>
      </c>
      <c r="AD2907" s="4">
        <f t="shared" si="524"/>
        <v>0</v>
      </c>
    </row>
    <row r="2908" spans="20:30" x14ac:dyDescent="0.25">
      <c r="T2908" s="6" t="str">
        <f t="shared" si="525"/>
        <v xml:space="preserve"> </v>
      </c>
      <c r="U2908">
        <f t="shared" si="516"/>
        <v>0</v>
      </c>
      <c r="V2908">
        <f t="shared" si="517"/>
        <v>0</v>
      </c>
      <c r="W2908">
        <f t="shared" si="518"/>
        <v>0</v>
      </c>
      <c r="X2908">
        <f t="shared" si="519"/>
        <v>0</v>
      </c>
      <c r="Y2908">
        <f t="shared" si="520"/>
        <v>0</v>
      </c>
      <c r="Z2908">
        <f t="shared" si="521"/>
        <v>0</v>
      </c>
      <c r="AA2908">
        <f t="shared" si="522"/>
        <v>0</v>
      </c>
      <c r="AB2908" s="4">
        <f t="shared" si="523"/>
        <v>0</v>
      </c>
      <c r="AC2908" s="4">
        <f t="shared" si="515"/>
        <v>0</v>
      </c>
      <c r="AD2908" s="4">
        <f t="shared" si="524"/>
        <v>0</v>
      </c>
    </row>
    <row r="2909" spans="20:30" x14ac:dyDescent="0.25">
      <c r="T2909" s="6" t="str">
        <f t="shared" si="525"/>
        <v xml:space="preserve"> </v>
      </c>
      <c r="U2909">
        <f t="shared" si="516"/>
        <v>0</v>
      </c>
      <c r="V2909">
        <f t="shared" si="517"/>
        <v>0</v>
      </c>
      <c r="W2909">
        <f t="shared" si="518"/>
        <v>0</v>
      </c>
      <c r="X2909">
        <f t="shared" si="519"/>
        <v>0</v>
      </c>
      <c r="Y2909">
        <f t="shared" si="520"/>
        <v>0</v>
      </c>
      <c r="Z2909">
        <f t="shared" si="521"/>
        <v>0</v>
      </c>
      <c r="AA2909">
        <f t="shared" si="522"/>
        <v>0</v>
      </c>
      <c r="AB2909" s="4">
        <f t="shared" si="523"/>
        <v>0</v>
      </c>
      <c r="AC2909" s="4">
        <f t="shared" si="515"/>
        <v>0</v>
      </c>
      <c r="AD2909" s="4">
        <f t="shared" si="524"/>
        <v>0</v>
      </c>
    </row>
    <row r="2910" spans="20:30" x14ac:dyDescent="0.25">
      <c r="T2910" s="6" t="str">
        <f t="shared" si="525"/>
        <v xml:space="preserve"> </v>
      </c>
      <c r="U2910">
        <f t="shared" si="516"/>
        <v>0</v>
      </c>
      <c r="V2910">
        <f t="shared" si="517"/>
        <v>0</v>
      </c>
      <c r="W2910">
        <f t="shared" si="518"/>
        <v>0</v>
      </c>
      <c r="X2910">
        <f t="shared" si="519"/>
        <v>0</v>
      </c>
      <c r="Y2910">
        <f t="shared" si="520"/>
        <v>0</v>
      </c>
      <c r="Z2910">
        <f t="shared" si="521"/>
        <v>0</v>
      </c>
      <c r="AA2910">
        <f t="shared" si="522"/>
        <v>0</v>
      </c>
      <c r="AB2910" s="4">
        <f t="shared" si="523"/>
        <v>0</v>
      </c>
      <c r="AC2910" s="4">
        <f t="shared" si="515"/>
        <v>0</v>
      </c>
      <c r="AD2910" s="4">
        <f t="shared" si="524"/>
        <v>0</v>
      </c>
    </row>
    <row r="2911" spans="20:30" x14ac:dyDescent="0.25">
      <c r="T2911" s="6" t="str">
        <f t="shared" si="525"/>
        <v xml:space="preserve"> </v>
      </c>
      <c r="U2911">
        <f t="shared" si="516"/>
        <v>0</v>
      </c>
      <c r="V2911">
        <f t="shared" si="517"/>
        <v>0</v>
      </c>
      <c r="W2911">
        <f t="shared" si="518"/>
        <v>0</v>
      </c>
      <c r="X2911">
        <f t="shared" si="519"/>
        <v>0</v>
      </c>
      <c r="Y2911">
        <f t="shared" si="520"/>
        <v>0</v>
      </c>
      <c r="Z2911">
        <f t="shared" si="521"/>
        <v>0</v>
      </c>
      <c r="AA2911">
        <f t="shared" si="522"/>
        <v>0</v>
      </c>
      <c r="AB2911" s="4">
        <f t="shared" si="523"/>
        <v>0</v>
      </c>
      <c r="AC2911" s="4">
        <f t="shared" si="515"/>
        <v>0</v>
      </c>
      <c r="AD2911" s="4">
        <f t="shared" si="524"/>
        <v>0</v>
      </c>
    </row>
    <row r="2912" spans="20:30" x14ac:dyDescent="0.25">
      <c r="T2912" s="6" t="str">
        <f t="shared" si="525"/>
        <v xml:space="preserve"> </v>
      </c>
      <c r="U2912">
        <f t="shared" si="516"/>
        <v>0</v>
      </c>
      <c r="V2912">
        <f t="shared" si="517"/>
        <v>0</v>
      </c>
      <c r="W2912">
        <f t="shared" si="518"/>
        <v>0</v>
      </c>
      <c r="X2912">
        <f t="shared" si="519"/>
        <v>0</v>
      </c>
      <c r="Y2912">
        <f t="shared" si="520"/>
        <v>0</v>
      </c>
      <c r="Z2912">
        <f t="shared" si="521"/>
        <v>0</v>
      </c>
      <c r="AA2912">
        <f t="shared" si="522"/>
        <v>0</v>
      </c>
      <c r="AB2912" s="4">
        <f t="shared" si="523"/>
        <v>0</v>
      </c>
      <c r="AC2912" s="4">
        <f t="shared" si="515"/>
        <v>0</v>
      </c>
      <c r="AD2912" s="4">
        <f t="shared" si="524"/>
        <v>0</v>
      </c>
    </row>
    <row r="2913" spans="20:30" x14ac:dyDescent="0.25">
      <c r="T2913" s="6" t="str">
        <f t="shared" si="525"/>
        <v xml:space="preserve"> </v>
      </c>
      <c r="U2913">
        <f t="shared" si="516"/>
        <v>0</v>
      </c>
      <c r="V2913">
        <f t="shared" si="517"/>
        <v>0</v>
      </c>
      <c r="W2913">
        <f t="shared" si="518"/>
        <v>0</v>
      </c>
      <c r="X2913">
        <f t="shared" si="519"/>
        <v>0</v>
      </c>
      <c r="Y2913">
        <f t="shared" si="520"/>
        <v>0</v>
      </c>
      <c r="Z2913">
        <f t="shared" si="521"/>
        <v>0</v>
      </c>
      <c r="AA2913">
        <f t="shared" si="522"/>
        <v>0</v>
      </c>
      <c r="AB2913" s="4">
        <f t="shared" si="523"/>
        <v>0</v>
      </c>
      <c r="AC2913" s="4">
        <f t="shared" si="515"/>
        <v>0</v>
      </c>
      <c r="AD2913" s="4">
        <f t="shared" si="524"/>
        <v>0</v>
      </c>
    </row>
    <row r="2914" spans="20:30" x14ac:dyDescent="0.25">
      <c r="T2914" s="6" t="str">
        <f t="shared" si="525"/>
        <v xml:space="preserve"> </v>
      </c>
      <c r="U2914">
        <f t="shared" si="516"/>
        <v>0</v>
      </c>
      <c r="V2914">
        <f t="shared" si="517"/>
        <v>0</v>
      </c>
      <c r="W2914">
        <f t="shared" si="518"/>
        <v>0</v>
      </c>
      <c r="X2914">
        <f t="shared" si="519"/>
        <v>0</v>
      </c>
      <c r="Y2914">
        <f t="shared" si="520"/>
        <v>0</v>
      </c>
      <c r="Z2914">
        <f t="shared" si="521"/>
        <v>0</v>
      </c>
      <c r="AA2914">
        <f t="shared" si="522"/>
        <v>0</v>
      </c>
      <c r="AB2914" s="4">
        <f t="shared" si="523"/>
        <v>0</v>
      </c>
      <c r="AC2914" s="4">
        <f t="shared" si="515"/>
        <v>0</v>
      </c>
      <c r="AD2914" s="4">
        <f t="shared" si="524"/>
        <v>0</v>
      </c>
    </row>
    <row r="2915" spans="20:30" x14ac:dyDescent="0.25">
      <c r="T2915" s="6" t="str">
        <f t="shared" si="525"/>
        <v xml:space="preserve"> </v>
      </c>
      <c r="U2915">
        <f t="shared" si="516"/>
        <v>0</v>
      </c>
      <c r="V2915">
        <f t="shared" si="517"/>
        <v>0</v>
      </c>
      <c r="W2915">
        <f t="shared" si="518"/>
        <v>0</v>
      </c>
      <c r="X2915">
        <f t="shared" si="519"/>
        <v>0</v>
      </c>
      <c r="Y2915">
        <f t="shared" si="520"/>
        <v>0</v>
      </c>
      <c r="Z2915">
        <f t="shared" si="521"/>
        <v>0</v>
      </c>
      <c r="AA2915">
        <f t="shared" si="522"/>
        <v>0</v>
      </c>
      <c r="AB2915" s="4">
        <f t="shared" si="523"/>
        <v>0</v>
      </c>
      <c r="AC2915" s="4">
        <f t="shared" si="515"/>
        <v>0</v>
      </c>
      <c r="AD2915" s="4">
        <f t="shared" si="524"/>
        <v>0</v>
      </c>
    </row>
    <row r="2916" spans="20:30" x14ac:dyDescent="0.25">
      <c r="T2916" s="6" t="str">
        <f t="shared" si="525"/>
        <v xml:space="preserve"> </v>
      </c>
      <c r="U2916">
        <f t="shared" si="516"/>
        <v>0</v>
      </c>
      <c r="V2916">
        <f t="shared" si="517"/>
        <v>0</v>
      </c>
      <c r="W2916">
        <f t="shared" si="518"/>
        <v>0</v>
      </c>
      <c r="X2916">
        <f t="shared" si="519"/>
        <v>0</v>
      </c>
      <c r="Y2916">
        <f t="shared" si="520"/>
        <v>0</v>
      </c>
      <c r="Z2916">
        <f t="shared" si="521"/>
        <v>0</v>
      </c>
      <c r="AA2916">
        <f t="shared" si="522"/>
        <v>0</v>
      </c>
      <c r="AB2916" s="4">
        <f t="shared" si="523"/>
        <v>0</v>
      </c>
      <c r="AC2916" s="4">
        <f t="shared" si="515"/>
        <v>0</v>
      </c>
      <c r="AD2916" s="4">
        <f t="shared" si="524"/>
        <v>0</v>
      </c>
    </row>
    <row r="2917" spans="20:30" x14ac:dyDescent="0.25">
      <c r="T2917" s="6" t="str">
        <f t="shared" si="525"/>
        <v xml:space="preserve"> </v>
      </c>
      <c r="U2917">
        <f t="shared" si="516"/>
        <v>0</v>
      </c>
      <c r="V2917">
        <f t="shared" si="517"/>
        <v>0</v>
      </c>
      <c r="W2917">
        <f t="shared" si="518"/>
        <v>0</v>
      </c>
      <c r="X2917">
        <f t="shared" si="519"/>
        <v>0</v>
      </c>
      <c r="Y2917">
        <f t="shared" si="520"/>
        <v>0</v>
      </c>
      <c r="Z2917">
        <f t="shared" si="521"/>
        <v>0</v>
      </c>
      <c r="AA2917">
        <f t="shared" si="522"/>
        <v>0</v>
      </c>
      <c r="AB2917" s="4">
        <f t="shared" si="523"/>
        <v>0</v>
      </c>
      <c r="AC2917" s="4">
        <f t="shared" si="515"/>
        <v>0</v>
      </c>
      <c r="AD2917" s="4">
        <f t="shared" si="524"/>
        <v>0</v>
      </c>
    </row>
    <row r="2918" spans="20:30" x14ac:dyDescent="0.25">
      <c r="T2918" s="6" t="str">
        <f t="shared" si="525"/>
        <v xml:space="preserve"> </v>
      </c>
      <c r="U2918">
        <f t="shared" si="516"/>
        <v>0</v>
      </c>
      <c r="V2918">
        <f t="shared" si="517"/>
        <v>0</v>
      </c>
      <c r="W2918">
        <f t="shared" si="518"/>
        <v>0</v>
      </c>
      <c r="X2918">
        <f t="shared" si="519"/>
        <v>0</v>
      </c>
      <c r="Y2918">
        <f t="shared" si="520"/>
        <v>0</v>
      </c>
      <c r="Z2918">
        <f t="shared" si="521"/>
        <v>0</v>
      </c>
      <c r="AA2918">
        <f t="shared" si="522"/>
        <v>0</v>
      </c>
      <c r="AB2918" s="4">
        <f t="shared" si="523"/>
        <v>0</v>
      </c>
      <c r="AC2918" s="4">
        <f t="shared" si="515"/>
        <v>0</v>
      </c>
      <c r="AD2918" s="4">
        <f t="shared" si="524"/>
        <v>0</v>
      </c>
    </row>
    <row r="2919" spans="20:30" x14ac:dyDescent="0.25">
      <c r="T2919" s="6" t="str">
        <f t="shared" si="525"/>
        <v xml:space="preserve"> </v>
      </c>
      <c r="U2919">
        <f t="shared" si="516"/>
        <v>0</v>
      </c>
      <c r="V2919">
        <f t="shared" si="517"/>
        <v>0</v>
      </c>
      <c r="W2919">
        <f t="shared" si="518"/>
        <v>0</v>
      </c>
      <c r="X2919">
        <f t="shared" si="519"/>
        <v>0</v>
      </c>
      <c r="Y2919">
        <f t="shared" si="520"/>
        <v>0</v>
      </c>
      <c r="Z2919">
        <f t="shared" si="521"/>
        <v>0</v>
      </c>
      <c r="AA2919">
        <f t="shared" si="522"/>
        <v>0</v>
      </c>
      <c r="AB2919" s="4">
        <f t="shared" si="523"/>
        <v>0</v>
      </c>
      <c r="AC2919" s="4">
        <f t="shared" si="515"/>
        <v>0</v>
      </c>
      <c r="AD2919" s="4">
        <f t="shared" si="524"/>
        <v>0</v>
      </c>
    </row>
    <row r="2920" spans="20:30" x14ac:dyDescent="0.25">
      <c r="T2920" s="6" t="str">
        <f t="shared" si="525"/>
        <v xml:space="preserve"> </v>
      </c>
      <c r="U2920">
        <f t="shared" si="516"/>
        <v>0</v>
      </c>
      <c r="V2920">
        <f t="shared" si="517"/>
        <v>0</v>
      </c>
      <c r="W2920">
        <f t="shared" si="518"/>
        <v>0</v>
      </c>
      <c r="X2920">
        <f t="shared" si="519"/>
        <v>0</v>
      </c>
      <c r="Y2920">
        <f t="shared" si="520"/>
        <v>0</v>
      </c>
      <c r="Z2920">
        <f t="shared" si="521"/>
        <v>0</v>
      </c>
      <c r="AA2920">
        <f t="shared" si="522"/>
        <v>0</v>
      </c>
      <c r="AB2920" s="4">
        <f t="shared" si="523"/>
        <v>0</v>
      </c>
      <c r="AC2920" s="4">
        <f t="shared" si="515"/>
        <v>0</v>
      </c>
      <c r="AD2920" s="4">
        <f t="shared" si="524"/>
        <v>0</v>
      </c>
    </row>
    <row r="2921" spans="20:30" x14ac:dyDescent="0.25">
      <c r="T2921" s="6" t="str">
        <f t="shared" si="525"/>
        <v xml:space="preserve"> </v>
      </c>
      <c r="U2921">
        <f t="shared" si="516"/>
        <v>0</v>
      </c>
      <c r="V2921">
        <f t="shared" si="517"/>
        <v>0</v>
      </c>
      <c r="W2921">
        <f t="shared" si="518"/>
        <v>0</v>
      </c>
      <c r="X2921">
        <f t="shared" si="519"/>
        <v>0</v>
      </c>
      <c r="Y2921">
        <f t="shared" si="520"/>
        <v>0</v>
      </c>
      <c r="Z2921">
        <f t="shared" si="521"/>
        <v>0</v>
      </c>
      <c r="AA2921">
        <f t="shared" si="522"/>
        <v>0</v>
      </c>
      <c r="AB2921" s="4">
        <f t="shared" si="523"/>
        <v>0</v>
      </c>
      <c r="AC2921" s="4">
        <f t="shared" si="515"/>
        <v>0</v>
      </c>
      <c r="AD2921" s="4">
        <f t="shared" si="524"/>
        <v>0</v>
      </c>
    </row>
    <row r="2922" spans="20:30" x14ac:dyDescent="0.25">
      <c r="T2922" s="6" t="str">
        <f t="shared" si="525"/>
        <v xml:space="preserve"> </v>
      </c>
      <c r="U2922">
        <f t="shared" si="516"/>
        <v>0</v>
      </c>
      <c r="V2922">
        <f t="shared" si="517"/>
        <v>0</v>
      </c>
      <c r="W2922">
        <f t="shared" si="518"/>
        <v>0</v>
      </c>
      <c r="X2922">
        <f t="shared" si="519"/>
        <v>0</v>
      </c>
      <c r="Y2922">
        <f t="shared" si="520"/>
        <v>0</v>
      </c>
      <c r="Z2922">
        <f t="shared" si="521"/>
        <v>0</v>
      </c>
      <c r="AA2922">
        <f t="shared" si="522"/>
        <v>0</v>
      </c>
      <c r="AB2922" s="4">
        <f t="shared" si="523"/>
        <v>0</v>
      </c>
      <c r="AC2922" s="4">
        <f t="shared" si="515"/>
        <v>0</v>
      </c>
      <c r="AD2922" s="4">
        <f t="shared" si="524"/>
        <v>0</v>
      </c>
    </row>
    <row r="2923" spans="20:30" x14ac:dyDescent="0.25">
      <c r="T2923" s="6" t="str">
        <f t="shared" si="525"/>
        <v xml:space="preserve"> </v>
      </c>
      <c r="U2923">
        <f t="shared" si="516"/>
        <v>0</v>
      </c>
      <c r="V2923">
        <f t="shared" si="517"/>
        <v>0</v>
      </c>
      <c r="W2923">
        <f t="shared" si="518"/>
        <v>0</v>
      </c>
      <c r="X2923">
        <f t="shared" si="519"/>
        <v>0</v>
      </c>
      <c r="Y2923">
        <f t="shared" si="520"/>
        <v>0</v>
      </c>
      <c r="Z2923">
        <f t="shared" si="521"/>
        <v>0</v>
      </c>
      <c r="AA2923">
        <f t="shared" si="522"/>
        <v>0</v>
      </c>
      <c r="AB2923" s="4">
        <f t="shared" si="523"/>
        <v>0</v>
      </c>
      <c r="AC2923" s="4">
        <f t="shared" si="515"/>
        <v>0</v>
      </c>
      <c r="AD2923" s="4">
        <f t="shared" si="524"/>
        <v>0</v>
      </c>
    </row>
    <row r="2924" spans="20:30" x14ac:dyDescent="0.25">
      <c r="T2924" s="6" t="str">
        <f t="shared" si="525"/>
        <v xml:space="preserve"> </v>
      </c>
      <c r="U2924">
        <f t="shared" si="516"/>
        <v>0</v>
      </c>
      <c r="V2924">
        <f t="shared" si="517"/>
        <v>0</v>
      </c>
      <c r="W2924">
        <f t="shared" si="518"/>
        <v>0</v>
      </c>
      <c r="X2924">
        <f t="shared" si="519"/>
        <v>0</v>
      </c>
      <c r="Y2924">
        <f t="shared" si="520"/>
        <v>0</v>
      </c>
      <c r="Z2924">
        <f t="shared" si="521"/>
        <v>0</v>
      </c>
      <c r="AA2924">
        <f t="shared" si="522"/>
        <v>0</v>
      </c>
      <c r="AB2924" s="4">
        <f t="shared" si="523"/>
        <v>0</v>
      </c>
      <c r="AC2924" s="4">
        <f t="shared" si="515"/>
        <v>0</v>
      </c>
      <c r="AD2924" s="4">
        <f t="shared" si="524"/>
        <v>0</v>
      </c>
    </row>
    <row r="2925" spans="20:30" x14ac:dyDescent="0.25">
      <c r="T2925" s="6" t="str">
        <f t="shared" si="525"/>
        <v xml:space="preserve"> </v>
      </c>
      <c r="U2925">
        <f t="shared" si="516"/>
        <v>0</v>
      </c>
      <c r="V2925">
        <f t="shared" si="517"/>
        <v>0</v>
      </c>
      <c r="W2925">
        <f t="shared" si="518"/>
        <v>0</v>
      </c>
      <c r="X2925">
        <f t="shared" si="519"/>
        <v>0</v>
      </c>
      <c r="Y2925">
        <f t="shared" si="520"/>
        <v>0</v>
      </c>
      <c r="Z2925">
        <f t="shared" si="521"/>
        <v>0</v>
      </c>
      <c r="AA2925">
        <f t="shared" si="522"/>
        <v>0</v>
      </c>
      <c r="AB2925" s="4">
        <f t="shared" si="523"/>
        <v>0</v>
      </c>
      <c r="AC2925" s="4">
        <f t="shared" si="515"/>
        <v>0</v>
      </c>
      <c r="AD2925" s="4">
        <f t="shared" si="524"/>
        <v>0</v>
      </c>
    </row>
    <row r="2926" spans="20:30" x14ac:dyDescent="0.25">
      <c r="T2926" s="6" t="str">
        <f t="shared" si="525"/>
        <v xml:space="preserve"> </v>
      </c>
      <c r="U2926">
        <f t="shared" si="516"/>
        <v>0</v>
      </c>
      <c r="V2926">
        <f t="shared" si="517"/>
        <v>0</v>
      </c>
      <c r="W2926">
        <f t="shared" si="518"/>
        <v>0</v>
      </c>
      <c r="X2926">
        <f t="shared" si="519"/>
        <v>0</v>
      </c>
      <c r="Y2926">
        <f t="shared" si="520"/>
        <v>0</v>
      </c>
      <c r="Z2926">
        <f t="shared" si="521"/>
        <v>0</v>
      </c>
      <c r="AA2926">
        <f t="shared" si="522"/>
        <v>0</v>
      </c>
      <c r="AB2926" s="4">
        <f t="shared" si="523"/>
        <v>0</v>
      </c>
      <c r="AC2926" s="4">
        <f t="shared" si="515"/>
        <v>0</v>
      </c>
      <c r="AD2926" s="4">
        <f t="shared" si="524"/>
        <v>0</v>
      </c>
    </row>
    <row r="2927" spans="20:30" x14ac:dyDescent="0.25">
      <c r="T2927" s="6" t="str">
        <f t="shared" si="525"/>
        <v xml:space="preserve"> </v>
      </c>
      <c r="U2927">
        <f t="shared" si="516"/>
        <v>0</v>
      </c>
      <c r="V2927">
        <f t="shared" si="517"/>
        <v>0</v>
      </c>
      <c r="W2927">
        <f t="shared" si="518"/>
        <v>0</v>
      </c>
      <c r="X2927">
        <f t="shared" si="519"/>
        <v>0</v>
      </c>
      <c r="Y2927">
        <f t="shared" si="520"/>
        <v>0</v>
      </c>
      <c r="Z2927">
        <f t="shared" si="521"/>
        <v>0</v>
      </c>
      <c r="AA2927">
        <f t="shared" si="522"/>
        <v>0</v>
      </c>
      <c r="AB2927" s="4">
        <f t="shared" si="523"/>
        <v>0</v>
      </c>
      <c r="AC2927" s="4">
        <f t="shared" si="515"/>
        <v>0</v>
      </c>
      <c r="AD2927" s="4">
        <f t="shared" si="524"/>
        <v>0</v>
      </c>
    </row>
    <row r="2928" spans="20:30" x14ac:dyDescent="0.25">
      <c r="T2928" s="6" t="str">
        <f t="shared" si="525"/>
        <v xml:space="preserve"> </v>
      </c>
      <c r="U2928">
        <f t="shared" si="516"/>
        <v>0</v>
      </c>
      <c r="V2928">
        <f t="shared" si="517"/>
        <v>0</v>
      </c>
      <c r="W2928">
        <f t="shared" si="518"/>
        <v>0</v>
      </c>
      <c r="X2928">
        <f t="shared" si="519"/>
        <v>0</v>
      </c>
      <c r="Y2928">
        <f t="shared" si="520"/>
        <v>0</v>
      </c>
      <c r="Z2928">
        <f t="shared" si="521"/>
        <v>0</v>
      </c>
      <c r="AA2928">
        <f t="shared" si="522"/>
        <v>0</v>
      </c>
      <c r="AB2928" s="4">
        <f t="shared" si="523"/>
        <v>0</v>
      </c>
      <c r="AC2928" s="4">
        <f t="shared" si="515"/>
        <v>0</v>
      </c>
      <c r="AD2928" s="4">
        <f t="shared" si="524"/>
        <v>0</v>
      </c>
    </row>
    <row r="2929" spans="20:30" x14ac:dyDescent="0.25">
      <c r="T2929" s="6" t="str">
        <f t="shared" si="525"/>
        <v xml:space="preserve"> </v>
      </c>
      <c r="U2929">
        <f t="shared" si="516"/>
        <v>0</v>
      </c>
      <c r="V2929">
        <f t="shared" si="517"/>
        <v>0</v>
      </c>
      <c r="W2929">
        <f t="shared" si="518"/>
        <v>0</v>
      </c>
      <c r="X2929">
        <f t="shared" si="519"/>
        <v>0</v>
      </c>
      <c r="Y2929">
        <f t="shared" si="520"/>
        <v>0</v>
      </c>
      <c r="Z2929">
        <f t="shared" si="521"/>
        <v>0</v>
      </c>
      <c r="AA2929">
        <f t="shared" si="522"/>
        <v>0</v>
      </c>
      <c r="AB2929" s="4">
        <f t="shared" si="523"/>
        <v>0</v>
      </c>
      <c r="AC2929" s="4">
        <f t="shared" si="515"/>
        <v>0</v>
      </c>
      <c r="AD2929" s="4">
        <f t="shared" si="524"/>
        <v>0</v>
      </c>
    </row>
    <row r="2930" spans="20:30" x14ac:dyDescent="0.25">
      <c r="T2930" s="6" t="str">
        <f t="shared" si="525"/>
        <v xml:space="preserve"> </v>
      </c>
      <c r="U2930">
        <f t="shared" si="516"/>
        <v>0</v>
      </c>
      <c r="V2930">
        <f t="shared" si="517"/>
        <v>0</v>
      </c>
      <c r="W2930">
        <f t="shared" si="518"/>
        <v>0</v>
      </c>
      <c r="X2930">
        <f t="shared" si="519"/>
        <v>0</v>
      </c>
      <c r="Y2930">
        <f t="shared" si="520"/>
        <v>0</v>
      </c>
      <c r="Z2930">
        <f t="shared" si="521"/>
        <v>0</v>
      </c>
      <c r="AA2930">
        <f t="shared" si="522"/>
        <v>0</v>
      </c>
      <c r="AB2930" s="4">
        <f t="shared" si="523"/>
        <v>0</v>
      </c>
      <c r="AC2930" s="4">
        <f t="shared" si="515"/>
        <v>0</v>
      </c>
      <c r="AD2930" s="4">
        <f t="shared" si="524"/>
        <v>0</v>
      </c>
    </row>
    <row r="2931" spans="20:30" x14ac:dyDescent="0.25">
      <c r="T2931" s="6" t="str">
        <f t="shared" si="525"/>
        <v xml:space="preserve"> </v>
      </c>
      <c r="U2931">
        <f t="shared" si="516"/>
        <v>0</v>
      </c>
      <c r="V2931">
        <f t="shared" si="517"/>
        <v>0</v>
      </c>
      <c r="W2931">
        <f t="shared" si="518"/>
        <v>0</v>
      </c>
      <c r="X2931">
        <f t="shared" si="519"/>
        <v>0</v>
      </c>
      <c r="Y2931">
        <f t="shared" si="520"/>
        <v>0</v>
      </c>
      <c r="Z2931">
        <f t="shared" si="521"/>
        <v>0</v>
      </c>
      <c r="AA2931">
        <f t="shared" si="522"/>
        <v>0</v>
      </c>
      <c r="AB2931" s="4">
        <f t="shared" si="523"/>
        <v>0</v>
      </c>
      <c r="AC2931" s="4">
        <f t="shared" si="515"/>
        <v>0</v>
      </c>
      <c r="AD2931" s="4">
        <f t="shared" si="524"/>
        <v>0</v>
      </c>
    </row>
    <row r="2932" spans="20:30" x14ac:dyDescent="0.25">
      <c r="T2932" s="6" t="str">
        <f t="shared" si="525"/>
        <v xml:space="preserve"> </v>
      </c>
      <c r="U2932">
        <f t="shared" si="516"/>
        <v>0</v>
      </c>
      <c r="V2932">
        <f t="shared" si="517"/>
        <v>0</v>
      </c>
      <c r="W2932">
        <f t="shared" si="518"/>
        <v>0</v>
      </c>
      <c r="X2932">
        <f t="shared" si="519"/>
        <v>0</v>
      </c>
      <c r="Y2932">
        <f t="shared" si="520"/>
        <v>0</v>
      </c>
      <c r="Z2932">
        <f t="shared" si="521"/>
        <v>0</v>
      </c>
      <c r="AA2932">
        <f t="shared" si="522"/>
        <v>0</v>
      </c>
      <c r="AB2932" s="4">
        <f t="shared" si="523"/>
        <v>0</v>
      </c>
      <c r="AC2932" s="4">
        <f t="shared" si="515"/>
        <v>0</v>
      </c>
      <c r="AD2932" s="4">
        <f t="shared" si="524"/>
        <v>0</v>
      </c>
    </row>
    <row r="2933" spans="20:30" x14ac:dyDescent="0.25">
      <c r="T2933" s="6" t="str">
        <f t="shared" si="525"/>
        <v xml:space="preserve"> </v>
      </c>
      <c r="U2933">
        <f t="shared" si="516"/>
        <v>0</v>
      </c>
      <c r="V2933">
        <f t="shared" si="517"/>
        <v>0</v>
      </c>
      <c r="W2933">
        <f t="shared" si="518"/>
        <v>0</v>
      </c>
      <c r="X2933">
        <f t="shared" si="519"/>
        <v>0</v>
      </c>
      <c r="Y2933">
        <f t="shared" si="520"/>
        <v>0</v>
      </c>
      <c r="Z2933">
        <f t="shared" si="521"/>
        <v>0</v>
      </c>
      <c r="AA2933">
        <f t="shared" si="522"/>
        <v>0</v>
      </c>
      <c r="AB2933" s="4">
        <f t="shared" si="523"/>
        <v>0</v>
      </c>
      <c r="AC2933" s="4">
        <f t="shared" si="515"/>
        <v>0</v>
      </c>
      <c r="AD2933" s="4">
        <f t="shared" si="524"/>
        <v>0</v>
      </c>
    </row>
    <row r="2934" spans="20:30" x14ac:dyDescent="0.25">
      <c r="T2934" s="6" t="str">
        <f t="shared" si="525"/>
        <v xml:space="preserve"> </v>
      </c>
      <c r="U2934">
        <f t="shared" si="516"/>
        <v>0</v>
      </c>
      <c r="V2934">
        <f t="shared" si="517"/>
        <v>0</v>
      </c>
      <c r="W2934">
        <f t="shared" si="518"/>
        <v>0</v>
      </c>
      <c r="X2934">
        <f t="shared" si="519"/>
        <v>0</v>
      </c>
      <c r="Y2934">
        <f t="shared" si="520"/>
        <v>0</v>
      </c>
      <c r="Z2934">
        <f t="shared" si="521"/>
        <v>0</v>
      </c>
      <c r="AA2934">
        <f t="shared" si="522"/>
        <v>0</v>
      </c>
      <c r="AB2934" s="4">
        <f t="shared" si="523"/>
        <v>0</v>
      </c>
      <c r="AC2934" s="4">
        <f t="shared" si="515"/>
        <v>0</v>
      </c>
      <c r="AD2934" s="4">
        <f t="shared" si="524"/>
        <v>0</v>
      </c>
    </row>
    <row r="2935" spans="20:30" x14ac:dyDescent="0.25">
      <c r="T2935" s="6" t="str">
        <f t="shared" si="525"/>
        <v xml:space="preserve"> </v>
      </c>
      <c r="U2935">
        <f t="shared" si="516"/>
        <v>0</v>
      </c>
      <c r="V2935">
        <f t="shared" si="517"/>
        <v>0</v>
      </c>
      <c r="W2935">
        <f t="shared" si="518"/>
        <v>0</v>
      </c>
      <c r="X2935">
        <f t="shared" si="519"/>
        <v>0</v>
      </c>
      <c r="Y2935">
        <f t="shared" si="520"/>
        <v>0</v>
      </c>
      <c r="Z2935">
        <f t="shared" si="521"/>
        <v>0</v>
      </c>
      <c r="AA2935">
        <f t="shared" si="522"/>
        <v>0</v>
      </c>
      <c r="AB2935" s="4">
        <f t="shared" si="523"/>
        <v>0</v>
      </c>
      <c r="AC2935" s="4">
        <f t="shared" si="515"/>
        <v>0</v>
      </c>
      <c r="AD2935" s="4">
        <f t="shared" si="524"/>
        <v>0</v>
      </c>
    </row>
    <row r="2936" spans="20:30" x14ac:dyDescent="0.25">
      <c r="T2936" s="6" t="str">
        <f t="shared" si="525"/>
        <v xml:space="preserve"> </v>
      </c>
      <c r="U2936">
        <f t="shared" si="516"/>
        <v>0</v>
      </c>
      <c r="V2936">
        <f t="shared" si="517"/>
        <v>0</v>
      </c>
      <c r="W2936">
        <f t="shared" si="518"/>
        <v>0</v>
      </c>
      <c r="X2936">
        <f t="shared" si="519"/>
        <v>0</v>
      </c>
      <c r="Y2936">
        <f t="shared" si="520"/>
        <v>0</v>
      </c>
      <c r="Z2936">
        <f t="shared" si="521"/>
        <v>0</v>
      </c>
      <c r="AA2936">
        <f t="shared" si="522"/>
        <v>0</v>
      </c>
      <c r="AB2936" s="4">
        <f t="shared" si="523"/>
        <v>0</v>
      </c>
      <c r="AC2936" s="4">
        <f t="shared" si="515"/>
        <v>0</v>
      </c>
      <c r="AD2936" s="4">
        <f t="shared" si="524"/>
        <v>0</v>
      </c>
    </row>
    <row r="2937" spans="20:30" x14ac:dyDescent="0.25">
      <c r="T2937" s="6" t="str">
        <f t="shared" si="525"/>
        <v xml:space="preserve"> </v>
      </c>
      <c r="U2937">
        <f t="shared" si="516"/>
        <v>0</v>
      </c>
      <c r="V2937">
        <f t="shared" si="517"/>
        <v>0</v>
      </c>
      <c r="W2937">
        <f t="shared" si="518"/>
        <v>0</v>
      </c>
      <c r="X2937">
        <f t="shared" si="519"/>
        <v>0</v>
      </c>
      <c r="Y2937">
        <f t="shared" si="520"/>
        <v>0</v>
      </c>
      <c r="Z2937">
        <f t="shared" si="521"/>
        <v>0</v>
      </c>
      <c r="AA2937">
        <f t="shared" si="522"/>
        <v>0</v>
      </c>
      <c r="AB2937" s="4">
        <f t="shared" si="523"/>
        <v>0</v>
      </c>
      <c r="AC2937" s="4">
        <f t="shared" si="515"/>
        <v>0</v>
      </c>
      <c r="AD2937" s="4">
        <f t="shared" si="524"/>
        <v>0</v>
      </c>
    </row>
    <row r="2938" spans="20:30" x14ac:dyDescent="0.25">
      <c r="T2938" s="6" t="str">
        <f t="shared" si="525"/>
        <v xml:space="preserve"> </v>
      </c>
      <c r="U2938">
        <f t="shared" si="516"/>
        <v>0</v>
      </c>
      <c r="V2938">
        <f t="shared" si="517"/>
        <v>0</v>
      </c>
      <c r="W2938">
        <f t="shared" si="518"/>
        <v>0</v>
      </c>
      <c r="X2938">
        <f t="shared" si="519"/>
        <v>0</v>
      </c>
      <c r="Y2938">
        <f t="shared" si="520"/>
        <v>0</v>
      </c>
      <c r="Z2938">
        <f t="shared" si="521"/>
        <v>0</v>
      </c>
      <c r="AA2938">
        <f t="shared" si="522"/>
        <v>0</v>
      </c>
      <c r="AB2938" s="4">
        <f t="shared" si="523"/>
        <v>0</v>
      </c>
      <c r="AC2938" s="4">
        <f t="shared" si="515"/>
        <v>0</v>
      </c>
      <c r="AD2938" s="4">
        <f t="shared" si="524"/>
        <v>0</v>
      </c>
    </row>
    <row r="2939" spans="20:30" x14ac:dyDescent="0.25">
      <c r="T2939" s="6" t="str">
        <f t="shared" si="525"/>
        <v xml:space="preserve"> </v>
      </c>
      <c r="U2939">
        <f t="shared" si="516"/>
        <v>0</v>
      </c>
      <c r="V2939">
        <f t="shared" si="517"/>
        <v>0</v>
      </c>
      <c r="W2939">
        <f t="shared" si="518"/>
        <v>0</v>
      </c>
      <c r="X2939">
        <f t="shared" si="519"/>
        <v>0</v>
      </c>
      <c r="Y2939">
        <f t="shared" si="520"/>
        <v>0</v>
      </c>
      <c r="Z2939">
        <f t="shared" si="521"/>
        <v>0</v>
      </c>
      <c r="AA2939">
        <f t="shared" si="522"/>
        <v>0</v>
      </c>
      <c r="AB2939" s="4">
        <f t="shared" si="523"/>
        <v>0</v>
      </c>
      <c r="AC2939" s="4">
        <f t="shared" si="515"/>
        <v>0</v>
      </c>
      <c r="AD2939" s="4">
        <f t="shared" si="524"/>
        <v>0</v>
      </c>
    </row>
    <row r="2940" spans="20:30" x14ac:dyDescent="0.25">
      <c r="T2940" s="6" t="str">
        <f t="shared" si="525"/>
        <v xml:space="preserve"> </v>
      </c>
      <c r="U2940">
        <f t="shared" si="516"/>
        <v>0</v>
      </c>
      <c r="V2940">
        <f t="shared" si="517"/>
        <v>0</v>
      </c>
      <c r="W2940">
        <f t="shared" si="518"/>
        <v>0</v>
      </c>
      <c r="X2940">
        <f t="shared" si="519"/>
        <v>0</v>
      </c>
      <c r="Y2940">
        <f t="shared" si="520"/>
        <v>0</v>
      </c>
      <c r="Z2940">
        <f t="shared" si="521"/>
        <v>0</v>
      </c>
      <c r="AA2940">
        <f t="shared" si="522"/>
        <v>0</v>
      </c>
      <c r="AB2940" s="4">
        <f t="shared" si="523"/>
        <v>0</v>
      </c>
      <c r="AC2940" s="4">
        <f t="shared" si="515"/>
        <v>0</v>
      </c>
      <c r="AD2940" s="4">
        <f t="shared" si="524"/>
        <v>0</v>
      </c>
    </row>
    <row r="2941" spans="20:30" x14ac:dyDescent="0.25">
      <c r="T2941" s="6" t="str">
        <f t="shared" si="525"/>
        <v xml:space="preserve"> </v>
      </c>
      <c r="U2941">
        <f t="shared" si="516"/>
        <v>0</v>
      </c>
      <c r="V2941">
        <f t="shared" si="517"/>
        <v>0</v>
      </c>
      <c r="W2941">
        <f t="shared" si="518"/>
        <v>0</v>
      </c>
      <c r="X2941">
        <f t="shared" si="519"/>
        <v>0</v>
      </c>
      <c r="Y2941">
        <f t="shared" si="520"/>
        <v>0</v>
      </c>
      <c r="Z2941">
        <f t="shared" si="521"/>
        <v>0</v>
      </c>
      <c r="AA2941">
        <f t="shared" si="522"/>
        <v>0</v>
      </c>
      <c r="AB2941" s="4">
        <f t="shared" si="523"/>
        <v>0</v>
      </c>
      <c r="AC2941" s="4">
        <f t="shared" si="515"/>
        <v>0</v>
      </c>
      <c r="AD2941" s="4">
        <f t="shared" si="524"/>
        <v>0</v>
      </c>
    </row>
    <row r="2942" spans="20:30" x14ac:dyDescent="0.25">
      <c r="T2942" s="6" t="str">
        <f t="shared" si="525"/>
        <v xml:space="preserve"> </v>
      </c>
      <c r="U2942">
        <f t="shared" si="516"/>
        <v>0</v>
      </c>
      <c r="V2942">
        <f t="shared" si="517"/>
        <v>0</v>
      </c>
      <c r="W2942">
        <f t="shared" si="518"/>
        <v>0</v>
      </c>
      <c r="X2942">
        <f t="shared" si="519"/>
        <v>0</v>
      </c>
      <c r="Y2942">
        <f t="shared" si="520"/>
        <v>0</v>
      </c>
      <c r="Z2942">
        <f t="shared" si="521"/>
        <v>0</v>
      </c>
      <c r="AA2942">
        <f t="shared" si="522"/>
        <v>0</v>
      </c>
      <c r="AB2942" s="4">
        <f t="shared" si="523"/>
        <v>0</v>
      </c>
      <c r="AC2942" s="4">
        <f t="shared" si="515"/>
        <v>0</v>
      </c>
      <c r="AD2942" s="4">
        <f t="shared" si="524"/>
        <v>0</v>
      </c>
    </row>
    <row r="2943" spans="20:30" x14ac:dyDescent="0.25">
      <c r="T2943" s="6" t="str">
        <f t="shared" si="525"/>
        <v xml:space="preserve"> </v>
      </c>
      <c r="U2943">
        <f t="shared" si="516"/>
        <v>0</v>
      </c>
      <c r="V2943">
        <f t="shared" si="517"/>
        <v>0</v>
      </c>
      <c r="W2943">
        <f t="shared" si="518"/>
        <v>0</v>
      </c>
      <c r="X2943">
        <f t="shared" si="519"/>
        <v>0</v>
      </c>
      <c r="Y2943">
        <f t="shared" si="520"/>
        <v>0</v>
      </c>
      <c r="Z2943">
        <f t="shared" si="521"/>
        <v>0</v>
      </c>
      <c r="AA2943">
        <f t="shared" si="522"/>
        <v>0</v>
      </c>
      <c r="AB2943" s="4">
        <f t="shared" si="523"/>
        <v>0</v>
      </c>
      <c r="AC2943" s="4">
        <f t="shared" si="515"/>
        <v>0</v>
      </c>
      <c r="AD2943" s="4">
        <f t="shared" si="524"/>
        <v>0</v>
      </c>
    </row>
    <row r="2944" spans="20:30" x14ac:dyDescent="0.25">
      <c r="T2944" s="6" t="str">
        <f t="shared" si="525"/>
        <v xml:space="preserve"> </v>
      </c>
      <c r="U2944">
        <f t="shared" si="516"/>
        <v>0</v>
      </c>
      <c r="V2944">
        <f t="shared" si="517"/>
        <v>0</v>
      </c>
      <c r="W2944">
        <f t="shared" si="518"/>
        <v>0</v>
      </c>
      <c r="X2944">
        <f t="shared" si="519"/>
        <v>0</v>
      </c>
      <c r="Y2944">
        <f t="shared" si="520"/>
        <v>0</v>
      </c>
      <c r="Z2944">
        <f t="shared" si="521"/>
        <v>0</v>
      </c>
      <c r="AA2944">
        <f t="shared" si="522"/>
        <v>0</v>
      </c>
      <c r="AB2944" s="4">
        <f t="shared" si="523"/>
        <v>0</v>
      </c>
      <c r="AC2944" s="4">
        <f t="shared" si="515"/>
        <v>0</v>
      </c>
      <c r="AD2944" s="4">
        <f t="shared" si="524"/>
        <v>0</v>
      </c>
    </row>
    <row r="2945" spans="20:30" x14ac:dyDescent="0.25">
      <c r="T2945" s="6" t="str">
        <f t="shared" si="525"/>
        <v xml:space="preserve"> </v>
      </c>
      <c r="U2945">
        <f t="shared" si="516"/>
        <v>0</v>
      </c>
      <c r="V2945">
        <f t="shared" si="517"/>
        <v>0</v>
      </c>
      <c r="W2945">
        <f t="shared" si="518"/>
        <v>0</v>
      </c>
      <c r="X2945">
        <f t="shared" si="519"/>
        <v>0</v>
      </c>
      <c r="Y2945">
        <f t="shared" si="520"/>
        <v>0</v>
      </c>
      <c r="Z2945">
        <f t="shared" si="521"/>
        <v>0</v>
      </c>
      <c r="AA2945">
        <f t="shared" si="522"/>
        <v>0</v>
      </c>
      <c r="AB2945" s="4">
        <f t="shared" si="523"/>
        <v>0</v>
      </c>
      <c r="AC2945" s="4">
        <f t="shared" si="515"/>
        <v>0</v>
      </c>
      <c r="AD2945" s="4">
        <f t="shared" si="524"/>
        <v>0</v>
      </c>
    </row>
    <row r="2946" spans="20:30" x14ac:dyDescent="0.25">
      <c r="T2946" s="6" t="str">
        <f t="shared" si="525"/>
        <v xml:space="preserve"> </v>
      </c>
      <c r="U2946">
        <f t="shared" si="516"/>
        <v>0</v>
      </c>
      <c r="V2946">
        <f t="shared" si="517"/>
        <v>0</v>
      </c>
      <c r="W2946">
        <f t="shared" si="518"/>
        <v>0</v>
      </c>
      <c r="X2946">
        <f t="shared" si="519"/>
        <v>0</v>
      </c>
      <c r="Y2946">
        <f t="shared" si="520"/>
        <v>0</v>
      </c>
      <c r="Z2946">
        <f t="shared" si="521"/>
        <v>0</v>
      </c>
      <c r="AA2946">
        <f t="shared" si="522"/>
        <v>0</v>
      </c>
      <c r="AB2946" s="4">
        <f t="shared" si="523"/>
        <v>0</v>
      </c>
      <c r="AC2946" s="4">
        <f t="shared" si="515"/>
        <v>0</v>
      </c>
      <c r="AD2946" s="4">
        <f t="shared" si="524"/>
        <v>0</v>
      </c>
    </row>
    <row r="2947" spans="20:30" x14ac:dyDescent="0.25">
      <c r="T2947" s="6" t="str">
        <f t="shared" si="525"/>
        <v xml:space="preserve"> </v>
      </c>
      <c r="U2947">
        <f t="shared" si="516"/>
        <v>0</v>
      </c>
      <c r="V2947">
        <f t="shared" si="517"/>
        <v>0</v>
      </c>
      <c r="W2947">
        <f t="shared" si="518"/>
        <v>0</v>
      </c>
      <c r="X2947">
        <f t="shared" si="519"/>
        <v>0</v>
      </c>
      <c r="Y2947">
        <f t="shared" si="520"/>
        <v>0</v>
      </c>
      <c r="Z2947">
        <f t="shared" si="521"/>
        <v>0</v>
      </c>
      <c r="AA2947">
        <f t="shared" si="522"/>
        <v>0</v>
      </c>
      <c r="AB2947" s="4">
        <f t="shared" si="523"/>
        <v>0</v>
      </c>
      <c r="AC2947" s="4">
        <f t="shared" si="515"/>
        <v>0</v>
      </c>
      <c r="AD2947" s="4">
        <f t="shared" si="524"/>
        <v>0</v>
      </c>
    </row>
    <row r="2948" spans="20:30" x14ac:dyDescent="0.25">
      <c r="T2948" s="6" t="str">
        <f t="shared" si="525"/>
        <v xml:space="preserve"> </v>
      </c>
      <c r="U2948">
        <f t="shared" si="516"/>
        <v>0</v>
      </c>
      <c r="V2948">
        <f t="shared" si="517"/>
        <v>0</v>
      </c>
      <c r="W2948">
        <f t="shared" si="518"/>
        <v>0</v>
      </c>
      <c r="X2948">
        <f t="shared" si="519"/>
        <v>0</v>
      </c>
      <c r="Y2948">
        <f t="shared" si="520"/>
        <v>0</v>
      </c>
      <c r="Z2948">
        <f t="shared" si="521"/>
        <v>0</v>
      </c>
      <c r="AA2948">
        <f t="shared" si="522"/>
        <v>0</v>
      </c>
      <c r="AB2948" s="4">
        <f t="shared" si="523"/>
        <v>0</v>
      </c>
      <c r="AC2948" s="4">
        <f t="shared" ref="AC2948:AC3011" si="526">A2948</f>
        <v>0</v>
      </c>
      <c r="AD2948" s="4">
        <f t="shared" si="524"/>
        <v>0</v>
      </c>
    </row>
    <row r="2949" spans="20:30" x14ac:dyDescent="0.25">
      <c r="T2949" s="6" t="str">
        <f t="shared" si="525"/>
        <v xml:space="preserve"> </v>
      </c>
      <c r="U2949">
        <f t="shared" si="516"/>
        <v>0</v>
      </c>
      <c r="V2949">
        <f t="shared" si="517"/>
        <v>0</v>
      </c>
      <c r="W2949">
        <f t="shared" si="518"/>
        <v>0</v>
      </c>
      <c r="X2949">
        <f t="shared" si="519"/>
        <v>0</v>
      </c>
      <c r="Y2949">
        <f t="shared" si="520"/>
        <v>0</v>
      </c>
      <c r="Z2949">
        <f t="shared" si="521"/>
        <v>0</v>
      </c>
      <c r="AA2949">
        <f t="shared" si="522"/>
        <v>0</v>
      </c>
      <c r="AB2949" s="4">
        <f t="shared" si="523"/>
        <v>0</v>
      </c>
      <c r="AC2949" s="4">
        <f t="shared" si="526"/>
        <v>0</v>
      </c>
      <c r="AD2949" s="4">
        <f t="shared" si="524"/>
        <v>0</v>
      </c>
    </row>
    <row r="2950" spans="20:30" x14ac:dyDescent="0.25">
      <c r="T2950" s="6" t="str">
        <f t="shared" si="525"/>
        <v xml:space="preserve"> </v>
      </c>
      <c r="U2950">
        <f t="shared" si="516"/>
        <v>0</v>
      </c>
      <c r="V2950">
        <f t="shared" si="517"/>
        <v>0</v>
      </c>
      <c r="W2950">
        <f t="shared" si="518"/>
        <v>0</v>
      </c>
      <c r="X2950">
        <f t="shared" si="519"/>
        <v>0</v>
      </c>
      <c r="Y2950">
        <f t="shared" si="520"/>
        <v>0</v>
      </c>
      <c r="Z2950">
        <f t="shared" si="521"/>
        <v>0</v>
      </c>
      <c r="AA2950">
        <f t="shared" si="522"/>
        <v>0</v>
      </c>
      <c r="AB2950" s="4">
        <f t="shared" si="523"/>
        <v>0</v>
      </c>
      <c r="AC2950" s="4">
        <f t="shared" si="526"/>
        <v>0</v>
      </c>
      <c r="AD2950" s="4">
        <f t="shared" si="524"/>
        <v>0</v>
      </c>
    </row>
    <row r="2951" spans="20:30" x14ac:dyDescent="0.25">
      <c r="T2951" s="6" t="str">
        <f t="shared" si="525"/>
        <v xml:space="preserve"> </v>
      </c>
      <c r="U2951">
        <f t="shared" si="516"/>
        <v>0</v>
      </c>
      <c r="V2951">
        <f t="shared" si="517"/>
        <v>0</v>
      </c>
      <c r="W2951">
        <f t="shared" si="518"/>
        <v>0</v>
      </c>
      <c r="X2951">
        <f t="shared" si="519"/>
        <v>0</v>
      </c>
      <c r="Y2951">
        <f t="shared" si="520"/>
        <v>0</v>
      </c>
      <c r="Z2951">
        <f t="shared" si="521"/>
        <v>0</v>
      </c>
      <c r="AA2951">
        <f t="shared" si="522"/>
        <v>0</v>
      </c>
      <c r="AB2951" s="4">
        <f t="shared" si="523"/>
        <v>0</v>
      </c>
      <c r="AC2951" s="4">
        <f t="shared" si="526"/>
        <v>0</v>
      </c>
      <c r="AD2951" s="4">
        <f t="shared" si="524"/>
        <v>0</v>
      </c>
    </row>
    <row r="2952" spans="20:30" x14ac:dyDescent="0.25">
      <c r="T2952" s="6" t="str">
        <f t="shared" si="525"/>
        <v xml:space="preserve"> </v>
      </c>
      <c r="U2952">
        <f t="shared" si="516"/>
        <v>0</v>
      </c>
      <c r="V2952">
        <f t="shared" si="517"/>
        <v>0</v>
      </c>
      <c r="W2952">
        <f t="shared" si="518"/>
        <v>0</v>
      </c>
      <c r="X2952">
        <f t="shared" si="519"/>
        <v>0</v>
      </c>
      <c r="Y2952">
        <f t="shared" si="520"/>
        <v>0</v>
      </c>
      <c r="Z2952">
        <f t="shared" si="521"/>
        <v>0</v>
      </c>
      <c r="AA2952">
        <f t="shared" si="522"/>
        <v>0</v>
      </c>
      <c r="AB2952" s="4">
        <f t="shared" si="523"/>
        <v>0</v>
      </c>
      <c r="AC2952" s="4">
        <f t="shared" si="526"/>
        <v>0</v>
      </c>
      <c r="AD2952" s="4">
        <f t="shared" si="524"/>
        <v>0</v>
      </c>
    </row>
    <row r="2953" spans="20:30" x14ac:dyDescent="0.25">
      <c r="T2953" s="6" t="str">
        <f t="shared" si="525"/>
        <v xml:space="preserve"> </v>
      </c>
      <c r="U2953">
        <f t="shared" si="516"/>
        <v>0</v>
      </c>
      <c r="V2953">
        <f t="shared" si="517"/>
        <v>0</v>
      </c>
      <c r="W2953">
        <f t="shared" si="518"/>
        <v>0</v>
      </c>
      <c r="X2953">
        <f t="shared" si="519"/>
        <v>0</v>
      </c>
      <c r="Y2953">
        <f t="shared" si="520"/>
        <v>0</v>
      </c>
      <c r="Z2953">
        <f t="shared" si="521"/>
        <v>0</v>
      </c>
      <c r="AA2953">
        <f t="shared" si="522"/>
        <v>0</v>
      </c>
      <c r="AB2953" s="4">
        <f t="shared" si="523"/>
        <v>0</v>
      </c>
      <c r="AC2953" s="4">
        <f t="shared" si="526"/>
        <v>0</v>
      </c>
      <c r="AD2953" s="4">
        <f t="shared" si="524"/>
        <v>0</v>
      </c>
    </row>
    <row r="2954" spans="20:30" x14ac:dyDescent="0.25">
      <c r="T2954" s="6" t="str">
        <f t="shared" si="525"/>
        <v xml:space="preserve"> </v>
      </c>
      <c r="U2954">
        <f t="shared" si="516"/>
        <v>0</v>
      </c>
      <c r="V2954">
        <f t="shared" si="517"/>
        <v>0</v>
      </c>
      <c r="W2954">
        <f t="shared" si="518"/>
        <v>0</v>
      </c>
      <c r="X2954">
        <f t="shared" si="519"/>
        <v>0</v>
      </c>
      <c r="Y2954">
        <f t="shared" si="520"/>
        <v>0</v>
      </c>
      <c r="Z2954">
        <f t="shared" si="521"/>
        <v>0</v>
      </c>
      <c r="AA2954">
        <f t="shared" si="522"/>
        <v>0</v>
      </c>
      <c r="AB2954" s="4">
        <f t="shared" si="523"/>
        <v>0</v>
      </c>
      <c r="AC2954" s="4">
        <f t="shared" si="526"/>
        <v>0</v>
      </c>
      <c r="AD2954" s="4">
        <f t="shared" si="524"/>
        <v>0</v>
      </c>
    </row>
    <row r="2955" spans="20:30" x14ac:dyDescent="0.25">
      <c r="T2955" s="6" t="str">
        <f t="shared" si="525"/>
        <v xml:space="preserve"> </v>
      </c>
      <c r="U2955">
        <f t="shared" si="516"/>
        <v>0</v>
      </c>
      <c r="V2955">
        <f t="shared" si="517"/>
        <v>0</v>
      </c>
      <c r="W2955">
        <f t="shared" si="518"/>
        <v>0</v>
      </c>
      <c r="X2955">
        <f t="shared" si="519"/>
        <v>0</v>
      </c>
      <c r="Y2955">
        <f t="shared" si="520"/>
        <v>0</v>
      </c>
      <c r="Z2955">
        <f t="shared" si="521"/>
        <v>0</v>
      </c>
      <c r="AA2955">
        <f t="shared" si="522"/>
        <v>0</v>
      </c>
      <c r="AB2955" s="4">
        <f t="shared" si="523"/>
        <v>0</v>
      </c>
      <c r="AC2955" s="4">
        <f t="shared" si="526"/>
        <v>0</v>
      </c>
      <c r="AD2955" s="4">
        <f t="shared" si="524"/>
        <v>0</v>
      </c>
    </row>
    <row r="2956" spans="20:30" x14ac:dyDescent="0.25">
      <c r="T2956" s="6" t="str">
        <f t="shared" si="525"/>
        <v xml:space="preserve"> </v>
      </c>
      <c r="U2956">
        <f t="shared" si="516"/>
        <v>0</v>
      </c>
      <c r="V2956">
        <f t="shared" si="517"/>
        <v>0</v>
      </c>
      <c r="W2956">
        <f t="shared" si="518"/>
        <v>0</v>
      </c>
      <c r="X2956">
        <f t="shared" si="519"/>
        <v>0</v>
      </c>
      <c r="Y2956">
        <f t="shared" si="520"/>
        <v>0</v>
      </c>
      <c r="Z2956">
        <f t="shared" si="521"/>
        <v>0</v>
      </c>
      <c r="AA2956">
        <f t="shared" si="522"/>
        <v>0</v>
      </c>
      <c r="AB2956" s="4">
        <f t="shared" si="523"/>
        <v>0</v>
      </c>
      <c r="AC2956" s="4">
        <f t="shared" si="526"/>
        <v>0</v>
      </c>
      <c r="AD2956" s="4">
        <f t="shared" si="524"/>
        <v>0</v>
      </c>
    </row>
    <row r="2957" spans="20:30" x14ac:dyDescent="0.25">
      <c r="T2957" s="6" t="str">
        <f t="shared" si="525"/>
        <v xml:space="preserve"> </v>
      </c>
      <c r="U2957">
        <f t="shared" si="516"/>
        <v>0</v>
      </c>
      <c r="V2957">
        <f t="shared" si="517"/>
        <v>0</v>
      </c>
      <c r="W2957">
        <f t="shared" si="518"/>
        <v>0</v>
      </c>
      <c r="X2957">
        <f t="shared" si="519"/>
        <v>0</v>
      </c>
      <c r="Y2957">
        <f t="shared" si="520"/>
        <v>0</v>
      </c>
      <c r="Z2957">
        <f t="shared" si="521"/>
        <v>0</v>
      </c>
      <c r="AA2957">
        <f t="shared" si="522"/>
        <v>0</v>
      </c>
      <c r="AB2957" s="4">
        <f t="shared" si="523"/>
        <v>0</v>
      </c>
      <c r="AC2957" s="4">
        <f t="shared" si="526"/>
        <v>0</v>
      </c>
      <c r="AD2957" s="4">
        <f t="shared" si="524"/>
        <v>0</v>
      </c>
    </row>
    <row r="2958" spans="20:30" x14ac:dyDescent="0.25">
      <c r="T2958" s="6" t="str">
        <f t="shared" si="525"/>
        <v xml:space="preserve"> </v>
      </c>
      <c r="U2958">
        <f t="shared" si="516"/>
        <v>0</v>
      </c>
      <c r="V2958">
        <f t="shared" si="517"/>
        <v>0</v>
      </c>
      <c r="W2958">
        <f t="shared" si="518"/>
        <v>0</v>
      </c>
      <c r="X2958">
        <f t="shared" si="519"/>
        <v>0</v>
      </c>
      <c r="Y2958">
        <f t="shared" si="520"/>
        <v>0</v>
      </c>
      <c r="Z2958">
        <f t="shared" si="521"/>
        <v>0</v>
      </c>
      <c r="AA2958">
        <f t="shared" si="522"/>
        <v>0</v>
      </c>
      <c r="AB2958" s="4">
        <f t="shared" si="523"/>
        <v>0</v>
      </c>
      <c r="AC2958" s="4">
        <f t="shared" si="526"/>
        <v>0</v>
      </c>
      <c r="AD2958" s="4">
        <f t="shared" si="524"/>
        <v>0</v>
      </c>
    </row>
    <row r="2959" spans="20:30" x14ac:dyDescent="0.25">
      <c r="T2959" s="6" t="str">
        <f t="shared" si="525"/>
        <v xml:space="preserve"> </v>
      </c>
      <c r="U2959">
        <f t="shared" si="516"/>
        <v>0</v>
      </c>
      <c r="V2959">
        <f t="shared" si="517"/>
        <v>0</v>
      </c>
      <c r="W2959">
        <f t="shared" si="518"/>
        <v>0</v>
      </c>
      <c r="X2959">
        <f t="shared" si="519"/>
        <v>0</v>
      </c>
      <c r="Y2959">
        <f t="shared" si="520"/>
        <v>0</v>
      </c>
      <c r="Z2959">
        <f t="shared" si="521"/>
        <v>0</v>
      </c>
      <c r="AA2959">
        <f t="shared" si="522"/>
        <v>0</v>
      </c>
      <c r="AB2959" s="4">
        <f t="shared" si="523"/>
        <v>0</v>
      </c>
      <c r="AC2959" s="4">
        <f t="shared" si="526"/>
        <v>0</v>
      </c>
      <c r="AD2959" s="4">
        <f t="shared" si="524"/>
        <v>0</v>
      </c>
    </row>
    <row r="2960" spans="20:30" x14ac:dyDescent="0.25">
      <c r="T2960" s="6" t="str">
        <f t="shared" si="525"/>
        <v xml:space="preserve"> </v>
      </c>
      <c r="U2960">
        <f t="shared" si="516"/>
        <v>0</v>
      </c>
      <c r="V2960">
        <f t="shared" si="517"/>
        <v>0</v>
      </c>
      <c r="W2960">
        <f t="shared" si="518"/>
        <v>0</v>
      </c>
      <c r="X2960">
        <f t="shared" si="519"/>
        <v>0</v>
      </c>
      <c r="Y2960">
        <f t="shared" si="520"/>
        <v>0</v>
      </c>
      <c r="Z2960">
        <f t="shared" si="521"/>
        <v>0</v>
      </c>
      <c r="AA2960">
        <f t="shared" si="522"/>
        <v>0</v>
      </c>
      <c r="AB2960" s="4">
        <f t="shared" si="523"/>
        <v>0</v>
      </c>
      <c r="AC2960" s="4">
        <f t="shared" si="526"/>
        <v>0</v>
      </c>
      <c r="AD2960" s="4">
        <f t="shared" si="524"/>
        <v>0</v>
      </c>
    </row>
    <row r="2961" spans="20:30" x14ac:dyDescent="0.25">
      <c r="T2961" s="6" t="str">
        <f t="shared" si="525"/>
        <v xml:space="preserve"> </v>
      </c>
      <c r="U2961">
        <f t="shared" ref="U2961:U3024" si="527">COUNT(B2961)</f>
        <v>0</v>
      </c>
      <c r="V2961">
        <f t="shared" ref="V2961:V3024" si="528">IF(E2961=TRUE,1,0)</f>
        <v>0</v>
      </c>
      <c r="W2961">
        <f t="shared" ref="W2961:W3024" si="529">U2961-V2961</f>
        <v>0</v>
      </c>
      <c r="X2961">
        <f t="shared" ref="X2961:X3024" si="530">U2961-Y2961</f>
        <v>0</v>
      </c>
      <c r="Y2961">
        <f t="shared" ref="Y2961:Y3024" si="531">IF(F2961=TRUE,1,0)</f>
        <v>0</v>
      </c>
      <c r="Z2961">
        <f t="shared" ref="Z2961:Z3024" si="532">U2961-AA2961</f>
        <v>0</v>
      </c>
      <c r="AA2961">
        <f t="shared" ref="AA2961:AA3024" si="533">IF(O2961&lt;0,1,0)</f>
        <v>0</v>
      </c>
      <c r="AB2961" s="4">
        <f t="shared" ref="AB2961:AB3024" si="534">IF(Z2961=1,O2961,0)</f>
        <v>0</v>
      </c>
      <c r="AC2961" s="4">
        <f t="shared" si="526"/>
        <v>0</v>
      </c>
      <c r="AD2961" s="4">
        <f t="shared" ref="AD2961:AD3024" si="535">IF(AA2961=1,O2961,0)</f>
        <v>0</v>
      </c>
    </row>
    <row r="2962" spans="20:30" x14ac:dyDescent="0.25">
      <c r="T2962" s="6" t="str">
        <f t="shared" si="525"/>
        <v xml:space="preserve"> </v>
      </c>
      <c r="U2962">
        <f t="shared" si="527"/>
        <v>0</v>
      </c>
      <c r="V2962">
        <f t="shared" si="528"/>
        <v>0</v>
      </c>
      <c r="W2962">
        <f t="shared" si="529"/>
        <v>0</v>
      </c>
      <c r="X2962">
        <f t="shared" si="530"/>
        <v>0</v>
      </c>
      <c r="Y2962">
        <f t="shared" si="531"/>
        <v>0</v>
      </c>
      <c r="Z2962">
        <f t="shared" si="532"/>
        <v>0</v>
      </c>
      <c r="AA2962">
        <f t="shared" si="533"/>
        <v>0</v>
      </c>
      <c r="AB2962" s="4">
        <f t="shared" si="534"/>
        <v>0</v>
      </c>
      <c r="AC2962" s="4">
        <f t="shared" si="526"/>
        <v>0</v>
      </c>
      <c r="AD2962" s="4">
        <f t="shared" si="535"/>
        <v>0</v>
      </c>
    </row>
    <row r="2963" spans="20:30" x14ac:dyDescent="0.25">
      <c r="T2963" s="6" t="str">
        <f t="shared" si="525"/>
        <v xml:space="preserve"> </v>
      </c>
      <c r="U2963">
        <f t="shared" si="527"/>
        <v>0</v>
      </c>
      <c r="V2963">
        <f t="shared" si="528"/>
        <v>0</v>
      </c>
      <c r="W2963">
        <f t="shared" si="529"/>
        <v>0</v>
      </c>
      <c r="X2963">
        <f t="shared" si="530"/>
        <v>0</v>
      </c>
      <c r="Y2963">
        <f t="shared" si="531"/>
        <v>0</v>
      </c>
      <c r="Z2963">
        <f t="shared" si="532"/>
        <v>0</v>
      </c>
      <c r="AA2963">
        <f t="shared" si="533"/>
        <v>0</v>
      </c>
      <c r="AB2963" s="4">
        <f t="shared" si="534"/>
        <v>0</v>
      </c>
      <c r="AC2963" s="4">
        <f t="shared" si="526"/>
        <v>0</v>
      </c>
      <c r="AD2963" s="4">
        <f t="shared" si="535"/>
        <v>0</v>
      </c>
    </row>
    <row r="2964" spans="20:30" x14ac:dyDescent="0.25">
      <c r="T2964" s="6" t="str">
        <f t="shared" si="525"/>
        <v xml:space="preserve"> </v>
      </c>
      <c r="U2964">
        <f t="shared" si="527"/>
        <v>0</v>
      </c>
      <c r="V2964">
        <f t="shared" si="528"/>
        <v>0</v>
      </c>
      <c r="W2964">
        <f t="shared" si="529"/>
        <v>0</v>
      </c>
      <c r="X2964">
        <f t="shared" si="530"/>
        <v>0</v>
      </c>
      <c r="Y2964">
        <f t="shared" si="531"/>
        <v>0</v>
      </c>
      <c r="Z2964">
        <f t="shared" si="532"/>
        <v>0</v>
      </c>
      <c r="AA2964">
        <f t="shared" si="533"/>
        <v>0</v>
      </c>
      <c r="AB2964" s="4">
        <f t="shared" si="534"/>
        <v>0</v>
      </c>
      <c r="AC2964" s="4">
        <f t="shared" si="526"/>
        <v>0</v>
      </c>
      <c r="AD2964" s="4">
        <f t="shared" si="535"/>
        <v>0</v>
      </c>
    </row>
    <row r="2965" spans="20:30" x14ac:dyDescent="0.25">
      <c r="T2965" s="6" t="str">
        <f t="shared" si="525"/>
        <v xml:space="preserve"> </v>
      </c>
      <c r="U2965">
        <f t="shared" si="527"/>
        <v>0</v>
      </c>
      <c r="V2965">
        <f t="shared" si="528"/>
        <v>0</v>
      </c>
      <c r="W2965">
        <f t="shared" si="529"/>
        <v>0</v>
      </c>
      <c r="X2965">
        <f t="shared" si="530"/>
        <v>0</v>
      </c>
      <c r="Y2965">
        <f t="shared" si="531"/>
        <v>0</v>
      </c>
      <c r="Z2965">
        <f t="shared" si="532"/>
        <v>0</v>
      </c>
      <c r="AA2965">
        <f t="shared" si="533"/>
        <v>0</v>
      </c>
      <c r="AB2965" s="4">
        <f t="shared" si="534"/>
        <v>0</v>
      </c>
      <c r="AC2965" s="4">
        <f t="shared" si="526"/>
        <v>0</v>
      </c>
      <c r="AD2965" s="4">
        <f t="shared" si="535"/>
        <v>0</v>
      </c>
    </row>
    <row r="2966" spans="20:30" x14ac:dyDescent="0.25">
      <c r="T2966" s="6" t="str">
        <f t="shared" si="525"/>
        <v xml:space="preserve"> </v>
      </c>
      <c r="U2966">
        <f t="shared" si="527"/>
        <v>0</v>
      </c>
      <c r="V2966">
        <f t="shared" si="528"/>
        <v>0</v>
      </c>
      <c r="W2966">
        <f t="shared" si="529"/>
        <v>0</v>
      </c>
      <c r="X2966">
        <f t="shared" si="530"/>
        <v>0</v>
      </c>
      <c r="Y2966">
        <f t="shared" si="531"/>
        <v>0</v>
      </c>
      <c r="Z2966">
        <f t="shared" si="532"/>
        <v>0</v>
      </c>
      <c r="AA2966">
        <f t="shared" si="533"/>
        <v>0</v>
      </c>
      <c r="AB2966" s="4">
        <f t="shared" si="534"/>
        <v>0</v>
      </c>
      <c r="AC2966" s="4">
        <f t="shared" si="526"/>
        <v>0</v>
      </c>
      <c r="AD2966" s="4">
        <f t="shared" si="535"/>
        <v>0</v>
      </c>
    </row>
    <row r="2967" spans="20:30" x14ac:dyDescent="0.25">
      <c r="T2967" s="6" t="str">
        <f t="shared" si="525"/>
        <v xml:space="preserve"> </v>
      </c>
      <c r="U2967">
        <f t="shared" si="527"/>
        <v>0</v>
      </c>
      <c r="V2967">
        <f t="shared" si="528"/>
        <v>0</v>
      </c>
      <c r="W2967">
        <f t="shared" si="529"/>
        <v>0</v>
      </c>
      <c r="X2967">
        <f t="shared" si="530"/>
        <v>0</v>
      </c>
      <c r="Y2967">
        <f t="shared" si="531"/>
        <v>0</v>
      </c>
      <c r="Z2967">
        <f t="shared" si="532"/>
        <v>0</v>
      </c>
      <c r="AA2967">
        <f t="shared" si="533"/>
        <v>0</v>
      </c>
      <c r="AB2967" s="4">
        <f t="shared" si="534"/>
        <v>0</v>
      </c>
      <c r="AC2967" s="4">
        <f t="shared" si="526"/>
        <v>0</v>
      </c>
      <c r="AD2967" s="4">
        <f t="shared" si="535"/>
        <v>0</v>
      </c>
    </row>
    <row r="2968" spans="20:30" x14ac:dyDescent="0.25">
      <c r="T2968" s="6" t="str">
        <f t="shared" si="525"/>
        <v xml:space="preserve"> </v>
      </c>
      <c r="U2968">
        <f t="shared" si="527"/>
        <v>0</v>
      </c>
      <c r="V2968">
        <f t="shared" si="528"/>
        <v>0</v>
      </c>
      <c r="W2968">
        <f t="shared" si="529"/>
        <v>0</v>
      </c>
      <c r="X2968">
        <f t="shared" si="530"/>
        <v>0</v>
      </c>
      <c r="Y2968">
        <f t="shared" si="531"/>
        <v>0</v>
      </c>
      <c r="Z2968">
        <f t="shared" si="532"/>
        <v>0</v>
      </c>
      <c r="AA2968">
        <f t="shared" si="533"/>
        <v>0</v>
      </c>
      <c r="AB2968" s="4">
        <f t="shared" si="534"/>
        <v>0</v>
      </c>
      <c r="AC2968" s="4">
        <f t="shared" si="526"/>
        <v>0</v>
      </c>
      <c r="AD2968" s="4">
        <f t="shared" si="535"/>
        <v>0</v>
      </c>
    </row>
    <row r="2969" spans="20:30" x14ac:dyDescent="0.25">
      <c r="T2969" s="6" t="str">
        <f t="shared" ref="T2969:T3032" si="536">IF(L2969=0," ",MONTH(L2969)+24)</f>
        <v xml:space="preserve"> </v>
      </c>
      <c r="U2969">
        <f t="shared" si="527"/>
        <v>0</v>
      </c>
      <c r="V2969">
        <f t="shared" si="528"/>
        <v>0</v>
      </c>
      <c r="W2969">
        <f t="shared" si="529"/>
        <v>0</v>
      </c>
      <c r="X2969">
        <f t="shared" si="530"/>
        <v>0</v>
      </c>
      <c r="Y2969">
        <f t="shared" si="531"/>
        <v>0</v>
      </c>
      <c r="Z2969">
        <f t="shared" si="532"/>
        <v>0</v>
      </c>
      <c r="AA2969">
        <f t="shared" si="533"/>
        <v>0</v>
      </c>
      <c r="AB2969" s="4">
        <f t="shared" si="534"/>
        <v>0</v>
      </c>
      <c r="AC2969" s="4">
        <f t="shared" si="526"/>
        <v>0</v>
      </c>
      <c r="AD2969" s="4">
        <f t="shared" si="535"/>
        <v>0</v>
      </c>
    </row>
    <row r="2970" spans="20:30" x14ac:dyDescent="0.25">
      <c r="T2970" s="6" t="str">
        <f t="shared" si="536"/>
        <v xml:space="preserve"> </v>
      </c>
      <c r="U2970">
        <f t="shared" si="527"/>
        <v>0</v>
      </c>
      <c r="V2970">
        <f t="shared" si="528"/>
        <v>0</v>
      </c>
      <c r="W2970">
        <f t="shared" si="529"/>
        <v>0</v>
      </c>
      <c r="X2970">
        <f t="shared" si="530"/>
        <v>0</v>
      </c>
      <c r="Y2970">
        <f t="shared" si="531"/>
        <v>0</v>
      </c>
      <c r="Z2970">
        <f t="shared" si="532"/>
        <v>0</v>
      </c>
      <c r="AA2970">
        <f t="shared" si="533"/>
        <v>0</v>
      </c>
      <c r="AB2970" s="4">
        <f t="shared" si="534"/>
        <v>0</v>
      </c>
      <c r="AC2970" s="4">
        <f t="shared" si="526"/>
        <v>0</v>
      </c>
      <c r="AD2970" s="4">
        <f t="shared" si="535"/>
        <v>0</v>
      </c>
    </row>
    <row r="2971" spans="20:30" x14ac:dyDescent="0.25">
      <c r="T2971" s="6" t="str">
        <f t="shared" si="536"/>
        <v xml:space="preserve"> </v>
      </c>
      <c r="U2971">
        <f t="shared" si="527"/>
        <v>0</v>
      </c>
      <c r="V2971">
        <f t="shared" si="528"/>
        <v>0</v>
      </c>
      <c r="W2971">
        <f t="shared" si="529"/>
        <v>0</v>
      </c>
      <c r="X2971">
        <f t="shared" si="530"/>
        <v>0</v>
      </c>
      <c r="Y2971">
        <f t="shared" si="531"/>
        <v>0</v>
      </c>
      <c r="Z2971">
        <f t="shared" si="532"/>
        <v>0</v>
      </c>
      <c r="AA2971">
        <f t="shared" si="533"/>
        <v>0</v>
      </c>
      <c r="AB2971" s="4">
        <f t="shared" si="534"/>
        <v>0</v>
      </c>
      <c r="AC2971" s="4">
        <f t="shared" si="526"/>
        <v>0</v>
      </c>
      <c r="AD2971" s="4">
        <f t="shared" si="535"/>
        <v>0</v>
      </c>
    </row>
    <row r="2972" spans="20:30" x14ac:dyDescent="0.25">
      <c r="T2972" s="6" t="str">
        <f t="shared" si="536"/>
        <v xml:space="preserve"> </v>
      </c>
      <c r="U2972">
        <f t="shared" si="527"/>
        <v>0</v>
      </c>
      <c r="V2972">
        <f t="shared" si="528"/>
        <v>0</v>
      </c>
      <c r="W2972">
        <f t="shared" si="529"/>
        <v>0</v>
      </c>
      <c r="X2972">
        <f t="shared" si="530"/>
        <v>0</v>
      </c>
      <c r="Y2972">
        <f t="shared" si="531"/>
        <v>0</v>
      </c>
      <c r="Z2972">
        <f t="shared" si="532"/>
        <v>0</v>
      </c>
      <c r="AA2972">
        <f t="shared" si="533"/>
        <v>0</v>
      </c>
      <c r="AB2972" s="4">
        <f t="shared" si="534"/>
        <v>0</v>
      </c>
      <c r="AC2972" s="4">
        <f t="shared" si="526"/>
        <v>0</v>
      </c>
      <c r="AD2972" s="4">
        <f t="shared" si="535"/>
        <v>0</v>
      </c>
    </row>
    <row r="2973" spans="20:30" x14ac:dyDescent="0.25">
      <c r="T2973" s="6" t="str">
        <f t="shared" si="536"/>
        <v xml:space="preserve"> </v>
      </c>
      <c r="U2973">
        <f t="shared" si="527"/>
        <v>0</v>
      </c>
      <c r="V2973">
        <f t="shared" si="528"/>
        <v>0</v>
      </c>
      <c r="W2973">
        <f t="shared" si="529"/>
        <v>0</v>
      </c>
      <c r="X2973">
        <f t="shared" si="530"/>
        <v>0</v>
      </c>
      <c r="Y2973">
        <f t="shared" si="531"/>
        <v>0</v>
      </c>
      <c r="Z2973">
        <f t="shared" si="532"/>
        <v>0</v>
      </c>
      <c r="AA2973">
        <f t="shared" si="533"/>
        <v>0</v>
      </c>
      <c r="AB2973" s="4">
        <f t="shared" si="534"/>
        <v>0</v>
      </c>
      <c r="AC2973" s="4">
        <f t="shared" si="526"/>
        <v>0</v>
      </c>
      <c r="AD2973" s="4">
        <f t="shared" si="535"/>
        <v>0</v>
      </c>
    </row>
    <row r="2974" spans="20:30" x14ac:dyDescent="0.25">
      <c r="T2974" s="6" t="str">
        <f t="shared" si="536"/>
        <v xml:space="preserve"> </v>
      </c>
      <c r="U2974">
        <f t="shared" si="527"/>
        <v>0</v>
      </c>
      <c r="V2974">
        <f t="shared" si="528"/>
        <v>0</v>
      </c>
      <c r="W2974">
        <f t="shared" si="529"/>
        <v>0</v>
      </c>
      <c r="X2974">
        <f t="shared" si="530"/>
        <v>0</v>
      </c>
      <c r="Y2974">
        <f t="shared" si="531"/>
        <v>0</v>
      </c>
      <c r="Z2974">
        <f t="shared" si="532"/>
        <v>0</v>
      </c>
      <c r="AA2974">
        <f t="shared" si="533"/>
        <v>0</v>
      </c>
      <c r="AB2974" s="4">
        <f t="shared" si="534"/>
        <v>0</v>
      </c>
      <c r="AC2974" s="4">
        <f t="shared" si="526"/>
        <v>0</v>
      </c>
      <c r="AD2974" s="4">
        <f t="shared" si="535"/>
        <v>0</v>
      </c>
    </row>
    <row r="2975" spans="20:30" x14ac:dyDescent="0.25">
      <c r="T2975" s="6" t="str">
        <f t="shared" si="536"/>
        <v xml:space="preserve"> </v>
      </c>
      <c r="U2975">
        <f t="shared" si="527"/>
        <v>0</v>
      </c>
      <c r="V2975">
        <f t="shared" si="528"/>
        <v>0</v>
      </c>
      <c r="W2975">
        <f t="shared" si="529"/>
        <v>0</v>
      </c>
      <c r="X2975">
        <f t="shared" si="530"/>
        <v>0</v>
      </c>
      <c r="Y2975">
        <f t="shared" si="531"/>
        <v>0</v>
      </c>
      <c r="Z2975">
        <f t="shared" si="532"/>
        <v>0</v>
      </c>
      <c r="AA2975">
        <f t="shared" si="533"/>
        <v>0</v>
      </c>
      <c r="AB2975" s="4">
        <f t="shared" si="534"/>
        <v>0</v>
      </c>
      <c r="AC2975" s="4">
        <f t="shared" si="526"/>
        <v>0</v>
      </c>
      <c r="AD2975" s="4">
        <f t="shared" si="535"/>
        <v>0</v>
      </c>
    </row>
    <row r="2976" spans="20:30" x14ac:dyDescent="0.25">
      <c r="T2976" s="6" t="str">
        <f t="shared" si="536"/>
        <v xml:space="preserve"> </v>
      </c>
      <c r="U2976">
        <f t="shared" si="527"/>
        <v>0</v>
      </c>
      <c r="V2976">
        <f t="shared" si="528"/>
        <v>0</v>
      </c>
      <c r="W2976">
        <f t="shared" si="529"/>
        <v>0</v>
      </c>
      <c r="X2976">
        <f t="shared" si="530"/>
        <v>0</v>
      </c>
      <c r="Y2976">
        <f t="shared" si="531"/>
        <v>0</v>
      </c>
      <c r="Z2976">
        <f t="shared" si="532"/>
        <v>0</v>
      </c>
      <c r="AA2976">
        <f t="shared" si="533"/>
        <v>0</v>
      </c>
      <c r="AB2976" s="4">
        <f t="shared" si="534"/>
        <v>0</v>
      </c>
      <c r="AC2976" s="4">
        <f t="shared" si="526"/>
        <v>0</v>
      </c>
      <c r="AD2976" s="4">
        <f t="shared" si="535"/>
        <v>0</v>
      </c>
    </row>
    <row r="2977" spans="20:30" x14ac:dyDescent="0.25">
      <c r="T2977" s="6" t="str">
        <f t="shared" si="536"/>
        <v xml:space="preserve"> </v>
      </c>
      <c r="U2977">
        <f t="shared" si="527"/>
        <v>0</v>
      </c>
      <c r="V2977">
        <f t="shared" si="528"/>
        <v>0</v>
      </c>
      <c r="W2977">
        <f t="shared" si="529"/>
        <v>0</v>
      </c>
      <c r="X2977">
        <f t="shared" si="530"/>
        <v>0</v>
      </c>
      <c r="Y2977">
        <f t="shared" si="531"/>
        <v>0</v>
      </c>
      <c r="Z2977">
        <f t="shared" si="532"/>
        <v>0</v>
      </c>
      <c r="AA2977">
        <f t="shared" si="533"/>
        <v>0</v>
      </c>
      <c r="AB2977" s="4">
        <f t="shared" si="534"/>
        <v>0</v>
      </c>
      <c r="AC2977" s="4">
        <f t="shared" si="526"/>
        <v>0</v>
      </c>
      <c r="AD2977" s="4">
        <f t="shared" si="535"/>
        <v>0</v>
      </c>
    </row>
    <row r="2978" spans="20:30" x14ac:dyDescent="0.25">
      <c r="T2978" s="6" t="str">
        <f t="shared" si="536"/>
        <v xml:space="preserve"> </v>
      </c>
      <c r="U2978">
        <f t="shared" si="527"/>
        <v>0</v>
      </c>
      <c r="V2978">
        <f t="shared" si="528"/>
        <v>0</v>
      </c>
      <c r="W2978">
        <f t="shared" si="529"/>
        <v>0</v>
      </c>
      <c r="X2978">
        <f t="shared" si="530"/>
        <v>0</v>
      </c>
      <c r="Y2978">
        <f t="shared" si="531"/>
        <v>0</v>
      </c>
      <c r="Z2978">
        <f t="shared" si="532"/>
        <v>0</v>
      </c>
      <c r="AA2978">
        <f t="shared" si="533"/>
        <v>0</v>
      </c>
      <c r="AB2978" s="4">
        <f t="shared" si="534"/>
        <v>0</v>
      </c>
      <c r="AC2978" s="4">
        <f t="shared" si="526"/>
        <v>0</v>
      </c>
      <c r="AD2978" s="4">
        <f t="shared" si="535"/>
        <v>0</v>
      </c>
    </row>
    <row r="2979" spans="20:30" x14ac:dyDescent="0.25">
      <c r="T2979" s="6" t="str">
        <f t="shared" si="536"/>
        <v xml:space="preserve"> </v>
      </c>
      <c r="U2979">
        <f t="shared" si="527"/>
        <v>0</v>
      </c>
      <c r="V2979">
        <f t="shared" si="528"/>
        <v>0</v>
      </c>
      <c r="W2979">
        <f t="shared" si="529"/>
        <v>0</v>
      </c>
      <c r="X2979">
        <f t="shared" si="530"/>
        <v>0</v>
      </c>
      <c r="Y2979">
        <f t="shared" si="531"/>
        <v>0</v>
      </c>
      <c r="Z2979">
        <f t="shared" si="532"/>
        <v>0</v>
      </c>
      <c r="AA2979">
        <f t="shared" si="533"/>
        <v>0</v>
      </c>
      <c r="AB2979" s="4">
        <f t="shared" si="534"/>
        <v>0</v>
      </c>
      <c r="AC2979" s="4">
        <f t="shared" si="526"/>
        <v>0</v>
      </c>
      <c r="AD2979" s="4">
        <f t="shared" si="535"/>
        <v>0</v>
      </c>
    </row>
    <row r="2980" spans="20:30" x14ac:dyDescent="0.25">
      <c r="T2980" s="6" t="str">
        <f t="shared" si="536"/>
        <v xml:space="preserve"> </v>
      </c>
      <c r="U2980">
        <f t="shared" si="527"/>
        <v>0</v>
      </c>
      <c r="V2980">
        <f t="shared" si="528"/>
        <v>0</v>
      </c>
      <c r="W2980">
        <f t="shared" si="529"/>
        <v>0</v>
      </c>
      <c r="X2980">
        <f t="shared" si="530"/>
        <v>0</v>
      </c>
      <c r="Y2980">
        <f t="shared" si="531"/>
        <v>0</v>
      </c>
      <c r="Z2980">
        <f t="shared" si="532"/>
        <v>0</v>
      </c>
      <c r="AA2980">
        <f t="shared" si="533"/>
        <v>0</v>
      </c>
      <c r="AB2980" s="4">
        <f t="shared" si="534"/>
        <v>0</v>
      </c>
      <c r="AC2980" s="4">
        <f t="shared" si="526"/>
        <v>0</v>
      </c>
      <c r="AD2980" s="4">
        <f t="shared" si="535"/>
        <v>0</v>
      </c>
    </row>
    <row r="2981" spans="20:30" x14ac:dyDescent="0.25">
      <c r="T2981" s="6" t="str">
        <f t="shared" si="536"/>
        <v xml:space="preserve"> </v>
      </c>
      <c r="U2981">
        <f t="shared" si="527"/>
        <v>0</v>
      </c>
      <c r="V2981">
        <f t="shared" si="528"/>
        <v>0</v>
      </c>
      <c r="W2981">
        <f t="shared" si="529"/>
        <v>0</v>
      </c>
      <c r="X2981">
        <f t="shared" si="530"/>
        <v>0</v>
      </c>
      <c r="Y2981">
        <f t="shared" si="531"/>
        <v>0</v>
      </c>
      <c r="Z2981">
        <f t="shared" si="532"/>
        <v>0</v>
      </c>
      <c r="AA2981">
        <f t="shared" si="533"/>
        <v>0</v>
      </c>
      <c r="AB2981" s="4">
        <f t="shared" si="534"/>
        <v>0</v>
      </c>
      <c r="AC2981" s="4">
        <f t="shared" si="526"/>
        <v>0</v>
      </c>
      <c r="AD2981" s="4">
        <f t="shared" si="535"/>
        <v>0</v>
      </c>
    </row>
    <row r="2982" spans="20:30" x14ac:dyDescent="0.25">
      <c r="T2982" s="6" t="str">
        <f t="shared" si="536"/>
        <v xml:space="preserve"> </v>
      </c>
      <c r="U2982">
        <f t="shared" si="527"/>
        <v>0</v>
      </c>
      <c r="V2982">
        <f t="shared" si="528"/>
        <v>0</v>
      </c>
      <c r="W2982">
        <f t="shared" si="529"/>
        <v>0</v>
      </c>
      <c r="X2982">
        <f t="shared" si="530"/>
        <v>0</v>
      </c>
      <c r="Y2982">
        <f t="shared" si="531"/>
        <v>0</v>
      </c>
      <c r="Z2982">
        <f t="shared" si="532"/>
        <v>0</v>
      </c>
      <c r="AA2982">
        <f t="shared" si="533"/>
        <v>0</v>
      </c>
      <c r="AB2982" s="4">
        <f t="shared" si="534"/>
        <v>0</v>
      </c>
      <c r="AC2982" s="4">
        <f t="shared" si="526"/>
        <v>0</v>
      </c>
      <c r="AD2982" s="4">
        <f t="shared" si="535"/>
        <v>0</v>
      </c>
    </row>
    <row r="2983" spans="20:30" x14ac:dyDescent="0.25">
      <c r="T2983" s="6" t="str">
        <f t="shared" si="536"/>
        <v xml:space="preserve"> </v>
      </c>
      <c r="U2983">
        <f t="shared" si="527"/>
        <v>0</v>
      </c>
      <c r="V2983">
        <f t="shared" si="528"/>
        <v>0</v>
      </c>
      <c r="W2983">
        <f t="shared" si="529"/>
        <v>0</v>
      </c>
      <c r="X2983">
        <f t="shared" si="530"/>
        <v>0</v>
      </c>
      <c r="Y2983">
        <f t="shared" si="531"/>
        <v>0</v>
      </c>
      <c r="Z2983">
        <f t="shared" si="532"/>
        <v>0</v>
      </c>
      <c r="AA2983">
        <f t="shared" si="533"/>
        <v>0</v>
      </c>
      <c r="AB2983" s="4">
        <f t="shared" si="534"/>
        <v>0</v>
      </c>
      <c r="AC2983" s="4">
        <f t="shared" si="526"/>
        <v>0</v>
      </c>
      <c r="AD2983" s="4">
        <f t="shared" si="535"/>
        <v>0</v>
      </c>
    </row>
    <row r="2984" spans="20:30" x14ac:dyDescent="0.25">
      <c r="T2984" s="6" t="str">
        <f t="shared" si="536"/>
        <v xml:space="preserve"> </v>
      </c>
      <c r="U2984">
        <f t="shared" si="527"/>
        <v>0</v>
      </c>
      <c r="V2984">
        <f t="shared" si="528"/>
        <v>0</v>
      </c>
      <c r="W2984">
        <f t="shared" si="529"/>
        <v>0</v>
      </c>
      <c r="X2984">
        <f t="shared" si="530"/>
        <v>0</v>
      </c>
      <c r="Y2984">
        <f t="shared" si="531"/>
        <v>0</v>
      </c>
      <c r="Z2984">
        <f t="shared" si="532"/>
        <v>0</v>
      </c>
      <c r="AA2984">
        <f t="shared" si="533"/>
        <v>0</v>
      </c>
      <c r="AB2984" s="4">
        <f t="shared" si="534"/>
        <v>0</v>
      </c>
      <c r="AC2984" s="4">
        <f t="shared" si="526"/>
        <v>0</v>
      </c>
      <c r="AD2984" s="4">
        <f t="shared" si="535"/>
        <v>0</v>
      </c>
    </row>
    <row r="2985" spans="20:30" x14ac:dyDescent="0.25">
      <c r="T2985" s="6" t="str">
        <f t="shared" si="536"/>
        <v xml:space="preserve"> </v>
      </c>
      <c r="U2985">
        <f t="shared" si="527"/>
        <v>0</v>
      </c>
      <c r="V2985">
        <f t="shared" si="528"/>
        <v>0</v>
      </c>
      <c r="W2985">
        <f t="shared" si="529"/>
        <v>0</v>
      </c>
      <c r="X2985">
        <f t="shared" si="530"/>
        <v>0</v>
      </c>
      <c r="Y2985">
        <f t="shared" si="531"/>
        <v>0</v>
      </c>
      <c r="Z2985">
        <f t="shared" si="532"/>
        <v>0</v>
      </c>
      <c r="AA2985">
        <f t="shared" si="533"/>
        <v>0</v>
      </c>
      <c r="AB2985" s="4">
        <f t="shared" si="534"/>
        <v>0</v>
      </c>
      <c r="AC2985" s="4">
        <f t="shared" si="526"/>
        <v>0</v>
      </c>
      <c r="AD2985" s="4">
        <f t="shared" si="535"/>
        <v>0</v>
      </c>
    </row>
    <row r="2986" spans="20:30" x14ac:dyDescent="0.25">
      <c r="T2986" s="6" t="str">
        <f t="shared" si="536"/>
        <v xml:space="preserve"> </v>
      </c>
      <c r="U2986">
        <f t="shared" si="527"/>
        <v>0</v>
      </c>
      <c r="V2986">
        <f t="shared" si="528"/>
        <v>0</v>
      </c>
      <c r="W2986">
        <f t="shared" si="529"/>
        <v>0</v>
      </c>
      <c r="X2986">
        <f t="shared" si="530"/>
        <v>0</v>
      </c>
      <c r="Y2986">
        <f t="shared" si="531"/>
        <v>0</v>
      </c>
      <c r="Z2986">
        <f t="shared" si="532"/>
        <v>0</v>
      </c>
      <c r="AA2986">
        <f t="shared" si="533"/>
        <v>0</v>
      </c>
      <c r="AB2986" s="4">
        <f t="shared" si="534"/>
        <v>0</v>
      </c>
      <c r="AC2986" s="4">
        <f t="shared" si="526"/>
        <v>0</v>
      </c>
      <c r="AD2986" s="4">
        <f t="shared" si="535"/>
        <v>0</v>
      </c>
    </row>
    <row r="2987" spans="20:30" x14ac:dyDescent="0.25">
      <c r="T2987" s="6" t="str">
        <f t="shared" si="536"/>
        <v xml:space="preserve"> </v>
      </c>
      <c r="U2987">
        <f t="shared" si="527"/>
        <v>0</v>
      </c>
      <c r="V2987">
        <f t="shared" si="528"/>
        <v>0</v>
      </c>
      <c r="W2987">
        <f t="shared" si="529"/>
        <v>0</v>
      </c>
      <c r="X2987">
        <f t="shared" si="530"/>
        <v>0</v>
      </c>
      <c r="Y2987">
        <f t="shared" si="531"/>
        <v>0</v>
      </c>
      <c r="Z2987">
        <f t="shared" si="532"/>
        <v>0</v>
      </c>
      <c r="AA2987">
        <f t="shared" si="533"/>
        <v>0</v>
      </c>
      <c r="AB2987" s="4">
        <f t="shared" si="534"/>
        <v>0</v>
      </c>
      <c r="AC2987" s="4">
        <f t="shared" si="526"/>
        <v>0</v>
      </c>
      <c r="AD2987" s="4">
        <f t="shared" si="535"/>
        <v>0</v>
      </c>
    </row>
    <row r="2988" spans="20:30" x14ac:dyDescent="0.25">
      <c r="T2988" s="6" t="str">
        <f t="shared" si="536"/>
        <v xml:space="preserve"> </v>
      </c>
      <c r="U2988">
        <f t="shared" si="527"/>
        <v>0</v>
      </c>
      <c r="V2988">
        <f t="shared" si="528"/>
        <v>0</v>
      </c>
      <c r="W2988">
        <f t="shared" si="529"/>
        <v>0</v>
      </c>
      <c r="X2988">
        <f t="shared" si="530"/>
        <v>0</v>
      </c>
      <c r="Y2988">
        <f t="shared" si="531"/>
        <v>0</v>
      </c>
      <c r="Z2988">
        <f t="shared" si="532"/>
        <v>0</v>
      </c>
      <c r="AA2988">
        <f t="shared" si="533"/>
        <v>0</v>
      </c>
      <c r="AB2988" s="4">
        <f t="shared" si="534"/>
        <v>0</v>
      </c>
      <c r="AC2988" s="4">
        <f t="shared" si="526"/>
        <v>0</v>
      </c>
      <c r="AD2988" s="4">
        <f t="shared" si="535"/>
        <v>0</v>
      </c>
    </row>
    <row r="2989" spans="20:30" x14ac:dyDescent="0.25">
      <c r="T2989" s="6" t="str">
        <f t="shared" si="536"/>
        <v xml:space="preserve"> </v>
      </c>
      <c r="U2989">
        <f t="shared" si="527"/>
        <v>0</v>
      </c>
      <c r="V2989">
        <f t="shared" si="528"/>
        <v>0</v>
      </c>
      <c r="W2989">
        <f t="shared" si="529"/>
        <v>0</v>
      </c>
      <c r="X2989">
        <f t="shared" si="530"/>
        <v>0</v>
      </c>
      <c r="Y2989">
        <f t="shared" si="531"/>
        <v>0</v>
      </c>
      <c r="Z2989">
        <f t="shared" si="532"/>
        <v>0</v>
      </c>
      <c r="AA2989">
        <f t="shared" si="533"/>
        <v>0</v>
      </c>
      <c r="AB2989" s="4">
        <f t="shared" si="534"/>
        <v>0</v>
      </c>
      <c r="AC2989" s="4">
        <f t="shared" si="526"/>
        <v>0</v>
      </c>
      <c r="AD2989" s="4">
        <f t="shared" si="535"/>
        <v>0</v>
      </c>
    </row>
    <row r="2990" spans="20:30" x14ac:dyDescent="0.25">
      <c r="T2990" s="6" t="str">
        <f t="shared" si="536"/>
        <v xml:space="preserve"> </v>
      </c>
      <c r="U2990">
        <f t="shared" si="527"/>
        <v>0</v>
      </c>
      <c r="V2990">
        <f t="shared" si="528"/>
        <v>0</v>
      </c>
      <c r="W2990">
        <f t="shared" si="529"/>
        <v>0</v>
      </c>
      <c r="X2990">
        <f t="shared" si="530"/>
        <v>0</v>
      </c>
      <c r="Y2990">
        <f t="shared" si="531"/>
        <v>0</v>
      </c>
      <c r="Z2990">
        <f t="shared" si="532"/>
        <v>0</v>
      </c>
      <c r="AA2990">
        <f t="shared" si="533"/>
        <v>0</v>
      </c>
      <c r="AB2990" s="4">
        <f t="shared" si="534"/>
        <v>0</v>
      </c>
      <c r="AC2990" s="4">
        <f t="shared" si="526"/>
        <v>0</v>
      </c>
      <c r="AD2990" s="4">
        <f t="shared" si="535"/>
        <v>0</v>
      </c>
    </row>
    <row r="2991" spans="20:30" x14ac:dyDescent="0.25">
      <c r="T2991" s="6" t="str">
        <f t="shared" si="536"/>
        <v xml:space="preserve"> </v>
      </c>
      <c r="U2991">
        <f t="shared" si="527"/>
        <v>0</v>
      </c>
      <c r="V2991">
        <f t="shared" si="528"/>
        <v>0</v>
      </c>
      <c r="W2991">
        <f t="shared" si="529"/>
        <v>0</v>
      </c>
      <c r="X2991">
        <f t="shared" si="530"/>
        <v>0</v>
      </c>
      <c r="Y2991">
        <f t="shared" si="531"/>
        <v>0</v>
      </c>
      <c r="Z2991">
        <f t="shared" si="532"/>
        <v>0</v>
      </c>
      <c r="AA2991">
        <f t="shared" si="533"/>
        <v>0</v>
      </c>
      <c r="AB2991" s="4">
        <f t="shared" si="534"/>
        <v>0</v>
      </c>
      <c r="AC2991" s="4">
        <f t="shared" si="526"/>
        <v>0</v>
      </c>
      <c r="AD2991" s="4">
        <f t="shared" si="535"/>
        <v>0</v>
      </c>
    </row>
    <row r="2992" spans="20:30" x14ac:dyDescent="0.25">
      <c r="T2992" s="6" t="str">
        <f t="shared" si="536"/>
        <v xml:space="preserve"> </v>
      </c>
      <c r="U2992">
        <f t="shared" si="527"/>
        <v>0</v>
      </c>
      <c r="V2992">
        <f t="shared" si="528"/>
        <v>0</v>
      </c>
      <c r="W2992">
        <f t="shared" si="529"/>
        <v>0</v>
      </c>
      <c r="X2992">
        <f t="shared" si="530"/>
        <v>0</v>
      </c>
      <c r="Y2992">
        <f t="shared" si="531"/>
        <v>0</v>
      </c>
      <c r="Z2992">
        <f t="shared" si="532"/>
        <v>0</v>
      </c>
      <c r="AA2992">
        <f t="shared" si="533"/>
        <v>0</v>
      </c>
      <c r="AB2992" s="4">
        <f t="shared" si="534"/>
        <v>0</v>
      </c>
      <c r="AC2992" s="4">
        <f t="shared" si="526"/>
        <v>0</v>
      </c>
      <c r="AD2992" s="4">
        <f t="shared" si="535"/>
        <v>0</v>
      </c>
    </row>
    <row r="2993" spans="20:30" x14ac:dyDescent="0.25">
      <c r="T2993" s="6" t="str">
        <f t="shared" si="536"/>
        <v xml:space="preserve"> </v>
      </c>
      <c r="U2993">
        <f t="shared" si="527"/>
        <v>0</v>
      </c>
      <c r="V2993">
        <f t="shared" si="528"/>
        <v>0</v>
      </c>
      <c r="W2993">
        <f t="shared" si="529"/>
        <v>0</v>
      </c>
      <c r="X2993">
        <f t="shared" si="530"/>
        <v>0</v>
      </c>
      <c r="Y2993">
        <f t="shared" si="531"/>
        <v>0</v>
      </c>
      <c r="Z2993">
        <f t="shared" si="532"/>
        <v>0</v>
      </c>
      <c r="AA2993">
        <f t="shared" si="533"/>
        <v>0</v>
      </c>
      <c r="AB2993" s="4">
        <f t="shared" si="534"/>
        <v>0</v>
      </c>
      <c r="AC2993" s="4">
        <f t="shared" si="526"/>
        <v>0</v>
      </c>
      <c r="AD2993" s="4">
        <f t="shared" si="535"/>
        <v>0</v>
      </c>
    </row>
    <row r="2994" spans="20:30" x14ac:dyDescent="0.25">
      <c r="T2994" s="6" t="str">
        <f t="shared" si="536"/>
        <v xml:space="preserve"> </v>
      </c>
      <c r="U2994">
        <f t="shared" si="527"/>
        <v>0</v>
      </c>
      <c r="V2994">
        <f t="shared" si="528"/>
        <v>0</v>
      </c>
      <c r="W2994">
        <f t="shared" si="529"/>
        <v>0</v>
      </c>
      <c r="X2994">
        <f t="shared" si="530"/>
        <v>0</v>
      </c>
      <c r="Y2994">
        <f t="shared" si="531"/>
        <v>0</v>
      </c>
      <c r="Z2994">
        <f t="shared" si="532"/>
        <v>0</v>
      </c>
      <c r="AA2994">
        <f t="shared" si="533"/>
        <v>0</v>
      </c>
      <c r="AB2994" s="4">
        <f t="shared" si="534"/>
        <v>0</v>
      </c>
      <c r="AC2994" s="4">
        <f t="shared" si="526"/>
        <v>0</v>
      </c>
      <c r="AD2994" s="4">
        <f t="shared" si="535"/>
        <v>0</v>
      </c>
    </row>
    <row r="2995" spans="20:30" x14ac:dyDescent="0.25">
      <c r="T2995" s="6" t="str">
        <f t="shared" si="536"/>
        <v xml:space="preserve"> </v>
      </c>
      <c r="U2995">
        <f t="shared" si="527"/>
        <v>0</v>
      </c>
      <c r="V2995">
        <f t="shared" si="528"/>
        <v>0</v>
      </c>
      <c r="W2995">
        <f t="shared" si="529"/>
        <v>0</v>
      </c>
      <c r="X2995">
        <f t="shared" si="530"/>
        <v>0</v>
      </c>
      <c r="Y2995">
        <f t="shared" si="531"/>
        <v>0</v>
      </c>
      <c r="Z2995">
        <f t="shared" si="532"/>
        <v>0</v>
      </c>
      <c r="AA2995">
        <f t="shared" si="533"/>
        <v>0</v>
      </c>
      <c r="AB2995" s="4">
        <f t="shared" si="534"/>
        <v>0</v>
      </c>
      <c r="AC2995" s="4">
        <f t="shared" si="526"/>
        <v>0</v>
      </c>
      <c r="AD2995" s="4">
        <f t="shared" si="535"/>
        <v>0</v>
      </c>
    </row>
    <row r="2996" spans="20:30" x14ac:dyDescent="0.25">
      <c r="T2996" s="6" t="str">
        <f t="shared" si="536"/>
        <v xml:space="preserve"> </v>
      </c>
      <c r="U2996">
        <f t="shared" si="527"/>
        <v>0</v>
      </c>
      <c r="V2996">
        <f t="shared" si="528"/>
        <v>0</v>
      </c>
      <c r="W2996">
        <f t="shared" si="529"/>
        <v>0</v>
      </c>
      <c r="X2996">
        <f t="shared" si="530"/>
        <v>0</v>
      </c>
      <c r="Y2996">
        <f t="shared" si="531"/>
        <v>0</v>
      </c>
      <c r="Z2996">
        <f t="shared" si="532"/>
        <v>0</v>
      </c>
      <c r="AA2996">
        <f t="shared" si="533"/>
        <v>0</v>
      </c>
      <c r="AB2996" s="4">
        <f t="shared" si="534"/>
        <v>0</v>
      </c>
      <c r="AC2996" s="4">
        <f t="shared" si="526"/>
        <v>0</v>
      </c>
      <c r="AD2996" s="4">
        <f t="shared" si="535"/>
        <v>0</v>
      </c>
    </row>
    <row r="2997" spans="20:30" x14ac:dyDescent="0.25">
      <c r="T2997" s="6" t="str">
        <f t="shared" si="536"/>
        <v xml:space="preserve"> </v>
      </c>
      <c r="U2997">
        <f t="shared" si="527"/>
        <v>0</v>
      </c>
      <c r="V2997">
        <f t="shared" si="528"/>
        <v>0</v>
      </c>
      <c r="W2997">
        <f t="shared" si="529"/>
        <v>0</v>
      </c>
      <c r="X2997">
        <f t="shared" si="530"/>
        <v>0</v>
      </c>
      <c r="Y2997">
        <f t="shared" si="531"/>
        <v>0</v>
      </c>
      <c r="Z2997">
        <f t="shared" si="532"/>
        <v>0</v>
      </c>
      <c r="AA2997">
        <f t="shared" si="533"/>
        <v>0</v>
      </c>
      <c r="AB2997" s="4">
        <f t="shared" si="534"/>
        <v>0</v>
      </c>
      <c r="AC2997" s="4">
        <f t="shared" si="526"/>
        <v>0</v>
      </c>
      <c r="AD2997" s="4">
        <f t="shared" si="535"/>
        <v>0</v>
      </c>
    </row>
    <row r="2998" spans="20:30" x14ac:dyDescent="0.25">
      <c r="T2998" s="6" t="str">
        <f t="shared" si="536"/>
        <v xml:space="preserve"> </v>
      </c>
      <c r="U2998">
        <f t="shared" si="527"/>
        <v>0</v>
      </c>
      <c r="V2998">
        <f t="shared" si="528"/>
        <v>0</v>
      </c>
      <c r="W2998">
        <f t="shared" si="529"/>
        <v>0</v>
      </c>
      <c r="X2998">
        <f t="shared" si="530"/>
        <v>0</v>
      </c>
      <c r="Y2998">
        <f t="shared" si="531"/>
        <v>0</v>
      </c>
      <c r="Z2998">
        <f t="shared" si="532"/>
        <v>0</v>
      </c>
      <c r="AA2998">
        <f t="shared" si="533"/>
        <v>0</v>
      </c>
      <c r="AB2998" s="4">
        <f t="shared" si="534"/>
        <v>0</v>
      </c>
      <c r="AC2998" s="4">
        <f t="shared" si="526"/>
        <v>0</v>
      </c>
      <c r="AD2998" s="4">
        <f t="shared" si="535"/>
        <v>0</v>
      </c>
    </row>
    <row r="2999" spans="20:30" x14ac:dyDescent="0.25">
      <c r="T2999" s="6" t="str">
        <f t="shared" si="536"/>
        <v xml:space="preserve"> </v>
      </c>
      <c r="U2999">
        <f t="shared" si="527"/>
        <v>0</v>
      </c>
      <c r="V2999">
        <f t="shared" si="528"/>
        <v>0</v>
      </c>
      <c r="W2999">
        <f t="shared" si="529"/>
        <v>0</v>
      </c>
      <c r="X2999">
        <f t="shared" si="530"/>
        <v>0</v>
      </c>
      <c r="Y2999">
        <f t="shared" si="531"/>
        <v>0</v>
      </c>
      <c r="Z2999">
        <f t="shared" si="532"/>
        <v>0</v>
      </c>
      <c r="AA2999">
        <f t="shared" si="533"/>
        <v>0</v>
      </c>
      <c r="AB2999" s="4">
        <f t="shared" si="534"/>
        <v>0</v>
      </c>
      <c r="AC2999" s="4">
        <f t="shared" si="526"/>
        <v>0</v>
      </c>
      <c r="AD2999" s="4">
        <f t="shared" si="535"/>
        <v>0</v>
      </c>
    </row>
    <row r="3000" spans="20:30" x14ac:dyDescent="0.25">
      <c r="T3000" s="6" t="str">
        <f t="shared" si="536"/>
        <v xml:space="preserve"> </v>
      </c>
      <c r="U3000">
        <f t="shared" si="527"/>
        <v>0</v>
      </c>
      <c r="V3000">
        <f t="shared" si="528"/>
        <v>0</v>
      </c>
      <c r="W3000">
        <f t="shared" si="529"/>
        <v>0</v>
      </c>
      <c r="X3000">
        <f t="shared" si="530"/>
        <v>0</v>
      </c>
      <c r="Y3000">
        <f t="shared" si="531"/>
        <v>0</v>
      </c>
      <c r="Z3000">
        <f t="shared" si="532"/>
        <v>0</v>
      </c>
      <c r="AA3000">
        <f t="shared" si="533"/>
        <v>0</v>
      </c>
      <c r="AB3000" s="4">
        <f t="shared" si="534"/>
        <v>0</v>
      </c>
      <c r="AC3000" s="4">
        <f t="shared" si="526"/>
        <v>0</v>
      </c>
      <c r="AD3000" s="4">
        <f t="shared" si="535"/>
        <v>0</v>
      </c>
    </row>
    <row r="3001" spans="20:30" x14ac:dyDescent="0.25">
      <c r="T3001" s="6" t="str">
        <f t="shared" si="536"/>
        <v xml:space="preserve"> </v>
      </c>
      <c r="U3001">
        <f t="shared" si="527"/>
        <v>0</v>
      </c>
      <c r="V3001">
        <f t="shared" si="528"/>
        <v>0</v>
      </c>
      <c r="W3001">
        <f t="shared" si="529"/>
        <v>0</v>
      </c>
      <c r="X3001">
        <f t="shared" si="530"/>
        <v>0</v>
      </c>
      <c r="Y3001">
        <f t="shared" si="531"/>
        <v>0</v>
      </c>
      <c r="Z3001">
        <f t="shared" si="532"/>
        <v>0</v>
      </c>
      <c r="AA3001">
        <f t="shared" si="533"/>
        <v>0</v>
      </c>
      <c r="AB3001" s="4">
        <f t="shared" si="534"/>
        <v>0</v>
      </c>
      <c r="AC3001" s="4">
        <f t="shared" si="526"/>
        <v>0</v>
      </c>
      <c r="AD3001" s="4">
        <f t="shared" si="535"/>
        <v>0</v>
      </c>
    </row>
    <row r="3002" spans="20:30" x14ac:dyDescent="0.25">
      <c r="T3002" s="6" t="str">
        <f t="shared" si="536"/>
        <v xml:space="preserve"> </v>
      </c>
      <c r="U3002">
        <f t="shared" si="527"/>
        <v>0</v>
      </c>
      <c r="V3002">
        <f t="shared" si="528"/>
        <v>0</v>
      </c>
      <c r="W3002">
        <f t="shared" si="529"/>
        <v>0</v>
      </c>
      <c r="X3002">
        <f t="shared" si="530"/>
        <v>0</v>
      </c>
      <c r="Y3002">
        <f t="shared" si="531"/>
        <v>0</v>
      </c>
      <c r="Z3002">
        <f t="shared" si="532"/>
        <v>0</v>
      </c>
      <c r="AA3002">
        <f t="shared" si="533"/>
        <v>0</v>
      </c>
      <c r="AB3002" s="4">
        <f t="shared" si="534"/>
        <v>0</v>
      </c>
      <c r="AC3002" s="4">
        <f t="shared" si="526"/>
        <v>0</v>
      </c>
      <c r="AD3002" s="4">
        <f t="shared" si="535"/>
        <v>0</v>
      </c>
    </row>
    <row r="3003" spans="20:30" x14ac:dyDescent="0.25">
      <c r="T3003" s="6" t="str">
        <f t="shared" si="536"/>
        <v xml:space="preserve"> </v>
      </c>
      <c r="U3003">
        <f t="shared" si="527"/>
        <v>0</v>
      </c>
      <c r="V3003">
        <f t="shared" si="528"/>
        <v>0</v>
      </c>
      <c r="W3003">
        <f t="shared" si="529"/>
        <v>0</v>
      </c>
      <c r="X3003">
        <f t="shared" si="530"/>
        <v>0</v>
      </c>
      <c r="Y3003">
        <f t="shared" si="531"/>
        <v>0</v>
      </c>
      <c r="Z3003">
        <f t="shared" si="532"/>
        <v>0</v>
      </c>
      <c r="AA3003">
        <f t="shared" si="533"/>
        <v>0</v>
      </c>
      <c r="AB3003" s="4">
        <f t="shared" si="534"/>
        <v>0</v>
      </c>
      <c r="AC3003" s="4">
        <f t="shared" si="526"/>
        <v>0</v>
      </c>
      <c r="AD3003" s="4">
        <f t="shared" si="535"/>
        <v>0</v>
      </c>
    </row>
    <row r="3004" spans="20:30" x14ac:dyDescent="0.25">
      <c r="T3004" s="6" t="str">
        <f t="shared" si="536"/>
        <v xml:space="preserve"> </v>
      </c>
      <c r="U3004">
        <f t="shared" si="527"/>
        <v>0</v>
      </c>
      <c r="V3004">
        <f t="shared" si="528"/>
        <v>0</v>
      </c>
      <c r="W3004">
        <f t="shared" si="529"/>
        <v>0</v>
      </c>
      <c r="X3004">
        <f t="shared" si="530"/>
        <v>0</v>
      </c>
      <c r="Y3004">
        <f t="shared" si="531"/>
        <v>0</v>
      </c>
      <c r="Z3004">
        <f t="shared" si="532"/>
        <v>0</v>
      </c>
      <c r="AA3004">
        <f t="shared" si="533"/>
        <v>0</v>
      </c>
      <c r="AB3004" s="4">
        <f t="shared" si="534"/>
        <v>0</v>
      </c>
      <c r="AC3004" s="4">
        <f t="shared" si="526"/>
        <v>0</v>
      </c>
      <c r="AD3004" s="4">
        <f t="shared" si="535"/>
        <v>0</v>
      </c>
    </row>
    <row r="3005" spans="20:30" x14ac:dyDescent="0.25">
      <c r="T3005" s="6" t="str">
        <f t="shared" si="536"/>
        <v xml:space="preserve"> </v>
      </c>
      <c r="U3005">
        <f t="shared" si="527"/>
        <v>0</v>
      </c>
      <c r="V3005">
        <f t="shared" si="528"/>
        <v>0</v>
      </c>
      <c r="W3005">
        <f t="shared" si="529"/>
        <v>0</v>
      </c>
      <c r="X3005">
        <f t="shared" si="530"/>
        <v>0</v>
      </c>
      <c r="Y3005">
        <f t="shared" si="531"/>
        <v>0</v>
      </c>
      <c r="Z3005">
        <f t="shared" si="532"/>
        <v>0</v>
      </c>
      <c r="AA3005">
        <f t="shared" si="533"/>
        <v>0</v>
      </c>
      <c r="AB3005" s="4">
        <f t="shared" si="534"/>
        <v>0</v>
      </c>
      <c r="AC3005" s="4">
        <f t="shared" si="526"/>
        <v>0</v>
      </c>
      <c r="AD3005" s="4">
        <f t="shared" si="535"/>
        <v>0</v>
      </c>
    </row>
    <row r="3006" spans="20:30" x14ac:dyDescent="0.25">
      <c r="T3006" s="6" t="str">
        <f t="shared" si="536"/>
        <v xml:space="preserve"> </v>
      </c>
      <c r="U3006">
        <f t="shared" si="527"/>
        <v>0</v>
      </c>
      <c r="V3006">
        <f t="shared" si="528"/>
        <v>0</v>
      </c>
      <c r="W3006">
        <f t="shared" si="529"/>
        <v>0</v>
      </c>
      <c r="X3006">
        <f t="shared" si="530"/>
        <v>0</v>
      </c>
      <c r="Y3006">
        <f t="shared" si="531"/>
        <v>0</v>
      </c>
      <c r="Z3006">
        <f t="shared" si="532"/>
        <v>0</v>
      </c>
      <c r="AA3006">
        <f t="shared" si="533"/>
        <v>0</v>
      </c>
      <c r="AB3006" s="4">
        <f t="shared" si="534"/>
        <v>0</v>
      </c>
      <c r="AC3006" s="4">
        <f t="shared" si="526"/>
        <v>0</v>
      </c>
      <c r="AD3006" s="4">
        <f t="shared" si="535"/>
        <v>0</v>
      </c>
    </row>
    <row r="3007" spans="20:30" x14ac:dyDescent="0.25">
      <c r="T3007" s="6" t="str">
        <f t="shared" si="536"/>
        <v xml:space="preserve"> </v>
      </c>
      <c r="U3007">
        <f t="shared" si="527"/>
        <v>0</v>
      </c>
      <c r="V3007">
        <f t="shared" si="528"/>
        <v>0</v>
      </c>
      <c r="W3007">
        <f t="shared" si="529"/>
        <v>0</v>
      </c>
      <c r="X3007">
        <f t="shared" si="530"/>
        <v>0</v>
      </c>
      <c r="Y3007">
        <f t="shared" si="531"/>
        <v>0</v>
      </c>
      <c r="Z3007">
        <f t="shared" si="532"/>
        <v>0</v>
      </c>
      <c r="AA3007">
        <f t="shared" si="533"/>
        <v>0</v>
      </c>
      <c r="AB3007" s="4">
        <f t="shared" si="534"/>
        <v>0</v>
      </c>
      <c r="AC3007" s="4">
        <f t="shared" si="526"/>
        <v>0</v>
      </c>
      <c r="AD3007" s="4">
        <f t="shared" si="535"/>
        <v>0</v>
      </c>
    </row>
    <row r="3008" spans="20:30" x14ac:dyDescent="0.25">
      <c r="T3008" s="6" t="str">
        <f t="shared" si="536"/>
        <v xml:space="preserve"> </v>
      </c>
      <c r="U3008">
        <f t="shared" si="527"/>
        <v>0</v>
      </c>
      <c r="V3008">
        <f t="shared" si="528"/>
        <v>0</v>
      </c>
      <c r="W3008">
        <f t="shared" si="529"/>
        <v>0</v>
      </c>
      <c r="X3008">
        <f t="shared" si="530"/>
        <v>0</v>
      </c>
      <c r="Y3008">
        <f t="shared" si="531"/>
        <v>0</v>
      </c>
      <c r="Z3008">
        <f t="shared" si="532"/>
        <v>0</v>
      </c>
      <c r="AA3008">
        <f t="shared" si="533"/>
        <v>0</v>
      </c>
      <c r="AB3008" s="4">
        <f t="shared" si="534"/>
        <v>0</v>
      </c>
      <c r="AC3008" s="4">
        <f t="shared" si="526"/>
        <v>0</v>
      </c>
      <c r="AD3008" s="4">
        <f t="shared" si="535"/>
        <v>0</v>
      </c>
    </row>
    <row r="3009" spans="20:30" x14ac:dyDescent="0.25">
      <c r="T3009" s="6" t="str">
        <f t="shared" si="536"/>
        <v xml:space="preserve"> </v>
      </c>
      <c r="U3009">
        <f t="shared" si="527"/>
        <v>0</v>
      </c>
      <c r="V3009">
        <f t="shared" si="528"/>
        <v>0</v>
      </c>
      <c r="W3009">
        <f t="shared" si="529"/>
        <v>0</v>
      </c>
      <c r="X3009">
        <f t="shared" si="530"/>
        <v>0</v>
      </c>
      <c r="Y3009">
        <f t="shared" si="531"/>
        <v>0</v>
      </c>
      <c r="Z3009">
        <f t="shared" si="532"/>
        <v>0</v>
      </c>
      <c r="AA3009">
        <f t="shared" si="533"/>
        <v>0</v>
      </c>
      <c r="AB3009" s="4">
        <f t="shared" si="534"/>
        <v>0</v>
      </c>
      <c r="AC3009" s="4">
        <f t="shared" si="526"/>
        <v>0</v>
      </c>
      <c r="AD3009" s="4">
        <f t="shared" si="535"/>
        <v>0</v>
      </c>
    </row>
    <row r="3010" spans="20:30" x14ac:dyDescent="0.25">
      <c r="T3010" s="6" t="str">
        <f t="shared" si="536"/>
        <v xml:space="preserve"> </v>
      </c>
      <c r="U3010">
        <f t="shared" si="527"/>
        <v>0</v>
      </c>
      <c r="V3010">
        <f t="shared" si="528"/>
        <v>0</v>
      </c>
      <c r="W3010">
        <f t="shared" si="529"/>
        <v>0</v>
      </c>
      <c r="X3010">
        <f t="shared" si="530"/>
        <v>0</v>
      </c>
      <c r="Y3010">
        <f t="shared" si="531"/>
        <v>0</v>
      </c>
      <c r="Z3010">
        <f t="shared" si="532"/>
        <v>0</v>
      </c>
      <c r="AA3010">
        <f t="shared" si="533"/>
        <v>0</v>
      </c>
      <c r="AB3010" s="4">
        <f t="shared" si="534"/>
        <v>0</v>
      </c>
      <c r="AC3010" s="4">
        <f t="shared" si="526"/>
        <v>0</v>
      </c>
      <c r="AD3010" s="4">
        <f t="shared" si="535"/>
        <v>0</v>
      </c>
    </row>
    <row r="3011" spans="20:30" x14ac:dyDescent="0.25">
      <c r="T3011" s="6" t="str">
        <f t="shared" si="536"/>
        <v xml:space="preserve"> </v>
      </c>
      <c r="U3011">
        <f t="shared" si="527"/>
        <v>0</v>
      </c>
      <c r="V3011">
        <f t="shared" si="528"/>
        <v>0</v>
      </c>
      <c r="W3011">
        <f t="shared" si="529"/>
        <v>0</v>
      </c>
      <c r="X3011">
        <f t="shared" si="530"/>
        <v>0</v>
      </c>
      <c r="Y3011">
        <f t="shared" si="531"/>
        <v>0</v>
      </c>
      <c r="Z3011">
        <f t="shared" si="532"/>
        <v>0</v>
      </c>
      <c r="AA3011">
        <f t="shared" si="533"/>
        <v>0</v>
      </c>
      <c r="AB3011" s="4">
        <f t="shared" si="534"/>
        <v>0</v>
      </c>
      <c r="AC3011" s="4">
        <f t="shared" si="526"/>
        <v>0</v>
      </c>
      <c r="AD3011" s="4">
        <f t="shared" si="535"/>
        <v>0</v>
      </c>
    </row>
    <row r="3012" spans="20:30" x14ac:dyDescent="0.25">
      <c r="T3012" s="6" t="str">
        <f t="shared" si="536"/>
        <v xml:space="preserve"> </v>
      </c>
      <c r="U3012">
        <f t="shared" si="527"/>
        <v>0</v>
      </c>
      <c r="V3012">
        <f t="shared" si="528"/>
        <v>0</v>
      </c>
      <c r="W3012">
        <f t="shared" si="529"/>
        <v>0</v>
      </c>
      <c r="X3012">
        <f t="shared" si="530"/>
        <v>0</v>
      </c>
      <c r="Y3012">
        <f t="shared" si="531"/>
        <v>0</v>
      </c>
      <c r="Z3012">
        <f t="shared" si="532"/>
        <v>0</v>
      </c>
      <c r="AA3012">
        <f t="shared" si="533"/>
        <v>0</v>
      </c>
      <c r="AB3012" s="4">
        <f t="shared" si="534"/>
        <v>0</v>
      </c>
      <c r="AC3012" s="4">
        <f t="shared" ref="AC3012:AC3075" si="537">A3012</f>
        <v>0</v>
      </c>
      <c r="AD3012" s="4">
        <f t="shared" si="535"/>
        <v>0</v>
      </c>
    </row>
    <row r="3013" spans="20:30" x14ac:dyDescent="0.25">
      <c r="T3013" s="6" t="str">
        <f t="shared" si="536"/>
        <v xml:space="preserve"> </v>
      </c>
      <c r="U3013">
        <f t="shared" si="527"/>
        <v>0</v>
      </c>
      <c r="V3013">
        <f t="shared" si="528"/>
        <v>0</v>
      </c>
      <c r="W3013">
        <f t="shared" si="529"/>
        <v>0</v>
      </c>
      <c r="X3013">
        <f t="shared" si="530"/>
        <v>0</v>
      </c>
      <c r="Y3013">
        <f t="shared" si="531"/>
        <v>0</v>
      </c>
      <c r="Z3013">
        <f t="shared" si="532"/>
        <v>0</v>
      </c>
      <c r="AA3013">
        <f t="shared" si="533"/>
        <v>0</v>
      </c>
      <c r="AB3013" s="4">
        <f t="shared" si="534"/>
        <v>0</v>
      </c>
      <c r="AC3013" s="4">
        <f t="shared" si="537"/>
        <v>0</v>
      </c>
      <c r="AD3013" s="4">
        <f t="shared" si="535"/>
        <v>0</v>
      </c>
    </row>
    <row r="3014" spans="20:30" x14ac:dyDescent="0.25">
      <c r="T3014" s="6" t="str">
        <f t="shared" si="536"/>
        <v xml:space="preserve"> </v>
      </c>
      <c r="U3014">
        <f t="shared" si="527"/>
        <v>0</v>
      </c>
      <c r="V3014">
        <f t="shared" si="528"/>
        <v>0</v>
      </c>
      <c r="W3014">
        <f t="shared" si="529"/>
        <v>0</v>
      </c>
      <c r="X3014">
        <f t="shared" si="530"/>
        <v>0</v>
      </c>
      <c r="Y3014">
        <f t="shared" si="531"/>
        <v>0</v>
      </c>
      <c r="Z3014">
        <f t="shared" si="532"/>
        <v>0</v>
      </c>
      <c r="AA3014">
        <f t="shared" si="533"/>
        <v>0</v>
      </c>
      <c r="AB3014" s="4">
        <f t="shared" si="534"/>
        <v>0</v>
      </c>
      <c r="AC3014" s="4">
        <f t="shared" si="537"/>
        <v>0</v>
      </c>
      <c r="AD3014" s="4">
        <f t="shared" si="535"/>
        <v>0</v>
      </c>
    </row>
    <row r="3015" spans="20:30" x14ac:dyDescent="0.25">
      <c r="T3015" s="6" t="str">
        <f t="shared" si="536"/>
        <v xml:space="preserve"> </v>
      </c>
      <c r="U3015">
        <f t="shared" si="527"/>
        <v>0</v>
      </c>
      <c r="V3015">
        <f t="shared" si="528"/>
        <v>0</v>
      </c>
      <c r="W3015">
        <f t="shared" si="529"/>
        <v>0</v>
      </c>
      <c r="X3015">
        <f t="shared" si="530"/>
        <v>0</v>
      </c>
      <c r="Y3015">
        <f t="shared" si="531"/>
        <v>0</v>
      </c>
      <c r="Z3015">
        <f t="shared" si="532"/>
        <v>0</v>
      </c>
      <c r="AA3015">
        <f t="shared" si="533"/>
        <v>0</v>
      </c>
      <c r="AB3015" s="4">
        <f t="shared" si="534"/>
        <v>0</v>
      </c>
      <c r="AC3015" s="4">
        <f t="shared" si="537"/>
        <v>0</v>
      </c>
      <c r="AD3015" s="4">
        <f t="shared" si="535"/>
        <v>0</v>
      </c>
    </row>
    <row r="3016" spans="20:30" x14ac:dyDescent="0.25">
      <c r="T3016" s="6" t="str">
        <f t="shared" si="536"/>
        <v xml:space="preserve"> </v>
      </c>
      <c r="U3016">
        <f t="shared" si="527"/>
        <v>0</v>
      </c>
      <c r="V3016">
        <f t="shared" si="528"/>
        <v>0</v>
      </c>
      <c r="W3016">
        <f t="shared" si="529"/>
        <v>0</v>
      </c>
      <c r="X3016">
        <f t="shared" si="530"/>
        <v>0</v>
      </c>
      <c r="Y3016">
        <f t="shared" si="531"/>
        <v>0</v>
      </c>
      <c r="Z3016">
        <f t="shared" si="532"/>
        <v>0</v>
      </c>
      <c r="AA3016">
        <f t="shared" si="533"/>
        <v>0</v>
      </c>
      <c r="AB3016" s="4">
        <f t="shared" si="534"/>
        <v>0</v>
      </c>
      <c r="AC3016" s="4">
        <f t="shared" si="537"/>
        <v>0</v>
      </c>
      <c r="AD3016" s="4">
        <f t="shared" si="535"/>
        <v>0</v>
      </c>
    </row>
    <row r="3017" spans="20:30" x14ac:dyDescent="0.25">
      <c r="T3017" s="6" t="str">
        <f t="shared" si="536"/>
        <v xml:space="preserve"> </v>
      </c>
      <c r="U3017">
        <f t="shared" si="527"/>
        <v>0</v>
      </c>
      <c r="V3017">
        <f t="shared" si="528"/>
        <v>0</v>
      </c>
      <c r="W3017">
        <f t="shared" si="529"/>
        <v>0</v>
      </c>
      <c r="X3017">
        <f t="shared" si="530"/>
        <v>0</v>
      </c>
      <c r="Y3017">
        <f t="shared" si="531"/>
        <v>0</v>
      </c>
      <c r="Z3017">
        <f t="shared" si="532"/>
        <v>0</v>
      </c>
      <c r="AA3017">
        <f t="shared" si="533"/>
        <v>0</v>
      </c>
      <c r="AB3017" s="4">
        <f t="shared" si="534"/>
        <v>0</v>
      </c>
      <c r="AC3017" s="4">
        <f t="shared" si="537"/>
        <v>0</v>
      </c>
      <c r="AD3017" s="4">
        <f t="shared" si="535"/>
        <v>0</v>
      </c>
    </row>
    <row r="3018" spans="20:30" x14ac:dyDescent="0.25">
      <c r="T3018" s="6" t="str">
        <f t="shared" si="536"/>
        <v xml:space="preserve"> </v>
      </c>
      <c r="U3018">
        <f t="shared" si="527"/>
        <v>0</v>
      </c>
      <c r="V3018">
        <f t="shared" si="528"/>
        <v>0</v>
      </c>
      <c r="W3018">
        <f t="shared" si="529"/>
        <v>0</v>
      </c>
      <c r="X3018">
        <f t="shared" si="530"/>
        <v>0</v>
      </c>
      <c r="Y3018">
        <f t="shared" si="531"/>
        <v>0</v>
      </c>
      <c r="Z3018">
        <f t="shared" si="532"/>
        <v>0</v>
      </c>
      <c r="AA3018">
        <f t="shared" si="533"/>
        <v>0</v>
      </c>
      <c r="AB3018" s="4">
        <f t="shared" si="534"/>
        <v>0</v>
      </c>
      <c r="AC3018" s="4">
        <f t="shared" si="537"/>
        <v>0</v>
      </c>
      <c r="AD3018" s="4">
        <f t="shared" si="535"/>
        <v>0</v>
      </c>
    </row>
    <row r="3019" spans="20:30" x14ac:dyDescent="0.25">
      <c r="T3019" s="6" t="str">
        <f t="shared" si="536"/>
        <v xml:space="preserve"> </v>
      </c>
      <c r="U3019">
        <f t="shared" si="527"/>
        <v>0</v>
      </c>
      <c r="V3019">
        <f t="shared" si="528"/>
        <v>0</v>
      </c>
      <c r="W3019">
        <f t="shared" si="529"/>
        <v>0</v>
      </c>
      <c r="X3019">
        <f t="shared" si="530"/>
        <v>0</v>
      </c>
      <c r="Y3019">
        <f t="shared" si="531"/>
        <v>0</v>
      </c>
      <c r="Z3019">
        <f t="shared" si="532"/>
        <v>0</v>
      </c>
      <c r="AA3019">
        <f t="shared" si="533"/>
        <v>0</v>
      </c>
      <c r="AB3019" s="4">
        <f t="shared" si="534"/>
        <v>0</v>
      </c>
      <c r="AC3019" s="4">
        <f t="shared" si="537"/>
        <v>0</v>
      </c>
      <c r="AD3019" s="4">
        <f t="shared" si="535"/>
        <v>0</v>
      </c>
    </row>
    <row r="3020" spans="20:30" x14ac:dyDescent="0.25">
      <c r="T3020" s="6" t="str">
        <f t="shared" si="536"/>
        <v xml:space="preserve"> </v>
      </c>
      <c r="U3020">
        <f t="shared" si="527"/>
        <v>0</v>
      </c>
      <c r="V3020">
        <f t="shared" si="528"/>
        <v>0</v>
      </c>
      <c r="W3020">
        <f t="shared" si="529"/>
        <v>0</v>
      </c>
      <c r="X3020">
        <f t="shared" si="530"/>
        <v>0</v>
      </c>
      <c r="Y3020">
        <f t="shared" si="531"/>
        <v>0</v>
      </c>
      <c r="Z3020">
        <f t="shared" si="532"/>
        <v>0</v>
      </c>
      <c r="AA3020">
        <f t="shared" si="533"/>
        <v>0</v>
      </c>
      <c r="AB3020" s="4">
        <f t="shared" si="534"/>
        <v>0</v>
      </c>
      <c r="AC3020" s="4">
        <f t="shared" si="537"/>
        <v>0</v>
      </c>
      <c r="AD3020" s="4">
        <f t="shared" si="535"/>
        <v>0</v>
      </c>
    </row>
    <row r="3021" spans="20:30" x14ac:dyDescent="0.25">
      <c r="T3021" s="6" t="str">
        <f t="shared" si="536"/>
        <v xml:space="preserve"> </v>
      </c>
      <c r="U3021">
        <f t="shared" si="527"/>
        <v>0</v>
      </c>
      <c r="V3021">
        <f t="shared" si="528"/>
        <v>0</v>
      </c>
      <c r="W3021">
        <f t="shared" si="529"/>
        <v>0</v>
      </c>
      <c r="X3021">
        <f t="shared" si="530"/>
        <v>0</v>
      </c>
      <c r="Y3021">
        <f t="shared" si="531"/>
        <v>0</v>
      </c>
      <c r="Z3021">
        <f t="shared" si="532"/>
        <v>0</v>
      </c>
      <c r="AA3021">
        <f t="shared" si="533"/>
        <v>0</v>
      </c>
      <c r="AB3021" s="4">
        <f t="shared" si="534"/>
        <v>0</v>
      </c>
      <c r="AC3021" s="4">
        <f t="shared" si="537"/>
        <v>0</v>
      </c>
      <c r="AD3021" s="4">
        <f t="shared" si="535"/>
        <v>0</v>
      </c>
    </row>
    <row r="3022" spans="20:30" x14ac:dyDescent="0.25">
      <c r="T3022" s="6" t="str">
        <f t="shared" si="536"/>
        <v xml:space="preserve"> </v>
      </c>
      <c r="U3022">
        <f t="shared" si="527"/>
        <v>0</v>
      </c>
      <c r="V3022">
        <f t="shared" si="528"/>
        <v>0</v>
      </c>
      <c r="W3022">
        <f t="shared" si="529"/>
        <v>0</v>
      </c>
      <c r="X3022">
        <f t="shared" si="530"/>
        <v>0</v>
      </c>
      <c r="Y3022">
        <f t="shared" si="531"/>
        <v>0</v>
      </c>
      <c r="Z3022">
        <f t="shared" si="532"/>
        <v>0</v>
      </c>
      <c r="AA3022">
        <f t="shared" si="533"/>
        <v>0</v>
      </c>
      <c r="AB3022" s="4">
        <f t="shared" si="534"/>
        <v>0</v>
      </c>
      <c r="AC3022" s="4">
        <f t="shared" si="537"/>
        <v>0</v>
      </c>
      <c r="AD3022" s="4">
        <f t="shared" si="535"/>
        <v>0</v>
      </c>
    </row>
    <row r="3023" spans="20:30" x14ac:dyDescent="0.25">
      <c r="T3023" s="6" t="str">
        <f t="shared" si="536"/>
        <v xml:space="preserve"> </v>
      </c>
      <c r="U3023">
        <f t="shared" si="527"/>
        <v>0</v>
      </c>
      <c r="V3023">
        <f t="shared" si="528"/>
        <v>0</v>
      </c>
      <c r="W3023">
        <f t="shared" si="529"/>
        <v>0</v>
      </c>
      <c r="X3023">
        <f t="shared" si="530"/>
        <v>0</v>
      </c>
      <c r="Y3023">
        <f t="shared" si="531"/>
        <v>0</v>
      </c>
      <c r="Z3023">
        <f t="shared" si="532"/>
        <v>0</v>
      </c>
      <c r="AA3023">
        <f t="shared" si="533"/>
        <v>0</v>
      </c>
      <c r="AB3023" s="4">
        <f t="shared" si="534"/>
        <v>0</v>
      </c>
      <c r="AC3023" s="4">
        <f t="shared" si="537"/>
        <v>0</v>
      </c>
      <c r="AD3023" s="4">
        <f t="shared" si="535"/>
        <v>0</v>
      </c>
    </row>
    <row r="3024" spans="20:30" x14ac:dyDescent="0.25">
      <c r="T3024" s="6" t="str">
        <f t="shared" si="536"/>
        <v xml:space="preserve"> </v>
      </c>
      <c r="U3024">
        <f t="shared" si="527"/>
        <v>0</v>
      </c>
      <c r="V3024">
        <f t="shared" si="528"/>
        <v>0</v>
      </c>
      <c r="W3024">
        <f t="shared" si="529"/>
        <v>0</v>
      </c>
      <c r="X3024">
        <f t="shared" si="530"/>
        <v>0</v>
      </c>
      <c r="Y3024">
        <f t="shared" si="531"/>
        <v>0</v>
      </c>
      <c r="Z3024">
        <f t="shared" si="532"/>
        <v>0</v>
      </c>
      <c r="AA3024">
        <f t="shared" si="533"/>
        <v>0</v>
      </c>
      <c r="AB3024" s="4">
        <f t="shared" si="534"/>
        <v>0</v>
      </c>
      <c r="AC3024" s="4">
        <f t="shared" si="537"/>
        <v>0</v>
      </c>
      <c r="AD3024" s="4">
        <f t="shared" si="535"/>
        <v>0</v>
      </c>
    </row>
    <row r="3025" spans="20:30" x14ac:dyDescent="0.25">
      <c r="T3025" s="6" t="str">
        <f t="shared" si="536"/>
        <v xml:space="preserve"> </v>
      </c>
      <c r="U3025">
        <f t="shared" ref="U3025:U3088" si="538">COUNT(B3025)</f>
        <v>0</v>
      </c>
      <c r="V3025">
        <f t="shared" ref="V3025:V3088" si="539">IF(E3025=TRUE,1,0)</f>
        <v>0</v>
      </c>
      <c r="W3025">
        <f t="shared" ref="W3025:W3088" si="540">U3025-V3025</f>
        <v>0</v>
      </c>
      <c r="X3025">
        <f t="shared" ref="X3025:X3088" si="541">U3025-Y3025</f>
        <v>0</v>
      </c>
      <c r="Y3025">
        <f t="shared" ref="Y3025:Y3088" si="542">IF(F3025=TRUE,1,0)</f>
        <v>0</v>
      </c>
      <c r="Z3025">
        <f t="shared" ref="Z3025:Z3088" si="543">U3025-AA3025</f>
        <v>0</v>
      </c>
      <c r="AA3025">
        <f t="shared" ref="AA3025:AA3088" si="544">IF(O3025&lt;0,1,0)</f>
        <v>0</v>
      </c>
      <c r="AB3025" s="4">
        <f t="shared" ref="AB3025:AB3088" si="545">IF(Z3025=1,O3025,0)</f>
        <v>0</v>
      </c>
      <c r="AC3025" s="4">
        <f t="shared" si="537"/>
        <v>0</v>
      </c>
      <c r="AD3025" s="4">
        <f t="shared" ref="AD3025:AD3088" si="546">IF(AA3025=1,O3025,0)</f>
        <v>0</v>
      </c>
    </row>
    <row r="3026" spans="20:30" x14ac:dyDescent="0.25">
      <c r="T3026" s="6" t="str">
        <f t="shared" si="536"/>
        <v xml:space="preserve"> </v>
      </c>
      <c r="U3026">
        <f t="shared" si="538"/>
        <v>0</v>
      </c>
      <c r="V3026">
        <f t="shared" si="539"/>
        <v>0</v>
      </c>
      <c r="W3026">
        <f t="shared" si="540"/>
        <v>0</v>
      </c>
      <c r="X3026">
        <f t="shared" si="541"/>
        <v>0</v>
      </c>
      <c r="Y3026">
        <f t="shared" si="542"/>
        <v>0</v>
      </c>
      <c r="Z3026">
        <f t="shared" si="543"/>
        <v>0</v>
      </c>
      <c r="AA3026">
        <f t="shared" si="544"/>
        <v>0</v>
      </c>
      <c r="AB3026" s="4">
        <f t="shared" si="545"/>
        <v>0</v>
      </c>
      <c r="AC3026" s="4">
        <f t="shared" si="537"/>
        <v>0</v>
      </c>
      <c r="AD3026" s="4">
        <f t="shared" si="546"/>
        <v>0</v>
      </c>
    </row>
    <row r="3027" spans="20:30" x14ac:dyDescent="0.25">
      <c r="T3027" s="6" t="str">
        <f t="shared" si="536"/>
        <v xml:space="preserve"> </v>
      </c>
      <c r="U3027">
        <f t="shared" si="538"/>
        <v>0</v>
      </c>
      <c r="V3027">
        <f t="shared" si="539"/>
        <v>0</v>
      </c>
      <c r="W3027">
        <f t="shared" si="540"/>
        <v>0</v>
      </c>
      <c r="X3027">
        <f t="shared" si="541"/>
        <v>0</v>
      </c>
      <c r="Y3027">
        <f t="shared" si="542"/>
        <v>0</v>
      </c>
      <c r="Z3027">
        <f t="shared" si="543"/>
        <v>0</v>
      </c>
      <c r="AA3027">
        <f t="shared" si="544"/>
        <v>0</v>
      </c>
      <c r="AB3027" s="4">
        <f t="shared" si="545"/>
        <v>0</v>
      </c>
      <c r="AC3027" s="4">
        <f t="shared" si="537"/>
        <v>0</v>
      </c>
      <c r="AD3027" s="4">
        <f t="shared" si="546"/>
        <v>0</v>
      </c>
    </row>
    <row r="3028" spans="20:30" x14ac:dyDescent="0.25">
      <c r="T3028" s="6" t="str">
        <f t="shared" si="536"/>
        <v xml:space="preserve"> </v>
      </c>
      <c r="U3028">
        <f t="shared" si="538"/>
        <v>0</v>
      </c>
      <c r="V3028">
        <f t="shared" si="539"/>
        <v>0</v>
      </c>
      <c r="W3028">
        <f t="shared" si="540"/>
        <v>0</v>
      </c>
      <c r="X3028">
        <f t="shared" si="541"/>
        <v>0</v>
      </c>
      <c r="Y3028">
        <f t="shared" si="542"/>
        <v>0</v>
      </c>
      <c r="Z3028">
        <f t="shared" si="543"/>
        <v>0</v>
      </c>
      <c r="AA3028">
        <f t="shared" si="544"/>
        <v>0</v>
      </c>
      <c r="AB3028" s="4">
        <f t="shared" si="545"/>
        <v>0</v>
      </c>
      <c r="AC3028" s="4">
        <f t="shared" si="537"/>
        <v>0</v>
      </c>
      <c r="AD3028" s="4">
        <f t="shared" si="546"/>
        <v>0</v>
      </c>
    </row>
    <row r="3029" spans="20:30" x14ac:dyDescent="0.25">
      <c r="T3029" s="6" t="str">
        <f t="shared" si="536"/>
        <v xml:space="preserve"> </v>
      </c>
      <c r="U3029">
        <f t="shared" si="538"/>
        <v>0</v>
      </c>
      <c r="V3029">
        <f t="shared" si="539"/>
        <v>0</v>
      </c>
      <c r="W3029">
        <f t="shared" si="540"/>
        <v>0</v>
      </c>
      <c r="X3029">
        <f t="shared" si="541"/>
        <v>0</v>
      </c>
      <c r="Y3029">
        <f t="shared" si="542"/>
        <v>0</v>
      </c>
      <c r="Z3029">
        <f t="shared" si="543"/>
        <v>0</v>
      </c>
      <c r="AA3029">
        <f t="shared" si="544"/>
        <v>0</v>
      </c>
      <c r="AB3029" s="4">
        <f t="shared" si="545"/>
        <v>0</v>
      </c>
      <c r="AC3029" s="4">
        <f t="shared" si="537"/>
        <v>0</v>
      </c>
      <c r="AD3029" s="4">
        <f t="shared" si="546"/>
        <v>0</v>
      </c>
    </row>
    <row r="3030" spans="20:30" x14ac:dyDescent="0.25">
      <c r="T3030" s="6" t="str">
        <f t="shared" si="536"/>
        <v xml:space="preserve"> </v>
      </c>
      <c r="U3030">
        <f t="shared" si="538"/>
        <v>0</v>
      </c>
      <c r="V3030">
        <f t="shared" si="539"/>
        <v>0</v>
      </c>
      <c r="W3030">
        <f t="shared" si="540"/>
        <v>0</v>
      </c>
      <c r="X3030">
        <f t="shared" si="541"/>
        <v>0</v>
      </c>
      <c r="Y3030">
        <f t="shared" si="542"/>
        <v>0</v>
      </c>
      <c r="Z3030">
        <f t="shared" si="543"/>
        <v>0</v>
      </c>
      <c r="AA3030">
        <f t="shared" si="544"/>
        <v>0</v>
      </c>
      <c r="AB3030" s="4">
        <f t="shared" si="545"/>
        <v>0</v>
      </c>
      <c r="AC3030" s="4">
        <f t="shared" si="537"/>
        <v>0</v>
      </c>
      <c r="AD3030" s="4">
        <f t="shared" si="546"/>
        <v>0</v>
      </c>
    </row>
    <row r="3031" spans="20:30" x14ac:dyDescent="0.25">
      <c r="T3031" s="6" t="str">
        <f t="shared" si="536"/>
        <v xml:space="preserve"> </v>
      </c>
      <c r="U3031">
        <f t="shared" si="538"/>
        <v>0</v>
      </c>
      <c r="V3031">
        <f t="shared" si="539"/>
        <v>0</v>
      </c>
      <c r="W3031">
        <f t="shared" si="540"/>
        <v>0</v>
      </c>
      <c r="X3031">
        <f t="shared" si="541"/>
        <v>0</v>
      </c>
      <c r="Y3031">
        <f t="shared" si="542"/>
        <v>0</v>
      </c>
      <c r="Z3031">
        <f t="shared" si="543"/>
        <v>0</v>
      </c>
      <c r="AA3031">
        <f t="shared" si="544"/>
        <v>0</v>
      </c>
      <c r="AB3031" s="4">
        <f t="shared" si="545"/>
        <v>0</v>
      </c>
      <c r="AC3031" s="4">
        <f t="shared" si="537"/>
        <v>0</v>
      </c>
      <c r="AD3031" s="4">
        <f t="shared" si="546"/>
        <v>0</v>
      </c>
    </row>
    <row r="3032" spans="20:30" x14ac:dyDescent="0.25">
      <c r="T3032" s="6" t="str">
        <f t="shared" si="536"/>
        <v xml:space="preserve"> </v>
      </c>
      <c r="U3032">
        <f t="shared" si="538"/>
        <v>0</v>
      </c>
      <c r="V3032">
        <f t="shared" si="539"/>
        <v>0</v>
      </c>
      <c r="W3032">
        <f t="shared" si="540"/>
        <v>0</v>
      </c>
      <c r="X3032">
        <f t="shared" si="541"/>
        <v>0</v>
      </c>
      <c r="Y3032">
        <f t="shared" si="542"/>
        <v>0</v>
      </c>
      <c r="Z3032">
        <f t="shared" si="543"/>
        <v>0</v>
      </c>
      <c r="AA3032">
        <f t="shared" si="544"/>
        <v>0</v>
      </c>
      <c r="AB3032" s="4">
        <f t="shared" si="545"/>
        <v>0</v>
      </c>
      <c r="AC3032" s="4">
        <f t="shared" si="537"/>
        <v>0</v>
      </c>
      <c r="AD3032" s="4">
        <f t="shared" si="546"/>
        <v>0</v>
      </c>
    </row>
    <row r="3033" spans="20:30" x14ac:dyDescent="0.25">
      <c r="T3033" s="6" t="str">
        <f t="shared" ref="T3033:T3096" si="547">IF(L3033=0," ",MONTH(L3033)+24)</f>
        <v xml:space="preserve"> </v>
      </c>
      <c r="U3033">
        <f t="shared" si="538"/>
        <v>0</v>
      </c>
      <c r="V3033">
        <f t="shared" si="539"/>
        <v>0</v>
      </c>
      <c r="W3033">
        <f t="shared" si="540"/>
        <v>0</v>
      </c>
      <c r="X3033">
        <f t="shared" si="541"/>
        <v>0</v>
      </c>
      <c r="Y3033">
        <f t="shared" si="542"/>
        <v>0</v>
      </c>
      <c r="Z3033">
        <f t="shared" si="543"/>
        <v>0</v>
      </c>
      <c r="AA3033">
        <f t="shared" si="544"/>
        <v>0</v>
      </c>
      <c r="AB3033" s="4">
        <f t="shared" si="545"/>
        <v>0</v>
      </c>
      <c r="AC3033" s="4">
        <f t="shared" si="537"/>
        <v>0</v>
      </c>
      <c r="AD3033" s="4">
        <f t="shared" si="546"/>
        <v>0</v>
      </c>
    </row>
    <row r="3034" spans="20:30" x14ac:dyDescent="0.25">
      <c r="T3034" s="6" t="str">
        <f t="shared" si="547"/>
        <v xml:space="preserve"> </v>
      </c>
      <c r="U3034">
        <f t="shared" si="538"/>
        <v>0</v>
      </c>
      <c r="V3034">
        <f t="shared" si="539"/>
        <v>0</v>
      </c>
      <c r="W3034">
        <f t="shared" si="540"/>
        <v>0</v>
      </c>
      <c r="X3034">
        <f t="shared" si="541"/>
        <v>0</v>
      </c>
      <c r="Y3034">
        <f t="shared" si="542"/>
        <v>0</v>
      </c>
      <c r="Z3034">
        <f t="shared" si="543"/>
        <v>0</v>
      </c>
      <c r="AA3034">
        <f t="shared" si="544"/>
        <v>0</v>
      </c>
      <c r="AB3034" s="4">
        <f t="shared" si="545"/>
        <v>0</v>
      </c>
      <c r="AC3034" s="4">
        <f t="shared" si="537"/>
        <v>0</v>
      </c>
      <c r="AD3034" s="4">
        <f t="shared" si="546"/>
        <v>0</v>
      </c>
    </row>
    <row r="3035" spans="20:30" x14ac:dyDescent="0.25">
      <c r="T3035" s="6" t="str">
        <f t="shared" si="547"/>
        <v xml:space="preserve"> </v>
      </c>
      <c r="U3035">
        <f t="shared" si="538"/>
        <v>0</v>
      </c>
      <c r="V3035">
        <f t="shared" si="539"/>
        <v>0</v>
      </c>
      <c r="W3035">
        <f t="shared" si="540"/>
        <v>0</v>
      </c>
      <c r="X3035">
        <f t="shared" si="541"/>
        <v>0</v>
      </c>
      <c r="Y3035">
        <f t="shared" si="542"/>
        <v>0</v>
      </c>
      <c r="Z3035">
        <f t="shared" si="543"/>
        <v>0</v>
      </c>
      <c r="AA3035">
        <f t="shared" si="544"/>
        <v>0</v>
      </c>
      <c r="AB3035" s="4">
        <f t="shared" si="545"/>
        <v>0</v>
      </c>
      <c r="AC3035" s="4">
        <f t="shared" si="537"/>
        <v>0</v>
      </c>
      <c r="AD3035" s="4">
        <f t="shared" si="546"/>
        <v>0</v>
      </c>
    </row>
    <row r="3036" spans="20:30" x14ac:dyDescent="0.25">
      <c r="T3036" s="6" t="str">
        <f t="shared" si="547"/>
        <v xml:space="preserve"> </v>
      </c>
      <c r="U3036">
        <f t="shared" si="538"/>
        <v>0</v>
      </c>
      <c r="V3036">
        <f t="shared" si="539"/>
        <v>0</v>
      </c>
      <c r="W3036">
        <f t="shared" si="540"/>
        <v>0</v>
      </c>
      <c r="X3036">
        <f t="shared" si="541"/>
        <v>0</v>
      </c>
      <c r="Y3036">
        <f t="shared" si="542"/>
        <v>0</v>
      </c>
      <c r="Z3036">
        <f t="shared" si="543"/>
        <v>0</v>
      </c>
      <c r="AA3036">
        <f t="shared" si="544"/>
        <v>0</v>
      </c>
      <c r="AB3036" s="4">
        <f t="shared" si="545"/>
        <v>0</v>
      </c>
      <c r="AC3036" s="4">
        <f t="shared" si="537"/>
        <v>0</v>
      </c>
      <c r="AD3036" s="4">
        <f t="shared" si="546"/>
        <v>0</v>
      </c>
    </row>
    <row r="3037" spans="20:30" x14ac:dyDescent="0.25">
      <c r="T3037" s="6" t="str">
        <f t="shared" si="547"/>
        <v xml:space="preserve"> </v>
      </c>
      <c r="U3037">
        <f t="shared" si="538"/>
        <v>0</v>
      </c>
      <c r="V3037">
        <f t="shared" si="539"/>
        <v>0</v>
      </c>
      <c r="W3037">
        <f t="shared" si="540"/>
        <v>0</v>
      </c>
      <c r="X3037">
        <f t="shared" si="541"/>
        <v>0</v>
      </c>
      <c r="Y3037">
        <f t="shared" si="542"/>
        <v>0</v>
      </c>
      <c r="Z3037">
        <f t="shared" si="543"/>
        <v>0</v>
      </c>
      <c r="AA3037">
        <f t="shared" si="544"/>
        <v>0</v>
      </c>
      <c r="AB3037" s="4">
        <f t="shared" si="545"/>
        <v>0</v>
      </c>
      <c r="AC3037" s="4">
        <f t="shared" si="537"/>
        <v>0</v>
      </c>
      <c r="AD3037" s="4">
        <f t="shared" si="546"/>
        <v>0</v>
      </c>
    </row>
    <row r="3038" spans="20:30" x14ac:dyDescent="0.25">
      <c r="T3038" s="6" t="str">
        <f t="shared" si="547"/>
        <v xml:space="preserve"> </v>
      </c>
      <c r="U3038">
        <f t="shared" si="538"/>
        <v>0</v>
      </c>
      <c r="V3038">
        <f t="shared" si="539"/>
        <v>0</v>
      </c>
      <c r="W3038">
        <f t="shared" si="540"/>
        <v>0</v>
      </c>
      <c r="X3038">
        <f t="shared" si="541"/>
        <v>0</v>
      </c>
      <c r="Y3038">
        <f t="shared" si="542"/>
        <v>0</v>
      </c>
      <c r="Z3038">
        <f t="shared" si="543"/>
        <v>0</v>
      </c>
      <c r="AA3038">
        <f t="shared" si="544"/>
        <v>0</v>
      </c>
      <c r="AB3038" s="4">
        <f t="shared" si="545"/>
        <v>0</v>
      </c>
      <c r="AC3038" s="4">
        <f t="shared" si="537"/>
        <v>0</v>
      </c>
      <c r="AD3038" s="4">
        <f t="shared" si="546"/>
        <v>0</v>
      </c>
    </row>
    <row r="3039" spans="20:30" x14ac:dyDescent="0.25">
      <c r="T3039" s="6" t="str">
        <f t="shared" si="547"/>
        <v xml:space="preserve"> </v>
      </c>
      <c r="U3039">
        <f t="shared" si="538"/>
        <v>0</v>
      </c>
      <c r="V3039">
        <f t="shared" si="539"/>
        <v>0</v>
      </c>
      <c r="W3039">
        <f t="shared" si="540"/>
        <v>0</v>
      </c>
      <c r="X3039">
        <f t="shared" si="541"/>
        <v>0</v>
      </c>
      <c r="Y3039">
        <f t="shared" si="542"/>
        <v>0</v>
      </c>
      <c r="Z3039">
        <f t="shared" si="543"/>
        <v>0</v>
      </c>
      <c r="AA3039">
        <f t="shared" si="544"/>
        <v>0</v>
      </c>
      <c r="AB3039" s="4">
        <f t="shared" si="545"/>
        <v>0</v>
      </c>
      <c r="AC3039" s="4">
        <f t="shared" si="537"/>
        <v>0</v>
      </c>
      <c r="AD3039" s="4">
        <f t="shared" si="546"/>
        <v>0</v>
      </c>
    </row>
    <row r="3040" spans="20:30" x14ac:dyDescent="0.25">
      <c r="T3040" s="6" t="str">
        <f t="shared" si="547"/>
        <v xml:space="preserve"> </v>
      </c>
      <c r="U3040">
        <f t="shared" si="538"/>
        <v>0</v>
      </c>
      <c r="V3040">
        <f t="shared" si="539"/>
        <v>0</v>
      </c>
      <c r="W3040">
        <f t="shared" si="540"/>
        <v>0</v>
      </c>
      <c r="X3040">
        <f t="shared" si="541"/>
        <v>0</v>
      </c>
      <c r="Y3040">
        <f t="shared" si="542"/>
        <v>0</v>
      </c>
      <c r="Z3040">
        <f t="shared" si="543"/>
        <v>0</v>
      </c>
      <c r="AA3040">
        <f t="shared" si="544"/>
        <v>0</v>
      </c>
      <c r="AB3040" s="4">
        <f t="shared" si="545"/>
        <v>0</v>
      </c>
      <c r="AC3040" s="4">
        <f t="shared" si="537"/>
        <v>0</v>
      </c>
      <c r="AD3040" s="4">
        <f t="shared" si="546"/>
        <v>0</v>
      </c>
    </row>
    <row r="3041" spans="20:30" x14ac:dyDescent="0.25">
      <c r="T3041" s="6" t="str">
        <f t="shared" si="547"/>
        <v xml:space="preserve"> </v>
      </c>
      <c r="U3041">
        <f t="shared" si="538"/>
        <v>0</v>
      </c>
      <c r="V3041">
        <f t="shared" si="539"/>
        <v>0</v>
      </c>
      <c r="W3041">
        <f t="shared" si="540"/>
        <v>0</v>
      </c>
      <c r="X3041">
        <f t="shared" si="541"/>
        <v>0</v>
      </c>
      <c r="Y3041">
        <f t="shared" si="542"/>
        <v>0</v>
      </c>
      <c r="Z3041">
        <f t="shared" si="543"/>
        <v>0</v>
      </c>
      <c r="AA3041">
        <f t="shared" si="544"/>
        <v>0</v>
      </c>
      <c r="AB3041" s="4">
        <f t="shared" si="545"/>
        <v>0</v>
      </c>
      <c r="AC3041" s="4">
        <f t="shared" si="537"/>
        <v>0</v>
      </c>
      <c r="AD3041" s="4">
        <f t="shared" si="546"/>
        <v>0</v>
      </c>
    </row>
    <row r="3042" spans="20:30" x14ac:dyDescent="0.25">
      <c r="T3042" s="6" t="str">
        <f t="shared" si="547"/>
        <v xml:space="preserve"> </v>
      </c>
      <c r="U3042">
        <f t="shared" si="538"/>
        <v>0</v>
      </c>
      <c r="V3042">
        <f t="shared" si="539"/>
        <v>0</v>
      </c>
      <c r="W3042">
        <f t="shared" si="540"/>
        <v>0</v>
      </c>
      <c r="X3042">
        <f t="shared" si="541"/>
        <v>0</v>
      </c>
      <c r="Y3042">
        <f t="shared" si="542"/>
        <v>0</v>
      </c>
      <c r="Z3042">
        <f t="shared" si="543"/>
        <v>0</v>
      </c>
      <c r="AA3042">
        <f t="shared" si="544"/>
        <v>0</v>
      </c>
      <c r="AB3042" s="4">
        <f t="shared" si="545"/>
        <v>0</v>
      </c>
      <c r="AC3042" s="4">
        <f t="shared" si="537"/>
        <v>0</v>
      </c>
      <c r="AD3042" s="4">
        <f t="shared" si="546"/>
        <v>0</v>
      </c>
    </row>
    <row r="3043" spans="20:30" x14ac:dyDescent="0.25">
      <c r="T3043" s="6" t="str">
        <f t="shared" si="547"/>
        <v xml:space="preserve"> </v>
      </c>
      <c r="U3043">
        <f t="shared" si="538"/>
        <v>0</v>
      </c>
      <c r="V3043">
        <f t="shared" si="539"/>
        <v>0</v>
      </c>
      <c r="W3043">
        <f t="shared" si="540"/>
        <v>0</v>
      </c>
      <c r="X3043">
        <f t="shared" si="541"/>
        <v>0</v>
      </c>
      <c r="Y3043">
        <f t="shared" si="542"/>
        <v>0</v>
      </c>
      <c r="Z3043">
        <f t="shared" si="543"/>
        <v>0</v>
      </c>
      <c r="AA3043">
        <f t="shared" si="544"/>
        <v>0</v>
      </c>
      <c r="AB3043" s="4">
        <f t="shared" si="545"/>
        <v>0</v>
      </c>
      <c r="AC3043" s="4">
        <f t="shared" si="537"/>
        <v>0</v>
      </c>
      <c r="AD3043" s="4">
        <f t="shared" si="546"/>
        <v>0</v>
      </c>
    </row>
    <row r="3044" spans="20:30" x14ac:dyDescent="0.25">
      <c r="T3044" s="6" t="str">
        <f t="shared" si="547"/>
        <v xml:space="preserve"> </v>
      </c>
      <c r="U3044">
        <f t="shared" si="538"/>
        <v>0</v>
      </c>
      <c r="V3044">
        <f t="shared" si="539"/>
        <v>0</v>
      </c>
      <c r="W3044">
        <f t="shared" si="540"/>
        <v>0</v>
      </c>
      <c r="X3044">
        <f t="shared" si="541"/>
        <v>0</v>
      </c>
      <c r="Y3044">
        <f t="shared" si="542"/>
        <v>0</v>
      </c>
      <c r="Z3044">
        <f t="shared" si="543"/>
        <v>0</v>
      </c>
      <c r="AA3044">
        <f t="shared" si="544"/>
        <v>0</v>
      </c>
      <c r="AB3044" s="4">
        <f t="shared" si="545"/>
        <v>0</v>
      </c>
      <c r="AC3044" s="4">
        <f t="shared" si="537"/>
        <v>0</v>
      </c>
      <c r="AD3044" s="4">
        <f t="shared" si="546"/>
        <v>0</v>
      </c>
    </row>
    <row r="3045" spans="20:30" x14ac:dyDescent="0.25">
      <c r="T3045" s="6" t="str">
        <f t="shared" si="547"/>
        <v xml:space="preserve"> </v>
      </c>
      <c r="U3045">
        <f t="shared" si="538"/>
        <v>0</v>
      </c>
      <c r="V3045">
        <f t="shared" si="539"/>
        <v>0</v>
      </c>
      <c r="W3045">
        <f t="shared" si="540"/>
        <v>0</v>
      </c>
      <c r="X3045">
        <f t="shared" si="541"/>
        <v>0</v>
      </c>
      <c r="Y3045">
        <f t="shared" si="542"/>
        <v>0</v>
      </c>
      <c r="Z3045">
        <f t="shared" si="543"/>
        <v>0</v>
      </c>
      <c r="AA3045">
        <f t="shared" si="544"/>
        <v>0</v>
      </c>
      <c r="AB3045" s="4">
        <f t="shared" si="545"/>
        <v>0</v>
      </c>
      <c r="AC3045" s="4">
        <f t="shared" si="537"/>
        <v>0</v>
      </c>
      <c r="AD3045" s="4">
        <f t="shared" si="546"/>
        <v>0</v>
      </c>
    </row>
    <row r="3046" spans="20:30" x14ac:dyDescent="0.25">
      <c r="T3046" s="6" t="str">
        <f t="shared" si="547"/>
        <v xml:space="preserve"> </v>
      </c>
      <c r="U3046">
        <f t="shared" si="538"/>
        <v>0</v>
      </c>
      <c r="V3046">
        <f t="shared" si="539"/>
        <v>0</v>
      </c>
      <c r="W3046">
        <f t="shared" si="540"/>
        <v>0</v>
      </c>
      <c r="X3046">
        <f t="shared" si="541"/>
        <v>0</v>
      </c>
      <c r="Y3046">
        <f t="shared" si="542"/>
        <v>0</v>
      </c>
      <c r="Z3046">
        <f t="shared" si="543"/>
        <v>0</v>
      </c>
      <c r="AA3046">
        <f t="shared" si="544"/>
        <v>0</v>
      </c>
      <c r="AB3046" s="4">
        <f t="shared" si="545"/>
        <v>0</v>
      </c>
      <c r="AC3046" s="4">
        <f t="shared" si="537"/>
        <v>0</v>
      </c>
      <c r="AD3046" s="4">
        <f t="shared" si="546"/>
        <v>0</v>
      </c>
    </row>
    <row r="3047" spans="20:30" x14ac:dyDescent="0.25">
      <c r="T3047" s="6" t="str">
        <f t="shared" si="547"/>
        <v xml:space="preserve"> </v>
      </c>
      <c r="U3047">
        <f t="shared" si="538"/>
        <v>0</v>
      </c>
      <c r="V3047">
        <f t="shared" si="539"/>
        <v>0</v>
      </c>
      <c r="W3047">
        <f t="shared" si="540"/>
        <v>0</v>
      </c>
      <c r="X3047">
        <f t="shared" si="541"/>
        <v>0</v>
      </c>
      <c r="Y3047">
        <f t="shared" si="542"/>
        <v>0</v>
      </c>
      <c r="Z3047">
        <f t="shared" si="543"/>
        <v>0</v>
      </c>
      <c r="AA3047">
        <f t="shared" si="544"/>
        <v>0</v>
      </c>
      <c r="AB3047" s="4">
        <f t="shared" si="545"/>
        <v>0</v>
      </c>
      <c r="AC3047" s="4">
        <f t="shared" si="537"/>
        <v>0</v>
      </c>
      <c r="AD3047" s="4">
        <f t="shared" si="546"/>
        <v>0</v>
      </c>
    </row>
    <row r="3048" spans="20:30" x14ac:dyDescent="0.25">
      <c r="T3048" s="6" t="str">
        <f t="shared" si="547"/>
        <v xml:space="preserve"> </v>
      </c>
      <c r="U3048">
        <f t="shared" si="538"/>
        <v>0</v>
      </c>
      <c r="V3048">
        <f t="shared" si="539"/>
        <v>0</v>
      </c>
      <c r="W3048">
        <f t="shared" si="540"/>
        <v>0</v>
      </c>
      <c r="X3048">
        <f t="shared" si="541"/>
        <v>0</v>
      </c>
      <c r="Y3048">
        <f t="shared" si="542"/>
        <v>0</v>
      </c>
      <c r="Z3048">
        <f t="shared" si="543"/>
        <v>0</v>
      </c>
      <c r="AA3048">
        <f t="shared" si="544"/>
        <v>0</v>
      </c>
      <c r="AB3048" s="4">
        <f t="shared" si="545"/>
        <v>0</v>
      </c>
      <c r="AC3048" s="4">
        <f t="shared" si="537"/>
        <v>0</v>
      </c>
      <c r="AD3048" s="4">
        <f t="shared" si="546"/>
        <v>0</v>
      </c>
    </row>
    <row r="3049" spans="20:30" x14ac:dyDescent="0.25">
      <c r="T3049" s="6" t="str">
        <f t="shared" si="547"/>
        <v xml:space="preserve"> </v>
      </c>
      <c r="U3049">
        <f t="shared" si="538"/>
        <v>0</v>
      </c>
      <c r="V3049">
        <f t="shared" si="539"/>
        <v>0</v>
      </c>
      <c r="W3049">
        <f t="shared" si="540"/>
        <v>0</v>
      </c>
      <c r="X3049">
        <f t="shared" si="541"/>
        <v>0</v>
      </c>
      <c r="Y3049">
        <f t="shared" si="542"/>
        <v>0</v>
      </c>
      <c r="Z3049">
        <f t="shared" si="543"/>
        <v>0</v>
      </c>
      <c r="AA3049">
        <f t="shared" si="544"/>
        <v>0</v>
      </c>
      <c r="AB3049" s="4">
        <f t="shared" si="545"/>
        <v>0</v>
      </c>
      <c r="AC3049" s="4">
        <f t="shared" si="537"/>
        <v>0</v>
      </c>
      <c r="AD3049" s="4">
        <f t="shared" si="546"/>
        <v>0</v>
      </c>
    </row>
    <row r="3050" spans="20:30" x14ac:dyDescent="0.25">
      <c r="T3050" s="6" t="str">
        <f t="shared" si="547"/>
        <v xml:space="preserve"> </v>
      </c>
      <c r="U3050">
        <f t="shared" si="538"/>
        <v>0</v>
      </c>
      <c r="V3050">
        <f t="shared" si="539"/>
        <v>0</v>
      </c>
      <c r="W3050">
        <f t="shared" si="540"/>
        <v>0</v>
      </c>
      <c r="X3050">
        <f t="shared" si="541"/>
        <v>0</v>
      </c>
      <c r="Y3050">
        <f t="shared" si="542"/>
        <v>0</v>
      </c>
      <c r="Z3050">
        <f t="shared" si="543"/>
        <v>0</v>
      </c>
      <c r="AA3050">
        <f t="shared" si="544"/>
        <v>0</v>
      </c>
      <c r="AB3050" s="4">
        <f t="shared" si="545"/>
        <v>0</v>
      </c>
      <c r="AC3050" s="4">
        <f t="shared" si="537"/>
        <v>0</v>
      </c>
      <c r="AD3050" s="4">
        <f t="shared" si="546"/>
        <v>0</v>
      </c>
    </row>
    <row r="3051" spans="20:30" x14ac:dyDescent="0.25">
      <c r="T3051" s="6" t="str">
        <f t="shared" si="547"/>
        <v xml:space="preserve"> </v>
      </c>
      <c r="U3051">
        <f t="shared" si="538"/>
        <v>0</v>
      </c>
      <c r="V3051">
        <f t="shared" si="539"/>
        <v>0</v>
      </c>
      <c r="W3051">
        <f t="shared" si="540"/>
        <v>0</v>
      </c>
      <c r="X3051">
        <f t="shared" si="541"/>
        <v>0</v>
      </c>
      <c r="Y3051">
        <f t="shared" si="542"/>
        <v>0</v>
      </c>
      <c r="Z3051">
        <f t="shared" si="543"/>
        <v>0</v>
      </c>
      <c r="AA3051">
        <f t="shared" si="544"/>
        <v>0</v>
      </c>
      <c r="AB3051" s="4">
        <f t="shared" si="545"/>
        <v>0</v>
      </c>
      <c r="AC3051" s="4">
        <f t="shared" si="537"/>
        <v>0</v>
      </c>
      <c r="AD3051" s="4">
        <f t="shared" si="546"/>
        <v>0</v>
      </c>
    </row>
    <row r="3052" spans="20:30" x14ac:dyDescent="0.25">
      <c r="T3052" s="6" t="str">
        <f t="shared" si="547"/>
        <v xml:space="preserve"> </v>
      </c>
      <c r="U3052">
        <f t="shared" si="538"/>
        <v>0</v>
      </c>
      <c r="V3052">
        <f t="shared" si="539"/>
        <v>0</v>
      </c>
      <c r="W3052">
        <f t="shared" si="540"/>
        <v>0</v>
      </c>
      <c r="X3052">
        <f t="shared" si="541"/>
        <v>0</v>
      </c>
      <c r="Y3052">
        <f t="shared" si="542"/>
        <v>0</v>
      </c>
      <c r="Z3052">
        <f t="shared" si="543"/>
        <v>0</v>
      </c>
      <c r="AA3052">
        <f t="shared" si="544"/>
        <v>0</v>
      </c>
      <c r="AB3052" s="4">
        <f t="shared" si="545"/>
        <v>0</v>
      </c>
      <c r="AC3052" s="4">
        <f t="shared" si="537"/>
        <v>0</v>
      </c>
      <c r="AD3052" s="4">
        <f t="shared" si="546"/>
        <v>0</v>
      </c>
    </row>
    <row r="3053" spans="20:30" x14ac:dyDescent="0.25">
      <c r="T3053" s="6" t="str">
        <f t="shared" si="547"/>
        <v xml:space="preserve"> </v>
      </c>
      <c r="U3053">
        <f t="shared" si="538"/>
        <v>0</v>
      </c>
      <c r="V3053">
        <f t="shared" si="539"/>
        <v>0</v>
      </c>
      <c r="W3053">
        <f t="shared" si="540"/>
        <v>0</v>
      </c>
      <c r="X3053">
        <f t="shared" si="541"/>
        <v>0</v>
      </c>
      <c r="Y3053">
        <f t="shared" si="542"/>
        <v>0</v>
      </c>
      <c r="Z3053">
        <f t="shared" si="543"/>
        <v>0</v>
      </c>
      <c r="AA3053">
        <f t="shared" si="544"/>
        <v>0</v>
      </c>
      <c r="AB3053" s="4">
        <f t="shared" si="545"/>
        <v>0</v>
      </c>
      <c r="AC3053" s="4">
        <f t="shared" si="537"/>
        <v>0</v>
      </c>
      <c r="AD3053" s="4">
        <f t="shared" si="546"/>
        <v>0</v>
      </c>
    </row>
    <row r="3054" spans="20:30" x14ac:dyDescent="0.25">
      <c r="T3054" s="6" t="str">
        <f t="shared" si="547"/>
        <v xml:space="preserve"> </v>
      </c>
      <c r="U3054">
        <f t="shared" si="538"/>
        <v>0</v>
      </c>
      <c r="V3054">
        <f t="shared" si="539"/>
        <v>0</v>
      </c>
      <c r="W3054">
        <f t="shared" si="540"/>
        <v>0</v>
      </c>
      <c r="X3054">
        <f t="shared" si="541"/>
        <v>0</v>
      </c>
      <c r="Y3054">
        <f t="shared" si="542"/>
        <v>0</v>
      </c>
      <c r="Z3054">
        <f t="shared" si="543"/>
        <v>0</v>
      </c>
      <c r="AA3054">
        <f t="shared" si="544"/>
        <v>0</v>
      </c>
      <c r="AB3054" s="4">
        <f t="shared" si="545"/>
        <v>0</v>
      </c>
      <c r="AC3054" s="4">
        <f t="shared" si="537"/>
        <v>0</v>
      </c>
      <c r="AD3054" s="4">
        <f t="shared" si="546"/>
        <v>0</v>
      </c>
    </row>
    <row r="3055" spans="20:30" x14ac:dyDescent="0.25">
      <c r="T3055" s="6" t="str">
        <f t="shared" si="547"/>
        <v xml:space="preserve"> </v>
      </c>
      <c r="U3055">
        <f t="shared" si="538"/>
        <v>0</v>
      </c>
      <c r="V3055">
        <f t="shared" si="539"/>
        <v>0</v>
      </c>
      <c r="W3055">
        <f t="shared" si="540"/>
        <v>0</v>
      </c>
      <c r="X3055">
        <f t="shared" si="541"/>
        <v>0</v>
      </c>
      <c r="Y3055">
        <f t="shared" si="542"/>
        <v>0</v>
      </c>
      <c r="Z3055">
        <f t="shared" si="543"/>
        <v>0</v>
      </c>
      <c r="AA3055">
        <f t="shared" si="544"/>
        <v>0</v>
      </c>
      <c r="AB3055" s="4">
        <f t="shared" si="545"/>
        <v>0</v>
      </c>
      <c r="AC3055" s="4">
        <f t="shared" si="537"/>
        <v>0</v>
      </c>
      <c r="AD3055" s="4">
        <f t="shared" si="546"/>
        <v>0</v>
      </c>
    </row>
    <row r="3056" spans="20:30" x14ac:dyDescent="0.25">
      <c r="T3056" s="6" t="str">
        <f t="shared" si="547"/>
        <v xml:space="preserve"> </v>
      </c>
      <c r="U3056">
        <f t="shared" si="538"/>
        <v>0</v>
      </c>
      <c r="V3056">
        <f t="shared" si="539"/>
        <v>0</v>
      </c>
      <c r="W3056">
        <f t="shared" si="540"/>
        <v>0</v>
      </c>
      <c r="X3056">
        <f t="shared" si="541"/>
        <v>0</v>
      </c>
      <c r="Y3056">
        <f t="shared" si="542"/>
        <v>0</v>
      </c>
      <c r="Z3056">
        <f t="shared" si="543"/>
        <v>0</v>
      </c>
      <c r="AA3056">
        <f t="shared" si="544"/>
        <v>0</v>
      </c>
      <c r="AB3056" s="4">
        <f t="shared" si="545"/>
        <v>0</v>
      </c>
      <c r="AC3056" s="4">
        <f t="shared" si="537"/>
        <v>0</v>
      </c>
      <c r="AD3056" s="4">
        <f t="shared" si="546"/>
        <v>0</v>
      </c>
    </row>
    <row r="3057" spans="20:30" x14ac:dyDescent="0.25">
      <c r="T3057" s="6" t="str">
        <f t="shared" si="547"/>
        <v xml:space="preserve"> </v>
      </c>
      <c r="U3057">
        <f t="shared" si="538"/>
        <v>0</v>
      </c>
      <c r="V3057">
        <f t="shared" si="539"/>
        <v>0</v>
      </c>
      <c r="W3057">
        <f t="shared" si="540"/>
        <v>0</v>
      </c>
      <c r="X3057">
        <f t="shared" si="541"/>
        <v>0</v>
      </c>
      <c r="Y3057">
        <f t="shared" si="542"/>
        <v>0</v>
      </c>
      <c r="Z3057">
        <f t="shared" si="543"/>
        <v>0</v>
      </c>
      <c r="AA3057">
        <f t="shared" si="544"/>
        <v>0</v>
      </c>
      <c r="AB3057" s="4">
        <f t="shared" si="545"/>
        <v>0</v>
      </c>
      <c r="AC3057" s="4">
        <f t="shared" si="537"/>
        <v>0</v>
      </c>
      <c r="AD3057" s="4">
        <f t="shared" si="546"/>
        <v>0</v>
      </c>
    </row>
    <row r="3058" spans="20:30" x14ac:dyDescent="0.25">
      <c r="T3058" s="6" t="str">
        <f t="shared" si="547"/>
        <v xml:space="preserve"> </v>
      </c>
      <c r="U3058">
        <f t="shared" si="538"/>
        <v>0</v>
      </c>
      <c r="V3058">
        <f t="shared" si="539"/>
        <v>0</v>
      </c>
      <c r="W3058">
        <f t="shared" si="540"/>
        <v>0</v>
      </c>
      <c r="X3058">
        <f t="shared" si="541"/>
        <v>0</v>
      </c>
      <c r="Y3058">
        <f t="shared" si="542"/>
        <v>0</v>
      </c>
      <c r="Z3058">
        <f t="shared" si="543"/>
        <v>0</v>
      </c>
      <c r="AA3058">
        <f t="shared" si="544"/>
        <v>0</v>
      </c>
      <c r="AB3058" s="4">
        <f t="shared" si="545"/>
        <v>0</v>
      </c>
      <c r="AC3058" s="4">
        <f t="shared" si="537"/>
        <v>0</v>
      </c>
      <c r="AD3058" s="4">
        <f t="shared" si="546"/>
        <v>0</v>
      </c>
    </row>
    <row r="3059" spans="20:30" x14ac:dyDescent="0.25">
      <c r="T3059" s="6" t="str">
        <f t="shared" si="547"/>
        <v xml:space="preserve"> </v>
      </c>
      <c r="U3059">
        <f t="shared" si="538"/>
        <v>0</v>
      </c>
      <c r="V3059">
        <f t="shared" si="539"/>
        <v>0</v>
      </c>
      <c r="W3059">
        <f t="shared" si="540"/>
        <v>0</v>
      </c>
      <c r="X3059">
        <f t="shared" si="541"/>
        <v>0</v>
      </c>
      <c r="Y3059">
        <f t="shared" si="542"/>
        <v>0</v>
      </c>
      <c r="Z3059">
        <f t="shared" si="543"/>
        <v>0</v>
      </c>
      <c r="AA3059">
        <f t="shared" si="544"/>
        <v>0</v>
      </c>
      <c r="AB3059" s="4">
        <f t="shared" si="545"/>
        <v>0</v>
      </c>
      <c r="AC3059" s="4">
        <f t="shared" si="537"/>
        <v>0</v>
      </c>
      <c r="AD3059" s="4">
        <f t="shared" si="546"/>
        <v>0</v>
      </c>
    </row>
    <row r="3060" spans="20:30" x14ac:dyDescent="0.25">
      <c r="T3060" s="6" t="str">
        <f t="shared" si="547"/>
        <v xml:space="preserve"> </v>
      </c>
      <c r="U3060">
        <f t="shared" si="538"/>
        <v>0</v>
      </c>
      <c r="V3060">
        <f t="shared" si="539"/>
        <v>0</v>
      </c>
      <c r="W3060">
        <f t="shared" si="540"/>
        <v>0</v>
      </c>
      <c r="X3060">
        <f t="shared" si="541"/>
        <v>0</v>
      </c>
      <c r="Y3060">
        <f t="shared" si="542"/>
        <v>0</v>
      </c>
      <c r="Z3060">
        <f t="shared" si="543"/>
        <v>0</v>
      </c>
      <c r="AA3060">
        <f t="shared" si="544"/>
        <v>0</v>
      </c>
      <c r="AB3060" s="4">
        <f t="shared" si="545"/>
        <v>0</v>
      </c>
      <c r="AC3060" s="4">
        <f t="shared" si="537"/>
        <v>0</v>
      </c>
      <c r="AD3060" s="4">
        <f t="shared" si="546"/>
        <v>0</v>
      </c>
    </row>
    <row r="3061" spans="20:30" x14ac:dyDescent="0.25">
      <c r="T3061" s="6" t="str">
        <f t="shared" si="547"/>
        <v xml:space="preserve"> </v>
      </c>
      <c r="U3061">
        <f t="shared" si="538"/>
        <v>0</v>
      </c>
      <c r="V3061">
        <f t="shared" si="539"/>
        <v>0</v>
      </c>
      <c r="W3061">
        <f t="shared" si="540"/>
        <v>0</v>
      </c>
      <c r="X3061">
        <f t="shared" si="541"/>
        <v>0</v>
      </c>
      <c r="Y3061">
        <f t="shared" si="542"/>
        <v>0</v>
      </c>
      <c r="Z3061">
        <f t="shared" si="543"/>
        <v>0</v>
      </c>
      <c r="AA3061">
        <f t="shared" si="544"/>
        <v>0</v>
      </c>
      <c r="AB3061" s="4">
        <f t="shared" si="545"/>
        <v>0</v>
      </c>
      <c r="AC3061" s="4">
        <f t="shared" si="537"/>
        <v>0</v>
      </c>
      <c r="AD3061" s="4">
        <f t="shared" si="546"/>
        <v>0</v>
      </c>
    </row>
    <row r="3062" spans="20:30" x14ac:dyDescent="0.25">
      <c r="T3062" s="6" t="str">
        <f t="shared" si="547"/>
        <v xml:space="preserve"> </v>
      </c>
      <c r="U3062">
        <f t="shared" si="538"/>
        <v>0</v>
      </c>
      <c r="V3062">
        <f t="shared" si="539"/>
        <v>0</v>
      </c>
      <c r="W3062">
        <f t="shared" si="540"/>
        <v>0</v>
      </c>
      <c r="X3062">
        <f t="shared" si="541"/>
        <v>0</v>
      </c>
      <c r="Y3062">
        <f t="shared" si="542"/>
        <v>0</v>
      </c>
      <c r="Z3062">
        <f t="shared" si="543"/>
        <v>0</v>
      </c>
      <c r="AA3062">
        <f t="shared" si="544"/>
        <v>0</v>
      </c>
      <c r="AB3062" s="4">
        <f t="shared" si="545"/>
        <v>0</v>
      </c>
      <c r="AC3062" s="4">
        <f t="shared" si="537"/>
        <v>0</v>
      </c>
      <c r="AD3062" s="4">
        <f t="shared" si="546"/>
        <v>0</v>
      </c>
    </row>
    <row r="3063" spans="20:30" x14ac:dyDescent="0.25">
      <c r="T3063" s="6" t="str">
        <f t="shared" si="547"/>
        <v xml:space="preserve"> </v>
      </c>
      <c r="U3063">
        <f t="shared" si="538"/>
        <v>0</v>
      </c>
      <c r="V3063">
        <f t="shared" si="539"/>
        <v>0</v>
      </c>
      <c r="W3063">
        <f t="shared" si="540"/>
        <v>0</v>
      </c>
      <c r="X3063">
        <f t="shared" si="541"/>
        <v>0</v>
      </c>
      <c r="Y3063">
        <f t="shared" si="542"/>
        <v>0</v>
      </c>
      <c r="Z3063">
        <f t="shared" si="543"/>
        <v>0</v>
      </c>
      <c r="AA3063">
        <f t="shared" si="544"/>
        <v>0</v>
      </c>
      <c r="AB3063" s="4">
        <f t="shared" si="545"/>
        <v>0</v>
      </c>
      <c r="AC3063" s="4">
        <f t="shared" si="537"/>
        <v>0</v>
      </c>
      <c r="AD3063" s="4">
        <f t="shared" si="546"/>
        <v>0</v>
      </c>
    </row>
    <row r="3064" spans="20:30" x14ac:dyDescent="0.25">
      <c r="T3064" s="6" t="str">
        <f t="shared" si="547"/>
        <v xml:space="preserve"> </v>
      </c>
      <c r="U3064">
        <f t="shared" si="538"/>
        <v>0</v>
      </c>
      <c r="V3064">
        <f t="shared" si="539"/>
        <v>0</v>
      </c>
      <c r="W3064">
        <f t="shared" si="540"/>
        <v>0</v>
      </c>
      <c r="X3064">
        <f t="shared" si="541"/>
        <v>0</v>
      </c>
      <c r="Y3064">
        <f t="shared" si="542"/>
        <v>0</v>
      </c>
      <c r="Z3064">
        <f t="shared" si="543"/>
        <v>0</v>
      </c>
      <c r="AA3064">
        <f t="shared" si="544"/>
        <v>0</v>
      </c>
      <c r="AB3064" s="4">
        <f t="shared" si="545"/>
        <v>0</v>
      </c>
      <c r="AC3064" s="4">
        <f t="shared" si="537"/>
        <v>0</v>
      </c>
      <c r="AD3064" s="4">
        <f t="shared" si="546"/>
        <v>0</v>
      </c>
    </row>
    <row r="3065" spans="20:30" x14ac:dyDescent="0.25">
      <c r="T3065" s="6" t="str">
        <f t="shared" si="547"/>
        <v xml:space="preserve"> </v>
      </c>
      <c r="U3065">
        <f t="shared" si="538"/>
        <v>0</v>
      </c>
      <c r="V3065">
        <f t="shared" si="539"/>
        <v>0</v>
      </c>
      <c r="W3065">
        <f t="shared" si="540"/>
        <v>0</v>
      </c>
      <c r="X3065">
        <f t="shared" si="541"/>
        <v>0</v>
      </c>
      <c r="Y3065">
        <f t="shared" si="542"/>
        <v>0</v>
      </c>
      <c r="Z3065">
        <f t="shared" si="543"/>
        <v>0</v>
      </c>
      <c r="AA3065">
        <f t="shared" si="544"/>
        <v>0</v>
      </c>
      <c r="AB3065" s="4">
        <f t="shared" si="545"/>
        <v>0</v>
      </c>
      <c r="AC3065" s="4">
        <f t="shared" si="537"/>
        <v>0</v>
      </c>
      <c r="AD3065" s="4">
        <f t="shared" si="546"/>
        <v>0</v>
      </c>
    </row>
    <row r="3066" spans="20:30" x14ac:dyDescent="0.25">
      <c r="T3066" s="6" t="str">
        <f t="shared" si="547"/>
        <v xml:space="preserve"> </v>
      </c>
      <c r="U3066">
        <f t="shared" si="538"/>
        <v>0</v>
      </c>
      <c r="V3066">
        <f t="shared" si="539"/>
        <v>0</v>
      </c>
      <c r="W3066">
        <f t="shared" si="540"/>
        <v>0</v>
      </c>
      <c r="X3066">
        <f t="shared" si="541"/>
        <v>0</v>
      </c>
      <c r="Y3066">
        <f t="shared" si="542"/>
        <v>0</v>
      </c>
      <c r="Z3066">
        <f t="shared" si="543"/>
        <v>0</v>
      </c>
      <c r="AA3066">
        <f t="shared" si="544"/>
        <v>0</v>
      </c>
      <c r="AB3066" s="4">
        <f t="shared" si="545"/>
        <v>0</v>
      </c>
      <c r="AC3066" s="4">
        <f t="shared" si="537"/>
        <v>0</v>
      </c>
      <c r="AD3066" s="4">
        <f t="shared" si="546"/>
        <v>0</v>
      </c>
    </row>
    <row r="3067" spans="20:30" x14ac:dyDescent="0.25">
      <c r="T3067" s="6" t="str">
        <f t="shared" si="547"/>
        <v xml:space="preserve"> </v>
      </c>
      <c r="U3067">
        <f t="shared" si="538"/>
        <v>0</v>
      </c>
      <c r="V3067">
        <f t="shared" si="539"/>
        <v>0</v>
      </c>
      <c r="W3067">
        <f t="shared" si="540"/>
        <v>0</v>
      </c>
      <c r="X3067">
        <f t="shared" si="541"/>
        <v>0</v>
      </c>
      <c r="Y3067">
        <f t="shared" si="542"/>
        <v>0</v>
      </c>
      <c r="Z3067">
        <f t="shared" si="543"/>
        <v>0</v>
      </c>
      <c r="AA3067">
        <f t="shared" si="544"/>
        <v>0</v>
      </c>
      <c r="AB3067" s="4">
        <f t="shared" si="545"/>
        <v>0</v>
      </c>
      <c r="AC3067" s="4">
        <f t="shared" si="537"/>
        <v>0</v>
      </c>
      <c r="AD3067" s="4">
        <f t="shared" si="546"/>
        <v>0</v>
      </c>
    </row>
    <row r="3068" spans="20:30" x14ac:dyDescent="0.25">
      <c r="T3068" s="6" t="str">
        <f t="shared" si="547"/>
        <v xml:space="preserve"> </v>
      </c>
      <c r="U3068">
        <f t="shared" si="538"/>
        <v>0</v>
      </c>
      <c r="V3068">
        <f t="shared" si="539"/>
        <v>0</v>
      </c>
      <c r="W3068">
        <f t="shared" si="540"/>
        <v>0</v>
      </c>
      <c r="X3068">
        <f t="shared" si="541"/>
        <v>0</v>
      </c>
      <c r="Y3068">
        <f t="shared" si="542"/>
        <v>0</v>
      </c>
      <c r="Z3068">
        <f t="shared" si="543"/>
        <v>0</v>
      </c>
      <c r="AA3068">
        <f t="shared" si="544"/>
        <v>0</v>
      </c>
      <c r="AB3068" s="4">
        <f t="shared" si="545"/>
        <v>0</v>
      </c>
      <c r="AC3068" s="4">
        <f t="shared" si="537"/>
        <v>0</v>
      </c>
      <c r="AD3068" s="4">
        <f t="shared" si="546"/>
        <v>0</v>
      </c>
    </row>
    <row r="3069" spans="20:30" x14ac:dyDescent="0.25">
      <c r="T3069" s="6" t="str">
        <f t="shared" si="547"/>
        <v xml:space="preserve"> </v>
      </c>
      <c r="U3069">
        <f t="shared" si="538"/>
        <v>0</v>
      </c>
      <c r="V3069">
        <f t="shared" si="539"/>
        <v>0</v>
      </c>
      <c r="W3069">
        <f t="shared" si="540"/>
        <v>0</v>
      </c>
      <c r="X3069">
        <f t="shared" si="541"/>
        <v>0</v>
      </c>
      <c r="Y3069">
        <f t="shared" si="542"/>
        <v>0</v>
      </c>
      <c r="Z3069">
        <f t="shared" si="543"/>
        <v>0</v>
      </c>
      <c r="AA3069">
        <f t="shared" si="544"/>
        <v>0</v>
      </c>
      <c r="AB3069" s="4">
        <f t="shared" si="545"/>
        <v>0</v>
      </c>
      <c r="AC3069" s="4">
        <f t="shared" si="537"/>
        <v>0</v>
      </c>
      <c r="AD3069" s="4">
        <f t="shared" si="546"/>
        <v>0</v>
      </c>
    </row>
    <row r="3070" spans="20:30" x14ac:dyDescent="0.25">
      <c r="T3070" s="6" t="str">
        <f t="shared" si="547"/>
        <v xml:space="preserve"> </v>
      </c>
      <c r="U3070">
        <f t="shared" si="538"/>
        <v>0</v>
      </c>
      <c r="V3070">
        <f t="shared" si="539"/>
        <v>0</v>
      </c>
      <c r="W3070">
        <f t="shared" si="540"/>
        <v>0</v>
      </c>
      <c r="X3070">
        <f t="shared" si="541"/>
        <v>0</v>
      </c>
      <c r="Y3070">
        <f t="shared" si="542"/>
        <v>0</v>
      </c>
      <c r="Z3070">
        <f t="shared" si="543"/>
        <v>0</v>
      </c>
      <c r="AA3070">
        <f t="shared" si="544"/>
        <v>0</v>
      </c>
      <c r="AB3070" s="4">
        <f t="shared" si="545"/>
        <v>0</v>
      </c>
      <c r="AC3070" s="4">
        <f t="shared" si="537"/>
        <v>0</v>
      </c>
      <c r="AD3070" s="4">
        <f t="shared" si="546"/>
        <v>0</v>
      </c>
    </row>
    <row r="3071" spans="20:30" x14ac:dyDescent="0.25">
      <c r="T3071" s="6" t="str">
        <f t="shared" si="547"/>
        <v xml:space="preserve"> </v>
      </c>
      <c r="U3071">
        <f t="shared" si="538"/>
        <v>0</v>
      </c>
      <c r="V3071">
        <f t="shared" si="539"/>
        <v>0</v>
      </c>
      <c r="W3071">
        <f t="shared" si="540"/>
        <v>0</v>
      </c>
      <c r="X3071">
        <f t="shared" si="541"/>
        <v>0</v>
      </c>
      <c r="Y3071">
        <f t="shared" si="542"/>
        <v>0</v>
      </c>
      <c r="Z3071">
        <f t="shared" si="543"/>
        <v>0</v>
      </c>
      <c r="AA3071">
        <f t="shared" si="544"/>
        <v>0</v>
      </c>
      <c r="AB3071" s="4">
        <f t="shared" si="545"/>
        <v>0</v>
      </c>
      <c r="AC3071" s="4">
        <f t="shared" si="537"/>
        <v>0</v>
      </c>
      <c r="AD3071" s="4">
        <f t="shared" si="546"/>
        <v>0</v>
      </c>
    </row>
    <row r="3072" spans="20:30" x14ac:dyDescent="0.25">
      <c r="T3072" s="6" t="str">
        <f t="shared" si="547"/>
        <v xml:space="preserve"> </v>
      </c>
      <c r="U3072">
        <f t="shared" si="538"/>
        <v>0</v>
      </c>
      <c r="V3072">
        <f t="shared" si="539"/>
        <v>0</v>
      </c>
      <c r="W3072">
        <f t="shared" si="540"/>
        <v>0</v>
      </c>
      <c r="X3072">
        <f t="shared" si="541"/>
        <v>0</v>
      </c>
      <c r="Y3072">
        <f t="shared" si="542"/>
        <v>0</v>
      </c>
      <c r="Z3072">
        <f t="shared" si="543"/>
        <v>0</v>
      </c>
      <c r="AA3072">
        <f t="shared" si="544"/>
        <v>0</v>
      </c>
      <c r="AB3072" s="4">
        <f t="shared" si="545"/>
        <v>0</v>
      </c>
      <c r="AC3072" s="4">
        <f t="shared" si="537"/>
        <v>0</v>
      </c>
      <c r="AD3072" s="4">
        <f t="shared" si="546"/>
        <v>0</v>
      </c>
    </row>
    <row r="3073" spans="20:30" x14ac:dyDescent="0.25">
      <c r="T3073" s="6" t="str">
        <f t="shared" si="547"/>
        <v xml:space="preserve"> </v>
      </c>
      <c r="U3073">
        <f t="shared" si="538"/>
        <v>0</v>
      </c>
      <c r="V3073">
        <f t="shared" si="539"/>
        <v>0</v>
      </c>
      <c r="W3073">
        <f t="shared" si="540"/>
        <v>0</v>
      </c>
      <c r="X3073">
        <f t="shared" si="541"/>
        <v>0</v>
      </c>
      <c r="Y3073">
        <f t="shared" si="542"/>
        <v>0</v>
      </c>
      <c r="Z3073">
        <f t="shared" si="543"/>
        <v>0</v>
      </c>
      <c r="AA3073">
        <f t="shared" si="544"/>
        <v>0</v>
      </c>
      <c r="AB3073" s="4">
        <f t="shared" si="545"/>
        <v>0</v>
      </c>
      <c r="AC3073" s="4">
        <f t="shared" si="537"/>
        <v>0</v>
      </c>
      <c r="AD3073" s="4">
        <f t="shared" si="546"/>
        <v>0</v>
      </c>
    </row>
    <row r="3074" spans="20:30" x14ac:dyDescent="0.25">
      <c r="T3074" s="6" t="str">
        <f t="shared" si="547"/>
        <v xml:space="preserve"> </v>
      </c>
      <c r="U3074">
        <f t="shared" si="538"/>
        <v>0</v>
      </c>
      <c r="V3074">
        <f t="shared" si="539"/>
        <v>0</v>
      </c>
      <c r="W3074">
        <f t="shared" si="540"/>
        <v>0</v>
      </c>
      <c r="X3074">
        <f t="shared" si="541"/>
        <v>0</v>
      </c>
      <c r="Y3074">
        <f t="shared" si="542"/>
        <v>0</v>
      </c>
      <c r="Z3074">
        <f t="shared" si="543"/>
        <v>0</v>
      </c>
      <c r="AA3074">
        <f t="shared" si="544"/>
        <v>0</v>
      </c>
      <c r="AB3074" s="4">
        <f t="shared" si="545"/>
        <v>0</v>
      </c>
      <c r="AC3074" s="4">
        <f t="shared" si="537"/>
        <v>0</v>
      </c>
      <c r="AD3074" s="4">
        <f t="shared" si="546"/>
        <v>0</v>
      </c>
    </row>
    <row r="3075" spans="20:30" x14ac:dyDescent="0.25">
      <c r="T3075" s="6" t="str">
        <f t="shared" si="547"/>
        <v xml:space="preserve"> </v>
      </c>
      <c r="U3075">
        <f t="shared" si="538"/>
        <v>0</v>
      </c>
      <c r="V3075">
        <f t="shared" si="539"/>
        <v>0</v>
      </c>
      <c r="W3075">
        <f t="shared" si="540"/>
        <v>0</v>
      </c>
      <c r="X3075">
        <f t="shared" si="541"/>
        <v>0</v>
      </c>
      <c r="Y3075">
        <f t="shared" si="542"/>
        <v>0</v>
      </c>
      <c r="Z3075">
        <f t="shared" si="543"/>
        <v>0</v>
      </c>
      <c r="AA3075">
        <f t="shared" si="544"/>
        <v>0</v>
      </c>
      <c r="AB3075" s="4">
        <f t="shared" si="545"/>
        <v>0</v>
      </c>
      <c r="AC3075" s="4">
        <f t="shared" si="537"/>
        <v>0</v>
      </c>
      <c r="AD3075" s="4">
        <f t="shared" si="546"/>
        <v>0</v>
      </c>
    </row>
    <row r="3076" spans="20:30" x14ac:dyDescent="0.25">
      <c r="T3076" s="6" t="str">
        <f t="shared" si="547"/>
        <v xml:space="preserve"> </v>
      </c>
      <c r="U3076">
        <f t="shared" si="538"/>
        <v>0</v>
      </c>
      <c r="V3076">
        <f t="shared" si="539"/>
        <v>0</v>
      </c>
      <c r="W3076">
        <f t="shared" si="540"/>
        <v>0</v>
      </c>
      <c r="X3076">
        <f t="shared" si="541"/>
        <v>0</v>
      </c>
      <c r="Y3076">
        <f t="shared" si="542"/>
        <v>0</v>
      </c>
      <c r="Z3076">
        <f t="shared" si="543"/>
        <v>0</v>
      </c>
      <c r="AA3076">
        <f t="shared" si="544"/>
        <v>0</v>
      </c>
      <c r="AB3076" s="4">
        <f t="shared" si="545"/>
        <v>0</v>
      </c>
      <c r="AC3076" s="4">
        <f t="shared" ref="AC3076:AC3139" si="548">A3076</f>
        <v>0</v>
      </c>
      <c r="AD3076" s="4">
        <f t="shared" si="546"/>
        <v>0</v>
      </c>
    </row>
    <row r="3077" spans="20:30" x14ac:dyDescent="0.25">
      <c r="T3077" s="6" t="str">
        <f t="shared" si="547"/>
        <v xml:space="preserve"> </v>
      </c>
      <c r="U3077">
        <f t="shared" si="538"/>
        <v>0</v>
      </c>
      <c r="V3077">
        <f t="shared" si="539"/>
        <v>0</v>
      </c>
      <c r="W3077">
        <f t="shared" si="540"/>
        <v>0</v>
      </c>
      <c r="X3077">
        <f t="shared" si="541"/>
        <v>0</v>
      </c>
      <c r="Y3077">
        <f t="shared" si="542"/>
        <v>0</v>
      </c>
      <c r="Z3077">
        <f t="shared" si="543"/>
        <v>0</v>
      </c>
      <c r="AA3077">
        <f t="shared" si="544"/>
        <v>0</v>
      </c>
      <c r="AB3077" s="4">
        <f t="shared" si="545"/>
        <v>0</v>
      </c>
      <c r="AC3077" s="4">
        <f t="shared" si="548"/>
        <v>0</v>
      </c>
      <c r="AD3077" s="4">
        <f t="shared" si="546"/>
        <v>0</v>
      </c>
    </row>
    <row r="3078" spans="20:30" x14ac:dyDescent="0.25">
      <c r="T3078" s="6" t="str">
        <f t="shared" si="547"/>
        <v xml:space="preserve"> </v>
      </c>
      <c r="U3078">
        <f t="shared" si="538"/>
        <v>0</v>
      </c>
      <c r="V3078">
        <f t="shared" si="539"/>
        <v>0</v>
      </c>
      <c r="W3078">
        <f t="shared" si="540"/>
        <v>0</v>
      </c>
      <c r="X3078">
        <f t="shared" si="541"/>
        <v>0</v>
      </c>
      <c r="Y3078">
        <f t="shared" si="542"/>
        <v>0</v>
      </c>
      <c r="Z3078">
        <f t="shared" si="543"/>
        <v>0</v>
      </c>
      <c r="AA3078">
        <f t="shared" si="544"/>
        <v>0</v>
      </c>
      <c r="AB3078" s="4">
        <f t="shared" si="545"/>
        <v>0</v>
      </c>
      <c r="AC3078" s="4">
        <f t="shared" si="548"/>
        <v>0</v>
      </c>
      <c r="AD3078" s="4">
        <f t="shared" si="546"/>
        <v>0</v>
      </c>
    </row>
    <row r="3079" spans="20:30" x14ac:dyDescent="0.25">
      <c r="T3079" s="6" t="str">
        <f t="shared" si="547"/>
        <v xml:space="preserve"> </v>
      </c>
      <c r="U3079">
        <f t="shared" si="538"/>
        <v>0</v>
      </c>
      <c r="V3079">
        <f t="shared" si="539"/>
        <v>0</v>
      </c>
      <c r="W3079">
        <f t="shared" si="540"/>
        <v>0</v>
      </c>
      <c r="X3079">
        <f t="shared" si="541"/>
        <v>0</v>
      </c>
      <c r="Y3079">
        <f t="shared" si="542"/>
        <v>0</v>
      </c>
      <c r="Z3079">
        <f t="shared" si="543"/>
        <v>0</v>
      </c>
      <c r="AA3079">
        <f t="shared" si="544"/>
        <v>0</v>
      </c>
      <c r="AB3079" s="4">
        <f t="shared" si="545"/>
        <v>0</v>
      </c>
      <c r="AC3079" s="4">
        <f t="shared" si="548"/>
        <v>0</v>
      </c>
      <c r="AD3079" s="4">
        <f t="shared" si="546"/>
        <v>0</v>
      </c>
    </row>
    <row r="3080" spans="20:30" x14ac:dyDescent="0.25">
      <c r="T3080" s="6" t="str">
        <f t="shared" si="547"/>
        <v xml:space="preserve"> </v>
      </c>
      <c r="U3080">
        <f t="shared" si="538"/>
        <v>0</v>
      </c>
      <c r="V3080">
        <f t="shared" si="539"/>
        <v>0</v>
      </c>
      <c r="W3080">
        <f t="shared" si="540"/>
        <v>0</v>
      </c>
      <c r="X3080">
        <f t="shared" si="541"/>
        <v>0</v>
      </c>
      <c r="Y3080">
        <f t="shared" si="542"/>
        <v>0</v>
      </c>
      <c r="Z3080">
        <f t="shared" si="543"/>
        <v>0</v>
      </c>
      <c r="AA3080">
        <f t="shared" si="544"/>
        <v>0</v>
      </c>
      <c r="AB3080" s="4">
        <f t="shared" si="545"/>
        <v>0</v>
      </c>
      <c r="AC3080" s="4">
        <f t="shared" si="548"/>
        <v>0</v>
      </c>
      <c r="AD3080" s="4">
        <f t="shared" si="546"/>
        <v>0</v>
      </c>
    </row>
    <row r="3081" spans="20:30" x14ac:dyDescent="0.25">
      <c r="T3081" s="6" t="str">
        <f t="shared" si="547"/>
        <v xml:space="preserve"> </v>
      </c>
      <c r="U3081">
        <f t="shared" si="538"/>
        <v>0</v>
      </c>
      <c r="V3081">
        <f t="shared" si="539"/>
        <v>0</v>
      </c>
      <c r="W3081">
        <f t="shared" si="540"/>
        <v>0</v>
      </c>
      <c r="X3081">
        <f t="shared" si="541"/>
        <v>0</v>
      </c>
      <c r="Y3081">
        <f t="shared" si="542"/>
        <v>0</v>
      </c>
      <c r="Z3081">
        <f t="shared" si="543"/>
        <v>0</v>
      </c>
      <c r="AA3081">
        <f t="shared" si="544"/>
        <v>0</v>
      </c>
      <c r="AB3081" s="4">
        <f t="shared" si="545"/>
        <v>0</v>
      </c>
      <c r="AC3081" s="4">
        <f t="shared" si="548"/>
        <v>0</v>
      </c>
      <c r="AD3081" s="4">
        <f t="shared" si="546"/>
        <v>0</v>
      </c>
    </row>
    <row r="3082" spans="20:30" x14ac:dyDescent="0.25">
      <c r="T3082" s="6" t="str">
        <f t="shared" si="547"/>
        <v xml:space="preserve"> </v>
      </c>
      <c r="U3082">
        <f t="shared" si="538"/>
        <v>0</v>
      </c>
      <c r="V3082">
        <f t="shared" si="539"/>
        <v>0</v>
      </c>
      <c r="W3082">
        <f t="shared" si="540"/>
        <v>0</v>
      </c>
      <c r="X3082">
        <f t="shared" si="541"/>
        <v>0</v>
      </c>
      <c r="Y3082">
        <f t="shared" si="542"/>
        <v>0</v>
      </c>
      <c r="Z3082">
        <f t="shared" si="543"/>
        <v>0</v>
      </c>
      <c r="AA3082">
        <f t="shared" si="544"/>
        <v>0</v>
      </c>
      <c r="AB3082" s="4">
        <f t="shared" si="545"/>
        <v>0</v>
      </c>
      <c r="AC3082" s="4">
        <f t="shared" si="548"/>
        <v>0</v>
      </c>
      <c r="AD3082" s="4">
        <f t="shared" si="546"/>
        <v>0</v>
      </c>
    </row>
    <row r="3083" spans="20:30" x14ac:dyDescent="0.25">
      <c r="T3083" s="6" t="str">
        <f t="shared" si="547"/>
        <v xml:space="preserve"> </v>
      </c>
      <c r="U3083">
        <f t="shared" si="538"/>
        <v>0</v>
      </c>
      <c r="V3083">
        <f t="shared" si="539"/>
        <v>0</v>
      </c>
      <c r="W3083">
        <f t="shared" si="540"/>
        <v>0</v>
      </c>
      <c r="X3083">
        <f t="shared" si="541"/>
        <v>0</v>
      </c>
      <c r="Y3083">
        <f t="shared" si="542"/>
        <v>0</v>
      </c>
      <c r="Z3083">
        <f t="shared" si="543"/>
        <v>0</v>
      </c>
      <c r="AA3083">
        <f t="shared" si="544"/>
        <v>0</v>
      </c>
      <c r="AB3083" s="4">
        <f t="shared" si="545"/>
        <v>0</v>
      </c>
      <c r="AC3083" s="4">
        <f t="shared" si="548"/>
        <v>0</v>
      </c>
      <c r="AD3083" s="4">
        <f t="shared" si="546"/>
        <v>0</v>
      </c>
    </row>
    <row r="3084" spans="20:30" x14ac:dyDescent="0.25">
      <c r="T3084" s="6" t="str">
        <f t="shared" si="547"/>
        <v xml:space="preserve"> </v>
      </c>
      <c r="U3084">
        <f t="shared" si="538"/>
        <v>0</v>
      </c>
      <c r="V3084">
        <f t="shared" si="539"/>
        <v>0</v>
      </c>
      <c r="W3084">
        <f t="shared" si="540"/>
        <v>0</v>
      </c>
      <c r="X3084">
        <f t="shared" si="541"/>
        <v>0</v>
      </c>
      <c r="Y3084">
        <f t="shared" si="542"/>
        <v>0</v>
      </c>
      <c r="Z3084">
        <f t="shared" si="543"/>
        <v>0</v>
      </c>
      <c r="AA3084">
        <f t="shared" si="544"/>
        <v>0</v>
      </c>
      <c r="AB3084" s="4">
        <f t="shared" si="545"/>
        <v>0</v>
      </c>
      <c r="AC3084" s="4">
        <f t="shared" si="548"/>
        <v>0</v>
      </c>
      <c r="AD3084" s="4">
        <f t="shared" si="546"/>
        <v>0</v>
      </c>
    </row>
    <row r="3085" spans="20:30" x14ac:dyDescent="0.25">
      <c r="T3085" s="6" t="str">
        <f t="shared" si="547"/>
        <v xml:space="preserve"> </v>
      </c>
      <c r="U3085">
        <f t="shared" si="538"/>
        <v>0</v>
      </c>
      <c r="V3085">
        <f t="shared" si="539"/>
        <v>0</v>
      </c>
      <c r="W3085">
        <f t="shared" si="540"/>
        <v>0</v>
      </c>
      <c r="X3085">
        <f t="shared" si="541"/>
        <v>0</v>
      </c>
      <c r="Y3085">
        <f t="shared" si="542"/>
        <v>0</v>
      </c>
      <c r="Z3085">
        <f t="shared" si="543"/>
        <v>0</v>
      </c>
      <c r="AA3085">
        <f t="shared" si="544"/>
        <v>0</v>
      </c>
      <c r="AB3085" s="4">
        <f t="shared" si="545"/>
        <v>0</v>
      </c>
      <c r="AC3085" s="4">
        <f t="shared" si="548"/>
        <v>0</v>
      </c>
      <c r="AD3085" s="4">
        <f t="shared" si="546"/>
        <v>0</v>
      </c>
    </row>
    <row r="3086" spans="20:30" x14ac:dyDescent="0.25">
      <c r="T3086" s="6" t="str">
        <f t="shared" si="547"/>
        <v xml:space="preserve"> </v>
      </c>
      <c r="U3086">
        <f t="shared" si="538"/>
        <v>0</v>
      </c>
      <c r="V3086">
        <f t="shared" si="539"/>
        <v>0</v>
      </c>
      <c r="W3086">
        <f t="shared" si="540"/>
        <v>0</v>
      </c>
      <c r="X3086">
        <f t="shared" si="541"/>
        <v>0</v>
      </c>
      <c r="Y3086">
        <f t="shared" si="542"/>
        <v>0</v>
      </c>
      <c r="Z3086">
        <f t="shared" si="543"/>
        <v>0</v>
      </c>
      <c r="AA3086">
        <f t="shared" si="544"/>
        <v>0</v>
      </c>
      <c r="AB3086" s="4">
        <f t="shared" si="545"/>
        <v>0</v>
      </c>
      <c r="AC3086" s="4">
        <f t="shared" si="548"/>
        <v>0</v>
      </c>
      <c r="AD3086" s="4">
        <f t="shared" si="546"/>
        <v>0</v>
      </c>
    </row>
    <row r="3087" spans="20:30" x14ac:dyDescent="0.25">
      <c r="T3087" s="6" t="str">
        <f t="shared" si="547"/>
        <v xml:space="preserve"> </v>
      </c>
      <c r="U3087">
        <f t="shared" si="538"/>
        <v>0</v>
      </c>
      <c r="V3087">
        <f t="shared" si="539"/>
        <v>0</v>
      </c>
      <c r="W3087">
        <f t="shared" si="540"/>
        <v>0</v>
      </c>
      <c r="X3087">
        <f t="shared" si="541"/>
        <v>0</v>
      </c>
      <c r="Y3087">
        <f t="shared" si="542"/>
        <v>0</v>
      </c>
      <c r="Z3087">
        <f t="shared" si="543"/>
        <v>0</v>
      </c>
      <c r="AA3087">
        <f t="shared" si="544"/>
        <v>0</v>
      </c>
      <c r="AB3087" s="4">
        <f t="shared" si="545"/>
        <v>0</v>
      </c>
      <c r="AC3087" s="4">
        <f t="shared" si="548"/>
        <v>0</v>
      </c>
      <c r="AD3087" s="4">
        <f t="shared" si="546"/>
        <v>0</v>
      </c>
    </row>
    <row r="3088" spans="20:30" x14ac:dyDescent="0.25">
      <c r="T3088" s="6" t="str">
        <f t="shared" si="547"/>
        <v xml:space="preserve"> </v>
      </c>
      <c r="U3088">
        <f t="shared" si="538"/>
        <v>0</v>
      </c>
      <c r="V3088">
        <f t="shared" si="539"/>
        <v>0</v>
      </c>
      <c r="W3088">
        <f t="shared" si="540"/>
        <v>0</v>
      </c>
      <c r="X3088">
        <f t="shared" si="541"/>
        <v>0</v>
      </c>
      <c r="Y3088">
        <f t="shared" si="542"/>
        <v>0</v>
      </c>
      <c r="Z3088">
        <f t="shared" si="543"/>
        <v>0</v>
      </c>
      <c r="AA3088">
        <f t="shared" si="544"/>
        <v>0</v>
      </c>
      <c r="AB3088" s="4">
        <f t="shared" si="545"/>
        <v>0</v>
      </c>
      <c r="AC3088" s="4">
        <f t="shared" si="548"/>
        <v>0</v>
      </c>
      <c r="AD3088" s="4">
        <f t="shared" si="546"/>
        <v>0</v>
      </c>
    </row>
    <row r="3089" spans="20:30" x14ac:dyDescent="0.25">
      <c r="T3089" s="6" t="str">
        <f t="shared" si="547"/>
        <v xml:space="preserve"> </v>
      </c>
      <c r="U3089">
        <f t="shared" ref="U3089:U3152" si="549">COUNT(B3089)</f>
        <v>0</v>
      </c>
      <c r="V3089">
        <f t="shared" ref="V3089:V3152" si="550">IF(E3089=TRUE,1,0)</f>
        <v>0</v>
      </c>
      <c r="W3089">
        <f t="shared" ref="W3089:W3152" si="551">U3089-V3089</f>
        <v>0</v>
      </c>
      <c r="X3089">
        <f t="shared" ref="X3089:X3152" si="552">U3089-Y3089</f>
        <v>0</v>
      </c>
      <c r="Y3089">
        <f t="shared" ref="Y3089:Y3152" si="553">IF(F3089=TRUE,1,0)</f>
        <v>0</v>
      </c>
      <c r="Z3089">
        <f t="shared" ref="Z3089:Z3152" si="554">U3089-AA3089</f>
        <v>0</v>
      </c>
      <c r="AA3089">
        <f t="shared" ref="AA3089:AA3152" si="555">IF(O3089&lt;0,1,0)</f>
        <v>0</v>
      </c>
      <c r="AB3089" s="4">
        <f t="shared" ref="AB3089:AB3152" si="556">IF(Z3089=1,O3089,0)</f>
        <v>0</v>
      </c>
      <c r="AC3089" s="4">
        <f t="shared" si="548"/>
        <v>0</v>
      </c>
      <c r="AD3089" s="4">
        <f t="shared" ref="AD3089:AD3152" si="557">IF(AA3089=1,O3089,0)</f>
        <v>0</v>
      </c>
    </row>
    <row r="3090" spans="20:30" x14ac:dyDescent="0.25">
      <c r="T3090" s="6" t="str">
        <f t="shared" si="547"/>
        <v xml:space="preserve"> </v>
      </c>
      <c r="U3090">
        <f t="shared" si="549"/>
        <v>0</v>
      </c>
      <c r="V3090">
        <f t="shared" si="550"/>
        <v>0</v>
      </c>
      <c r="W3090">
        <f t="shared" si="551"/>
        <v>0</v>
      </c>
      <c r="X3090">
        <f t="shared" si="552"/>
        <v>0</v>
      </c>
      <c r="Y3090">
        <f t="shared" si="553"/>
        <v>0</v>
      </c>
      <c r="Z3090">
        <f t="shared" si="554"/>
        <v>0</v>
      </c>
      <c r="AA3090">
        <f t="shared" si="555"/>
        <v>0</v>
      </c>
      <c r="AB3090" s="4">
        <f t="shared" si="556"/>
        <v>0</v>
      </c>
      <c r="AC3090" s="4">
        <f t="shared" si="548"/>
        <v>0</v>
      </c>
      <c r="AD3090" s="4">
        <f t="shared" si="557"/>
        <v>0</v>
      </c>
    </row>
    <row r="3091" spans="20:30" x14ac:dyDescent="0.25">
      <c r="T3091" s="6" t="str">
        <f t="shared" si="547"/>
        <v xml:space="preserve"> </v>
      </c>
      <c r="U3091">
        <f t="shared" si="549"/>
        <v>0</v>
      </c>
      <c r="V3091">
        <f t="shared" si="550"/>
        <v>0</v>
      </c>
      <c r="W3091">
        <f t="shared" si="551"/>
        <v>0</v>
      </c>
      <c r="X3091">
        <f t="shared" si="552"/>
        <v>0</v>
      </c>
      <c r="Y3091">
        <f t="shared" si="553"/>
        <v>0</v>
      </c>
      <c r="Z3091">
        <f t="shared" si="554"/>
        <v>0</v>
      </c>
      <c r="AA3091">
        <f t="shared" si="555"/>
        <v>0</v>
      </c>
      <c r="AB3091" s="4">
        <f t="shared" si="556"/>
        <v>0</v>
      </c>
      <c r="AC3091" s="4">
        <f t="shared" si="548"/>
        <v>0</v>
      </c>
      <c r="AD3091" s="4">
        <f t="shared" si="557"/>
        <v>0</v>
      </c>
    </row>
    <row r="3092" spans="20:30" x14ac:dyDescent="0.25">
      <c r="T3092" s="6" t="str">
        <f t="shared" si="547"/>
        <v xml:space="preserve"> </v>
      </c>
      <c r="U3092">
        <f t="shared" si="549"/>
        <v>0</v>
      </c>
      <c r="V3092">
        <f t="shared" si="550"/>
        <v>0</v>
      </c>
      <c r="W3092">
        <f t="shared" si="551"/>
        <v>0</v>
      </c>
      <c r="X3092">
        <f t="shared" si="552"/>
        <v>0</v>
      </c>
      <c r="Y3092">
        <f t="shared" si="553"/>
        <v>0</v>
      </c>
      <c r="Z3092">
        <f t="shared" si="554"/>
        <v>0</v>
      </c>
      <c r="AA3092">
        <f t="shared" si="555"/>
        <v>0</v>
      </c>
      <c r="AB3092" s="4">
        <f t="shared" si="556"/>
        <v>0</v>
      </c>
      <c r="AC3092" s="4">
        <f t="shared" si="548"/>
        <v>0</v>
      </c>
      <c r="AD3092" s="4">
        <f t="shared" si="557"/>
        <v>0</v>
      </c>
    </row>
    <row r="3093" spans="20:30" x14ac:dyDescent="0.25">
      <c r="T3093" s="6" t="str">
        <f t="shared" si="547"/>
        <v xml:space="preserve"> </v>
      </c>
      <c r="U3093">
        <f t="shared" si="549"/>
        <v>0</v>
      </c>
      <c r="V3093">
        <f t="shared" si="550"/>
        <v>0</v>
      </c>
      <c r="W3093">
        <f t="shared" si="551"/>
        <v>0</v>
      </c>
      <c r="X3093">
        <f t="shared" si="552"/>
        <v>0</v>
      </c>
      <c r="Y3093">
        <f t="shared" si="553"/>
        <v>0</v>
      </c>
      <c r="Z3093">
        <f t="shared" si="554"/>
        <v>0</v>
      </c>
      <c r="AA3093">
        <f t="shared" si="555"/>
        <v>0</v>
      </c>
      <c r="AB3093" s="4">
        <f t="shared" si="556"/>
        <v>0</v>
      </c>
      <c r="AC3093" s="4">
        <f t="shared" si="548"/>
        <v>0</v>
      </c>
      <c r="AD3093" s="4">
        <f t="shared" si="557"/>
        <v>0</v>
      </c>
    </row>
    <row r="3094" spans="20:30" x14ac:dyDescent="0.25">
      <c r="T3094" s="6" t="str">
        <f t="shared" si="547"/>
        <v xml:space="preserve"> </v>
      </c>
      <c r="U3094">
        <f t="shared" si="549"/>
        <v>0</v>
      </c>
      <c r="V3094">
        <f t="shared" si="550"/>
        <v>0</v>
      </c>
      <c r="W3094">
        <f t="shared" si="551"/>
        <v>0</v>
      </c>
      <c r="X3094">
        <f t="shared" si="552"/>
        <v>0</v>
      </c>
      <c r="Y3094">
        <f t="shared" si="553"/>
        <v>0</v>
      </c>
      <c r="Z3094">
        <f t="shared" si="554"/>
        <v>0</v>
      </c>
      <c r="AA3094">
        <f t="shared" si="555"/>
        <v>0</v>
      </c>
      <c r="AB3094" s="4">
        <f t="shared" si="556"/>
        <v>0</v>
      </c>
      <c r="AC3094" s="4">
        <f t="shared" si="548"/>
        <v>0</v>
      </c>
      <c r="AD3094" s="4">
        <f t="shared" si="557"/>
        <v>0</v>
      </c>
    </row>
    <row r="3095" spans="20:30" x14ac:dyDescent="0.25">
      <c r="T3095" s="6" t="str">
        <f t="shared" si="547"/>
        <v xml:space="preserve"> </v>
      </c>
      <c r="U3095">
        <f t="shared" si="549"/>
        <v>0</v>
      </c>
      <c r="V3095">
        <f t="shared" si="550"/>
        <v>0</v>
      </c>
      <c r="W3095">
        <f t="shared" si="551"/>
        <v>0</v>
      </c>
      <c r="X3095">
        <f t="shared" si="552"/>
        <v>0</v>
      </c>
      <c r="Y3095">
        <f t="shared" si="553"/>
        <v>0</v>
      </c>
      <c r="Z3095">
        <f t="shared" si="554"/>
        <v>0</v>
      </c>
      <c r="AA3095">
        <f t="shared" si="555"/>
        <v>0</v>
      </c>
      <c r="AB3095" s="4">
        <f t="shared" si="556"/>
        <v>0</v>
      </c>
      <c r="AC3095" s="4">
        <f t="shared" si="548"/>
        <v>0</v>
      </c>
      <c r="AD3095" s="4">
        <f t="shared" si="557"/>
        <v>0</v>
      </c>
    </row>
    <row r="3096" spans="20:30" x14ac:dyDescent="0.25">
      <c r="T3096" s="6" t="str">
        <f t="shared" si="547"/>
        <v xml:space="preserve"> </v>
      </c>
      <c r="U3096">
        <f t="shared" si="549"/>
        <v>0</v>
      </c>
      <c r="V3096">
        <f t="shared" si="550"/>
        <v>0</v>
      </c>
      <c r="W3096">
        <f t="shared" si="551"/>
        <v>0</v>
      </c>
      <c r="X3096">
        <f t="shared" si="552"/>
        <v>0</v>
      </c>
      <c r="Y3096">
        <f t="shared" si="553"/>
        <v>0</v>
      </c>
      <c r="Z3096">
        <f t="shared" si="554"/>
        <v>0</v>
      </c>
      <c r="AA3096">
        <f t="shared" si="555"/>
        <v>0</v>
      </c>
      <c r="AB3096" s="4">
        <f t="shared" si="556"/>
        <v>0</v>
      </c>
      <c r="AC3096" s="4">
        <f t="shared" si="548"/>
        <v>0</v>
      </c>
      <c r="AD3096" s="4">
        <f t="shared" si="557"/>
        <v>0</v>
      </c>
    </row>
    <row r="3097" spans="20:30" x14ac:dyDescent="0.25">
      <c r="T3097" s="6" t="str">
        <f t="shared" ref="T3097:T3160" si="558">IF(L3097=0," ",MONTH(L3097)+24)</f>
        <v xml:space="preserve"> </v>
      </c>
      <c r="U3097">
        <f t="shared" si="549"/>
        <v>0</v>
      </c>
      <c r="V3097">
        <f t="shared" si="550"/>
        <v>0</v>
      </c>
      <c r="W3097">
        <f t="shared" si="551"/>
        <v>0</v>
      </c>
      <c r="X3097">
        <f t="shared" si="552"/>
        <v>0</v>
      </c>
      <c r="Y3097">
        <f t="shared" si="553"/>
        <v>0</v>
      </c>
      <c r="Z3097">
        <f t="shared" si="554"/>
        <v>0</v>
      </c>
      <c r="AA3097">
        <f t="shared" si="555"/>
        <v>0</v>
      </c>
      <c r="AB3097" s="4">
        <f t="shared" si="556"/>
        <v>0</v>
      </c>
      <c r="AC3097" s="4">
        <f t="shared" si="548"/>
        <v>0</v>
      </c>
      <c r="AD3097" s="4">
        <f t="shared" si="557"/>
        <v>0</v>
      </c>
    </row>
    <row r="3098" spans="20:30" x14ac:dyDescent="0.25">
      <c r="T3098" s="6" t="str">
        <f t="shared" si="558"/>
        <v xml:space="preserve"> </v>
      </c>
      <c r="U3098">
        <f t="shared" si="549"/>
        <v>0</v>
      </c>
      <c r="V3098">
        <f t="shared" si="550"/>
        <v>0</v>
      </c>
      <c r="W3098">
        <f t="shared" si="551"/>
        <v>0</v>
      </c>
      <c r="X3098">
        <f t="shared" si="552"/>
        <v>0</v>
      </c>
      <c r="Y3098">
        <f t="shared" si="553"/>
        <v>0</v>
      </c>
      <c r="Z3098">
        <f t="shared" si="554"/>
        <v>0</v>
      </c>
      <c r="AA3098">
        <f t="shared" si="555"/>
        <v>0</v>
      </c>
      <c r="AB3098" s="4">
        <f t="shared" si="556"/>
        <v>0</v>
      </c>
      <c r="AC3098" s="4">
        <f t="shared" si="548"/>
        <v>0</v>
      </c>
      <c r="AD3098" s="4">
        <f t="shared" si="557"/>
        <v>0</v>
      </c>
    </row>
    <row r="3099" spans="20:30" x14ac:dyDescent="0.25">
      <c r="T3099" s="6" t="str">
        <f t="shared" si="558"/>
        <v xml:space="preserve"> </v>
      </c>
      <c r="U3099">
        <f t="shared" si="549"/>
        <v>0</v>
      </c>
      <c r="V3099">
        <f t="shared" si="550"/>
        <v>0</v>
      </c>
      <c r="W3099">
        <f t="shared" si="551"/>
        <v>0</v>
      </c>
      <c r="X3099">
        <f t="shared" si="552"/>
        <v>0</v>
      </c>
      <c r="Y3099">
        <f t="shared" si="553"/>
        <v>0</v>
      </c>
      <c r="Z3099">
        <f t="shared" si="554"/>
        <v>0</v>
      </c>
      <c r="AA3099">
        <f t="shared" si="555"/>
        <v>0</v>
      </c>
      <c r="AB3099" s="4">
        <f t="shared" si="556"/>
        <v>0</v>
      </c>
      <c r="AC3099" s="4">
        <f t="shared" si="548"/>
        <v>0</v>
      </c>
      <c r="AD3099" s="4">
        <f t="shared" si="557"/>
        <v>0</v>
      </c>
    </row>
    <row r="3100" spans="20:30" x14ac:dyDescent="0.25">
      <c r="T3100" s="6" t="str">
        <f t="shared" si="558"/>
        <v xml:space="preserve"> </v>
      </c>
      <c r="U3100">
        <f t="shared" si="549"/>
        <v>0</v>
      </c>
      <c r="V3100">
        <f t="shared" si="550"/>
        <v>0</v>
      </c>
      <c r="W3100">
        <f t="shared" si="551"/>
        <v>0</v>
      </c>
      <c r="X3100">
        <f t="shared" si="552"/>
        <v>0</v>
      </c>
      <c r="Y3100">
        <f t="shared" si="553"/>
        <v>0</v>
      </c>
      <c r="Z3100">
        <f t="shared" si="554"/>
        <v>0</v>
      </c>
      <c r="AA3100">
        <f t="shared" si="555"/>
        <v>0</v>
      </c>
      <c r="AB3100" s="4">
        <f t="shared" si="556"/>
        <v>0</v>
      </c>
      <c r="AC3100" s="4">
        <f t="shared" si="548"/>
        <v>0</v>
      </c>
      <c r="AD3100" s="4">
        <f t="shared" si="557"/>
        <v>0</v>
      </c>
    </row>
    <row r="3101" spans="20:30" x14ac:dyDescent="0.25">
      <c r="T3101" s="6" t="str">
        <f t="shared" si="558"/>
        <v xml:space="preserve"> </v>
      </c>
      <c r="U3101">
        <f t="shared" si="549"/>
        <v>0</v>
      </c>
      <c r="V3101">
        <f t="shared" si="550"/>
        <v>0</v>
      </c>
      <c r="W3101">
        <f t="shared" si="551"/>
        <v>0</v>
      </c>
      <c r="X3101">
        <f t="shared" si="552"/>
        <v>0</v>
      </c>
      <c r="Y3101">
        <f t="shared" si="553"/>
        <v>0</v>
      </c>
      <c r="Z3101">
        <f t="shared" si="554"/>
        <v>0</v>
      </c>
      <c r="AA3101">
        <f t="shared" si="555"/>
        <v>0</v>
      </c>
      <c r="AB3101" s="4">
        <f t="shared" si="556"/>
        <v>0</v>
      </c>
      <c r="AC3101" s="4">
        <f t="shared" si="548"/>
        <v>0</v>
      </c>
      <c r="AD3101" s="4">
        <f t="shared" si="557"/>
        <v>0</v>
      </c>
    </row>
    <row r="3102" spans="20:30" x14ac:dyDescent="0.25">
      <c r="T3102" s="6" t="str">
        <f t="shared" si="558"/>
        <v xml:space="preserve"> </v>
      </c>
      <c r="U3102">
        <f t="shared" si="549"/>
        <v>0</v>
      </c>
      <c r="V3102">
        <f t="shared" si="550"/>
        <v>0</v>
      </c>
      <c r="W3102">
        <f t="shared" si="551"/>
        <v>0</v>
      </c>
      <c r="X3102">
        <f t="shared" si="552"/>
        <v>0</v>
      </c>
      <c r="Y3102">
        <f t="shared" si="553"/>
        <v>0</v>
      </c>
      <c r="Z3102">
        <f t="shared" si="554"/>
        <v>0</v>
      </c>
      <c r="AA3102">
        <f t="shared" si="555"/>
        <v>0</v>
      </c>
      <c r="AB3102" s="4">
        <f t="shared" si="556"/>
        <v>0</v>
      </c>
      <c r="AC3102" s="4">
        <f t="shared" si="548"/>
        <v>0</v>
      </c>
      <c r="AD3102" s="4">
        <f t="shared" si="557"/>
        <v>0</v>
      </c>
    </row>
    <row r="3103" spans="20:30" x14ac:dyDescent="0.25">
      <c r="T3103" s="6" t="str">
        <f t="shared" si="558"/>
        <v xml:space="preserve"> </v>
      </c>
      <c r="U3103">
        <f t="shared" si="549"/>
        <v>0</v>
      </c>
      <c r="V3103">
        <f t="shared" si="550"/>
        <v>0</v>
      </c>
      <c r="W3103">
        <f t="shared" si="551"/>
        <v>0</v>
      </c>
      <c r="X3103">
        <f t="shared" si="552"/>
        <v>0</v>
      </c>
      <c r="Y3103">
        <f t="shared" si="553"/>
        <v>0</v>
      </c>
      <c r="Z3103">
        <f t="shared" si="554"/>
        <v>0</v>
      </c>
      <c r="AA3103">
        <f t="shared" si="555"/>
        <v>0</v>
      </c>
      <c r="AB3103" s="4">
        <f t="shared" si="556"/>
        <v>0</v>
      </c>
      <c r="AC3103" s="4">
        <f t="shared" si="548"/>
        <v>0</v>
      </c>
      <c r="AD3103" s="4">
        <f t="shared" si="557"/>
        <v>0</v>
      </c>
    </row>
    <row r="3104" spans="20:30" x14ac:dyDescent="0.25">
      <c r="T3104" s="6" t="str">
        <f t="shared" si="558"/>
        <v xml:space="preserve"> </v>
      </c>
      <c r="U3104">
        <f t="shared" si="549"/>
        <v>0</v>
      </c>
      <c r="V3104">
        <f t="shared" si="550"/>
        <v>0</v>
      </c>
      <c r="W3104">
        <f t="shared" si="551"/>
        <v>0</v>
      </c>
      <c r="X3104">
        <f t="shared" si="552"/>
        <v>0</v>
      </c>
      <c r="Y3104">
        <f t="shared" si="553"/>
        <v>0</v>
      </c>
      <c r="Z3104">
        <f t="shared" si="554"/>
        <v>0</v>
      </c>
      <c r="AA3104">
        <f t="shared" si="555"/>
        <v>0</v>
      </c>
      <c r="AB3104" s="4">
        <f t="shared" si="556"/>
        <v>0</v>
      </c>
      <c r="AC3104" s="4">
        <f t="shared" si="548"/>
        <v>0</v>
      </c>
      <c r="AD3104" s="4">
        <f t="shared" si="557"/>
        <v>0</v>
      </c>
    </row>
    <row r="3105" spans="20:30" x14ac:dyDescent="0.25">
      <c r="T3105" s="6" t="str">
        <f t="shared" si="558"/>
        <v xml:space="preserve"> </v>
      </c>
      <c r="U3105">
        <f t="shared" si="549"/>
        <v>0</v>
      </c>
      <c r="V3105">
        <f t="shared" si="550"/>
        <v>0</v>
      </c>
      <c r="W3105">
        <f t="shared" si="551"/>
        <v>0</v>
      </c>
      <c r="X3105">
        <f t="shared" si="552"/>
        <v>0</v>
      </c>
      <c r="Y3105">
        <f t="shared" si="553"/>
        <v>0</v>
      </c>
      <c r="Z3105">
        <f t="shared" si="554"/>
        <v>0</v>
      </c>
      <c r="AA3105">
        <f t="shared" si="555"/>
        <v>0</v>
      </c>
      <c r="AB3105" s="4">
        <f t="shared" si="556"/>
        <v>0</v>
      </c>
      <c r="AC3105" s="4">
        <f t="shared" si="548"/>
        <v>0</v>
      </c>
      <c r="AD3105" s="4">
        <f t="shared" si="557"/>
        <v>0</v>
      </c>
    </row>
    <row r="3106" spans="20:30" x14ac:dyDescent="0.25">
      <c r="T3106" s="6" t="str">
        <f t="shared" si="558"/>
        <v xml:space="preserve"> </v>
      </c>
      <c r="U3106">
        <f t="shared" si="549"/>
        <v>0</v>
      </c>
      <c r="V3106">
        <f t="shared" si="550"/>
        <v>0</v>
      </c>
      <c r="W3106">
        <f t="shared" si="551"/>
        <v>0</v>
      </c>
      <c r="X3106">
        <f t="shared" si="552"/>
        <v>0</v>
      </c>
      <c r="Y3106">
        <f t="shared" si="553"/>
        <v>0</v>
      </c>
      <c r="Z3106">
        <f t="shared" si="554"/>
        <v>0</v>
      </c>
      <c r="AA3106">
        <f t="shared" si="555"/>
        <v>0</v>
      </c>
      <c r="AB3106" s="4">
        <f t="shared" si="556"/>
        <v>0</v>
      </c>
      <c r="AC3106" s="4">
        <f t="shared" si="548"/>
        <v>0</v>
      </c>
      <c r="AD3106" s="4">
        <f t="shared" si="557"/>
        <v>0</v>
      </c>
    </row>
    <row r="3107" spans="20:30" x14ac:dyDescent="0.25">
      <c r="T3107" s="6" t="str">
        <f t="shared" si="558"/>
        <v xml:space="preserve"> </v>
      </c>
      <c r="U3107">
        <f t="shared" si="549"/>
        <v>0</v>
      </c>
      <c r="V3107">
        <f t="shared" si="550"/>
        <v>0</v>
      </c>
      <c r="W3107">
        <f t="shared" si="551"/>
        <v>0</v>
      </c>
      <c r="X3107">
        <f t="shared" si="552"/>
        <v>0</v>
      </c>
      <c r="Y3107">
        <f t="shared" si="553"/>
        <v>0</v>
      </c>
      <c r="Z3107">
        <f t="shared" si="554"/>
        <v>0</v>
      </c>
      <c r="AA3107">
        <f t="shared" si="555"/>
        <v>0</v>
      </c>
      <c r="AB3107" s="4">
        <f t="shared" si="556"/>
        <v>0</v>
      </c>
      <c r="AC3107" s="4">
        <f t="shared" si="548"/>
        <v>0</v>
      </c>
      <c r="AD3107" s="4">
        <f t="shared" si="557"/>
        <v>0</v>
      </c>
    </row>
    <row r="3108" spans="20:30" x14ac:dyDescent="0.25">
      <c r="T3108" s="6" t="str">
        <f t="shared" si="558"/>
        <v xml:space="preserve"> </v>
      </c>
      <c r="U3108">
        <f t="shared" si="549"/>
        <v>0</v>
      </c>
      <c r="V3108">
        <f t="shared" si="550"/>
        <v>0</v>
      </c>
      <c r="W3108">
        <f t="shared" si="551"/>
        <v>0</v>
      </c>
      <c r="X3108">
        <f t="shared" si="552"/>
        <v>0</v>
      </c>
      <c r="Y3108">
        <f t="shared" si="553"/>
        <v>0</v>
      </c>
      <c r="Z3108">
        <f t="shared" si="554"/>
        <v>0</v>
      </c>
      <c r="AA3108">
        <f t="shared" si="555"/>
        <v>0</v>
      </c>
      <c r="AB3108" s="4">
        <f t="shared" si="556"/>
        <v>0</v>
      </c>
      <c r="AC3108" s="4">
        <f t="shared" si="548"/>
        <v>0</v>
      </c>
      <c r="AD3108" s="4">
        <f t="shared" si="557"/>
        <v>0</v>
      </c>
    </row>
    <row r="3109" spans="20:30" x14ac:dyDescent="0.25">
      <c r="T3109" s="6" t="str">
        <f t="shared" si="558"/>
        <v xml:space="preserve"> </v>
      </c>
      <c r="U3109">
        <f t="shared" si="549"/>
        <v>0</v>
      </c>
      <c r="V3109">
        <f t="shared" si="550"/>
        <v>0</v>
      </c>
      <c r="W3109">
        <f t="shared" si="551"/>
        <v>0</v>
      </c>
      <c r="X3109">
        <f t="shared" si="552"/>
        <v>0</v>
      </c>
      <c r="Y3109">
        <f t="shared" si="553"/>
        <v>0</v>
      </c>
      <c r="Z3109">
        <f t="shared" si="554"/>
        <v>0</v>
      </c>
      <c r="AA3109">
        <f t="shared" si="555"/>
        <v>0</v>
      </c>
      <c r="AB3109" s="4">
        <f t="shared" si="556"/>
        <v>0</v>
      </c>
      <c r="AC3109" s="4">
        <f t="shared" si="548"/>
        <v>0</v>
      </c>
      <c r="AD3109" s="4">
        <f t="shared" si="557"/>
        <v>0</v>
      </c>
    </row>
    <row r="3110" spans="20:30" x14ac:dyDescent="0.25">
      <c r="T3110" s="6" t="str">
        <f t="shared" si="558"/>
        <v xml:space="preserve"> </v>
      </c>
      <c r="U3110">
        <f t="shared" si="549"/>
        <v>0</v>
      </c>
      <c r="V3110">
        <f t="shared" si="550"/>
        <v>0</v>
      </c>
      <c r="W3110">
        <f t="shared" si="551"/>
        <v>0</v>
      </c>
      <c r="X3110">
        <f t="shared" si="552"/>
        <v>0</v>
      </c>
      <c r="Y3110">
        <f t="shared" si="553"/>
        <v>0</v>
      </c>
      <c r="Z3110">
        <f t="shared" si="554"/>
        <v>0</v>
      </c>
      <c r="AA3110">
        <f t="shared" si="555"/>
        <v>0</v>
      </c>
      <c r="AB3110" s="4">
        <f t="shared" si="556"/>
        <v>0</v>
      </c>
      <c r="AC3110" s="4">
        <f t="shared" si="548"/>
        <v>0</v>
      </c>
      <c r="AD3110" s="4">
        <f t="shared" si="557"/>
        <v>0</v>
      </c>
    </row>
    <row r="3111" spans="20:30" x14ac:dyDescent="0.25">
      <c r="T3111" s="6" t="str">
        <f t="shared" si="558"/>
        <v xml:space="preserve"> </v>
      </c>
      <c r="U3111">
        <f t="shared" si="549"/>
        <v>0</v>
      </c>
      <c r="V3111">
        <f t="shared" si="550"/>
        <v>0</v>
      </c>
      <c r="W3111">
        <f t="shared" si="551"/>
        <v>0</v>
      </c>
      <c r="X3111">
        <f t="shared" si="552"/>
        <v>0</v>
      </c>
      <c r="Y3111">
        <f t="shared" si="553"/>
        <v>0</v>
      </c>
      <c r="Z3111">
        <f t="shared" si="554"/>
        <v>0</v>
      </c>
      <c r="AA3111">
        <f t="shared" si="555"/>
        <v>0</v>
      </c>
      <c r="AB3111" s="4">
        <f t="shared" si="556"/>
        <v>0</v>
      </c>
      <c r="AC3111" s="4">
        <f t="shared" si="548"/>
        <v>0</v>
      </c>
      <c r="AD3111" s="4">
        <f t="shared" si="557"/>
        <v>0</v>
      </c>
    </row>
    <row r="3112" spans="20:30" x14ac:dyDescent="0.25">
      <c r="T3112" s="6" t="str">
        <f t="shared" si="558"/>
        <v xml:space="preserve"> </v>
      </c>
      <c r="U3112">
        <f t="shared" si="549"/>
        <v>0</v>
      </c>
      <c r="V3112">
        <f t="shared" si="550"/>
        <v>0</v>
      </c>
      <c r="W3112">
        <f t="shared" si="551"/>
        <v>0</v>
      </c>
      <c r="X3112">
        <f t="shared" si="552"/>
        <v>0</v>
      </c>
      <c r="Y3112">
        <f t="shared" si="553"/>
        <v>0</v>
      </c>
      <c r="Z3112">
        <f t="shared" si="554"/>
        <v>0</v>
      </c>
      <c r="AA3112">
        <f t="shared" si="555"/>
        <v>0</v>
      </c>
      <c r="AB3112" s="4">
        <f t="shared" si="556"/>
        <v>0</v>
      </c>
      <c r="AC3112" s="4">
        <f t="shared" si="548"/>
        <v>0</v>
      </c>
      <c r="AD3112" s="4">
        <f t="shared" si="557"/>
        <v>0</v>
      </c>
    </row>
    <row r="3113" spans="20:30" x14ac:dyDescent="0.25">
      <c r="T3113" s="6" t="str">
        <f t="shared" si="558"/>
        <v xml:space="preserve"> </v>
      </c>
      <c r="U3113">
        <f t="shared" si="549"/>
        <v>0</v>
      </c>
      <c r="V3113">
        <f t="shared" si="550"/>
        <v>0</v>
      </c>
      <c r="W3113">
        <f t="shared" si="551"/>
        <v>0</v>
      </c>
      <c r="X3113">
        <f t="shared" si="552"/>
        <v>0</v>
      </c>
      <c r="Y3113">
        <f t="shared" si="553"/>
        <v>0</v>
      </c>
      <c r="Z3113">
        <f t="shared" si="554"/>
        <v>0</v>
      </c>
      <c r="AA3113">
        <f t="shared" si="555"/>
        <v>0</v>
      </c>
      <c r="AB3113" s="4">
        <f t="shared" si="556"/>
        <v>0</v>
      </c>
      <c r="AC3113" s="4">
        <f t="shared" si="548"/>
        <v>0</v>
      </c>
      <c r="AD3113" s="4">
        <f t="shared" si="557"/>
        <v>0</v>
      </c>
    </row>
    <row r="3114" spans="20:30" x14ac:dyDescent="0.25">
      <c r="T3114" s="6" t="str">
        <f t="shared" si="558"/>
        <v xml:space="preserve"> </v>
      </c>
      <c r="U3114">
        <f t="shared" si="549"/>
        <v>0</v>
      </c>
      <c r="V3114">
        <f t="shared" si="550"/>
        <v>0</v>
      </c>
      <c r="W3114">
        <f t="shared" si="551"/>
        <v>0</v>
      </c>
      <c r="X3114">
        <f t="shared" si="552"/>
        <v>0</v>
      </c>
      <c r="Y3114">
        <f t="shared" si="553"/>
        <v>0</v>
      </c>
      <c r="Z3114">
        <f t="shared" si="554"/>
        <v>0</v>
      </c>
      <c r="AA3114">
        <f t="shared" si="555"/>
        <v>0</v>
      </c>
      <c r="AB3114" s="4">
        <f t="shared" si="556"/>
        <v>0</v>
      </c>
      <c r="AC3114" s="4">
        <f t="shared" si="548"/>
        <v>0</v>
      </c>
      <c r="AD3114" s="4">
        <f t="shared" si="557"/>
        <v>0</v>
      </c>
    </row>
    <row r="3115" spans="20:30" x14ac:dyDescent="0.25">
      <c r="T3115" s="6" t="str">
        <f t="shared" si="558"/>
        <v xml:space="preserve"> </v>
      </c>
      <c r="U3115">
        <f t="shared" si="549"/>
        <v>0</v>
      </c>
      <c r="V3115">
        <f t="shared" si="550"/>
        <v>0</v>
      </c>
      <c r="W3115">
        <f t="shared" si="551"/>
        <v>0</v>
      </c>
      <c r="X3115">
        <f t="shared" si="552"/>
        <v>0</v>
      </c>
      <c r="Y3115">
        <f t="shared" si="553"/>
        <v>0</v>
      </c>
      <c r="Z3115">
        <f t="shared" si="554"/>
        <v>0</v>
      </c>
      <c r="AA3115">
        <f t="shared" si="555"/>
        <v>0</v>
      </c>
      <c r="AB3115" s="4">
        <f t="shared" si="556"/>
        <v>0</v>
      </c>
      <c r="AC3115" s="4">
        <f t="shared" si="548"/>
        <v>0</v>
      </c>
      <c r="AD3115" s="4">
        <f t="shared" si="557"/>
        <v>0</v>
      </c>
    </row>
    <row r="3116" spans="20:30" x14ac:dyDescent="0.25">
      <c r="T3116" s="6" t="str">
        <f t="shared" si="558"/>
        <v xml:space="preserve"> </v>
      </c>
      <c r="U3116">
        <f t="shared" si="549"/>
        <v>0</v>
      </c>
      <c r="V3116">
        <f t="shared" si="550"/>
        <v>0</v>
      </c>
      <c r="W3116">
        <f t="shared" si="551"/>
        <v>0</v>
      </c>
      <c r="X3116">
        <f t="shared" si="552"/>
        <v>0</v>
      </c>
      <c r="Y3116">
        <f t="shared" si="553"/>
        <v>0</v>
      </c>
      <c r="Z3116">
        <f t="shared" si="554"/>
        <v>0</v>
      </c>
      <c r="AA3116">
        <f t="shared" si="555"/>
        <v>0</v>
      </c>
      <c r="AB3116" s="4">
        <f t="shared" si="556"/>
        <v>0</v>
      </c>
      <c r="AC3116" s="4">
        <f t="shared" si="548"/>
        <v>0</v>
      </c>
      <c r="AD3116" s="4">
        <f t="shared" si="557"/>
        <v>0</v>
      </c>
    </row>
    <row r="3117" spans="20:30" x14ac:dyDescent="0.25">
      <c r="T3117" s="6" t="str">
        <f t="shared" si="558"/>
        <v xml:space="preserve"> </v>
      </c>
      <c r="U3117">
        <f t="shared" si="549"/>
        <v>0</v>
      </c>
      <c r="V3117">
        <f t="shared" si="550"/>
        <v>0</v>
      </c>
      <c r="W3117">
        <f t="shared" si="551"/>
        <v>0</v>
      </c>
      <c r="X3117">
        <f t="shared" si="552"/>
        <v>0</v>
      </c>
      <c r="Y3117">
        <f t="shared" si="553"/>
        <v>0</v>
      </c>
      <c r="Z3117">
        <f t="shared" si="554"/>
        <v>0</v>
      </c>
      <c r="AA3117">
        <f t="shared" si="555"/>
        <v>0</v>
      </c>
      <c r="AB3117" s="4">
        <f t="shared" si="556"/>
        <v>0</v>
      </c>
      <c r="AC3117" s="4">
        <f t="shared" si="548"/>
        <v>0</v>
      </c>
      <c r="AD3117" s="4">
        <f t="shared" si="557"/>
        <v>0</v>
      </c>
    </row>
    <row r="3118" spans="20:30" x14ac:dyDescent="0.25">
      <c r="T3118" s="6" t="str">
        <f t="shared" si="558"/>
        <v xml:space="preserve"> </v>
      </c>
      <c r="U3118">
        <f t="shared" si="549"/>
        <v>0</v>
      </c>
      <c r="V3118">
        <f t="shared" si="550"/>
        <v>0</v>
      </c>
      <c r="W3118">
        <f t="shared" si="551"/>
        <v>0</v>
      </c>
      <c r="X3118">
        <f t="shared" si="552"/>
        <v>0</v>
      </c>
      <c r="Y3118">
        <f t="shared" si="553"/>
        <v>0</v>
      </c>
      <c r="Z3118">
        <f t="shared" si="554"/>
        <v>0</v>
      </c>
      <c r="AA3118">
        <f t="shared" si="555"/>
        <v>0</v>
      </c>
      <c r="AB3118" s="4">
        <f t="shared" si="556"/>
        <v>0</v>
      </c>
      <c r="AC3118" s="4">
        <f t="shared" si="548"/>
        <v>0</v>
      </c>
      <c r="AD3118" s="4">
        <f t="shared" si="557"/>
        <v>0</v>
      </c>
    </row>
    <row r="3119" spans="20:30" x14ac:dyDescent="0.25">
      <c r="T3119" s="6" t="str">
        <f t="shared" si="558"/>
        <v xml:space="preserve"> </v>
      </c>
      <c r="U3119">
        <f t="shared" si="549"/>
        <v>0</v>
      </c>
      <c r="V3119">
        <f t="shared" si="550"/>
        <v>0</v>
      </c>
      <c r="W3119">
        <f t="shared" si="551"/>
        <v>0</v>
      </c>
      <c r="X3119">
        <f t="shared" si="552"/>
        <v>0</v>
      </c>
      <c r="Y3119">
        <f t="shared" si="553"/>
        <v>0</v>
      </c>
      <c r="Z3119">
        <f t="shared" si="554"/>
        <v>0</v>
      </c>
      <c r="AA3119">
        <f t="shared" si="555"/>
        <v>0</v>
      </c>
      <c r="AB3119" s="4">
        <f t="shared" si="556"/>
        <v>0</v>
      </c>
      <c r="AC3119" s="4">
        <f t="shared" si="548"/>
        <v>0</v>
      </c>
      <c r="AD3119" s="4">
        <f t="shared" si="557"/>
        <v>0</v>
      </c>
    </row>
    <row r="3120" spans="20:30" x14ac:dyDescent="0.25">
      <c r="T3120" s="6" t="str">
        <f t="shared" si="558"/>
        <v xml:space="preserve"> </v>
      </c>
      <c r="U3120">
        <f t="shared" si="549"/>
        <v>0</v>
      </c>
      <c r="V3120">
        <f t="shared" si="550"/>
        <v>0</v>
      </c>
      <c r="W3120">
        <f t="shared" si="551"/>
        <v>0</v>
      </c>
      <c r="X3120">
        <f t="shared" si="552"/>
        <v>0</v>
      </c>
      <c r="Y3120">
        <f t="shared" si="553"/>
        <v>0</v>
      </c>
      <c r="Z3120">
        <f t="shared" si="554"/>
        <v>0</v>
      </c>
      <c r="AA3120">
        <f t="shared" si="555"/>
        <v>0</v>
      </c>
      <c r="AB3120" s="4">
        <f t="shared" si="556"/>
        <v>0</v>
      </c>
      <c r="AC3120" s="4">
        <f t="shared" si="548"/>
        <v>0</v>
      </c>
      <c r="AD3120" s="4">
        <f t="shared" si="557"/>
        <v>0</v>
      </c>
    </row>
    <row r="3121" spans="20:30" x14ac:dyDescent="0.25">
      <c r="T3121" s="6" t="str">
        <f t="shared" si="558"/>
        <v xml:space="preserve"> </v>
      </c>
      <c r="U3121">
        <f t="shared" si="549"/>
        <v>0</v>
      </c>
      <c r="V3121">
        <f t="shared" si="550"/>
        <v>0</v>
      </c>
      <c r="W3121">
        <f t="shared" si="551"/>
        <v>0</v>
      </c>
      <c r="X3121">
        <f t="shared" si="552"/>
        <v>0</v>
      </c>
      <c r="Y3121">
        <f t="shared" si="553"/>
        <v>0</v>
      </c>
      <c r="Z3121">
        <f t="shared" si="554"/>
        <v>0</v>
      </c>
      <c r="AA3121">
        <f t="shared" si="555"/>
        <v>0</v>
      </c>
      <c r="AB3121" s="4">
        <f t="shared" si="556"/>
        <v>0</v>
      </c>
      <c r="AC3121" s="4">
        <f t="shared" si="548"/>
        <v>0</v>
      </c>
      <c r="AD3121" s="4">
        <f t="shared" si="557"/>
        <v>0</v>
      </c>
    </row>
    <row r="3122" spans="20:30" x14ac:dyDescent="0.25">
      <c r="T3122" s="6" t="str">
        <f t="shared" si="558"/>
        <v xml:space="preserve"> </v>
      </c>
      <c r="U3122">
        <f t="shared" si="549"/>
        <v>0</v>
      </c>
      <c r="V3122">
        <f t="shared" si="550"/>
        <v>0</v>
      </c>
      <c r="W3122">
        <f t="shared" si="551"/>
        <v>0</v>
      </c>
      <c r="X3122">
        <f t="shared" si="552"/>
        <v>0</v>
      </c>
      <c r="Y3122">
        <f t="shared" si="553"/>
        <v>0</v>
      </c>
      <c r="Z3122">
        <f t="shared" si="554"/>
        <v>0</v>
      </c>
      <c r="AA3122">
        <f t="shared" si="555"/>
        <v>0</v>
      </c>
      <c r="AB3122" s="4">
        <f t="shared" si="556"/>
        <v>0</v>
      </c>
      <c r="AC3122" s="4">
        <f t="shared" si="548"/>
        <v>0</v>
      </c>
      <c r="AD3122" s="4">
        <f t="shared" si="557"/>
        <v>0</v>
      </c>
    </row>
    <row r="3123" spans="20:30" x14ac:dyDescent="0.25">
      <c r="T3123" s="6" t="str">
        <f t="shared" si="558"/>
        <v xml:space="preserve"> </v>
      </c>
      <c r="U3123">
        <f t="shared" si="549"/>
        <v>0</v>
      </c>
      <c r="V3123">
        <f t="shared" si="550"/>
        <v>0</v>
      </c>
      <c r="W3123">
        <f t="shared" si="551"/>
        <v>0</v>
      </c>
      <c r="X3123">
        <f t="shared" si="552"/>
        <v>0</v>
      </c>
      <c r="Y3123">
        <f t="shared" si="553"/>
        <v>0</v>
      </c>
      <c r="Z3123">
        <f t="shared" si="554"/>
        <v>0</v>
      </c>
      <c r="AA3123">
        <f t="shared" si="555"/>
        <v>0</v>
      </c>
      <c r="AB3123" s="4">
        <f t="shared" si="556"/>
        <v>0</v>
      </c>
      <c r="AC3123" s="4">
        <f t="shared" si="548"/>
        <v>0</v>
      </c>
      <c r="AD3123" s="4">
        <f t="shared" si="557"/>
        <v>0</v>
      </c>
    </row>
    <row r="3124" spans="20:30" x14ac:dyDescent="0.25">
      <c r="T3124" s="6" t="str">
        <f t="shared" si="558"/>
        <v xml:space="preserve"> </v>
      </c>
      <c r="U3124">
        <f t="shared" si="549"/>
        <v>0</v>
      </c>
      <c r="V3124">
        <f t="shared" si="550"/>
        <v>0</v>
      </c>
      <c r="W3124">
        <f t="shared" si="551"/>
        <v>0</v>
      </c>
      <c r="X3124">
        <f t="shared" si="552"/>
        <v>0</v>
      </c>
      <c r="Y3124">
        <f t="shared" si="553"/>
        <v>0</v>
      </c>
      <c r="Z3124">
        <f t="shared" si="554"/>
        <v>0</v>
      </c>
      <c r="AA3124">
        <f t="shared" si="555"/>
        <v>0</v>
      </c>
      <c r="AB3124" s="4">
        <f t="shared" si="556"/>
        <v>0</v>
      </c>
      <c r="AC3124" s="4">
        <f t="shared" si="548"/>
        <v>0</v>
      </c>
      <c r="AD3124" s="4">
        <f t="shared" si="557"/>
        <v>0</v>
      </c>
    </row>
    <row r="3125" spans="20:30" x14ac:dyDescent="0.25">
      <c r="T3125" s="6" t="str">
        <f t="shared" si="558"/>
        <v xml:space="preserve"> </v>
      </c>
      <c r="U3125">
        <f t="shared" si="549"/>
        <v>0</v>
      </c>
      <c r="V3125">
        <f t="shared" si="550"/>
        <v>0</v>
      </c>
      <c r="W3125">
        <f t="shared" si="551"/>
        <v>0</v>
      </c>
      <c r="X3125">
        <f t="shared" si="552"/>
        <v>0</v>
      </c>
      <c r="Y3125">
        <f t="shared" si="553"/>
        <v>0</v>
      </c>
      <c r="Z3125">
        <f t="shared" si="554"/>
        <v>0</v>
      </c>
      <c r="AA3125">
        <f t="shared" si="555"/>
        <v>0</v>
      </c>
      <c r="AB3125" s="4">
        <f t="shared" si="556"/>
        <v>0</v>
      </c>
      <c r="AC3125" s="4">
        <f t="shared" si="548"/>
        <v>0</v>
      </c>
      <c r="AD3125" s="4">
        <f t="shared" si="557"/>
        <v>0</v>
      </c>
    </row>
    <row r="3126" spans="20:30" x14ac:dyDescent="0.25">
      <c r="T3126" s="6" t="str">
        <f t="shared" si="558"/>
        <v xml:space="preserve"> </v>
      </c>
      <c r="U3126">
        <f t="shared" si="549"/>
        <v>0</v>
      </c>
      <c r="V3126">
        <f t="shared" si="550"/>
        <v>0</v>
      </c>
      <c r="W3126">
        <f t="shared" si="551"/>
        <v>0</v>
      </c>
      <c r="X3126">
        <f t="shared" si="552"/>
        <v>0</v>
      </c>
      <c r="Y3126">
        <f t="shared" si="553"/>
        <v>0</v>
      </c>
      <c r="Z3126">
        <f t="shared" si="554"/>
        <v>0</v>
      </c>
      <c r="AA3126">
        <f t="shared" si="555"/>
        <v>0</v>
      </c>
      <c r="AB3126" s="4">
        <f t="shared" si="556"/>
        <v>0</v>
      </c>
      <c r="AC3126" s="4">
        <f t="shared" si="548"/>
        <v>0</v>
      </c>
      <c r="AD3126" s="4">
        <f t="shared" si="557"/>
        <v>0</v>
      </c>
    </row>
    <row r="3127" spans="20:30" x14ac:dyDescent="0.25">
      <c r="T3127" s="6" t="str">
        <f t="shared" si="558"/>
        <v xml:space="preserve"> </v>
      </c>
      <c r="U3127">
        <f t="shared" si="549"/>
        <v>0</v>
      </c>
      <c r="V3127">
        <f t="shared" si="550"/>
        <v>0</v>
      </c>
      <c r="W3127">
        <f t="shared" si="551"/>
        <v>0</v>
      </c>
      <c r="X3127">
        <f t="shared" si="552"/>
        <v>0</v>
      </c>
      <c r="Y3127">
        <f t="shared" si="553"/>
        <v>0</v>
      </c>
      <c r="Z3127">
        <f t="shared" si="554"/>
        <v>0</v>
      </c>
      <c r="AA3127">
        <f t="shared" si="555"/>
        <v>0</v>
      </c>
      <c r="AB3127" s="4">
        <f t="shared" si="556"/>
        <v>0</v>
      </c>
      <c r="AC3127" s="4">
        <f t="shared" si="548"/>
        <v>0</v>
      </c>
      <c r="AD3127" s="4">
        <f t="shared" si="557"/>
        <v>0</v>
      </c>
    </row>
    <row r="3128" spans="20:30" x14ac:dyDescent="0.25">
      <c r="T3128" s="6" t="str">
        <f t="shared" si="558"/>
        <v xml:space="preserve"> </v>
      </c>
      <c r="U3128">
        <f t="shared" si="549"/>
        <v>0</v>
      </c>
      <c r="V3128">
        <f t="shared" si="550"/>
        <v>0</v>
      </c>
      <c r="W3128">
        <f t="shared" si="551"/>
        <v>0</v>
      </c>
      <c r="X3128">
        <f t="shared" si="552"/>
        <v>0</v>
      </c>
      <c r="Y3128">
        <f t="shared" si="553"/>
        <v>0</v>
      </c>
      <c r="Z3128">
        <f t="shared" si="554"/>
        <v>0</v>
      </c>
      <c r="AA3128">
        <f t="shared" si="555"/>
        <v>0</v>
      </c>
      <c r="AB3128" s="4">
        <f t="shared" si="556"/>
        <v>0</v>
      </c>
      <c r="AC3128" s="4">
        <f t="shared" si="548"/>
        <v>0</v>
      </c>
      <c r="AD3128" s="4">
        <f t="shared" si="557"/>
        <v>0</v>
      </c>
    </row>
    <row r="3129" spans="20:30" x14ac:dyDescent="0.25">
      <c r="T3129" s="6" t="str">
        <f t="shared" si="558"/>
        <v xml:space="preserve"> </v>
      </c>
      <c r="U3129">
        <f t="shared" si="549"/>
        <v>0</v>
      </c>
      <c r="V3129">
        <f t="shared" si="550"/>
        <v>0</v>
      </c>
      <c r="W3129">
        <f t="shared" si="551"/>
        <v>0</v>
      </c>
      <c r="X3129">
        <f t="shared" si="552"/>
        <v>0</v>
      </c>
      <c r="Y3129">
        <f t="shared" si="553"/>
        <v>0</v>
      </c>
      <c r="Z3129">
        <f t="shared" si="554"/>
        <v>0</v>
      </c>
      <c r="AA3129">
        <f t="shared" si="555"/>
        <v>0</v>
      </c>
      <c r="AB3129" s="4">
        <f t="shared" si="556"/>
        <v>0</v>
      </c>
      <c r="AC3129" s="4">
        <f t="shared" si="548"/>
        <v>0</v>
      </c>
      <c r="AD3129" s="4">
        <f t="shared" si="557"/>
        <v>0</v>
      </c>
    </row>
    <row r="3130" spans="20:30" x14ac:dyDescent="0.25">
      <c r="T3130" s="6" t="str">
        <f t="shared" si="558"/>
        <v xml:space="preserve"> </v>
      </c>
      <c r="U3130">
        <f t="shared" si="549"/>
        <v>0</v>
      </c>
      <c r="V3130">
        <f t="shared" si="550"/>
        <v>0</v>
      </c>
      <c r="W3130">
        <f t="shared" si="551"/>
        <v>0</v>
      </c>
      <c r="X3130">
        <f t="shared" si="552"/>
        <v>0</v>
      </c>
      <c r="Y3130">
        <f t="shared" si="553"/>
        <v>0</v>
      </c>
      <c r="Z3130">
        <f t="shared" si="554"/>
        <v>0</v>
      </c>
      <c r="AA3130">
        <f t="shared" si="555"/>
        <v>0</v>
      </c>
      <c r="AB3130" s="4">
        <f t="shared" si="556"/>
        <v>0</v>
      </c>
      <c r="AC3130" s="4">
        <f t="shared" si="548"/>
        <v>0</v>
      </c>
      <c r="AD3130" s="4">
        <f t="shared" si="557"/>
        <v>0</v>
      </c>
    </row>
    <row r="3131" spans="20:30" x14ac:dyDescent="0.25">
      <c r="T3131" s="6" t="str">
        <f t="shared" si="558"/>
        <v xml:space="preserve"> </v>
      </c>
      <c r="U3131">
        <f t="shared" si="549"/>
        <v>0</v>
      </c>
      <c r="V3131">
        <f t="shared" si="550"/>
        <v>0</v>
      </c>
      <c r="W3131">
        <f t="shared" si="551"/>
        <v>0</v>
      </c>
      <c r="X3131">
        <f t="shared" si="552"/>
        <v>0</v>
      </c>
      <c r="Y3131">
        <f t="shared" si="553"/>
        <v>0</v>
      </c>
      <c r="Z3131">
        <f t="shared" si="554"/>
        <v>0</v>
      </c>
      <c r="AA3131">
        <f t="shared" si="555"/>
        <v>0</v>
      </c>
      <c r="AB3131" s="4">
        <f t="shared" si="556"/>
        <v>0</v>
      </c>
      <c r="AC3131" s="4">
        <f t="shared" si="548"/>
        <v>0</v>
      </c>
      <c r="AD3131" s="4">
        <f t="shared" si="557"/>
        <v>0</v>
      </c>
    </row>
    <row r="3132" spans="20:30" x14ac:dyDescent="0.25">
      <c r="T3132" s="6" t="str">
        <f t="shared" si="558"/>
        <v xml:space="preserve"> </v>
      </c>
      <c r="U3132">
        <f t="shared" si="549"/>
        <v>0</v>
      </c>
      <c r="V3132">
        <f t="shared" si="550"/>
        <v>0</v>
      </c>
      <c r="W3132">
        <f t="shared" si="551"/>
        <v>0</v>
      </c>
      <c r="X3132">
        <f t="shared" si="552"/>
        <v>0</v>
      </c>
      <c r="Y3132">
        <f t="shared" si="553"/>
        <v>0</v>
      </c>
      <c r="Z3132">
        <f t="shared" si="554"/>
        <v>0</v>
      </c>
      <c r="AA3132">
        <f t="shared" si="555"/>
        <v>0</v>
      </c>
      <c r="AB3132" s="4">
        <f t="shared" si="556"/>
        <v>0</v>
      </c>
      <c r="AC3132" s="4">
        <f t="shared" si="548"/>
        <v>0</v>
      </c>
      <c r="AD3132" s="4">
        <f t="shared" si="557"/>
        <v>0</v>
      </c>
    </row>
    <row r="3133" spans="20:30" x14ac:dyDescent="0.25">
      <c r="T3133" s="6" t="str">
        <f t="shared" si="558"/>
        <v xml:space="preserve"> </v>
      </c>
      <c r="U3133">
        <f t="shared" si="549"/>
        <v>0</v>
      </c>
      <c r="V3133">
        <f t="shared" si="550"/>
        <v>0</v>
      </c>
      <c r="W3133">
        <f t="shared" si="551"/>
        <v>0</v>
      </c>
      <c r="X3133">
        <f t="shared" si="552"/>
        <v>0</v>
      </c>
      <c r="Y3133">
        <f t="shared" si="553"/>
        <v>0</v>
      </c>
      <c r="Z3133">
        <f t="shared" si="554"/>
        <v>0</v>
      </c>
      <c r="AA3133">
        <f t="shared" si="555"/>
        <v>0</v>
      </c>
      <c r="AB3133" s="4">
        <f t="shared" si="556"/>
        <v>0</v>
      </c>
      <c r="AC3133" s="4">
        <f t="shared" si="548"/>
        <v>0</v>
      </c>
      <c r="AD3133" s="4">
        <f t="shared" si="557"/>
        <v>0</v>
      </c>
    </row>
    <row r="3134" spans="20:30" x14ac:dyDescent="0.25">
      <c r="T3134" s="6" t="str">
        <f t="shared" si="558"/>
        <v xml:space="preserve"> </v>
      </c>
      <c r="U3134">
        <f t="shared" si="549"/>
        <v>0</v>
      </c>
      <c r="V3134">
        <f t="shared" si="550"/>
        <v>0</v>
      </c>
      <c r="W3134">
        <f t="shared" si="551"/>
        <v>0</v>
      </c>
      <c r="X3134">
        <f t="shared" si="552"/>
        <v>0</v>
      </c>
      <c r="Y3134">
        <f t="shared" si="553"/>
        <v>0</v>
      </c>
      <c r="Z3134">
        <f t="shared" si="554"/>
        <v>0</v>
      </c>
      <c r="AA3134">
        <f t="shared" si="555"/>
        <v>0</v>
      </c>
      <c r="AB3134" s="4">
        <f t="shared" si="556"/>
        <v>0</v>
      </c>
      <c r="AC3134" s="4">
        <f t="shared" si="548"/>
        <v>0</v>
      </c>
      <c r="AD3134" s="4">
        <f t="shared" si="557"/>
        <v>0</v>
      </c>
    </row>
    <row r="3135" spans="20:30" x14ac:dyDescent="0.25">
      <c r="T3135" s="6" t="str">
        <f t="shared" si="558"/>
        <v xml:space="preserve"> </v>
      </c>
      <c r="U3135">
        <f t="shared" si="549"/>
        <v>0</v>
      </c>
      <c r="V3135">
        <f t="shared" si="550"/>
        <v>0</v>
      </c>
      <c r="W3135">
        <f t="shared" si="551"/>
        <v>0</v>
      </c>
      <c r="X3135">
        <f t="shared" si="552"/>
        <v>0</v>
      </c>
      <c r="Y3135">
        <f t="shared" si="553"/>
        <v>0</v>
      </c>
      <c r="Z3135">
        <f t="shared" si="554"/>
        <v>0</v>
      </c>
      <c r="AA3135">
        <f t="shared" si="555"/>
        <v>0</v>
      </c>
      <c r="AB3135" s="4">
        <f t="shared" si="556"/>
        <v>0</v>
      </c>
      <c r="AC3135" s="4">
        <f t="shared" si="548"/>
        <v>0</v>
      </c>
      <c r="AD3135" s="4">
        <f t="shared" si="557"/>
        <v>0</v>
      </c>
    </row>
    <row r="3136" spans="20:30" x14ac:dyDescent="0.25">
      <c r="T3136" s="6" t="str">
        <f t="shared" si="558"/>
        <v xml:space="preserve"> </v>
      </c>
      <c r="U3136">
        <f t="shared" si="549"/>
        <v>0</v>
      </c>
      <c r="V3136">
        <f t="shared" si="550"/>
        <v>0</v>
      </c>
      <c r="W3136">
        <f t="shared" si="551"/>
        <v>0</v>
      </c>
      <c r="X3136">
        <f t="shared" si="552"/>
        <v>0</v>
      </c>
      <c r="Y3136">
        <f t="shared" si="553"/>
        <v>0</v>
      </c>
      <c r="Z3136">
        <f t="shared" si="554"/>
        <v>0</v>
      </c>
      <c r="AA3136">
        <f t="shared" si="555"/>
        <v>0</v>
      </c>
      <c r="AB3136" s="4">
        <f t="shared" si="556"/>
        <v>0</v>
      </c>
      <c r="AC3136" s="4">
        <f t="shared" si="548"/>
        <v>0</v>
      </c>
      <c r="AD3136" s="4">
        <f t="shared" si="557"/>
        <v>0</v>
      </c>
    </row>
    <row r="3137" spans="20:30" x14ac:dyDescent="0.25">
      <c r="T3137" s="6" t="str">
        <f t="shared" si="558"/>
        <v xml:space="preserve"> </v>
      </c>
      <c r="U3137">
        <f t="shared" si="549"/>
        <v>0</v>
      </c>
      <c r="V3137">
        <f t="shared" si="550"/>
        <v>0</v>
      </c>
      <c r="W3137">
        <f t="shared" si="551"/>
        <v>0</v>
      </c>
      <c r="X3137">
        <f t="shared" si="552"/>
        <v>0</v>
      </c>
      <c r="Y3137">
        <f t="shared" si="553"/>
        <v>0</v>
      </c>
      <c r="Z3137">
        <f t="shared" si="554"/>
        <v>0</v>
      </c>
      <c r="AA3137">
        <f t="shared" si="555"/>
        <v>0</v>
      </c>
      <c r="AB3137" s="4">
        <f t="shared" si="556"/>
        <v>0</v>
      </c>
      <c r="AC3137" s="4">
        <f t="shared" si="548"/>
        <v>0</v>
      </c>
      <c r="AD3137" s="4">
        <f t="shared" si="557"/>
        <v>0</v>
      </c>
    </row>
    <row r="3138" spans="20:30" x14ac:dyDescent="0.25">
      <c r="T3138" s="6" t="str">
        <f t="shared" si="558"/>
        <v xml:space="preserve"> </v>
      </c>
      <c r="U3138">
        <f t="shared" si="549"/>
        <v>0</v>
      </c>
      <c r="V3138">
        <f t="shared" si="550"/>
        <v>0</v>
      </c>
      <c r="W3138">
        <f t="shared" si="551"/>
        <v>0</v>
      </c>
      <c r="X3138">
        <f t="shared" si="552"/>
        <v>0</v>
      </c>
      <c r="Y3138">
        <f t="shared" si="553"/>
        <v>0</v>
      </c>
      <c r="Z3138">
        <f t="shared" si="554"/>
        <v>0</v>
      </c>
      <c r="AA3138">
        <f t="shared" si="555"/>
        <v>0</v>
      </c>
      <c r="AB3138" s="4">
        <f t="shared" si="556"/>
        <v>0</v>
      </c>
      <c r="AC3138" s="4">
        <f t="shared" si="548"/>
        <v>0</v>
      </c>
      <c r="AD3138" s="4">
        <f t="shared" si="557"/>
        <v>0</v>
      </c>
    </row>
    <row r="3139" spans="20:30" x14ac:dyDescent="0.25">
      <c r="T3139" s="6" t="str">
        <f t="shared" si="558"/>
        <v xml:space="preserve"> </v>
      </c>
      <c r="U3139">
        <f t="shared" si="549"/>
        <v>0</v>
      </c>
      <c r="V3139">
        <f t="shared" si="550"/>
        <v>0</v>
      </c>
      <c r="W3139">
        <f t="shared" si="551"/>
        <v>0</v>
      </c>
      <c r="X3139">
        <f t="shared" si="552"/>
        <v>0</v>
      </c>
      <c r="Y3139">
        <f t="shared" si="553"/>
        <v>0</v>
      </c>
      <c r="Z3139">
        <f t="shared" si="554"/>
        <v>0</v>
      </c>
      <c r="AA3139">
        <f t="shared" si="555"/>
        <v>0</v>
      </c>
      <c r="AB3139" s="4">
        <f t="shared" si="556"/>
        <v>0</v>
      </c>
      <c r="AC3139" s="4">
        <f t="shared" si="548"/>
        <v>0</v>
      </c>
      <c r="AD3139" s="4">
        <f t="shared" si="557"/>
        <v>0</v>
      </c>
    </row>
    <row r="3140" spans="20:30" x14ac:dyDescent="0.25">
      <c r="T3140" s="6" t="str">
        <f t="shared" si="558"/>
        <v xml:space="preserve"> </v>
      </c>
      <c r="U3140">
        <f t="shared" si="549"/>
        <v>0</v>
      </c>
      <c r="V3140">
        <f t="shared" si="550"/>
        <v>0</v>
      </c>
      <c r="W3140">
        <f t="shared" si="551"/>
        <v>0</v>
      </c>
      <c r="X3140">
        <f t="shared" si="552"/>
        <v>0</v>
      </c>
      <c r="Y3140">
        <f t="shared" si="553"/>
        <v>0</v>
      </c>
      <c r="Z3140">
        <f t="shared" si="554"/>
        <v>0</v>
      </c>
      <c r="AA3140">
        <f t="shared" si="555"/>
        <v>0</v>
      </c>
      <c r="AB3140" s="4">
        <f t="shared" si="556"/>
        <v>0</v>
      </c>
      <c r="AC3140" s="4">
        <f t="shared" ref="AC3140:AC3203" si="559">A3140</f>
        <v>0</v>
      </c>
      <c r="AD3140" s="4">
        <f t="shared" si="557"/>
        <v>0</v>
      </c>
    </row>
    <row r="3141" spans="20:30" x14ac:dyDescent="0.25">
      <c r="T3141" s="6" t="str">
        <f t="shared" si="558"/>
        <v xml:space="preserve"> </v>
      </c>
      <c r="U3141">
        <f t="shared" si="549"/>
        <v>0</v>
      </c>
      <c r="V3141">
        <f t="shared" si="550"/>
        <v>0</v>
      </c>
      <c r="W3141">
        <f t="shared" si="551"/>
        <v>0</v>
      </c>
      <c r="X3141">
        <f t="shared" si="552"/>
        <v>0</v>
      </c>
      <c r="Y3141">
        <f t="shared" si="553"/>
        <v>0</v>
      </c>
      <c r="Z3141">
        <f t="shared" si="554"/>
        <v>0</v>
      </c>
      <c r="AA3141">
        <f t="shared" si="555"/>
        <v>0</v>
      </c>
      <c r="AB3141" s="4">
        <f t="shared" si="556"/>
        <v>0</v>
      </c>
      <c r="AC3141" s="4">
        <f t="shared" si="559"/>
        <v>0</v>
      </c>
      <c r="AD3141" s="4">
        <f t="shared" si="557"/>
        <v>0</v>
      </c>
    </row>
    <row r="3142" spans="20:30" x14ac:dyDescent="0.25">
      <c r="T3142" s="6" t="str">
        <f t="shared" si="558"/>
        <v xml:space="preserve"> </v>
      </c>
      <c r="U3142">
        <f t="shared" si="549"/>
        <v>0</v>
      </c>
      <c r="V3142">
        <f t="shared" si="550"/>
        <v>0</v>
      </c>
      <c r="W3142">
        <f t="shared" si="551"/>
        <v>0</v>
      </c>
      <c r="X3142">
        <f t="shared" si="552"/>
        <v>0</v>
      </c>
      <c r="Y3142">
        <f t="shared" si="553"/>
        <v>0</v>
      </c>
      <c r="Z3142">
        <f t="shared" si="554"/>
        <v>0</v>
      </c>
      <c r="AA3142">
        <f t="shared" si="555"/>
        <v>0</v>
      </c>
      <c r="AB3142" s="4">
        <f t="shared" si="556"/>
        <v>0</v>
      </c>
      <c r="AC3142" s="4">
        <f t="shared" si="559"/>
        <v>0</v>
      </c>
      <c r="AD3142" s="4">
        <f t="shared" si="557"/>
        <v>0</v>
      </c>
    </row>
    <row r="3143" spans="20:30" x14ac:dyDescent="0.25">
      <c r="T3143" s="6" t="str">
        <f t="shared" si="558"/>
        <v xml:space="preserve"> </v>
      </c>
      <c r="U3143">
        <f t="shared" si="549"/>
        <v>0</v>
      </c>
      <c r="V3143">
        <f t="shared" si="550"/>
        <v>0</v>
      </c>
      <c r="W3143">
        <f t="shared" si="551"/>
        <v>0</v>
      </c>
      <c r="X3143">
        <f t="shared" si="552"/>
        <v>0</v>
      </c>
      <c r="Y3143">
        <f t="shared" si="553"/>
        <v>0</v>
      </c>
      <c r="Z3143">
        <f t="shared" si="554"/>
        <v>0</v>
      </c>
      <c r="AA3143">
        <f t="shared" si="555"/>
        <v>0</v>
      </c>
      <c r="AB3143" s="4">
        <f t="shared" si="556"/>
        <v>0</v>
      </c>
      <c r="AC3143" s="4">
        <f t="shared" si="559"/>
        <v>0</v>
      </c>
      <c r="AD3143" s="4">
        <f t="shared" si="557"/>
        <v>0</v>
      </c>
    </row>
    <row r="3144" spans="20:30" x14ac:dyDescent="0.25">
      <c r="T3144" s="6" t="str">
        <f t="shared" si="558"/>
        <v xml:space="preserve"> </v>
      </c>
      <c r="U3144">
        <f t="shared" si="549"/>
        <v>0</v>
      </c>
      <c r="V3144">
        <f t="shared" si="550"/>
        <v>0</v>
      </c>
      <c r="W3144">
        <f t="shared" si="551"/>
        <v>0</v>
      </c>
      <c r="X3144">
        <f t="shared" si="552"/>
        <v>0</v>
      </c>
      <c r="Y3144">
        <f t="shared" si="553"/>
        <v>0</v>
      </c>
      <c r="Z3144">
        <f t="shared" si="554"/>
        <v>0</v>
      </c>
      <c r="AA3144">
        <f t="shared" si="555"/>
        <v>0</v>
      </c>
      <c r="AB3144" s="4">
        <f t="shared" si="556"/>
        <v>0</v>
      </c>
      <c r="AC3144" s="4">
        <f t="shared" si="559"/>
        <v>0</v>
      </c>
      <c r="AD3144" s="4">
        <f t="shared" si="557"/>
        <v>0</v>
      </c>
    </row>
    <row r="3145" spans="20:30" x14ac:dyDescent="0.25">
      <c r="T3145" s="6" t="str">
        <f t="shared" si="558"/>
        <v xml:space="preserve"> </v>
      </c>
      <c r="U3145">
        <f t="shared" si="549"/>
        <v>0</v>
      </c>
      <c r="V3145">
        <f t="shared" si="550"/>
        <v>0</v>
      </c>
      <c r="W3145">
        <f t="shared" si="551"/>
        <v>0</v>
      </c>
      <c r="X3145">
        <f t="shared" si="552"/>
        <v>0</v>
      </c>
      <c r="Y3145">
        <f t="shared" si="553"/>
        <v>0</v>
      </c>
      <c r="Z3145">
        <f t="shared" si="554"/>
        <v>0</v>
      </c>
      <c r="AA3145">
        <f t="shared" si="555"/>
        <v>0</v>
      </c>
      <c r="AB3145" s="4">
        <f t="shared" si="556"/>
        <v>0</v>
      </c>
      <c r="AC3145" s="4">
        <f t="shared" si="559"/>
        <v>0</v>
      </c>
      <c r="AD3145" s="4">
        <f t="shared" si="557"/>
        <v>0</v>
      </c>
    </row>
    <row r="3146" spans="20:30" x14ac:dyDescent="0.25">
      <c r="T3146" s="6" t="str">
        <f t="shared" si="558"/>
        <v xml:space="preserve"> </v>
      </c>
      <c r="U3146">
        <f t="shared" si="549"/>
        <v>0</v>
      </c>
      <c r="V3146">
        <f t="shared" si="550"/>
        <v>0</v>
      </c>
      <c r="W3146">
        <f t="shared" si="551"/>
        <v>0</v>
      </c>
      <c r="X3146">
        <f t="shared" si="552"/>
        <v>0</v>
      </c>
      <c r="Y3146">
        <f t="shared" si="553"/>
        <v>0</v>
      </c>
      <c r="Z3146">
        <f t="shared" si="554"/>
        <v>0</v>
      </c>
      <c r="AA3146">
        <f t="shared" si="555"/>
        <v>0</v>
      </c>
      <c r="AB3146" s="4">
        <f t="shared" si="556"/>
        <v>0</v>
      </c>
      <c r="AC3146" s="4">
        <f t="shared" si="559"/>
        <v>0</v>
      </c>
      <c r="AD3146" s="4">
        <f t="shared" si="557"/>
        <v>0</v>
      </c>
    </row>
    <row r="3147" spans="20:30" x14ac:dyDescent="0.25">
      <c r="T3147" s="6" t="str">
        <f t="shared" si="558"/>
        <v xml:space="preserve"> </v>
      </c>
      <c r="U3147">
        <f t="shared" si="549"/>
        <v>0</v>
      </c>
      <c r="V3147">
        <f t="shared" si="550"/>
        <v>0</v>
      </c>
      <c r="W3147">
        <f t="shared" si="551"/>
        <v>0</v>
      </c>
      <c r="X3147">
        <f t="shared" si="552"/>
        <v>0</v>
      </c>
      <c r="Y3147">
        <f t="shared" si="553"/>
        <v>0</v>
      </c>
      <c r="Z3147">
        <f t="shared" si="554"/>
        <v>0</v>
      </c>
      <c r="AA3147">
        <f t="shared" si="555"/>
        <v>0</v>
      </c>
      <c r="AB3147" s="4">
        <f t="shared" si="556"/>
        <v>0</v>
      </c>
      <c r="AC3147" s="4">
        <f t="shared" si="559"/>
        <v>0</v>
      </c>
      <c r="AD3147" s="4">
        <f t="shared" si="557"/>
        <v>0</v>
      </c>
    </row>
    <row r="3148" spans="20:30" x14ac:dyDescent="0.25">
      <c r="T3148" s="6" t="str">
        <f t="shared" si="558"/>
        <v xml:space="preserve"> </v>
      </c>
      <c r="U3148">
        <f t="shared" si="549"/>
        <v>0</v>
      </c>
      <c r="V3148">
        <f t="shared" si="550"/>
        <v>0</v>
      </c>
      <c r="W3148">
        <f t="shared" si="551"/>
        <v>0</v>
      </c>
      <c r="X3148">
        <f t="shared" si="552"/>
        <v>0</v>
      </c>
      <c r="Y3148">
        <f t="shared" si="553"/>
        <v>0</v>
      </c>
      <c r="Z3148">
        <f t="shared" si="554"/>
        <v>0</v>
      </c>
      <c r="AA3148">
        <f t="shared" si="555"/>
        <v>0</v>
      </c>
      <c r="AB3148" s="4">
        <f t="shared" si="556"/>
        <v>0</v>
      </c>
      <c r="AC3148" s="4">
        <f t="shared" si="559"/>
        <v>0</v>
      </c>
      <c r="AD3148" s="4">
        <f t="shared" si="557"/>
        <v>0</v>
      </c>
    </row>
    <row r="3149" spans="20:30" x14ac:dyDescent="0.25">
      <c r="T3149" s="6" t="str">
        <f t="shared" si="558"/>
        <v xml:space="preserve"> </v>
      </c>
      <c r="U3149">
        <f t="shared" si="549"/>
        <v>0</v>
      </c>
      <c r="V3149">
        <f t="shared" si="550"/>
        <v>0</v>
      </c>
      <c r="W3149">
        <f t="shared" si="551"/>
        <v>0</v>
      </c>
      <c r="X3149">
        <f t="shared" si="552"/>
        <v>0</v>
      </c>
      <c r="Y3149">
        <f t="shared" si="553"/>
        <v>0</v>
      </c>
      <c r="Z3149">
        <f t="shared" si="554"/>
        <v>0</v>
      </c>
      <c r="AA3149">
        <f t="shared" si="555"/>
        <v>0</v>
      </c>
      <c r="AB3149" s="4">
        <f t="shared" si="556"/>
        <v>0</v>
      </c>
      <c r="AC3149" s="4">
        <f t="shared" si="559"/>
        <v>0</v>
      </c>
      <c r="AD3149" s="4">
        <f t="shared" si="557"/>
        <v>0</v>
      </c>
    </row>
    <row r="3150" spans="20:30" x14ac:dyDescent="0.25">
      <c r="T3150" s="6" t="str">
        <f t="shared" si="558"/>
        <v xml:space="preserve"> </v>
      </c>
      <c r="U3150">
        <f t="shared" si="549"/>
        <v>0</v>
      </c>
      <c r="V3150">
        <f t="shared" si="550"/>
        <v>0</v>
      </c>
      <c r="W3150">
        <f t="shared" si="551"/>
        <v>0</v>
      </c>
      <c r="X3150">
        <f t="shared" si="552"/>
        <v>0</v>
      </c>
      <c r="Y3150">
        <f t="shared" si="553"/>
        <v>0</v>
      </c>
      <c r="Z3150">
        <f t="shared" si="554"/>
        <v>0</v>
      </c>
      <c r="AA3150">
        <f t="shared" si="555"/>
        <v>0</v>
      </c>
      <c r="AB3150" s="4">
        <f t="shared" si="556"/>
        <v>0</v>
      </c>
      <c r="AC3150" s="4">
        <f t="shared" si="559"/>
        <v>0</v>
      </c>
      <c r="AD3150" s="4">
        <f t="shared" si="557"/>
        <v>0</v>
      </c>
    </row>
    <row r="3151" spans="20:30" x14ac:dyDescent="0.25">
      <c r="T3151" s="6" t="str">
        <f t="shared" si="558"/>
        <v xml:space="preserve"> </v>
      </c>
      <c r="U3151">
        <f t="shared" si="549"/>
        <v>0</v>
      </c>
      <c r="V3151">
        <f t="shared" si="550"/>
        <v>0</v>
      </c>
      <c r="W3151">
        <f t="shared" si="551"/>
        <v>0</v>
      </c>
      <c r="X3151">
        <f t="shared" si="552"/>
        <v>0</v>
      </c>
      <c r="Y3151">
        <f t="shared" si="553"/>
        <v>0</v>
      </c>
      <c r="Z3151">
        <f t="shared" si="554"/>
        <v>0</v>
      </c>
      <c r="AA3151">
        <f t="shared" si="555"/>
        <v>0</v>
      </c>
      <c r="AB3151" s="4">
        <f t="shared" si="556"/>
        <v>0</v>
      </c>
      <c r="AC3151" s="4">
        <f t="shared" si="559"/>
        <v>0</v>
      </c>
      <c r="AD3151" s="4">
        <f t="shared" si="557"/>
        <v>0</v>
      </c>
    </row>
    <row r="3152" spans="20:30" x14ac:dyDescent="0.25">
      <c r="T3152" s="6" t="str">
        <f t="shared" si="558"/>
        <v xml:space="preserve"> </v>
      </c>
      <c r="U3152">
        <f t="shared" si="549"/>
        <v>0</v>
      </c>
      <c r="V3152">
        <f t="shared" si="550"/>
        <v>0</v>
      </c>
      <c r="W3152">
        <f t="shared" si="551"/>
        <v>0</v>
      </c>
      <c r="X3152">
        <f t="shared" si="552"/>
        <v>0</v>
      </c>
      <c r="Y3152">
        <f t="shared" si="553"/>
        <v>0</v>
      </c>
      <c r="Z3152">
        <f t="shared" si="554"/>
        <v>0</v>
      </c>
      <c r="AA3152">
        <f t="shared" si="555"/>
        <v>0</v>
      </c>
      <c r="AB3152" s="4">
        <f t="shared" si="556"/>
        <v>0</v>
      </c>
      <c r="AC3152" s="4">
        <f t="shared" si="559"/>
        <v>0</v>
      </c>
      <c r="AD3152" s="4">
        <f t="shared" si="557"/>
        <v>0</v>
      </c>
    </row>
    <row r="3153" spans="20:30" x14ac:dyDescent="0.25">
      <c r="T3153" s="6" t="str">
        <f t="shared" si="558"/>
        <v xml:space="preserve"> </v>
      </c>
      <c r="U3153">
        <f t="shared" ref="U3153:U3216" si="560">COUNT(B3153)</f>
        <v>0</v>
      </c>
      <c r="V3153">
        <f t="shared" ref="V3153:V3216" si="561">IF(E3153=TRUE,1,0)</f>
        <v>0</v>
      </c>
      <c r="W3153">
        <f t="shared" ref="W3153:W3216" si="562">U3153-V3153</f>
        <v>0</v>
      </c>
      <c r="X3153">
        <f t="shared" ref="X3153:X3216" si="563">U3153-Y3153</f>
        <v>0</v>
      </c>
      <c r="Y3153">
        <f t="shared" ref="Y3153:Y3216" si="564">IF(F3153=TRUE,1,0)</f>
        <v>0</v>
      </c>
      <c r="Z3153">
        <f t="shared" ref="Z3153:Z3216" si="565">U3153-AA3153</f>
        <v>0</v>
      </c>
      <c r="AA3153">
        <f t="shared" ref="AA3153:AA3216" si="566">IF(O3153&lt;0,1,0)</f>
        <v>0</v>
      </c>
      <c r="AB3153" s="4">
        <f t="shared" ref="AB3153:AB3216" si="567">IF(Z3153=1,O3153,0)</f>
        <v>0</v>
      </c>
      <c r="AC3153" s="4">
        <f t="shared" si="559"/>
        <v>0</v>
      </c>
      <c r="AD3153" s="4">
        <f t="shared" ref="AD3153:AD3216" si="568">IF(AA3153=1,O3153,0)</f>
        <v>0</v>
      </c>
    </row>
    <row r="3154" spans="20:30" x14ac:dyDescent="0.25">
      <c r="T3154" s="6" t="str">
        <f t="shared" si="558"/>
        <v xml:space="preserve"> </v>
      </c>
      <c r="U3154">
        <f t="shared" si="560"/>
        <v>0</v>
      </c>
      <c r="V3154">
        <f t="shared" si="561"/>
        <v>0</v>
      </c>
      <c r="W3154">
        <f t="shared" si="562"/>
        <v>0</v>
      </c>
      <c r="X3154">
        <f t="shared" si="563"/>
        <v>0</v>
      </c>
      <c r="Y3154">
        <f t="shared" si="564"/>
        <v>0</v>
      </c>
      <c r="Z3154">
        <f t="shared" si="565"/>
        <v>0</v>
      </c>
      <c r="AA3154">
        <f t="shared" si="566"/>
        <v>0</v>
      </c>
      <c r="AB3154" s="4">
        <f t="shared" si="567"/>
        <v>0</v>
      </c>
      <c r="AC3154" s="4">
        <f t="shared" si="559"/>
        <v>0</v>
      </c>
      <c r="AD3154" s="4">
        <f t="shared" si="568"/>
        <v>0</v>
      </c>
    </row>
    <row r="3155" spans="20:30" x14ac:dyDescent="0.25">
      <c r="T3155" s="6" t="str">
        <f t="shared" si="558"/>
        <v xml:space="preserve"> </v>
      </c>
      <c r="U3155">
        <f t="shared" si="560"/>
        <v>0</v>
      </c>
      <c r="V3155">
        <f t="shared" si="561"/>
        <v>0</v>
      </c>
      <c r="W3155">
        <f t="shared" si="562"/>
        <v>0</v>
      </c>
      <c r="X3155">
        <f t="shared" si="563"/>
        <v>0</v>
      </c>
      <c r="Y3155">
        <f t="shared" si="564"/>
        <v>0</v>
      </c>
      <c r="Z3155">
        <f t="shared" si="565"/>
        <v>0</v>
      </c>
      <c r="AA3155">
        <f t="shared" si="566"/>
        <v>0</v>
      </c>
      <c r="AB3155" s="4">
        <f t="shared" si="567"/>
        <v>0</v>
      </c>
      <c r="AC3155" s="4">
        <f t="shared" si="559"/>
        <v>0</v>
      </c>
      <c r="AD3155" s="4">
        <f t="shared" si="568"/>
        <v>0</v>
      </c>
    </row>
    <row r="3156" spans="20:30" x14ac:dyDescent="0.25">
      <c r="T3156" s="6" t="str">
        <f t="shared" si="558"/>
        <v xml:space="preserve"> </v>
      </c>
      <c r="U3156">
        <f t="shared" si="560"/>
        <v>0</v>
      </c>
      <c r="V3156">
        <f t="shared" si="561"/>
        <v>0</v>
      </c>
      <c r="W3156">
        <f t="shared" si="562"/>
        <v>0</v>
      </c>
      <c r="X3156">
        <f t="shared" si="563"/>
        <v>0</v>
      </c>
      <c r="Y3156">
        <f t="shared" si="564"/>
        <v>0</v>
      </c>
      <c r="Z3156">
        <f t="shared" si="565"/>
        <v>0</v>
      </c>
      <c r="AA3156">
        <f t="shared" si="566"/>
        <v>0</v>
      </c>
      <c r="AB3156" s="4">
        <f t="shared" si="567"/>
        <v>0</v>
      </c>
      <c r="AC3156" s="4">
        <f t="shared" si="559"/>
        <v>0</v>
      </c>
      <c r="AD3156" s="4">
        <f t="shared" si="568"/>
        <v>0</v>
      </c>
    </row>
    <row r="3157" spans="20:30" x14ac:dyDescent="0.25">
      <c r="T3157" s="6" t="str">
        <f t="shared" si="558"/>
        <v xml:space="preserve"> </v>
      </c>
      <c r="U3157">
        <f t="shared" si="560"/>
        <v>0</v>
      </c>
      <c r="V3157">
        <f t="shared" si="561"/>
        <v>0</v>
      </c>
      <c r="W3157">
        <f t="shared" si="562"/>
        <v>0</v>
      </c>
      <c r="X3157">
        <f t="shared" si="563"/>
        <v>0</v>
      </c>
      <c r="Y3157">
        <f t="shared" si="564"/>
        <v>0</v>
      </c>
      <c r="Z3157">
        <f t="shared" si="565"/>
        <v>0</v>
      </c>
      <c r="AA3157">
        <f t="shared" si="566"/>
        <v>0</v>
      </c>
      <c r="AB3157" s="4">
        <f t="shared" si="567"/>
        <v>0</v>
      </c>
      <c r="AC3157" s="4">
        <f t="shared" si="559"/>
        <v>0</v>
      </c>
      <c r="AD3157" s="4">
        <f t="shared" si="568"/>
        <v>0</v>
      </c>
    </row>
    <row r="3158" spans="20:30" x14ac:dyDescent="0.25">
      <c r="T3158" s="6" t="str">
        <f t="shared" si="558"/>
        <v xml:space="preserve"> </v>
      </c>
      <c r="U3158">
        <f t="shared" si="560"/>
        <v>0</v>
      </c>
      <c r="V3158">
        <f t="shared" si="561"/>
        <v>0</v>
      </c>
      <c r="W3158">
        <f t="shared" si="562"/>
        <v>0</v>
      </c>
      <c r="X3158">
        <f t="shared" si="563"/>
        <v>0</v>
      </c>
      <c r="Y3158">
        <f t="shared" si="564"/>
        <v>0</v>
      </c>
      <c r="Z3158">
        <f t="shared" si="565"/>
        <v>0</v>
      </c>
      <c r="AA3158">
        <f t="shared" si="566"/>
        <v>0</v>
      </c>
      <c r="AB3158" s="4">
        <f t="shared" si="567"/>
        <v>0</v>
      </c>
      <c r="AC3158" s="4">
        <f t="shared" si="559"/>
        <v>0</v>
      </c>
      <c r="AD3158" s="4">
        <f t="shared" si="568"/>
        <v>0</v>
      </c>
    </row>
    <row r="3159" spans="20:30" x14ac:dyDescent="0.25">
      <c r="T3159" s="6" t="str">
        <f t="shared" si="558"/>
        <v xml:space="preserve"> </v>
      </c>
      <c r="U3159">
        <f t="shared" si="560"/>
        <v>0</v>
      </c>
      <c r="V3159">
        <f t="shared" si="561"/>
        <v>0</v>
      </c>
      <c r="W3159">
        <f t="shared" si="562"/>
        <v>0</v>
      </c>
      <c r="X3159">
        <f t="shared" si="563"/>
        <v>0</v>
      </c>
      <c r="Y3159">
        <f t="shared" si="564"/>
        <v>0</v>
      </c>
      <c r="Z3159">
        <f t="shared" si="565"/>
        <v>0</v>
      </c>
      <c r="AA3159">
        <f t="shared" si="566"/>
        <v>0</v>
      </c>
      <c r="AB3159" s="4">
        <f t="shared" si="567"/>
        <v>0</v>
      </c>
      <c r="AC3159" s="4">
        <f t="shared" si="559"/>
        <v>0</v>
      </c>
      <c r="AD3159" s="4">
        <f t="shared" si="568"/>
        <v>0</v>
      </c>
    </row>
    <row r="3160" spans="20:30" x14ac:dyDescent="0.25">
      <c r="T3160" s="6" t="str">
        <f t="shared" si="558"/>
        <v xml:space="preserve"> </v>
      </c>
      <c r="U3160">
        <f t="shared" si="560"/>
        <v>0</v>
      </c>
      <c r="V3160">
        <f t="shared" si="561"/>
        <v>0</v>
      </c>
      <c r="W3160">
        <f t="shared" si="562"/>
        <v>0</v>
      </c>
      <c r="X3160">
        <f t="shared" si="563"/>
        <v>0</v>
      </c>
      <c r="Y3160">
        <f t="shared" si="564"/>
        <v>0</v>
      </c>
      <c r="Z3160">
        <f t="shared" si="565"/>
        <v>0</v>
      </c>
      <c r="AA3160">
        <f t="shared" si="566"/>
        <v>0</v>
      </c>
      <c r="AB3160" s="4">
        <f t="shared" si="567"/>
        <v>0</v>
      </c>
      <c r="AC3160" s="4">
        <f t="shared" si="559"/>
        <v>0</v>
      </c>
      <c r="AD3160" s="4">
        <f t="shared" si="568"/>
        <v>0</v>
      </c>
    </row>
    <row r="3161" spans="20:30" x14ac:dyDescent="0.25">
      <c r="T3161" s="6" t="str">
        <f t="shared" ref="T3161:T3224" si="569">IF(L3161=0," ",MONTH(L3161)+24)</f>
        <v xml:space="preserve"> </v>
      </c>
      <c r="U3161">
        <f t="shared" si="560"/>
        <v>0</v>
      </c>
      <c r="V3161">
        <f t="shared" si="561"/>
        <v>0</v>
      </c>
      <c r="W3161">
        <f t="shared" si="562"/>
        <v>0</v>
      </c>
      <c r="X3161">
        <f t="shared" si="563"/>
        <v>0</v>
      </c>
      <c r="Y3161">
        <f t="shared" si="564"/>
        <v>0</v>
      </c>
      <c r="Z3161">
        <f t="shared" si="565"/>
        <v>0</v>
      </c>
      <c r="AA3161">
        <f t="shared" si="566"/>
        <v>0</v>
      </c>
      <c r="AB3161" s="4">
        <f t="shared" si="567"/>
        <v>0</v>
      </c>
      <c r="AC3161" s="4">
        <f t="shared" si="559"/>
        <v>0</v>
      </c>
      <c r="AD3161" s="4">
        <f t="shared" si="568"/>
        <v>0</v>
      </c>
    </row>
    <row r="3162" spans="20:30" x14ac:dyDescent="0.25">
      <c r="T3162" s="6" t="str">
        <f t="shared" si="569"/>
        <v xml:space="preserve"> </v>
      </c>
      <c r="U3162">
        <f t="shared" si="560"/>
        <v>0</v>
      </c>
      <c r="V3162">
        <f t="shared" si="561"/>
        <v>0</v>
      </c>
      <c r="W3162">
        <f t="shared" si="562"/>
        <v>0</v>
      </c>
      <c r="X3162">
        <f t="shared" si="563"/>
        <v>0</v>
      </c>
      <c r="Y3162">
        <f t="shared" si="564"/>
        <v>0</v>
      </c>
      <c r="Z3162">
        <f t="shared" si="565"/>
        <v>0</v>
      </c>
      <c r="AA3162">
        <f t="shared" si="566"/>
        <v>0</v>
      </c>
      <c r="AB3162" s="4">
        <f t="shared" si="567"/>
        <v>0</v>
      </c>
      <c r="AC3162" s="4">
        <f t="shared" si="559"/>
        <v>0</v>
      </c>
      <c r="AD3162" s="4">
        <f t="shared" si="568"/>
        <v>0</v>
      </c>
    </row>
    <row r="3163" spans="20:30" x14ac:dyDescent="0.25">
      <c r="T3163" s="6" t="str">
        <f t="shared" si="569"/>
        <v xml:space="preserve"> </v>
      </c>
      <c r="U3163">
        <f t="shared" si="560"/>
        <v>0</v>
      </c>
      <c r="V3163">
        <f t="shared" si="561"/>
        <v>0</v>
      </c>
      <c r="W3163">
        <f t="shared" si="562"/>
        <v>0</v>
      </c>
      <c r="X3163">
        <f t="shared" si="563"/>
        <v>0</v>
      </c>
      <c r="Y3163">
        <f t="shared" si="564"/>
        <v>0</v>
      </c>
      <c r="Z3163">
        <f t="shared" si="565"/>
        <v>0</v>
      </c>
      <c r="AA3163">
        <f t="shared" si="566"/>
        <v>0</v>
      </c>
      <c r="AB3163" s="4">
        <f t="shared" si="567"/>
        <v>0</v>
      </c>
      <c r="AC3163" s="4">
        <f t="shared" si="559"/>
        <v>0</v>
      </c>
      <c r="AD3163" s="4">
        <f t="shared" si="568"/>
        <v>0</v>
      </c>
    </row>
    <row r="3164" spans="20:30" x14ac:dyDescent="0.25">
      <c r="T3164" s="6" t="str">
        <f t="shared" si="569"/>
        <v xml:space="preserve"> </v>
      </c>
      <c r="U3164">
        <f t="shared" si="560"/>
        <v>0</v>
      </c>
      <c r="V3164">
        <f t="shared" si="561"/>
        <v>0</v>
      </c>
      <c r="W3164">
        <f t="shared" si="562"/>
        <v>0</v>
      </c>
      <c r="X3164">
        <f t="shared" si="563"/>
        <v>0</v>
      </c>
      <c r="Y3164">
        <f t="shared" si="564"/>
        <v>0</v>
      </c>
      <c r="Z3164">
        <f t="shared" si="565"/>
        <v>0</v>
      </c>
      <c r="AA3164">
        <f t="shared" si="566"/>
        <v>0</v>
      </c>
      <c r="AB3164" s="4">
        <f t="shared" si="567"/>
        <v>0</v>
      </c>
      <c r="AC3164" s="4">
        <f t="shared" si="559"/>
        <v>0</v>
      </c>
      <c r="AD3164" s="4">
        <f t="shared" si="568"/>
        <v>0</v>
      </c>
    </row>
    <row r="3165" spans="20:30" x14ac:dyDescent="0.25">
      <c r="T3165" s="6" t="str">
        <f t="shared" si="569"/>
        <v xml:space="preserve"> </v>
      </c>
      <c r="U3165">
        <f t="shared" si="560"/>
        <v>0</v>
      </c>
      <c r="V3165">
        <f t="shared" si="561"/>
        <v>0</v>
      </c>
      <c r="W3165">
        <f t="shared" si="562"/>
        <v>0</v>
      </c>
      <c r="X3165">
        <f t="shared" si="563"/>
        <v>0</v>
      </c>
      <c r="Y3165">
        <f t="shared" si="564"/>
        <v>0</v>
      </c>
      <c r="Z3165">
        <f t="shared" si="565"/>
        <v>0</v>
      </c>
      <c r="AA3165">
        <f t="shared" si="566"/>
        <v>0</v>
      </c>
      <c r="AB3165" s="4">
        <f t="shared" si="567"/>
        <v>0</v>
      </c>
      <c r="AC3165" s="4">
        <f t="shared" si="559"/>
        <v>0</v>
      </c>
      <c r="AD3165" s="4">
        <f t="shared" si="568"/>
        <v>0</v>
      </c>
    </row>
    <row r="3166" spans="20:30" x14ac:dyDescent="0.25">
      <c r="T3166" s="6" t="str">
        <f t="shared" si="569"/>
        <v xml:space="preserve"> </v>
      </c>
      <c r="U3166">
        <f t="shared" si="560"/>
        <v>0</v>
      </c>
      <c r="V3166">
        <f t="shared" si="561"/>
        <v>0</v>
      </c>
      <c r="W3166">
        <f t="shared" si="562"/>
        <v>0</v>
      </c>
      <c r="X3166">
        <f t="shared" si="563"/>
        <v>0</v>
      </c>
      <c r="Y3166">
        <f t="shared" si="564"/>
        <v>0</v>
      </c>
      <c r="Z3166">
        <f t="shared" si="565"/>
        <v>0</v>
      </c>
      <c r="AA3166">
        <f t="shared" si="566"/>
        <v>0</v>
      </c>
      <c r="AB3166" s="4">
        <f t="shared" si="567"/>
        <v>0</v>
      </c>
      <c r="AC3166" s="4">
        <f t="shared" si="559"/>
        <v>0</v>
      </c>
      <c r="AD3166" s="4">
        <f t="shared" si="568"/>
        <v>0</v>
      </c>
    </row>
    <row r="3167" spans="20:30" x14ac:dyDescent="0.25">
      <c r="T3167" s="6" t="str">
        <f t="shared" si="569"/>
        <v xml:space="preserve"> </v>
      </c>
      <c r="U3167">
        <f t="shared" si="560"/>
        <v>0</v>
      </c>
      <c r="V3167">
        <f t="shared" si="561"/>
        <v>0</v>
      </c>
      <c r="W3167">
        <f t="shared" si="562"/>
        <v>0</v>
      </c>
      <c r="X3167">
        <f t="shared" si="563"/>
        <v>0</v>
      </c>
      <c r="Y3167">
        <f t="shared" si="564"/>
        <v>0</v>
      </c>
      <c r="Z3167">
        <f t="shared" si="565"/>
        <v>0</v>
      </c>
      <c r="AA3167">
        <f t="shared" si="566"/>
        <v>0</v>
      </c>
      <c r="AB3167" s="4">
        <f t="shared" si="567"/>
        <v>0</v>
      </c>
      <c r="AC3167" s="4">
        <f t="shared" si="559"/>
        <v>0</v>
      </c>
      <c r="AD3167" s="4">
        <f t="shared" si="568"/>
        <v>0</v>
      </c>
    </row>
    <row r="3168" spans="20:30" x14ac:dyDescent="0.25">
      <c r="T3168" s="6" t="str">
        <f t="shared" si="569"/>
        <v xml:space="preserve"> </v>
      </c>
      <c r="U3168">
        <f t="shared" si="560"/>
        <v>0</v>
      </c>
      <c r="V3168">
        <f t="shared" si="561"/>
        <v>0</v>
      </c>
      <c r="W3168">
        <f t="shared" si="562"/>
        <v>0</v>
      </c>
      <c r="X3168">
        <f t="shared" si="563"/>
        <v>0</v>
      </c>
      <c r="Y3168">
        <f t="shared" si="564"/>
        <v>0</v>
      </c>
      <c r="Z3168">
        <f t="shared" si="565"/>
        <v>0</v>
      </c>
      <c r="AA3168">
        <f t="shared" si="566"/>
        <v>0</v>
      </c>
      <c r="AB3168" s="4">
        <f t="shared" si="567"/>
        <v>0</v>
      </c>
      <c r="AC3168" s="4">
        <f t="shared" si="559"/>
        <v>0</v>
      </c>
      <c r="AD3168" s="4">
        <f t="shared" si="568"/>
        <v>0</v>
      </c>
    </row>
    <row r="3169" spans="20:30" x14ac:dyDescent="0.25">
      <c r="T3169" s="6" t="str">
        <f t="shared" si="569"/>
        <v xml:space="preserve"> </v>
      </c>
      <c r="U3169">
        <f t="shared" si="560"/>
        <v>0</v>
      </c>
      <c r="V3169">
        <f t="shared" si="561"/>
        <v>0</v>
      </c>
      <c r="W3169">
        <f t="shared" si="562"/>
        <v>0</v>
      </c>
      <c r="X3169">
        <f t="shared" si="563"/>
        <v>0</v>
      </c>
      <c r="Y3169">
        <f t="shared" si="564"/>
        <v>0</v>
      </c>
      <c r="Z3169">
        <f t="shared" si="565"/>
        <v>0</v>
      </c>
      <c r="AA3169">
        <f t="shared" si="566"/>
        <v>0</v>
      </c>
      <c r="AB3169" s="4">
        <f t="shared" si="567"/>
        <v>0</v>
      </c>
      <c r="AC3169" s="4">
        <f t="shared" si="559"/>
        <v>0</v>
      </c>
      <c r="AD3169" s="4">
        <f t="shared" si="568"/>
        <v>0</v>
      </c>
    </row>
    <row r="3170" spans="20:30" x14ac:dyDescent="0.25">
      <c r="T3170" s="6" t="str">
        <f t="shared" si="569"/>
        <v xml:space="preserve"> </v>
      </c>
      <c r="U3170">
        <f t="shared" si="560"/>
        <v>0</v>
      </c>
      <c r="V3170">
        <f t="shared" si="561"/>
        <v>0</v>
      </c>
      <c r="W3170">
        <f t="shared" si="562"/>
        <v>0</v>
      </c>
      <c r="X3170">
        <f t="shared" si="563"/>
        <v>0</v>
      </c>
      <c r="Y3170">
        <f t="shared" si="564"/>
        <v>0</v>
      </c>
      <c r="Z3170">
        <f t="shared" si="565"/>
        <v>0</v>
      </c>
      <c r="AA3170">
        <f t="shared" si="566"/>
        <v>0</v>
      </c>
      <c r="AB3170" s="4">
        <f t="shared" si="567"/>
        <v>0</v>
      </c>
      <c r="AC3170" s="4">
        <f t="shared" si="559"/>
        <v>0</v>
      </c>
      <c r="AD3170" s="4">
        <f t="shared" si="568"/>
        <v>0</v>
      </c>
    </row>
    <row r="3171" spans="20:30" x14ac:dyDescent="0.25">
      <c r="T3171" s="6" t="str">
        <f t="shared" si="569"/>
        <v xml:space="preserve"> </v>
      </c>
      <c r="U3171">
        <f t="shared" si="560"/>
        <v>0</v>
      </c>
      <c r="V3171">
        <f t="shared" si="561"/>
        <v>0</v>
      </c>
      <c r="W3171">
        <f t="shared" si="562"/>
        <v>0</v>
      </c>
      <c r="X3171">
        <f t="shared" si="563"/>
        <v>0</v>
      </c>
      <c r="Y3171">
        <f t="shared" si="564"/>
        <v>0</v>
      </c>
      <c r="Z3171">
        <f t="shared" si="565"/>
        <v>0</v>
      </c>
      <c r="AA3171">
        <f t="shared" si="566"/>
        <v>0</v>
      </c>
      <c r="AB3171" s="4">
        <f t="shared" si="567"/>
        <v>0</v>
      </c>
      <c r="AC3171" s="4">
        <f t="shared" si="559"/>
        <v>0</v>
      </c>
      <c r="AD3171" s="4">
        <f t="shared" si="568"/>
        <v>0</v>
      </c>
    </row>
    <row r="3172" spans="20:30" x14ac:dyDescent="0.25">
      <c r="T3172" s="6" t="str">
        <f t="shared" si="569"/>
        <v xml:space="preserve"> </v>
      </c>
      <c r="U3172">
        <f t="shared" si="560"/>
        <v>0</v>
      </c>
      <c r="V3172">
        <f t="shared" si="561"/>
        <v>0</v>
      </c>
      <c r="W3172">
        <f t="shared" si="562"/>
        <v>0</v>
      </c>
      <c r="X3172">
        <f t="shared" si="563"/>
        <v>0</v>
      </c>
      <c r="Y3172">
        <f t="shared" si="564"/>
        <v>0</v>
      </c>
      <c r="Z3172">
        <f t="shared" si="565"/>
        <v>0</v>
      </c>
      <c r="AA3172">
        <f t="shared" si="566"/>
        <v>0</v>
      </c>
      <c r="AB3172" s="4">
        <f t="shared" si="567"/>
        <v>0</v>
      </c>
      <c r="AC3172" s="4">
        <f t="shared" si="559"/>
        <v>0</v>
      </c>
      <c r="AD3172" s="4">
        <f t="shared" si="568"/>
        <v>0</v>
      </c>
    </row>
    <row r="3173" spans="20:30" x14ac:dyDescent="0.25">
      <c r="T3173" s="6" t="str">
        <f t="shared" si="569"/>
        <v xml:space="preserve"> </v>
      </c>
      <c r="U3173">
        <f t="shared" si="560"/>
        <v>0</v>
      </c>
      <c r="V3173">
        <f t="shared" si="561"/>
        <v>0</v>
      </c>
      <c r="W3173">
        <f t="shared" si="562"/>
        <v>0</v>
      </c>
      <c r="X3173">
        <f t="shared" si="563"/>
        <v>0</v>
      </c>
      <c r="Y3173">
        <f t="shared" si="564"/>
        <v>0</v>
      </c>
      <c r="Z3173">
        <f t="shared" si="565"/>
        <v>0</v>
      </c>
      <c r="AA3173">
        <f t="shared" si="566"/>
        <v>0</v>
      </c>
      <c r="AB3173" s="4">
        <f t="shared" si="567"/>
        <v>0</v>
      </c>
      <c r="AC3173" s="4">
        <f t="shared" si="559"/>
        <v>0</v>
      </c>
      <c r="AD3173" s="4">
        <f t="shared" si="568"/>
        <v>0</v>
      </c>
    </row>
    <row r="3174" spans="20:30" x14ac:dyDescent="0.25">
      <c r="T3174" s="6" t="str">
        <f t="shared" si="569"/>
        <v xml:space="preserve"> </v>
      </c>
      <c r="U3174">
        <f t="shared" si="560"/>
        <v>0</v>
      </c>
      <c r="V3174">
        <f t="shared" si="561"/>
        <v>0</v>
      </c>
      <c r="W3174">
        <f t="shared" si="562"/>
        <v>0</v>
      </c>
      <c r="X3174">
        <f t="shared" si="563"/>
        <v>0</v>
      </c>
      <c r="Y3174">
        <f t="shared" si="564"/>
        <v>0</v>
      </c>
      <c r="Z3174">
        <f t="shared" si="565"/>
        <v>0</v>
      </c>
      <c r="AA3174">
        <f t="shared" si="566"/>
        <v>0</v>
      </c>
      <c r="AB3174" s="4">
        <f t="shared" si="567"/>
        <v>0</v>
      </c>
      <c r="AC3174" s="4">
        <f t="shared" si="559"/>
        <v>0</v>
      </c>
      <c r="AD3174" s="4">
        <f t="shared" si="568"/>
        <v>0</v>
      </c>
    </row>
    <row r="3175" spans="20:30" x14ac:dyDescent="0.25">
      <c r="T3175" s="6" t="str">
        <f t="shared" si="569"/>
        <v xml:space="preserve"> </v>
      </c>
      <c r="U3175">
        <f t="shared" si="560"/>
        <v>0</v>
      </c>
      <c r="V3175">
        <f t="shared" si="561"/>
        <v>0</v>
      </c>
      <c r="W3175">
        <f t="shared" si="562"/>
        <v>0</v>
      </c>
      <c r="X3175">
        <f t="shared" si="563"/>
        <v>0</v>
      </c>
      <c r="Y3175">
        <f t="shared" si="564"/>
        <v>0</v>
      </c>
      <c r="Z3175">
        <f t="shared" si="565"/>
        <v>0</v>
      </c>
      <c r="AA3175">
        <f t="shared" si="566"/>
        <v>0</v>
      </c>
      <c r="AB3175" s="4">
        <f t="shared" si="567"/>
        <v>0</v>
      </c>
      <c r="AC3175" s="4">
        <f t="shared" si="559"/>
        <v>0</v>
      </c>
      <c r="AD3175" s="4">
        <f t="shared" si="568"/>
        <v>0</v>
      </c>
    </row>
    <row r="3176" spans="20:30" x14ac:dyDescent="0.25">
      <c r="T3176" s="6" t="str">
        <f t="shared" si="569"/>
        <v xml:space="preserve"> </v>
      </c>
      <c r="U3176">
        <f t="shared" si="560"/>
        <v>0</v>
      </c>
      <c r="V3176">
        <f t="shared" si="561"/>
        <v>0</v>
      </c>
      <c r="W3176">
        <f t="shared" si="562"/>
        <v>0</v>
      </c>
      <c r="X3176">
        <f t="shared" si="563"/>
        <v>0</v>
      </c>
      <c r="Y3176">
        <f t="shared" si="564"/>
        <v>0</v>
      </c>
      <c r="Z3176">
        <f t="shared" si="565"/>
        <v>0</v>
      </c>
      <c r="AA3176">
        <f t="shared" si="566"/>
        <v>0</v>
      </c>
      <c r="AB3176" s="4">
        <f t="shared" si="567"/>
        <v>0</v>
      </c>
      <c r="AC3176" s="4">
        <f t="shared" si="559"/>
        <v>0</v>
      </c>
      <c r="AD3176" s="4">
        <f t="shared" si="568"/>
        <v>0</v>
      </c>
    </row>
    <row r="3177" spans="20:30" x14ac:dyDescent="0.25">
      <c r="T3177" s="6" t="str">
        <f t="shared" si="569"/>
        <v xml:space="preserve"> </v>
      </c>
      <c r="U3177">
        <f t="shared" si="560"/>
        <v>0</v>
      </c>
      <c r="V3177">
        <f t="shared" si="561"/>
        <v>0</v>
      </c>
      <c r="W3177">
        <f t="shared" si="562"/>
        <v>0</v>
      </c>
      <c r="X3177">
        <f t="shared" si="563"/>
        <v>0</v>
      </c>
      <c r="Y3177">
        <f t="shared" si="564"/>
        <v>0</v>
      </c>
      <c r="Z3177">
        <f t="shared" si="565"/>
        <v>0</v>
      </c>
      <c r="AA3177">
        <f t="shared" si="566"/>
        <v>0</v>
      </c>
      <c r="AB3177" s="4">
        <f t="shared" si="567"/>
        <v>0</v>
      </c>
      <c r="AC3177" s="4">
        <f t="shared" si="559"/>
        <v>0</v>
      </c>
      <c r="AD3177" s="4">
        <f t="shared" si="568"/>
        <v>0</v>
      </c>
    </row>
    <row r="3178" spans="20:30" x14ac:dyDescent="0.25">
      <c r="T3178" s="6" t="str">
        <f t="shared" si="569"/>
        <v xml:space="preserve"> </v>
      </c>
      <c r="U3178">
        <f t="shared" si="560"/>
        <v>0</v>
      </c>
      <c r="V3178">
        <f t="shared" si="561"/>
        <v>0</v>
      </c>
      <c r="W3178">
        <f t="shared" si="562"/>
        <v>0</v>
      </c>
      <c r="X3178">
        <f t="shared" si="563"/>
        <v>0</v>
      </c>
      <c r="Y3178">
        <f t="shared" si="564"/>
        <v>0</v>
      </c>
      <c r="Z3178">
        <f t="shared" si="565"/>
        <v>0</v>
      </c>
      <c r="AA3178">
        <f t="shared" si="566"/>
        <v>0</v>
      </c>
      <c r="AB3178" s="4">
        <f t="shared" si="567"/>
        <v>0</v>
      </c>
      <c r="AC3178" s="4">
        <f t="shared" si="559"/>
        <v>0</v>
      </c>
      <c r="AD3178" s="4">
        <f t="shared" si="568"/>
        <v>0</v>
      </c>
    </row>
    <row r="3179" spans="20:30" x14ac:dyDescent="0.25">
      <c r="T3179" s="6" t="str">
        <f t="shared" si="569"/>
        <v xml:space="preserve"> </v>
      </c>
      <c r="U3179">
        <f t="shared" si="560"/>
        <v>0</v>
      </c>
      <c r="V3179">
        <f t="shared" si="561"/>
        <v>0</v>
      </c>
      <c r="W3179">
        <f t="shared" si="562"/>
        <v>0</v>
      </c>
      <c r="X3179">
        <f t="shared" si="563"/>
        <v>0</v>
      </c>
      <c r="Y3179">
        <f t="shared" si="564"/>
        <v>0</v>
      </c>
      <c r="Z3179">
        <f t="shared" si="565"/>
        <v>0</v>
      </c>
      <c r="AA3179">
        <f t="shared" si="566"/>
        <v>0</v>
      </c>
      <c r="AB3179" s="4">
        <f t="shared" si="567"/>
        <v>0</v>
      </c>
      <c r="AC3179" s="4">
        <f t="shared" si="559"/>
        <v>0</v>
      </c>
      <c r="AD3179" s="4">
        <f t="shared" si="568"/>
        <v>0</v>
      </c>
    </row>
    <row r="3180" spans="20:30" x14ac:dyDescent="0.25">
      <c r="T3180" s="6" t="str">
        <f t="shared" si="569"/>
        <v xml:space="preserve"> </v>
      </c>
      <c r="U3180">
        <f t="shared" si="560"/>
        <v>0</v>
      </c>
      <c r="V3180">
        <f t="shared" si="561"/>
        <v>0</v>
      </c>
      <c r="W3180">
        <f t="shared" si="562"/>
        <v>0</v>
      </c>
      <c r="X3180">
        <f t="shared" si="563"/>
        <v>0</v>
      </c>
      <c r="Y3180">
        <f t="shared" si="564"/>
        <v>0</v>
      </c>
      <c r="Z3180">
        <f t="shared" si="565"/>
        <v>0</v>
      </c>
      <c r="AA3180">
        <f t="shared" si="566"/>
        <v>0</v>
      </c>
      <c r="AB3180" s="4">
        <f t="shared" si="567"/>
        <v>0</v>
      </c>
      <c r="AC3180" s="4">
        <f t="shared" si="559"/>
        <v>0</v>
      </c>
      <c r="AD3180" s="4">
        <f t="shared" si="568"/>
        <v>0</v>
      </c>
    </row>
    <row r="3181" spans="20:30" x14ac:dyDescent="0.25">
      <c r="T3181" s="6" t="str">
        <f t="shared" si="569"/>
        <v xml:space="preserve"> </v>
      </c>
      <c r="U3181">
        <f t="shared" si="560"/>
        <v>0</v>
      </c>
      <c r="V3181">
        <f t="shared" si="561"/>
        <v>0</v>
      </c>
      <c r="W3181">
        <f t="shared" si="562"/>
        <v>0</v>
      </c>
      <c r="X3181">
        <f t="shared" si="563"/>
        <v>0</v>
      </c>
      <c r="Y3181">
        <f t="shared" si="564"/>
        <v>0</v>
      </c>
      <c r="Z3181">
        <f t="shared" si="565"/>
        <v>0</v>
      </c>
      <c r="AA3181">
        <f t="shared" si="566"/>
        <v>0</v>
      </c>
      <c r="AB3181" s="4">
        <f t="shared" si="567"/>
        <v>0</v>
      </c>
      <c r="AC3181" s="4">
        <f t="shared" si="559"/>
        <v>0</v>
      </c>
      <c r="AD3181" s="4">
        <f t="shared" si="568"/>
        <v>0</v>
      </c>
    </row>
    <row r="3182" spans="20:30" x14ac:dyDescent="0.25">
      <c r="T3182" s="6" t="str">
        <f t="shared" si="569"/>
        <v xml:space="preserve"> </v>
      </c>
      <c r="U3182">
        <f t="shared" si="560"/>
        <v>0</v>
      </c>
      <c r="V3182">
        <f t="shared" si="561"/>
        <v>0</v>
      </c>
      <c r="W3182">
        <f t="shared" si="562"/>
        <v>0</v>
      </c>
      <c r="X3182">
        <f t="shared" si="563"/>
        <v>0</v>
      </c>
      <c r="Y3182">
        <f t="shared" si="564"/>
        <v>0</v>
      </c>
      <c r="Z3182">
        <f t="shared" si="565"/>
        <v>0</v>
      </c>
      <c r="AA3182">
        <f t="shared" si="566"/>
        <v>0</v>
      </c>
      <c r="AB3182" s="4">
        <f t="shared" si="567"/>
        <v>0</v>
      </c>
      <c r="AC3182" s="4">
        <f t="shared" si="559"/>
        <v>0</v>
      </c>
      <c r="AD3182" s="4">
        <f t="shared" si="568"/>
        <v>0</v>
      </c>
    </row>
    <row r="3183" spans="20:30" x14ac:dyDescent="0.25">
      <c r="T3183" s="6" t="str">
        <f t="shared" si="569"/>
        <v xml:space="preserve"> </v>
      </c>
      <c r="U3183">
        <f t="shared" si="560"/>
        <v>0</v>
      </c>
      <c r="V3183">
        <f t="shared" si="561"/>
        <v>0</v>
      </c>
      <c r="W3183">
        <f t="shared" si="562"/>
        <v>0</v>
      </c>
      <c r="X3183">
        <f t="shared" si="563"/>
        <v>0</v>
      </c>
      <c r="Y3183">
        <f t="shared" si="564"/>
        <v>0</v>
      </c>
      <c r="Z3183">
        <f t="shared" si="565"/>
        <v>0</v>
      </c>
      <c r="AA3183">
        <f t="shared" si="566"/>
        <v>0</v>
      </c>
      <c r="AB3183" s="4">
        <f t="shared" si="567"/>
        <v>0</v>
      </c>
      <c r="AC3183" s="4">
        <f t="shared" si="559"/>
        <v>0</v>
      </c>
      <c r="AD3183" s="4">
        <f t="shared" si="568"/>
        <v>0</v>
      </c>
    </row>
    <row r="3184" spans="20:30" x14ac:dyDescent="0.25">
      <c r="T3184" s="6" t="str">
        <f t="shared" si="569"/>
        <v xml:space="preserve"> </v>
      </c>
      <c r="U3184">
        <f t="shared" si="560"/>
        <v>0</v>
      </c>
      <c r="V3184">
        <f t="shared" si="561"/>
        <v>0</v>
      </c>
      <c r="W3184">
        <f t="shared" si="562"/>
        <v>0</v>
      </c>
      <c r="X3184">
        <f t="shared" si="563"/>
        <v>0</v>
      </c>
      <c r="Y3184">
        <f t="shared" si="564"/>
        <v>0</v>
      </c>
      <c r="Z3184">
        <f t="shared" si="565"/>
        <v>0</v>
      </c>
      <c r="AA3184">
        <f t="shared" si="566"/>
        <v>0</v>
      </c>
      <c r="AB3184" s="4">
        <f t="shared" si="567"/>
        <v>0</v>
      </c>
      <c r="AC3184" s="4">
        <f t="shared" si="559"/>
        <v>0</v>
      </c>
      <c r="AD3184" s="4">
        <f t="shared" si="568"/>
        <v>0</v>
      </c>
    </row>
    <row r="3185" spans="20:30" x14ac:dyDescent="0.25">
      <c r="T3185" s="6" t="str">
        <f t="shared" si="569"/>
        <v xml:space="preserve"> </v>
      </c>
      <c r="U3185">
        <f t="shared" si="560"/>
        <v>0</v>
      </c>
      <c r="V3185">
        <f t="shared" si="561"/>
        <v>0</v>
      </c>
      <c r="W3185">
        <f t="shared" si="562"/>
        <v>0</v>
      </c>
      <c r="X3185">
        <f t="shared" si="563"/>
        <v>0</v>
      </c>
      <c r="Y3185">
        <f t="shared" si="564"/>
        <v>0</v>
      </c>
      <c r="Z3185">
        <f t="shared" si="565"/>
        <v>0</v>
      </c>
      <c r="AA3185">
        <f t="shared" si="566"/>
        <v>0</v>
      </c>
      <c r="AB3185" s="4">
        <f t="shared" si="567"/>
        <v>0</v>
      </c>
      <c r="AC3185" s="4">
        <f t="shared" si="559"/>
        <v>0</v>
      </c>
      <c r="AD3185" s="4">
        <f t="shared" si="568"/>
        <v>0</v>
      </c>
    </row>
    <row r="3186" spans="20:30" x14ac:dyDescent="0.25">
      <c r="T3186" s="6" t="str">
        <f t="shared" si="569"/>
        <v xml:space="preserve"> </v>
      </c>
      <c r="U3186">
        <f t="shared" si="560"/>
        <v>0</v>
      </c>
      <c r="V3186">
        <f t="shared" si="561"/>
        <v>0</v>
      </c>
      <c r="W3186">
        <f t="shared" si="562"/>
        <v>0</v>
      </c>
      <c r="X3186">
        <f t="shared" si="563"/>
        <v>0</v>
      </c>
      <c r="Y3186">
        <f t="shared" si="564"/>
        <v>0</v>
      </c>
      <c r="Z3186">
        <f t="shared" si="565"/>
        <v>0</v>
      </c>
      <c r="AA3186">
        <f t="shared" si="566"/>
        <v>0</v>
      </c>
      <c r="AB3186" s="4">
        <f t="shared" si="567"/>
        <v>0</v>
      </c>
      <c r="AC3186" s="4">
        <f t="shared" si="559"/>
        <v>0</v>
      </c>
      <c r="AD3186" s="4">
        <f t="shared" si="568"/>
        <v>0</v>
      </c>
    </row>
    <row r="3187" spans="20:30" x14ac:dyDescent="0.25">
      <c r="T3187" s="6" t="str">
        <f t="shared" si="569"/>
        <v xml:space="preserve"> </v>
      </c>
      <c r="U3187">
        <f t="shared" si="560"/>
        <v>0</v>
      </c>
      <c r="V3187">
        <f t="shared" si="561"/>
        <v>0</v>
      </c>
      <c r="W3187">
        <f t="shared" si="562"/>
        <v>0</v>
      </c>
      <c r="X3187">
        <f t="shared" si="563"/>
        <v>0</v>
      </c>
      <c r="Y3187">
        <f t="shared" si="564"/>
        <v>0</v>
      </c>
      <c r="Z3187">
        <f t="shared" si="565"/>
        <v>0</v>
      </c>
      <c r="AA3187">
        <f t="shared" si="566"/>
        <v>0</v>
      </c>
      <c r="AB3187" s="4">
        <f t="shared" si="567"/>
        <v>0</v>
      </c>
      <c r="AC3187" s="4">
        <f t="shared" si="559"/>
        <v>0</v>
      </c>
      <c r="AD3187" s="4">
        <f t="shared" si="568"/>
        <v>0</v>
      </c>
    </row>
    <row r="3188" spans="20:30" x14ac:dyDescent="0.25">
      <c r="T3188" s="6" t="str">
        <f t="shared" si="569"/>
        <v xml:space="preserve"> </v>
      </c>
      <c r="U3188">
        <f t="shared" si="560"/>
        <v>0</v>
      </c>
      <c r="V3188">
        <f t="shared" si="561"/>
        <v>0</v>
      </c>
      <c r="W3188">
        <f t="shared" si="562"/>
        <v>0</v>
      </c>
      <c r="X3188">
        <f t="shared" si="563"/>
        <v>0</v>
      </c>
      <c r="Y3188">
        <f t="shared" si="564"/>
        <v>0</v>
      </c>
      <c r="Z3188">
        <f t="shared" si="565"/>
        <v>0</v>
      </c>
      <c r="AA3188">
        <f t="shared" si="566"/>
        <v>0</v>
      </c>
      <c r="AB3188" s="4">
        <f t="shared" si="567"/>
        <v>0</v>
      </c>
      <c r="AC3188" s="4">
        <f t="shared" si="559"/>
        <v>0</v>
      </c>
      <c r="AD3188" s="4">
        <f t="shared" si="568"/>
        <v>0</v>
      </c>
    </row>
    <row r="3189" spans="20:30" x14ac:dyDescent="0.25">
      <c r="T3189" s="6" t="str">
        <f t="shared" si="569"/>
        <v xml:space="preserve"> </v>
      </c>
      <c r="U3189">
        <f t="shared" si="560"/>
        <v>0</v>
      </c>
      <c r="V3189">
        <f t="shared" si="561"/>
        <v>0</v>
      </c>
      <c r="W3189">
        <f t="shared" si="562"/>
        <v>0</v>
      </c>
      <c r="X3189">
        <f t="shared" si="563"/>
        <v>0</v>
      </c>
      <c r="Y3189">
        <f t="shared" si="564"/>
        <v>0</v>
      </c>
      <c r="Z3189">
        <f t="shared" si="565"/>
        <v>0</v>
      </c>
      <c r="AA3189">
        <f t="shared" si="566"/>
        <v>0</v>
      </c>
      <c r="AB3189" s="4">
        <f t="shared" si="567"/>
        <v>0</v>
      </c>
      <c r="AC3189" s="4">
        <f t="shared" si="559"/>
        <v>0</v>
      </c>
      <c r="AD3189" s="4">
        <f t="shared" si="568"/>
        <v>0</v>
      </c>
    </row>
    <row r="3190" spans="20:30" x14ac:dyDescent="0.25">
      <c r="T3190" s="6" t="str">
        <f t="shared" si="569"/>
        <v xml:space="preserve"> </v>
      </c>
      <c r="U3190">
        <f t="shared" si="560"/>
        <v>0</v>
      </c>
      <c r="V3190">
        <f t="shared" si="561"/>
        <v>0</v>
      </c>
      <c r="W3190">
        <f t="shared" si="562"/>
        <v>0</v>
      </c>
      <c r="X3190">
        <f t="shared" si="563"/>
        <v>0</v>
      </c>
      <c r="Y3190">
        <f t="shared" si="564"/>
        <v>0</v>
      </c>
      <c r="Z3190">
        <f t="shared" si="565"/>
        <v>0</v>
      </c>
      <c r="AA3190">
        <f t="shared" si="566"/>
        <v>0</v>
      </c>
      <c r="AB3190" s="4">
        <f t="shared" si="567"/>
        <v>0</v>
      </c>
      <c r="AC3190" s="4">
        <f t="shared" si="559"/>
        <v>0</v>
      </c>
      <c r="AD3190" s="4">
        <f t="shared" si="568"/>
        <v>0</v>
      </c>
    </row>
    <row r="3191" spans="20:30" x14ac:dyDescent="0.25">
      <c r="T3191" s="6" t="str">
        <f t="shared" si="569"/>
        <v xml:space="preserve"> </v>
      </c>
      <c r="U3191">
        <f t="shared" si="560"/>
        <v>0</v>
      </c>
      <c r="V3191">
        <f t="shared" si="561"/>
        <v>0</v>
      </c>
      <c r="W3191">
        <f t="shared" si="562"/>
        <v>0</v>
      </c>
      <c r="X3191">
        <f t="shared" si="563"/>
        <v>0</v>
      </c>
      <c r="Y3191">
        <f t="shared" si="564"/>
        <v>0</v>
      </c>
      <c r="Z3191">
        <f t="shared" si="565"/>
        <v>0</v>
      </c>
      <c r="AA3191">
        <f t="shared" si="566"/>
        <v>0</v>
      </c>
      <c r="AB3191" s="4">
        <f t="shared" si="567"/>
        <v>0</v>
      </c>
      <c r="AC3191" s="4">
        <f t="shared" si="559"/>
        <v>0</v>
      </c>
      <c r="AD3191" s="4">
        <f t="shared" si="568"/>
        <v>0</v>
      </c>
    </row>
    <row r="3192" spans="20:30" x14ac:dyDescent="0.25">
      <c r="T3192" s="6" t="str">
        <f t="shared" si="569"/>
        <v xml:space="preserve"> </v>
      </c>
      <c r="U3192">
        <f t="shared" si="560"/>
        <v>0</v>
      </c>
      <c r="V3192">
        <f t="shared" si="561"/>
        <v>0</v>
      </c>
      <c r="W3192">
        <f t="shared" si="562"/>
        <v>0</v>
      </c>
      <c r="X3192">
        <f t="shared" si="563"/>
        <v>0</v>
      </c>
      <c r="Y3192">
        <f t="shared" si="564"/>
        <v>0</v>
      </c>
      <c r="Z3192">
        <f t="shared" si="565"/>
        <v>0</v>
      </c>
      <c r="AA3192">
        <f t="shared" si="566"/>
        <v>0</v>
      </c>
      <c r="AB3192" s="4">
        <f t="shared" si="567"/>
        <v>0</v>
      </c>
      <c r="AC3192" s="4">
        <f t="shared" si="559"/>
        <v>0</v>
      </c>
      <c r="AD3192" s="4">
        <f t="shared" si="568"/>
        <v>0</v>
      </c>
    </row>
    <row r="3193" spans="20:30" x14ac:dyDescent="0.25">
      <c r="T3193" s="6" t="str">
        <f t="shared" si="569"/>
        <v xml:space="preserve"> </v>
      </c>
      <c r="U3193">
        <f t="shared" si="560"/>
        <v>0</v>
      </c>
      <c r="V3193">
        <f t="shared" si="561"/>
        <v>0</v>
      </c>
      <c r="W3193">
        <f t="shared" si="562"/>
        <v>0</v>
      </c>
      <c r="X3193">
        <f t="shared" si="563"/>
        <v>0</v>
      </c>
      <c r="Y3193">
        <f t="shared" si="564"/>
        <v>0</v>
      </c>
      <c r="Z3193">
        <f t="shared" si="565"/>
        <v>0</v>
      </c>
      <c r="AA3193">
        <f t="shared" si="566"/>
        <v>0</v>
      </c>
      <c r="AB3193" s="4">
        <f t="shared" si="567"/>
        <v>0</v>
      </c>
      <c r="AC3193" s="4">
        <f t="shared" si="559"/>
        <v>0</v>
      </c>
      <c r="AD3193" s="4">
        <f t="shared" si="568"/>
        <v>0</v>
      </c>
    </row>
    <row r="3194" spans="20:30" x14ac:dyDescent="0.25">
      <c r="T3194" s="6" t="str">
        <f t="shared" si="569"/>
        <v xml:space="preserve"> </v>
      </c>
      <c r="U3194">
        <f t="shared" si="560"/>
        <v>0</v>
      </c>
      <c r="V3194">
        <f t="shared" si="561"/>
        <v>0</v>
      </c>
      <c r="W3194">
        <f t="shared" si="562"/>
        <v>0</v>
      </c>
      <c r="X3194">
        <f t="shared" si="563"/>
        <v>0</v>
      </c>
      <c r="Y3194">
        <f t="shared" si="564"/>
        <v>0</v>
      </c>
      <c r="Z3194">
        <f t="shared" si="565"/>
        <v>0</v>
      </c>
      <c r="AA3194">
        <f t="shared" si="566"/>
        <v>0</v>
      </c>
      <c r="AB3194" s="4">
        <f t="shared" si="567"/>
        <v>0</v>
      </c>
      <c r="AC3194" s="4">
        <f t="shared" si="559"/>
        <v>0</v>
      </c>
      <c r="AD3194" s="4">
        <f t="shared" si="568"/>
        <v>0</v>
      </c>
    </row>
    <row r="3195" spans="20:30" x14ac:dyDescent="0.25">
      <c r="T3195" s="6" t="str">
        <f t="shared" si="569"/>
        <v xml:space="preserve"> </v>
      </c>
      <c r="U3195">
        <f t="shared" si="560"/>
        <v>0</v>
      </c>
      <c r="V3195">
        <f t="shared" si="561"/>
        <v>0</v>
      </c>
      <c r="W3195">
        <f t="shared" si="562"/>
        <v>0</v>
      </c>
      <c r="X3195">
        <f t="shared" si="563"/>
        <v>0</v>
      </c>
      <c r="Y3195">
        <f t="shared" si="564"/>
        <v>0</v>
      </c>
      <c r="Z3195">
        <f t="shared" si="565"/>
        <v>0</v>
      </c>
      <c r="AA3195">
        <f t="shared" si="566"/>
        <v>0</v>
      </c>
      <c r="AB3195" s="4">
        <f t="shared" si="567"/>
        <v>0</v>
      </c>
      <c r="AC3195" s="4">
        <f t="shared" si="559"/>
        <v>0</v>
      </c>
      <c r="AD3195" s="4">
        <f t="shared" si="568"/>
        <v>0</v>
      </c>
    </row>
    <row r="3196" spans="20:30" x14ac:dyDescent="0.25">
      <c r="T3196" s="6" t="str">
        <f t="shared" si="569"/>
        <v xml:space="preserve"> </v>
      </c>
      <c r="U3196">
        <f t="shared" si="560"/>
        <v>0</v>
      </c>
      <c r="V3196">
        <f t="shared" si="561"/>
        <v>0</v>
      </c>
      <c r="W3196">
        <f t="shared" si="562"/>
        <v>0</v>
      </c>
      <c r="X3196">
        <f t="shared" si="563"/>
        <v>0</v>
      </c>
      <c r="Y3196">
        <f t="shared" si="564"/>
        <v>0</v>
      </c>
      <c r="Z3196">
        <f t="shared" si="565"/>
        <v>0</v>
      </c>
      <c r="AA3196">
        <f t="shared" si="566"/>
        <v>0</v>
      </c>
      <c r="AB3196" s="4">
        <f t="shared" si="567"/>
        <v>0</v>
      </c>
      <c r="AC3196" s="4">
        <f t="shared" si="559"/>
        <v>0</v>
      </c>
      <c r="AD3196" s="4">
        <f t="shared" si="568"/>
        <v>0</v>
      </c>
    </row>
    <row r="3197" spans="20:30" x14ac:dyDescent="0.25">
      <c r="T3197" s="6" t="str">
        <f t="shared" si="569"/>
        <v xml:space="preserve"> </v>
      </c>
      <c r="U3197">
        <f t="shared" si="560"/>
        <v>0</v>
      </c>
      <c r="V3197">
        <f t="shared" si="561"/>
        <v>0</v>
      </c>
      <c r="W3197">
        <f t="shared" si="562"/>
        <v>0</v>
      </c>
      <c r="X3197">
        <f t="shared" si="563"/>
        <v>0</v>
      </c>
      <c r="Y3197">
        <f t="shared" si="564"/>
        <v>0</v>
      </c>
      <c r="Z3197">
        <f t="shared" si="565"/>
        <v>0</v>
      </c>
      <c r="AA3197">
        <f t="shared" si="566"/>
        <v>0</v>
      </c>
      <c r="AB3197" s="4">
        <f t="shared" si="567"/>
        <v>0</v>
      </c>
      <c r="AC3197" s="4">
        <f t="shared" si="559"/>
        <v>0</v>
      </c>
      <c r="AD3197" s="4">
        <f t="shared" si="568"/>
        <v>0</v>
      </c>
    </row>
    <row r="3198" spans="20:30" x14ac:dyDescent="0.25">
      <c r="T3198" s="6" t="str">
        <f t="shared" si="569"/>
        <v xml:space="preserve"> </v>
      </c>
      <c r="U3198">
        <f t="shared" si="560"/>
        <v>0</v>
      </c>
      <c r="V3198">
        <f t="shared" si="561"/>
        <v>0</v>
      </c>
      <c r="W3198">
        <f t="shared" si="562"/>
        <v>0</v>
      </c>
      <c r="X3198">
        <f t="shared" si="563"/>
        <v>0</v>
      </c>
      <c r="Y3198">
        <f t="shared" si="564"/>
        <v>0</v>
      </c>
      <c r="Z3198">
        <f t="shared" si="565"/>
        <v>0</v>
      </c>
      <c r="AA3198">
        <f t="shared" si="566"/>
        <v>0</v>
      </c>
      <c r="AB3198" s="4">
        <f t="shared" si="567"/>
        <v>0</v>
      </c>
      <c r="AC3198" s="4">
        <f t="shared" si="559"/>
        <v>0</v>
      </c>
      <c r="AD3198" s="4">
        <f t="shared" si="568"/>
        <v>0</v>
      </c>
    </row>
    <row r="3199" spans="20:30" x14ac:dyDescent="0.25">
      <c r="T3199" s="6" t="str">
        <f t="shared" si="569"/>
        <v xml:space="preserve"> </v>
      </c>
      <c r="U3199">
        <f t="shared" si="560"/>
        <v>0</v>
      </c>
      <c r="V3199">
        <f t="shared" si="561"/>
        <v>0</v>
      </c>
      <c r="W3199">
        <f t="shared" si="562"/>
        <v>0</v>
      </c>
      <c r="X3199">
        <f t="shared" si="563"/>
        <v>0</v>
      </c>
      <c r="Y3199">
        <f t="shared" si="564"/>
        <v>0</v>
      </c>
      <c r="Z3199">
        <f t="shared" si="565"/>
        <v>0</v>
      </c>
      <c r="AA3199">
        <f t="shared" si="566"/>
        <v>0</v>
      </c>
      <c r="AB3199" s="4">
        <f t="shared" si="567"/>
        <v>0</v>
      </c>
      <c r="AC3199" s="4">
        <f t="shared" si="559"/>
        <v>0</v>
      </c>
      <c r="AD3199" s="4">
        <f t="shared" si="568"/>
        <v>0</v>
      </c>
    </row>
    <row r="3200" spans="20:30" x14ac:dyDescent="0.25">
      <c r="T3200" s="6" t="str">
        <f t="shared" si="569"/>
        <v xml:space="preserve"> </v>
      </c>
      <c r="U3200">
        <f t="shared" si="560"/>
        <v>0</v>
      </c>
      <c r="V3200">
        <f t="shared" si="561"/>
        <v>0</v>
      </c>
      <c r="W3200">
        <f t="shared" si="562"/>
        <v>0</v>
      </c>
      <c r="X3200">
        <f t="shared" si="563"/>
        <v>0</v>
      </c>
      <c r="Y3200">
        <f t="shared" si="564"/>
        <v>0</v>
      </c>
      <c r="Z3200">
        <f t="shared" si="565"/>
        <v>0</v>
      </c>
      <c r="AA3200">
        <f t="shared" si="566"/>
        <v>0</v>
      </c>
      <c r="AB3200" s="4">
        <f t="shared" si="567"/>
        <v>0</v>
      </c>
      <c r="AC3200" s="4">
        <f t="shared" si="559"/>
        <v>0</v>
      </c>
      <c r="AD3200" s="4">
        <f t="shared" si="568"/>
        <v>0</v>
      </c>
    </row>
    <row r="3201" spans="20:30" x14ac:dyDescent="0.25">
      <c r="T3201" s="6" t="str">
        <f t="shared" si="569"/>
        <v xml:space="preserve"> </v>
      </c>
      <c r="U3201">
        <f t="shared" si="560"/>
        <v>0</v>
      </c>
      <c r="V3201">
        <f t="shared" si="561"/>
        <v>0</v>
      </c>
      <c r="W3201">
        <f t="shared" si="562"/>
        <v>0</v>
      </c>
      <c r="X3201">
        <f t="shared" si="563"/>
        <v>0</v>
      </c>
      <c r="Y3201">
        <f t="shared" si="564"/>
        <v>0</v>
      </c>
      <c r="Z3201">
        <f t="shared" si="565"/>
        <v>0</v>
      </c>
      <c r="AA3201">
        <f t="shared" si="566"/>
        <v>0</v>
      </c>
      <c r="AB3201" s="4">
        <f t="shared" si="567"/>
        <v>0</v>
      </c>
      <c r="AC3201" s="4">
        <f t="shared" si="559"/>
        <v>0</v>
      </c>
      <c r="AD3201" s="4">
        <f t="shared" si="568"/>
        <v>0</v>
      </c>
    </row>
    <row r="3202" spans="20:30" x14ac:dyDescent="0.25">
      <c r="T3202" s="6" t="str">
        <f t="shared" si="569"/>
        <v xml:space="preserve"> </v>
      </c>
      <c r="U3202">
        <f t="shared" si="560"/>
        <v>0</v>
      </c>
      <c r="V3202">
        <f t="shared" si="561"/>
        <v>0</v>
      </c>
      <c r="W3202">
        <f t="shared" si="562"/>
        <v>0</v>
      </c>
      <c r="X3202">
        <f t="shared" si="563"/>
        <v>0</v>
      </c>
      <c r="Y3202">
        <f t="shared" si="564"/>
        <v>0</v>
      </c>
      <c r="Z3202">
        <f t="shared" si="565"/>
        <v>0</v>
      </c>
      <c r="AA3202">
        <f t="shared" si="566"/>
        <v>0</v>
      </c>
      <c r="AB3202" s="4">
        <f t="shared" si="567"/>
        <v>0</v>
      </c>
      <c r="AC3202" s="4">
        <f t="shared" si="559"/>
        <v>0</v>
      </c>
      <c r="AD3202" s="4">
        <f t="shared" si="568"/>
        <v>0</v>
      </c>
    </row>
    <row r="3203" spans="20:30" x14ac:dyDescent="0.25">
      <c r="T3203" s="6" t="str">
        <f t="shared" si="569"/>
        <v xml:space="preserve"> </v>
      </c>
      <c r="U3203">
        <f t="shared" si="560"/>
        <v>0</v>
      </c>
      <c r="V3203">
        <f t="shared" si="561"/>
        <v>0</v>
      </c>
      <c r="W3203">
        <f t="shared" si="562"/>
        <v>0</v>
      </c>
      <c r="X3203">
        <f t="shared" si="563"/>
        <v>0</v>
      </c>
      <c r="Y3203">
        <f t="shared" si="564"/>
        <v>0</v>
      </c>
      <c r="Z3203">
        <f t="shared" si="565"/>
        <v>0</v>
      </c>
      <c r="AA3203">
        <f t="shared" si="566"/>
        <v>0</v>
      </c>
      <c r="AB3203" s="4">
        <f t="shared" si="567"/>
        <v>0</v>
      </c>
      <c r="AC3203" s="4">
        <f t="shared" si="559"/>
        <v>0</v>
      </c>
      <c r="AD3203" s="4">
        <f t="shared" si="568"/>
        <v>0</v>
      </c>
    </row>
    <row r="3204" spans="20:30" x14ac:dyDescent="0.25">
      <c r="T3204" s="6" t="str">
        <f t="shared" si="569"/>
        <v xml:space="preserve"> </v>
      </c>
      <c r="U3204">
        <f t="shared" si="560"/>
        <v>0</v>
      </c>
      <c r="V3204">
        <f t="shared" si="561"/>
        <v>0</v>
      </c>
      <c r="W3204">
        <f t="shared" si="562"/>
        <v>0</v>
      </c>
      <c r="X3204">
        <f t="shared" si="563"/>
        <v>0</v>
      </c>
      <c r="Y3204">
        <f t="shared" si="564"/>
        <v>0</v>
      </c>
      <c r="Z3204">
        <f t="shared" si="565"/>
        <v>0</v>
      </c>
      <c r="AA3204">
        <f t="shared" si="566"/>
        <v>0</v>
      </c>
      <c r="AB3204" s="4">
        <f t="shared" si="567"/>
        <v>0</v>
      </c>
      <c r="AC3204" s="4">
        <f t="shared" ref="AC3204:AC3267" si="570">A3204</f>
        <v>0</v>
      </c>
      <c r="AD3204" s="4">
        <f t="shared" si="568"/>
        <v>0</v>
      </c>
    </row>
    <row r="3205" spans="20:30" x14ac:dyDescent="0.25">
      <c r="T3205" s="6" t="str">
        <f t="shared" si="569"/>
        <v xml:space="preserve"> </v>
      </c>
      <c r="U3205">
        <f t="shared" si="560"/>
        <v>0</v>
      </c>
      <c r="V3205">
        <f t="shared" si="561"/>
        <v>0</v>
      </c>
      <c r="W3205">
        <f t="shared" si="562"/>
        <v>0</v>
      </c>
      <c r="X3205">
        <f t="shared" si="563"/>
        <v>0</v>
      </c>
      <c r="Y3205">
        <f t="shared" si="564"/>
        <v>0</v>
      </c>
      <c r="Z3205">
        <f t="shared" si="565"/>
        <v>0</v>
      </c>
      <c r="AA3205">
        <f t="shared" si="566"/>
        <v>0</v>
      </c>
      <c r="AB3205" s="4">
        <f t="shared" si="567"/>
        <v>0</v>
      </c>
      <c r="AC3205" s="4">
        <f t="shared" si="570"/>
        <v>0</v>
      </c>
      <c r="AD3205" s="4">
        <f t="shared" si="568"/>
        <v>0</v>
      </c>
    </row>
    <row r="3206" spans="20:30" x14ac:dyDescent="0.25">
      <c r="T3206" s="6" t="str">
        <f t="shared" si="569"/>
        <v xml:space="preserve"> </v>
      </c>
      <c r="U3206">
        <f t="shared" si="560"/>
        <v>0</v>
      </c>
      <c r="V3206">
        <f t="shared" si="561"/>
        <v>0</v>
      </c>
      <c r="W3206">
        <f t="shared" si="562"/>
        <v>0</v>
      </c>
      <c r="X3206">
        <f t="shared" si="563"/>
        <v>0</v>
      </c>
      <c r="Y3206">
        <f t="shared" si="564"/>
        <v>0</v>
      </c>
      <c r="Z3206">
        <f t="shared" si="565"/>
        <v>0</v>
      </c>
      <c r="AA3206">
        <f t="shared" si="566"/>
        <v>0</v>
      </c>
      <c r="AB3206" s="4">
        <f t="shared" si="567"/>
        <v>0</v>
      </c>
      <c r="AC3206" s="4">
        <f t="shared" si="570"/>
        <v>0</v>
      </c>
      <c r="AD3206" s="4">
        <f t="shared" si="568"/>
        <v>0</v>
      </c>
    </row>
    <row r="3207" spans="20:30" x14ac:dyDescent="0.25">
      <c r="T3207" s="6" t="str">
        <f t="shared" si="569"/>
        <v xml:space="preserve"> </v>
      </c>
      <c r="U3207">
        <f t="shared" si="560"/>
        <v>0</v>
      </c>
      <c r="V3207">
        <f t="shared" si="561"/>
        <v>0</v>
      </c>
      <c r="W3207">
        <f t="shared" si="562"/>
        <v>0</v>
      </c>
      <c r="X3207">
        <f t="shared" si="563"/>
        <v>0</v>
      </c>
      <c r="Y3207">
        <f t="shared" si="564"/>
        <v>0</v>
      </c>
      <c r="Z3207">
        <f t="shared" si="565"/>
        <v>0</v>
      </c>
      <c r="AA3207">
        <f t="shared" si="566"/>
        <v>0</v>
      </c>
      <c r="AB3207" s="4">
        <f t="shared" si="567"/>
        <v>0</v>
      </c>
      <c r="AC3207" s="4">
        <f t="shared" si="570"/>
        <v>0</v>
      </c>
      <c r="AD3207" s="4">
        <f t="shared" si="568"/>
        <v>0</v>
      </c>
    </row>
    <row r="3208" spans="20:30" x14ac:dyDescent="0.25">
      <c r="T3208" s="6" t="str">
        <f t="shared" si="569"/>
        <v xml:space="preserve"> </v>
      </c>
      <c r="U3208">
        <f t="shared" si="560"/>
        <v>0</v>
      </c>
      <c r="V3208">
        <f t="shared" si="561"/>
        <v>0</v>
      </c>
      <c r="W3208">
        <f t="shared" si="562"/>
        <v>0</v>
      </c>
      <c r="X3208">
        <f t="shared" si="563"/>
        <v>0</v>
      </c>
      <c r="Y3208">
        <f t="shared" si="564"/>
        <v>0</v>
      </c>
      <c r="Z3208">
        <f t="shared" si="565"/>
        <v>0</v>
      </c>
      <c r="AA3208">
        <f t="shared" si="566"/>
        <v>0</v>
      </c>
      <c r="AB3208" s="4">
        <f t="shared" si="567"/>
        <v>0</v>
      </c>
      <c r="AC3208" s="4">
        <f t="shared" si="570"/>
        <v>0</v>
      </c>
      <c r="AD3208" s="4">
        <f t="shared" si="568"/>
        <v>0</v>
      </c>
    </row>
    <row r="3209" spans="20:30" x14ac:dyDescent="0.25">
      <c r="T3209" s="6" t="str">
        <f t="shared" si="569"/>
        <v xml:space="preserve"> </v>
      </c>
      <c r="U3209">
        <f t="shared" si="560"/>
        <v>0</v>
      </c>
      <c r="V3209">
        <f t="shared" si="561"/>
        <v>0</v>
      </c>
      <c r="W3209">
        <f t="shared" si="562"/>
        <v>0</v>
      </c>
      <c r="X3209">
        <f t="shared" si="563"/>
        <v>0</v>
      </c>
      <c r="Y3209">
        <f t="shared" si="564"/>
        <v>0</v>
      </c>
      <c r="Z3209">
        <f t="shared" si="565"/>
        <v>0</v>
      </c>
      <c r="AA3209">
        <f t="shared" si="566"/>
        <v>0</v>
      </c>
      <c r="AB3209" s="4">
        <f t="shared" si="567"/>
        <v>0</v>
      </c>
      <c r="AC3209" s="4">
        <f t="shared" si="570"/>
        <v>0</v>
      </c>
      <c r="AD3209" s="4">
        <f t="shared" si="568"/>
        <v>0</v>
      </c>
    </row>
    <row r="3210" spans="20:30" x14ac:dyDescent="0.25">
      <c r="T3210" s="6" t="str">
        <f t="shared" si="569"/>
        <v xml:space="preserve"> </v>
      </c>
      <c r="U3210">
        <f t="shared" si="560"/>
        <v>0</v>
      </c>
      <c r="V3210">
        <f t="shared" si="561"/>
        <v>0</v>
      </c>
      <c r="W3210">
        <f t="shared" si="562"/>
        <v>0</v>
      </c>
      <c r="X3210">
        <f t="shared" si="563"/>
        <v>0</v>
      </c>
      <c r="Y3210">
        <f t="shared" si="564"/>
        <v>0</v>
      </c>
      <c r="Z3210">
        <f t="shared" si="565"/>
        <v>0</v>
      </c>
      <c r="AA3210">
        <f t="shared" si="566"/>
        <v>0</v>
      </c>
      <c r="AB3210" s="4">
        <f t="shared" si="567"/>
        <v>0</v>
      </c>
      <c r="AC3210" s="4">
        <f t="shared" si="570"/>
        <v>0</v>
      </c>
      <c r="AD3210" s="4">
        <f t="shared" si="568"/>
        <v>0</v>
      </c>
    </row>
    <row r="3211" spans="20:30" x14ac:dyDescent="0.25">
      <c r="T3211" s="6" t="str">
        <f t="shared" si="569"/>
        <v xml:space="preserve"> </v>
      </c>
      <c r="U3211">
        <f t="shared" si="560"/>
        <v>0</v>
      </c>
      <c r="V3211">
        <f t="shared" si="561"/>
        <v>0</v>
      </c>
      <c r="W3211">
        <f t="shared" si="562"/>
        <v>0</v>
      </c>
      <c r="X3211">
        <f t="shared" si="563"/>
        <v>0</v>
      </c>
      <c r="Y3211">
        <f t="shared" si="564"/>
        <v>0</v>
      </c>
      <c r="Z3211">
        <f t="shared" si="565"/>
        <v>0</v>
      </c>
      <c r="AA3211">
        <f t="shared" si="566"/>
        <v>0</v>
      </c>
      <c r="AB3211" s="4">
        <f t="shared" si="567"/>
        <v>0</v>
      </c>
      <c r="AC3211" s="4">
        <f t="shared" si="570"/>
        <v>0</v>
      </c>
      <c r="AD3211" s="4">
        <f t="shared" si="568"/>
        <v>0</v>
      </c>
    </row>
    <row r="3212" spans="20:30" x14ac:dyDescent="0.25">
      <c r="T3212" s="6" t="str">
        <f t="shared" si="569"/>
        <v xml:space="preserve"> </v>
      </c>
      <c r="U3212">
        <f t="shared" si="560"/>
        <v>0</v>
      </c>
      <c r="V3212">
        <f t="shared" si="561"/>
        <v>0</v>
      </c>
      <c r="W3212">
        <f t="shared" si="562"/>
        <v>0</v>
      </c>
      <c r="X3212">
        <f t="shared" si="563"/>
        <v>0</v>
      </c>
      <c r="Y3212">
        <f t="shared" si="564"/>
        <v>0</v>
      </c>
      <c r="Z3212">
        <f t="shared" si="565"/>
        <v>0</v>
      </c>
      <c r="AA3212">
        <f t="shared" si="566"/>
        <v>0</v>
      </c>
      <c r="AB3212" s="4">
        <f t="shared" si="567"/>
        <v>0</v>
      </c>
      <c r="AC3212" s="4">
        <f t="shared" si="570"/>
        <v>0</v>
      </c>
      <c r="AD3212" s="4">
        <f t="shared" si="568"/>
        <v>0</v>
      </c>
    </row>
    <row r="3213" spans="20:30" x14ac:dyDescent="0.25">
      <c r="T3213" s="6" t="str">
        <f t="shared" si="569"/>
        <v xml:space="preserve"> </v>
      </c>
      <c r="U3213">
        <f t="shared" si="560"/>
        <v>0</v>
      </c>
      <c r="V3213">
        <f t="shared" si="561"/>
        <v>0</v>
      </c>
      <c r="W3213">
        <f t="shared" si="562"/>
        <v>0</v>
      </c>
      <c r="X3213">
        <f t="shared" si="563"/>
        <v>0</v>
      </c>
      <c r="Y3213">
        <f t="shared" si="564"/>
        <v>0</v>
      </c>
      <c r="Z3213">
        <f t="shared" si="565"/>
        <v>0</v>
      </c>
      <c r="AA3213">
        <f t="shared" si="566"/>
        <v>0</v>
      </c>
      <c r="AB3213" s="4">
        <f t="shared" si="567"/>
        <v>0</v>
      </c>
      <c r="AC3213" s="4">
        <f t="shared" si="570"/>
        <v>0</v>
      </c>
      <c r="AD3213" s="4">
        <f t="shared" si="568"/>
        <v>0</v>
      </c>
    </row>
    <row r="3214" spans="20:30" x14ac:dyDescent="0.25">
      <c r="T3214" s="6" t="str">
        <f t="shared" si="569"/>
        <v xml:space="preserve"> </v>
      </c>
      <c r="U3214">
        <f t="shared" si="560"/>
        <v>0</v>
      </c>
      <c r="V3214">
        <f t="shared" si="561"/>
        <v>0</v>
      </c>
      <c r="W3214">
        <f t="shared" si="562"/>
        <v>0</v>
      </c>
      <c r="X3214">
        <f t="shared" si="563"/>
        <v>0</v>
      </c>
      <c r="Y3214">
        <f t="shared" si="564"/>
        <v>0</v>
      </c>
      <c r="Z3214">
        <f t="shared" si="565"/>
        <v>0</v>
      </c>
      <c r="AA3214">
        <f t="shared" si="566"/>
        <v>0</v>
      </c>
      <c r="AB3214" s="4">
        <f t="shared" si="567"/>
        <v>0</v>
      </c>
      <c r="AC3214" s="4">
        <f t="shared" si="570"/>
        <v>0</v>
      </c>
      <c r="AD3214" s="4">
        <f t="shared" si="568"/>
        <v>0</v>
      </c>
    </row>
    <row r="3215" spans="20:30" x14ac:dyDescent="0.25">
      <c r="T3215" s="6" t="str">
        <f t="shared" si="569"/>
        <v xml:space="preserve"> </v>
      </c>
      <c r="U3215">
        <f t="shared" si="560"/>
        <v>0</v>
      </c>
      <c r="V3215">
        <f t="shared" si="561"/>
        <v>0</v>
      </c>
      <c r="W3215">
        <f t="shared" si="562"/>
        <v>0</v>
      </c>
      <c r="X3215">
        <f t="shared" si="563"/>
        <v>0</v>
      </c>
      <c r="Y3215">
        <f t="shared" si="564"/>
        <v>0</v>
      </c>
      <c r="Z3215">
        <f t="shared" si="565"/>
        <v>0</v>
      </c>
      <c r="AA3215">
        <f t="shared" si="566"/>
        <v>0</v>
      </c>
      <c r="AB3215" s="4">
        <f t="shared" si="567"/>
        <v>0</v>
      </c>
      <c r="AC3215" s="4">
        <f t="shared" si="570"/>
        <v>0</v>
      </c>
      <c r="AD3215" s="4">
        <f t="shared" si="568"/>
        <v>0</v>
      </c>
    </row>
    <row r="3216" spans="20:30" x14ac:dyDescent="0.25">
      <c r="T3216" s="6" t="str">
        <f t="shared" si="569"/>
        <v xml:space="preserve"> </v>
      </c>
      <c r="U3216">
        <f t="shared" si="560"/>
        <v>0</v>
      </c>
      <c r="V3216">
        <f t="shared" si="561"/>
        <v>0</v>
      </c>
      <c r="W3216">
        <f t="shared" si="562"/>
        <v>0</v>
      </c>
      <c r="X3216">
        <f t="shared" si="563"/>
        <v>0</v>
      </c>
      <c r="Y3216">
        <f t="shared" si="564"/>
        <v>0</v>
      </c>
      <c r="Z3216">
        <f t="shared" si="565"/>
        <v>0</v>
      </c>
      <c r="AA3216">
        <f t="shared" si="566"/>
        <v>0</v>
      </c>
      <c r="AB3216" s="4">
        <f t="shared" si="567"/>
        <v>0</v>
      </c>
      <c r="AC3216" s="4">
        <f t="shared" si="570"/>
        <v>0</v>
      </c>
      <c r="AD3216" s="4">
        <f t="shared" si="568"/>
        <v>0</v>
      </c>
    </row>
    <row r="3217" spans="20:30" x14ac:dyDescent="0.25">
      <c r="T3217" s="6" t="str">
        <f t="shared" si="569"/>
        <v xml:space="preserve"> </v>
      </c>
      <c r="U3217">
        <f t="shared" ref="U3217:U3280" si="571">COUNT(B3217)</f>
        <v>0</v>
      </c>
      <c r="V3217">
        <f t="shared" ref="V3217:V3280" si="572">IF(E3217=TRUE,1,0)</f>
        <v>0</v>
      </c>
      <c r="W3217">
        <f t="shared" ref="W3217:W3280" si="573">U3217-V3217</f>
        <v>0</v>
      </c>
      <c r="X3217">
        <f t="shared" ref="X3217:X3280" si="574">U3217-Y3217</f>
        <v>0</v>
      </c>
      <c r="Y3217">
        <f t="shared" ref="Y3217:Y3280" si="575">IF(F3217=TRUE,1,0)</f>
        <v>0</v>
      </c>
      <c r="Z3217">
        <f t="shared" ref="Z3217:Z3280" si="576">U3217-AA3217</f>
        <v>0</v>
      </c>
      <c r="AA3217">
        <f t="shared" ref="AA3217:AA3280" si="577">IF(O3217&lt;0,1,0)</f>
        <v>0</v>
      </c>
      <c r="AB3217" s="4">
        <f t="shared" ref="AB3217:AB3280" si="578">IF(Z3217=1,O3217,0)</f>
        <v>0</v>
      </c>
      <c r="AC3217" s="4">
        <f t="shared" si="570"/>
        <v>0</v>
      </c>
      <c r="AD3217" s="4">
        <f t="shared" ref="AD3217:AD3280" si="579">IF(AA3217=1,O3217,0)</f>
        <v>0</v>
      </c>
    </row>
    <row r="3218" spans="20:30" x14ac:dyDescent="0.25">
      <c r="T3218" s="6" t="str">
        <f t="shared" si="569"/>
        <v xml:space="preserve"> </v>
      </c>
      <c r="U3218">
        <f t="shared" si="571"/>
        <v>0</v>
      </c>
      <c r="V3218">
        <f t="shared" si="572"/>
        <v>0</v>
      </c>
      <c r="W3218">
        <f t="shared" si="573"/>
        <v>0</v>
      </c>
      <c r="X3218">
        <f t="shared" si="574"/>
        <v>0</v>
      </c>
      <c r="Y3218">
        <f t="shared" si="575"/>
        <v>0</v>
      </c>
      <c r="Z3218">
        <f t="shared" si="576"/>
        <v>0</v>
      </c>
      <c r="AA3218">
        <f t="shared" si="577"/>
        <v>0</v>
      </c>
      <c r="AB3218" s="4">
        <f t="shared" si="578"/>
        <v>0</v>
      </c>
      <c r="AC3218" s="4">
        <f t="shared" si="570"/>
        <v>0</v>
      </c>
      <c r="AD3218" s="4">
        <f t="shared" si="579"/>
        <v>0</v>
      </c>
    </row>
    <row r="3219" spans="20:30" x14ac:dyDescent="0.25">
      <c r="T3219" s="6" t="str">
        <f t="shared" si="569"/>
        <v xml:space="preserve"> </v>
      </c>
      <c r="U3219">
        <f t="shared" si="571"/>
        <v>0</v>
      </c>
      <c r="V3219">
        <f t="shared" si="572"/>
        <v>0</v>
      </c>
      <c r="W3219">
        <f t="shared" si="573"/>
        <v>0</v>
      </c>
      <c r="X3219">
        <f t="shared" si="574"/>
        <v>0</v>
      </c>
      <c r="Y3219">
        <f t="shared" si="575"/>
        <v>0</v>
      </c>
      <c r="Z3219">
        <f t="shared" si="576"/>
        <v>0</v>
      </c>
      <c r="AA3219">
        <f t="shared" si="577"/>
        <v>0</v>
      </c>
      <c r="AB3219" s="4">
        <f t="shared" si="578"/>
        <v>0</v>
      </c>
      <c r="AC3219" s="4">
        <f t="shared" si="570"/>
        <v>0</v>
      </c>
      <c r="AD3219" s="4">
        <f t="shared" si="579"/>
        <v>0</v>
      </c>
    </row>
    <row r="3220" spans="20:30" x14ac:dyDescent="0.25">
      <c r="T3220" s="6" t="str">
        <f t="shared" si="569"/>
        <v xml:space="preserve"> </v>
      </c>
      <c r="U3220">
        <f t="shared" si="571"/>
        <v>0</v>
      </c>
      <c r="V3220">
        <f t="shared" si="572"/>
        <v>0</v>
      </c>
      <c r="W3220">
        <f t="shared" si="573"/>
        <v>0</v>
      </c>
      <c r="X3220">
        <f t="shared" si="574"/>
        <v>0</v>
      </c>
      <c r="Y3220">
        <f t="shared" si="575"/>
        <v>0</v>
      </c>
      <c r="Z3220">
        <f t="shared" si="576"/>
        <v>0</v>
      </c>
      <c r="AA3220">
        <f t="shared" si="577"/>
        <v>0</v>
      </c>
      <c r="AB3220" s="4">
        <f t="shared" si="578"/>
        <v>0</v>
      </c>
      <c r="AC3220" s="4">
        <f t="shared" si="570"/>
        <v>0</v>
      </c>
      <c r="AD3220" s="4">
        <f t="shared" si="579"/>
        <v>0</v>
      </c>
    </row>
    <row r="3221" spans="20:30" x14ac:dyDescent="0.25">
      <c r="T3221" s="6" t="str">
        <f t="shared" si="569"/>
        <v xml:space="preserve"> </v>
      </c>
      <c r="U3221">
        <f t="shared" si="571"/>
        <v>0</v>
      </c>
      <c r="V3221">
        <f t="shared" si="572"/>
        <v>0</v>
      </c>
      <c r="W3221">
        <f t="shared" si="573"/>
        <v>0</v>
      </c>
      <c r="X3221">
        <f t="shared" si="574"/>
        <v>0</v>
      </c>
      <c r="Y3221">
        <f t="shared" si="575"/>
        <v>0</v>
      </c>
      <c r="Z3221">
        <f t="shared" si="576"/>
        <v>0</v>
      </c>
      <c r="AA3221">
        <f t="shared" si="577"/>
        <v>0</v>
      </c>
      <c r="AB3221" s="4">
        <f t="shared" si="578"/>
        <v>0</v>
      </c>
      <c r="AC3221" s="4">
        <f t="shared" si="570"/>
        <v>0</v>
      </c>
      <c r="AD3221" s="4">
        <f t="shared" si="579"/>
        <v>0</v>
      </c>
    </row>
    <row r="3222" spans="20:30" x14ac:dyDescent="0.25">
      <c r="T3222" s="6" t="str">
        <f t="shared" si="569"/>
        <v xml:space="preserve"> </v>
      </c>
      <c r="U3222">
        <f t="shared" si="571"/>
        <v>0</v>
      </c>
      <c r="V3222">
        <f t="shared" si="572"/>
        <v>0</v>
      </c>
      <c r="W3222">
        <f t="shared" si="573"/>
        <v>0</v>
      </c>
      <c r="X3222">
        <f t="shared" si="574"/>
        <v>0</v>
      </c>
      <c r="Y3222">
        <f t="shared" si="575"/>
        <v>0</v>
      </c>
      <c r="Z3222">
        <f t="shared" si="576"/>
        <v>0</v>
      </c>
      <c r="AA3222">
        <f t="shared" si="577"/>
        <v>0</v>
      </c>
      <c r="AB3222" s="4">
        <f t="shared" si="578"/>
        <v>0</v>
      </c>
      <c r="AC3222" s="4">
        <f t="shared" si="570"/>
        <v>0</v>
      </c>
      <c r="AD3222" s="4">
        <f t="shared" si="579"/>
        <v>0</v>
      </c>
    </row>
    <row r="3223" spans="20:30" x14ac:dyDescent="0.25">
      <c r="T3223" s="6" t="str">
        <f t="shared" si="569"/>
        <v xml:space="preserve"> </v>
      </c>
      <c r="U3223">
        <f t="shared" si="571"/>
        <v>0</v>
      </c>
      <c r="V3223">
        <f t="shared" si="572"/>
        <v>0</v>
      </c>
      <c r="W3223">
        <f t="shared" si="573"/>
        <v>0</v>
      </c>
      <c r="X3223">
        <f t="shared" si="574"/>
        <v>0</v>
      </c>
      <c r="Y3223">
        <f t="shared" si="575"/>
        <v>0</v>
      </c>
      <c r="Z3223">
        <f t="shared" si="576"/>
        <v>0</v>
      </c>
      <c r="AA3223">
        <f t="shared" si="577"/>
        <v>0</v>
      </c>
      <c r="AB3223" s="4">
        <f t="shared" si="578"/>
        <v>0</v>
      </c>
      <c r="AC3223" s="4">
        <f t="shared" si="570"/>
        <v>0</v>
      </c>
      <c r="AD3223" s="4">
        <f t="shared" si="579"/>
        <v>0</v>
      </c>
    </row>
    <row r="3224" spans="20:30" x14ac:dyDescent="0.25">
      <c r="T3224" s="6" t="str">
        <f t="shared" si="569"/>
        <v xml:space="preserve"> </v>
      </c>
      <c r="U3224">
        <f t="shared" si="571"/>
        <v>0</v>
      </c>
      <c r="V3224">
        <f t="shared" si="572"/>
        <v>0</v>
      </c>
      <c r="W3224">
        <f t="shared" si="573"/>
        <v>0</v>
      </c>
      <c r="X3224">
        <f t="shared" si="574"/>
        <v>0</v>
      </c>
      <c r="Y3224">
        <f t="shared" si="575"/>
        <v>0</v>
      </c>
      <c r="Z3224">
        <f t="shared" si="576"/>
        <v>0</v>
      </c>
      <c r="AA3224">
        <f t="shared" si="577"/>
        <v>0</v>
      </c>
      <c r="AB3224" s="4">
        <f t="shared" si="578"/>
        <v>0</v>
      </c>
      <c r="AC3224" s="4">
        <f t="shared" si="570"/>
        <v>0</v>
      </c>
      <c r="AD3224" s="4">
        <f t="shared" si="579"/>
        <v>0</v>
      </c>
    </row>
    <row r="3225" spans="20:30" x14ac:dyDescent="0.25">
      <c r="T3225" s="6" t="str">
        <f t="shared" ref="T3225:T3288" si="580">IF(L3225=0," ",MONTH(L3225)+24)</f>
        <v xml:space="preserve"> </v>
      </c>
      <c r="U3225">
        <f t="shared" si="571"/>
        <v>0</v>
      </c>
      <c r="V3225">
        <f t="shared" si="572"/>
        <v>0</v>
      </c>
      <c r="W3225">
        <f t="shared" si="573"/>
        <v>0</v>
      </c>
      <c r="X3225">
        <f t="shared" si="574"/>
        <v>0</v>
      </c>
      <c r="Y3225">
        <f t="shared" si="575"/>
        <v>0</v>
      </c>
      <c r="Z3225">
        <f t="shared" si="576"/>
        <v>0</v>
      </c>
      <c r="AA3225">
        <f t="shared" si="577"/>
        <v>0</v>
      </c>
      <c r="AB3225" s="4">
        <f t="shared" si="578"/>
        <v>0</v>
      </c>
      <c r="AC3225" s="4">
        <f t="shared" si="570"/>
        <v>0</v>
      </c>
      <c r="AD3225" s="4">
        <f t="shared" si="579"/>
        <v>0</v>
      </c>
    </row>
    <row r="3226" spans="20:30" x14ac:dyDescent="0.25">
      <c r="T3226" s="6" t="str">
        <f t="shared" si="580"/>
        <v xml:space="preserve"> </v>
      </c>
      <c r="U3226">
        <f t="shared" si="571"/>
        <v>0</v>
      </c>
      <c r="V3226">
        <f t="shared" si="572"/>
        <v>0</v>
      </c>
      <c r="W3226">
        <f t="shared" si="573"/>
        <v>0</v>
      </c>
      <c r="X3226">
        <f t="shared" si="574"/>
        <v>0</v>
      </c>
      <c r="Y3226">
        <f t="shared" si="575"/>
        <v>0</v>
      </c>
      <c r="Z3226">
        <f t="shared" si="576"/>
        <v>0</v>
      </c>
      <c r="AA3226">
        <f t="shared" si="577"/>
        <v>0</v>
      </c>
      <c r="AB3226" s="4">
        <f t="shared" si="578"/>
        <v>0</v>
      </c>
      <c r="AC3226" s="4">
        <f t="shared" si="570"/>
        <v>0</v>
      </c>
      <c r="AD3226" s="4">
        <f t="shared" si="579"/>
        <v>0</v>
      </c>
    </row>
    <row r="3227" spans="20:30" x14ac:dyDescent="0.25">
      <c r="T3227" s="6" t="str">
        <f t="shared" si="580"/>
        <v xml:space="preserve"> </v>
      </c>
      <c r="U3227">
        <f t="shared" si="571"/>
        <v>0</v>
      </c>
      <c r="V3227">
        <f t="shared" si="572"/>
        <v>0</v>
      </c>
      <c r="W3227">
        <f t="shared" si="573"/>
        <v>0</v>
      </c>
      <c r="X3227">
        <f t="shared" si="574"/>
        <v>0</v>
      </c>
      <c r="Y3227">
        <f t="shared" si="575"/>
        <v>0</v>
      </c>
      <c r="Z3227">
        <f t="shared" si="576"/>
        <v>0</v>
      </c>
      <c r="AA3227">
        <f t="shared" si="577"/>
        <v>0</v>
      </c>
      <c r="AB3227" s="4">
        <f t="shared" si="578"/>
        <v>0</v>
      </c>
      <c r="AC3227" s="4">
        <f t="shared" si="570"/>
        <v>0</v>
      </c>
      <c r="AD3227" s="4">
        <f t="shared" si="579"/>
        <v>0</v>
      </c>
    </row>
    <row r="3228" spans="20:30" x14ac:dyDescent="0.25">
      <c r="T3228" s="6" t="str">
        <f t="shared" si="580"/>
        <v xml:space="preserve"> </v>
      </c>
      <c r="U3228">
        <f t="shared" si="571"/>
        <v>0</v>
      </c>
      <c r="V3228">
        <f t="shared" si="572"/>
        <v>0</v>
      </c>
      <c r="W3228">
        <f t="shared" si="573"/>
        <v>0</v>
      </c>
      <c r="X3228">
        <f t="shared" si="574"/>
        <v>0</v>
      </c>
      <c r="Y3228">
        <f t="shared" si="575"/>
        <v>0</v>
      </c>
      <c r="Z3228">
        <f t="shared" si="576"/>
        <v>0</v>
      </c>
      <c r="AA3228">
        <f t="shared" si="577"/>
        <v>0</v>
      </c>
      <c r="AB3228" s="4">
        <f t="shared" si="578"/>
        <v>0</v>
      </c>
      <c r="AC3228" s="4">
        <f t="shared" si="570"/>
        <v>0</v>
      </c>
      <c r="AD3228" s="4">
        <f t="shared" si="579"/>
        <v>0</v>
      </c>
    </row>
    <row r="3229" spans="20:30" x14ac:dyDescent="0.25">
      <c r="T3229" s="6" t="str">
        <f t="shared" si="580"/>
        <v xml:space="preserve"> </v>
      </c>
      <c r="U3229">
        <f t="shared" si="571"/>
        <v>0</v>
      </c>
      <c r="V3229">
        <f t="shared" si="572"/>
        <v>0</v>
      </c>
      <c r="W3229">
        <f t="shared" si="573"/>
        <v>0</v>
      </c>
      <c r="X3229">
        <f t="shared" si="574"/>
        <v>0</v>
      </c>
      <c r="Y3229">
        <f t="shared" si="575"/>
        <v>0</v>
      </c>
      <c r="Z3229">
        <f t="shared" si="576"/>
        <v>0</v>
      </c>
      <c r="AA3229">
        <f t="shared" si="577"/>
        <v>0</v>
      </c>
      <c r="AB3229" s="4">
        <f t="shared" si="578"/>
        <v>0</v>
      </c>
      <c r="AC3229" s="4">
        <f t="shared" si="570"/>
        <v>0</v>
      </c>
      <c r="AD3229" s="4">
        <f t="shared" si="579"/>
        <v>0</v>
      </c>
    </row>
    <row r="3230" spans="20:30" x14ac:dyDescent="0.25">
      <c r="T3230" s="6" t="str">
        <f t="shared" si="580"/>
        <v xml:space="preserve"> </v>
      </c>
      <c r="U3230">
        <f t="shared" si="571"/>
        <v>0</v>
      </c>
      <c r="V3230">
        <f t="shared" si="572"/>
        <v>0</v>
      </c>
      <c r="W3230">
        <f t="shared" si="573"/>
        <v>0</v>
      </c>
      <c r="X3230">
        <f t="shared" si="574"/>
        <v>0</v>
      </c>
      <c r="Y3230">
        <f t="shared" si="575"/>
        <v>0</v>
      </c>
      <c r="Z3230">
        <f t="shared" si="576"/>
        <v>0</v>
      </c>
      <c r="AA3230">
        <f t="shared" si="577"/>
        <v>0</v>
      </c>
      <c r="AB3230" s="4">
        <f t="shared" si="578"/>
        <v>0</v>
      </c>
      <c r="AC3230" s="4">
        <f t="shared" si="570"/>
        <v>0</v>
      </c>
      <c r="AD3230" s="4">
        <f t="shared" si="579"/>
        <v>0</v>
      </c>
    </row>
    <row r="3231" spans="20:30" x14ac:dyDescent="0.25">
      <c r="T3231" s="6" t="str">
        <f t="shared" si="580"/>
        <v xml:space="preserve"> </v>
      </c>
      <c r="U3231">
        <f t="shared" si="571"/>
        <v>0</v>
      </c>
      <c r="V3231">
        <f t="shared" si="572"/>
        <v>0</v>
      </c>
      <c r="W3231">
        <f t="shared" si="573"/>
        <v>0</v>
      </c>
      <c r="X3231">
        <f t="shared" si="574"/>
        <v>0</v>
      </c>
      <c r="Y3231">
        <f t="shared" si="575"/>
        <v>0</v>
      </c>
      <c r="Z3231">
        <f t="shared" si="576"/>
        <v>0</v>
      </c>
      <c r="AA3231">
        <f t="shared" si="577"/>
        <v>0</v>
      </c>
      <c r="AB3231" s="4">
        <f t="shared" si="578"/>
        <v>0</v>
      </c>
      <c r="AC3231" s="4">
        <f t="shared" si="570"/>
        <v>0</v>
      </c>
      <c r="AD3231" s="4">
        <f t="shared" si="579"/>
        <v>0</v>
      </c>
    </row>
    <row r="3232" spans="20:30" x14ac:dyDescent="0.25">
      <c r="T3232" s="6" t="str">
        <f t="shared" si="580"/>
        <v xml:space="preserve"> </v>
      </c>
      <c r="U3232">
        <f t="shared" si="571"/>
        <v>0</v>
      </c>
      <c r="V3232">
        <f t="shared" si="572"/>
        <v>0</v>
      </c>
      <c r="W3232">
        <f t="shared" si="573"/>
        <v>0</v>
      </c>
      <c r="X3232">
        <f t="shared" si="574"/>
        <v>0</v>
      </c>
      <c r="Y3232">
        <f t="shared" si="575"/>
        <v>0</v>
      </c>
      <c r="Z3232">
        <f t="shared" si="576"/>
        <v>0</v>
      </c>
      <c r="AA3232">
        <f t="shared" si="577"/>
        <v>0</v>
      </c>
      <c r="AB3232" s="4">
        <f t="shared" si="578"/>
        <v>0</v>
      </c>
      <c r="AC3232" s="4">
        <f t="shared" si="570"/>
        <v>0</v>
      </c>
      <c r="AD3232" s="4">
        <f t="shared" si="579"/>
        <v>0</v>
      </c>
    </row>
    <row r="3233" spans="20:30" x14ac:dyDescent="0.25">
      <c r="T3233" s="6" t="str">
        <f t="shared" si="580"/>
        <v xml:space="preserve"> </v>
      </c>
      <c r="U3233">
        <f t="shared" si="571"/>
        <v>0</v>
      </c>
      <c r="V3233">
        <f t="shared" si="572"/>
        <v>0</v>
      </c>
      <c r="W3233">
        <f t="shared" si="573"/>
        <v>0</v>
      </c>
      <c r="X3233">
        <f t="shared" si="574"/>
        <v>0</v>
      </c>
      <c r="Y3233">
        <f t="shared" si="575"/>
        <v>0</v>
      </c>
      <c r="Z3233">
        <f t="shared" si="576"/>
        <v>0</v>
      </c>
      <c r="AA3233">
        <f t="shared" si="577"/>
        <v>0</v>
      </c>
      <c r="AB3233" s="4">
        <f t="shared" si="578"/>
        <v>0</v>
      </c>
      <c r="AC3233" s="4">
        <f t="shared" si="570"/>
        <v>0</v>
      </c>
      <c r="AD3233" s="4">
        <f t="shared" si="579"/>
        <v>0</v>
      </c>
    </row>
    <row r="3234" spans="20:30" x14ac:dyDescent="0.25">
      <c r="T3234" s="6" t="str">
        <f t="shared" si="580"/>
        <v xml:space="preserve"> </v>
      </c>
      <c r="U3234">
        <f t="shared" si="571"/>
        <v>0</v>
      </c>
      <c r="V3234">
        <f t="shared" si="572"/>
        <v>0</v>
      </c>
      <c r="W3234">
        <f t="shared" si="573"/>
        <v>0</v>
      </c>
      <c r="X3234">
        <f t="shared" si="574"/>
        <v>0</v>
      </c>
      <c r="Y3234">
        <f t="shared" si="575"/>
        <v>0</v>
      </c>
      <c r="Z3234">
        <f t="shared" si="576"/>
        <v>0</v>
      </c>
      <c r="AA3234">
        <f t="shared" si="577"/>
        <v>0</v>
      </c>
      <c r="AB3234" s="4">
        <f t="shared" si="578"/>
        <v>0</v>
      </c>
      <c r="AC3234" s="4">
        <f t="shared" si="570"/>
        <v>0</v>
      </c>
      <c r="AD3234" s="4">
        <f t="shared" si="579"/>
        <v>0</v>
      </c>
    </row>
    <row r="3235" spans="20:30" x14ac:dyDescent="0.25">
      <c r="T3235" s="6" t="str">
        <f t="shared" si="580"/>
        <v xml:space="preserve"> </v>
      </c>
      <c r="U3235">
        <f t="shared" si="571"/>
        <v>0</v>
      </c>
      <c r="V3235">
        <f t="shared" si="572"/>
        <v>0</v>
      </c>
      <c r="W3235">
        <f t="shared" si="573"/>
        <v>0</v>
      </c>
      <c r="X3235">
        <f t="shared" si="574"/>
        <v>0</v>
      </c>
      <c r="Y3235">
        <f t="shared" si="575"/>
        <v>0</v>
      </c>
      <c r="Z3235">
        <f t="shared" si="576"/>
        <v>0</v>
      </c>
      <c r="AA3235">
        <f t="shared" si="577"/>
        <v>0</v>
      </c>
      <c r="AB3235" s="4">
        <f t="shared" si="578"/>
        <v>0</v>
      </c>
      <c r="AC3235" s="4">
        <f t="shared" si="570"/>
        <v>0</v>
      </c>
      <c r="AD3235" s="4">
        <f t="shared" si="579"/>
        <v>0</v>
      </c>
    </row>
    <row r="3236" spans="20:30" x14ac:dyDescent="0.25">
      <c r="T3236" s="6" t="str">
        <f t="shared" si="580"/>
        <v xml:space="preserve"> </v>
      </c>
      <c r="U3236">
        <f t="shared" si="571"/>
        <v>0</v>
      </c>
      <c r="V3236">
        <f t="shared" si="572"/>
        <v>0</v>
      </c>
      <c r="W3236">
        <f t="shared" si="573"/>
        <v>0</v>
      </c>
      <c r="X3236">
        <f t="shared" si="574"/>
        <v>0</v>
      </c>
      <c r="Y3236">
        <f t="shared" si="575"/>
        <v>0</v>
      </c>
      <c r="Z3236">
        <f t="shared" si="576"/>
        <v>0</v>
      </c>
      <c r="AA3236">
        <f t="shared" si="577"/>
        <v>0</v>
      </c>
      <c r="AB3236" s="4">
        <f t="shared" si="578"/>
        <v>0</v>
      </c>
      <c r="AC3236" s="4">
        <f t="shared" si="570"/>
        <v>0</v>
      </c>
      <c r="AD3236" s="4">
        <f t="shared" si="579"/>
        <v>0</v>
      </c>
    </row>
    <row r="3237" spans="20:30" x14ac:dyDescent="0.25">
      <c r="T3237" s="6" t="str">
        <f t="shared" si="580"/>
        <v xml:space="preserve"> </v>
      </c>
      <c r="U3237">
        <f t="shared" si="571"/>
        <v>0</v>
      </c>
      <c r="V3237">
        <f t="shared" si="572"/>
        <v>0</v>
      </c>
      <c r="W3237">
        <f t="shared" si="573"/>
        <v>0</v>
      </c>
      <c r="X3237">
        <f t="shared" si="574"/>
        <v>0</v>
      </c>
      <c r="Y3237">
        <f t="shared" si="575"/>
        <v>0</v>
      </c>
      <c r="Z3237">
        <f t="shared" si="576"/>
        <v>0</v>
      </c>
      <c r="AA3237">
        <f t="shared" si="577"/>
        <v>0</v>
      </c>
      <c r="AB3237" s="4">
        <f t="shared" si="578"/>
        <v>0</v>
      </c>
      <c r="AC3237" s="4">
        <f t="shared" si="570"/>
        <v>0</v>
      </c>
      <c r="AD3237" s="4">
        <f t="shared" si="579"/>
        <v>0</v>
      </c>
    </row>
    <row r="3238" spans="20:30" x14ac:dyDescent="0.25">
      <c r="T3238" s="6" t="str">
        <f t="shared" si="580"/>
        <v xml:space="preserve"> </v>
      </c>
      <c r="U3238">
        <f t="shared" si="571"/>
        <v>0</v>
      </c>
      <c r="V3238">
        <f t="shared" si="572"/>
        <v>0</v>
      </c>
      <c r="W3238">
        <f t="shared" si="573"/>
        <v>0</v>
      </c>
      <c r="X3238">
        <f t="shared" si="574"/>
        <v>0</v>
      </c>
      <c r="Y3238">
        <f t="shared" si="575"/>
        <v>0</v>
      </c>
      <c r="Z3238">
        <f t="shared" si="576"/>
        <v>0</v>
      </c>
      <c r="AA3238">
        <f t="shared" si="577"/>
        <v>0</v>
      </c>
      <c r="AB3238" s="4">
        <f t="shared" si="578"/>
        <v>0</v>
      </c>
      <c r="AC3238" s="4">
        <f t="shared" si="570"/>
        <v>0</v>
      </c>
      <c r="AD3238" s="4">
        <f t="shared" si="579"/>
        <v>0</v>
      </c>
    </row>
    <row r="3239" spans="20:30" x14ac:dyDescent="0.25">
      <c r="T3239" s="6" t="str">
        <f t="shared" si="580"/>
        <v xml:space="preserve"> </v>
      </c>
      <c r="U3239">
        <f t="shared" si="571"/>
        <v>0</v>
      </c>
      <c r="V3239">
        <f t="shared" si="572"/>
        <v>0</v>
      </c>
      <c r="W3239">
        <f t="shared" si="573"/>
        <v>0</v>
      </c>
      <c r="X3239">
        <f t="shared" si="574"/>
        <v>0</v>
      </c>
      <c r="Y3239">
        <f t="shared" si="575"/>
        <v>0</v>
      </c>
      <c r="Z3239">
        <f t="shared" si="576"/>
        <v>0</v>
      </c>
      <c r="AA3239">
        <f t="shared" si="577"/>
        <v>0</v>
      </c>
      <c r="AB3239" s="4">
        <f t="shared" si="578"/>
        <v>0</v>
      </c>
      <c r="AC3239" s="4">
        <f t="shared" si="570"/>
        <v>0</v>
      </c>
      <c r="AD3239" s="4">
        <f t="shared" si="579"/>
        <v>0</v>
      </c>
    </row>
    <row r="3240" spans="20:30" x14ac:dyDescent="0.25">
      <c r="T3240" s="6" t="str">
        <f t="shared" si="580"/>
        <v xml:space="preserve"> </v>
      </c>
      <c r="U3240">
        <f t="shared" si="571"/>
        <v>0</v>
      </c>
      <c r="V3240">
        <f t="shared" si="572"/>
        <v>0</v>
      </c>
      <c r="W3240">
        <f t="shared" si="573"/>
        <v>0</v>
      </c>
      <c r="X3240">
        <f t="shared" si="574"/>
        <v>0</v>
      </c>
      <c r="Y3240">
        <f t="shared" si="575"/>
        <v>0</v>
      </c>
      <c r="Z3240">
        <f t="shared" si="576"/>
        <v>0</v>
      </c>
      <c r="AA3240">
        <f t="shared" si="577"/>
        <v>0</v>
      </c>
      <c r="AB3240" s="4">
        <f t="shared" si="578"/>
        <v>0</v>
      </c>
      <c r="AC3240" s="4">
        <f t="shared" si="570"/>
        <v>0</v>
      </c>
      <c r="AD3240" s="4">
        <f t="shared" si="579"/>
        <v>0</v>
      </c>
    </row>
    <row r="3241" spans="20:30" x14ac:dyDescent="0.25">
      <c r="T3241" s="6" t="str">
        <f t="shared" si="580"/>
        <v xml:space="preserve"> </v>
      </c>
      <c r="U3241">
        <f t="shared" si="571"/>
        <v>0</v>
      </c>
      <c r="V3241">
        <f t="shared" si="572"/>
        <v>0</v>
      </c>
      <c r="W3241">
        <f t="shared" si="573"/>
        <v>0</v>
      </c>
      <c r="X3241">
        <f t="shared" si="574"/>
        <v>0</v>
      </c>
      <c r="Y3241">
        <f t="shared" si="575"/>
        <v>0</v>
      </c>
      <c r="Z3241">
        <f t="shared" si="576"/>
        <v>0</v>
      </c>
      <c r="AA3241">
        <f t="shared" si="577"/>
        <v>0</v>
      </c>
      <c r="AB3241" s="4">
        <f t="shared" si="578"/>
        <v>0</v>
      </c>
      <c r="AC3241" s="4">
        <f t="shared" si="570"/>
        <v>0</v>
      </c>
      <c r="AD3241" s="4">
        <f t="shared" si="579"/>
        <v>0</v>
      </c>
    </row>
    <row r="3242" spans="20:30" x14ac:dyDescent="0.25">
      <c r="T3242" s="6" t="str">
        <f t="shared" si="580"/>
        <v xml:space="preserve"> </v>
      </c>
      <c r="U3242">
        <f t="shared" si="571"/>
        <v>0</v>
      </c>
      <c r="V3242">
        <f t="shared" si="572"/>
        <v>0</v>
      </c>
      <c r="W3242">
        <f t="shared" si="573"/>
        <v>0</v>
      </c>
      <c r="X3242">
        <f t="shared" si="574"/>
        <v>0</v>
      </c>
      <c r="Y3242">
        <f t="shared" si="575"/>
        <v>0</v>
      </c>
      <c r="Z3242">
        <f t="shared" si="576"/>
        <v>0</v>
      </c>
      <c r="AA3242">
        <f t="shared" si="577"/>
        <v>0</v>
      </c>
      <c r="AB3242" s="4">
        <f t="shared" si="578"/>
        <v>0</v>
      </c>
      <c r="AC3242" s="4">
        <f t="shared" si="570"/>
        <v>0</v>
      </c>
      <c r="AD3242" s="4">
        <f t="shared" si="579"/>
        <v>0</v>
      </c>
    </row>
    <row r="3243" spans="20:30" x14ac:dyDescent="0.25">
      <c r="T3243" s="6" t="str">
        <f t="shared" si="580"/>
        <v xml:space="preserve"> </v>
      </c>
      <c r="U3243">
        <f t="shared" si="571"/>
        <v>0</v>
      </c>
      <c r="V3243">
        <f t="shared" si="572"/>
        <v>0</v>
      </c>
      <c r="W3243">
        <f t="shared" si="573"/>
        <v>0</v>
      </c>
      <c r="X3243">
        <f t="shared" si="574"/>
        <v>0</v>
      </c>
      <c r="Y3243">
        <f t="shared" si="575"/>
        <v>0</v>
      </c>
      <c r="Z3243">
        <f t="shared" si="576"/>
        <v>0</v>
      </c>
      <c r="AA3243">
        <f t="shared" si="577"/>
        <v>0</v>
      </c>
      <c r="AB3243" s="4">
        <f t="shared" si="578"/>
        <v>0</v>
      </c>
      <c r="AC3243" s="4">
        <f t="shared" si="570"/>
        <v>0</v>
      </c>
      <c r="AD3243" s="4">
        <f t="shared" si="579"/>
        <v>0</v>
      </c>
    </row>
    <row r="3244" spans="20:30" x14ac:dyDescent="0.25">
      <c r="T3244" s="6" t="str">
        <f t="shared" si="580"/>
        <v xml:space="preserve"> </v>
      </c>
      <c r="U3244">
        <f t="shared" si="571"/>
        <v>0</v>
      </c>
      <c r="V3244">
        <f t="shared" si="572"/>
        <v>0</v>
      </c>
      <c r="W3244">
        <f t="shared" si="573"/>
        <v>0</v>
      </c>
      <c r="X3244">
        <f t="shared" si="574"/>
        <v>0</v>
      </c>
      <c r="Y3244">
        <f t="shared" si="575"/>
        <v>0</v>
      </c>
      <c r="Z3244">
        <f t="shared" si="576"/>
        <v>0</v>
      </c>
      <c r="AA3244">
        <f t="shared" si="577"/>
        <v>0</v>
      </c>
      <c r="AB3244" s="4">
        <f t="shared" si="578"/>
        <v>0</v>
      </c>
      <c r="AC3244" s="4">
        <f t="shared" si="570"/>
        <v>0</v>
      </c>
      <c r="AD3244" s="4">
        <f t="shared" si="579"/>
        <v>0</v>
      </c>
    </row>
    <row r="3245" spans="20:30" x14ac:dyDescent="0.25">
      <c r="T3245" s="6" t="str">
        <f t="shared" si="580"/>
        <v xml:space="preserve"> </v>
      </c>
      <c r="U3245">
        <f t="shared" si="571"/>
        <v>0</v>
      </c>
      <c r="V3245">
        <f t="shared" si="572"/>
        <v>0</v>
      </c>
      <c r="W3245">
        <f t="shared" si="573"/>
        <v>0</v>
      </c>
      <c r="X3245">
        <f t="shared" si="574"/>
        <v>0</v>
      </c>
      <c r="Y3245">
        <f t="shared" si="575"/>
        <v>0</v>
      </c>
      <c r="Z3245">
        <f t="shared" si="576"/>
        <v>0</v>
      </c>
      <c r="AA3245">
        <f t="shared" si="577"/>
        <v>0</v>
      </c>
      <c r="AB3245" s="4">
        <f t="shared" si="578"/>
        <v>0</v>
      </c>
      <c r="AC3245" s="4">
        <f t="shared" si="570"/>
        <v>0</v>
      </c>
      <c r="AD3245" s="4">
        <f t="shared" si="579"/>
        <v>0</v>
      </c>
    </row>
    <row r="3246" spans="20:30" x14ac:dyDescent="0.25">
      <c r="T3246" s="6" t="str">
        <f t="shared" si="580"/>
        <v xml:space="preserve"> </v>
      </c>
      <c r="U3246">
        <f t="shared" si="571"/>
        <v>0</v>
      </c>
      <c r="V3246">
        <f t="shared" si="572"/>
        <v>0</v>
      </c>
      <c r="W3246">
        <f t="shared" si="573"/>
        <v>0</v>
      </c>
      <c r="X3246">
        <f t="shared" si="574"/>
        <v>0</v>
      </c>
      <c r="Y3246">
        <f t="shared" si="575"/>
        <v>0</v>
      </c>
      <c r="Z3246">
        <f t="shared" si="576"/>
        <v>0</v>
      </c>
      <c r="AA3246">
        <f t="shared" si="577"/>
        <v>0</v>
      </c>
      <c r="AB3246" s="4">
        <f t="shared" si="578"/>
        <v>0</v>
      </c>
      <c r="AC3246" s="4">
        <f t="shared" si="570"/>
        <v>0</v>
      </c>
      <c r="AD3246" s="4">
        <f t="shared" si="579"/>
        <v>0</v>
      </c>
    </row>
    <row r="3247" spans="20:30" x14ac:dyDescent="0.25">
      <c r="T3247" s="6" t="str">
        <f t="shared" si="580"/>
        <v xml:space="preserve"> </v>
      </c>
      <c r="U3247">
        <f t="shared" si="571"/>
        <v>0</v>
      </c>
      <c r="V3247">
        <f t="shared" si="572"/>
        <v>0</v>
      </c>
      <c r="W3247">
        <f t="shared" si="573"/>
        <v>0</v>
      </c>
      <c r="X3247">
        <f t="shared" si="574"/>
        <v>0</v>
      </c>
      <c r="Y3247">
        <f t="shared" si="575"/>
        <v>0</v>
      </c>
      <c r="Z3247">
        <f t="shared" si="576"/>
        <v>0</v>
      </c>
      <c r="AA3247">
        <f t="shared" si="577"/>
        <v>0</v>
      </c>
      <c r="AB3247" s="4">
        <f t="shared" si="578"/>
        <v>0</v>
      </c>
      <c r="AC3247" s="4">
        <f t="shared" si="570"/>
        <v>0</v>
      </c>
      <c r="AD3247" s="4">
        <f t="shared" si="579"/>
        <v>0</v>
      </c>
    </row>
    <row r="3248" spans="20:30" x14ac:dyDescent="0.25">
      <c r="T3248" s="6" t="str">
        <f t="shared" si="580"/>
        <v xml:space="preserve"> </v>
      </c>
      <c r="U3248">
        <f t="shared" si="571"/>
        <v>0</v>
      </c>
      <c r="V3248">
        <f t="shared" si="572"/>
        <v>0</v>
      </c>
      <c r="W3248">
        <f t="shared" si="573"/>
        <v>0</v>
      </c>
      <c r="X3248">
        <f t="shared" si="574"/>
        <v>0</v>
      </c>
      <c r="Y3248">
        <f t="shared" si="575"/>
        <v>0</v>
      </c>
      <c r="Z3248">
        <f t="shared" si="576"/>
        <v>0</v>
      </c>
      <c r="AA3248">
        <f t="shared" si="577"/>
        <v>0</v>
      </c>
      <c r="AB3248" s="4">
        <f t="shared" si="578"/>
        <v>0</v>
      </c>
      <c r="AC3248" s="4">
        <f t="shared" si="570"/>
        <v>0</v>
      </c>
      <c r="AD3248" s="4">
        <f t="shared" si="579"/>
        <v>0</v>
      </c>
    </row>
    <row r="3249" spans="20:30" x14ac:dyDescent="0.25">
      <c r="T3249" s="6" t="str">
        <f t="shared" si="580"/>
        <v xml:space="preserve"> </v>
      </c>
      <c r="U3249">
        <f t="shared" si="571"/>
        <v>0</v>
      </c>
      <c r="V3249">
        <f t="shared" si="572"/>
        <v>0</v>
      </c>
      <c r="W3249">
        <f t="shared" si="573"/>
        <v>0</v>
      </c>
      <c r="X3249">
        <f t="shared" si="574"/>
        <v>0</v>
      </c>
      <c r="Y3249">
        <f t="shared" si="575"/>
        <v>0</v>
      </c>
      <c r="Z3249">
        <f t="shared" si="576"/>
        <v>0</v>
      </c>
      <c r="AA3249">
        <f t="shared" si="577"/>
        <v>0</v>
      </c>
      <c r="AB3249" s="4">
        <f t="shared" si="578"/>
        <v>0</v>
      </c>
      <c r="AC3249" s="4">
        <f t="shared" si="570"/>
        <v>0</v>
      </c>
      <c r="AD3249" s="4">
        <f t="shared" si="579"/>
        <v>0</v>
      </c>
    </row>
    <row r="3250" spans="20:30" x14ac:dyDescent="0.25">
      <c r="T3250" s="6" t="str">
        <f t="shared" si="580"/>
        <v xml:space="preserve"> </v>
      </c>
      <c r="U3250">
        <f t="shared" si="571"/>
        <v>0</v>
      </c>
      <c r="V3250">
        <f t="shared" si="572"/>
        <v>0</v>
      </c>
      <c r="W3250">
        <f t="shared" si="573"/>
        <v>0</v>
      </c>
      <c r="X3250">
        <f t="shared" si="574"/>
        <v>0</v>
      </c>
      <c r="Y3250">
        <f t="shared" si="575"/>
        <v>0</v>
      </c>
      <c r="Z3250">
        <f t="shared" si="576"/>
        <v>0</v>
      </c>
      <c r="AA3250">
        <f t="shared" si="577"/>
        <v>0</v>
      </c>
      <c r="AB3250" s="4">
        <f t="shared" si="578"/>
        <v>0</v>
      </c>
      <c r="AC3250" s="4">
        <f t="shared" si="570"/>
        <v>0</v>
      </c>
      <c r="AD3250" s="4">
        <f t="shared" si="579"/>
        <v>0</v>
      </c>
    </row>
    <row r="3251" spans="20:30" x14ac:dyDescent="0.25">
      <c r="T3251" s="6" t="str">
        <f t="shared" si="580"/>
        <v xml:space="preserve"> </v>
      </c>
      <c r="U3251">
        <f t="shared" si="571"/>
        <v>0</v>
      </c>
      <c r="V3251">
        <f t="shared" si="572"/>
        <v>0</v>
      </c>
      <c r="W3251">
        <f t="shared" si="573"/>
        <v>0</v>
      </c>
      <c r="X3251">
        <f t="shared" si="574"/>
        <v>0</v>
      </c>
      <c r="Y3251">
        <f t="shared" si="575"/>
        <v>0</v>
      </c>
      <c r="Z3251">
        <f t="shared" si="576"/>
        <v>0</v>
      </c>
      <c r="AA3251">
        <f t="shared" si="577"/>
        <v>0</v>
      </c>
      <c r="AB3251" s="4">
        <f t="shared" si="578"/>
        <v>0</v>
      </c>
      <c r="AC3251" s="4">
        <f t="shared" si="570"/>
        <v>0</v>
      </c>
      <c r="AD3251" s="4">
        <f t="shared" si="579"/>
        <v>0</v>
      </c>
    </row>
    <row r="3252" spans="20:30" x14ac:dyDescent="0.25">
      <c r="T3252" s="6" t="str">
        <f t="shared" si="580"/>
        <v xml:space="preserve"> </v>
      </c>
      <c r="U3252">
        <f t="shared" si="571"/>
        <v>0</v>
      </c>
      <c r="V3252">
        <f t="shared" si="572"/>
        <v>0</v>
      </c>
      <c r="W3252">
        <f t="shared" si="573"/>
        <v>0</v>
      </c>
      <c r="X3252">
        <f t="shared" si="574"/>
        <v>0</v>
      </c>
      <c r="Y3252">
        <f t="shared" si="575"/>
        <v>0</v>
      </c>
      <c r="Z3252">
        <f t="shared" si="576"/>
        <v>0</v>
      </c>
      <c r="AA3252">
        <f t="shared" si="577"/>
        <v>0</v>
      </c>
      <c r="AB3252" s="4">
        <f t="shared" si="578"/>
        <v>0</v>
      </c>
      <c r="AC3252" s="4">
        <f t="shared" si="570"/>
        <v>0</v>
      </c>
      <c r="AD3252" s="4">
        <f t="shared" si="579"/>
        <v>0</v>
      </c>
    </row>
    <row r="3253" spans="20:30" x14ac:dyDescent="0.25">
      <c r="T3253" s="6" t="str">
        <f t="shared" si="580"/>
        <v xml:space="preserve"> </v>
      </c>
      <c r="U3253">
        <f t="shared" si="571"/>
        <v>0</v>
      </c>
      <c r="V3253">
        <f t="shared" si="572"/>
        <v>0</v>
      </c>
      <c r="W3253">
        <f t="shared" si="573"/>
        <v>0</v>
      </c>
      <c r="X3253">
        <f t="shared" si="574"/>
        <v>0</v>
      </c>
      <c r="Y3253">
        <f t="shared" si="575"/>
        <v>0</v>
      </c>
      <c r="Z3253">
        <f t="shared" si="576"/>
        <v>0</v>
      </c>
      <c r="AA3253">
        <f t="shared" si="577"/>
        <v>0</v>
      </c>
      <c r="AB3253" s="4">
        <f t="shared" si="578"/>
        <v>0</v>
      </c>
      <c r="AC3253" s="4">
        <f t="shared" si="570"/>
        <v>0</v>
      </c>
      <c r="AD3253" s="4">
        <f t="shared" si="579"/>
        <v>0</v>
      </c>
    </row>
    <row r="3254" spans="20:30" x14ac:dyDescent="0.25">
      <c r="T3254" s="6" t="str">
        <f t="shared" si="580"/>
        <v xml:space="preserve"> </v>
      </c>
      <c r="U3254">
        <f t="shared" si="571"/>
        <v>0</v>
      </c>
      <c r="V3254">
        <f t="shared" si="572"/>
        <v>0</v>
      </c>
      <c r="W3254">
        <f t="shared" si="573"/>
        <v>0</v>
      </c>
      <c r="X3254">
        <f t="shared" si="574"/>
        <v>0</v>
      </c>
      <c r="Y3254">
        <f t="shared" si="575"/>
        <v>0</v>
      </c>
      <c r="Z3254">
        <f t="shared" si="576"/>
        <v>0</v>
      </c>
      <c r="AA3254">
        <f t="shared" si="577"/>
        <v>0</v>
      </c>
      <c r="AB3254" s="4">
        <f t="shared" si="578"/>
        <v>0</v>
      </c>
      <c r="AC3254" s="4">
        <f t="shared" si="570"/>
        <v>0</v>
      </c>
      <c r="AD3254" s="4">
        <f t="shared" si="579"/>
        <v>0</v>
      </c>
    </row>
    <row r="3255" spans="20:30" x14ac:dyDescent="0.25">
      <c r="T3255" s="6" t="str">
        <f t="shared" si="580"/>
        <v xml:space="preserve"> </v>
      </c>
      <c r="U3255">
        <f t="shared" si="571"/>
        <v>0</v>
      </c>
      <c r="V3255">
        <f t="shared" si="572"/>
        <v>0</v>
      </c>
      <c r="W3255">
        <f t="shared" si="573"/>
        <v>0</v>
      </c>
      <c r="X3255">
        <f t="shared" si="574"/>
        <v>0</v>
      </c>
      <c r="Y3255">
        <f t="shared" si="575"/>
        <v>0</v>
      </c>
      <c r="Z3255">
        <f t="shared" si="576"/>
        <v>0</v>
      </c>
      <c r="AA3255">
        <f t="shared" si="577"/>
        <v>0</v>
      </c>
      <c r="AB3255" s="4">
        <f t="shared" si="578"/>
        <v>0</v>
      </c>
      <c r="AC3255" s="4">
        <f t="shared" si="570"/>
        <v>0</v>
      </c>
      <c r="AD3255" s="4">
        <f t="shared" si="579"/>
        <v>0</v>
      </c>
    </row>
    <row r="3256" spans="20:30" x14ac:dyDescent="0.25">
      <c r="T3256" s="6" t="str">
        <f t="shared" si="580"/>
        <v xml:space="preserve"> </v>
      </c>
      <c r="U3256">
        <f t="shared" si="571"/>
        <v>0</v>
      </c>
      <c r="V3256">
        <f t="shared" si="572"/>
        <v>0</v>
      </c>
      <c r="W3256">
        <f t="shared" si="573"/>
        <v>0</v>
      </c>
      <c r="X3256">
        <f t="shared" si="574"/>
        <v>0</v>
      </c>
      <c r="Y3256">
        <f t="shared" si="575"/>
        <v>0</v>
      </c>
      <c r="Z3256">
        <f t="shared" si="576"/>
        <v>0</v>
      </c>
      <c r="AA3256">
        <f t="shared" si="577"/>
        <v>0</v>
      </c>
      <c r="AB3256" s="4">
        <f t="shared" si="578"/>
        <v>0</v>
      </c>
      <c r="AC3256" s="4">
        <f t="shared" si="570"/>
        <v>0</v>
      </c>
      <c r="AD3256" s="4">
        <f t="shared" si="579"/>
        <v>0</v>
      </c>
    </row>
    <row r="3257" spans="20:30" x14ac:dyDescent="0.25">
      <c r="T3257" s="6" t="str">
        <f t="shared" si="580"/>
        <v xml:space="preserve"> </v>
      </c>
      <c r="U3257">
        <f t="shared" si="571"/>
        <v>0</v>
      </c>
      <c r="V3257">
        <f t="shared" si="572"/>
        <v>0</v>
      </c>
      <c r="W3257">
        <f t="shared" si="573"/>
        <v>0</v>
      </c>
      <c r="X3257">
        <f t="shared" si="574"/>
        <v>0</v>
      </c>
      <c r="Y3257">
        <f t="shared" si="575"/>
        <v>0</v>
      </c>
      <c r="Z3257">
        <f t="shared" si="576"/>
        <v>0</v>
      </c>
      <c r="AA3257">
        <f t="shared" si="577"/>
        <v>0</v>
      </c>
      <c r="AB3257" s="4">
        <f t="shared" si="578"/>
        <v>0</v>
      </c>
      <c r="AC3257" s="4">
        <f t="shared" si="570"/>
        <v>0</v>
      </c>
      <c r="AD3257" s="4">
        <f t="shared" si="579"/>
        <v>0</v>
      </c>
    </row>
    <row r="3258" spans="20:30" x14ac:dyDescent="0.25">
      <c r="T3258" s="6" t="str">
        <f t="shared" si="580"/>
        <v xml:space="preserve"> </v>
      </c>
      <c r="U3258">
        <f t="shared" si="571"/>
        <v>0</v>
      </c>
      <c r="V3258">
        <f t="shared" si="572"/>
        <v>0</v>
      </c>
      <c r="W3258">
        <f t="shared" si="573"/>
        <v>0</v>
      </c>
      <c r="X3258">
        <f t="shared" si="574"/>
        <v>0</v>
      </c>
      <c r="Y3258">
        <f t="shared" si="575"/>
        <v>0</v>
      </c>
      <c r="Z3258">
        <f t="shared" si="576"/>
        <v>0</v>
      </c>
      <c r="AA3258">
        <f t="shared" si="577"/>
        <v>0</v>
      </c>
      <c r="AB3258" s="4">
        <f t="shared" si="578"/>
        <v>0</v>
      </c>
      <c r="AC3258" s="4">
        <f t="shared" si="570"/>
        <v>0</v>
      </c>
      <c r="AD3258" s="4">
        <f t="shared" si="579"/>
        <v>0</v>
      </c>
    </row>
    <row r="3259" spans="20:30" x14ac:dyDescent="0.25">
      <c r="T3259" s="6" t="str">
        <f t="shared" si="580"/>
        <v xml:space="preserve"> </v>
      </c>
      <c r="U3259">
        <f t="shared" si="571"/>
        <v>0</v>
      </c>
      <c r="V3259">
        <f t="shared" si="572"/>
        <v>0</v>
      </c>
      <c r="W3259">
        <f t="shared" si="573"/>
        <v>0</v>
      </c>
      <c r="X3259">
        <f t="shared" si="574"/>
        <v>0</v>
      </c>
      <c r="Y3259">
        <f t="shared" si="575"/>
        <v>0</v>
      </c>
      <c r="Z3259">
        <f t="shared" si="576"/>
        <v>0</v>
      </c>
      <c r="AA3259">
        <f t="shared" si="577"/>
        <v>0</v>
      </c>
      <c r="AB3259" s="4">
        <f t="shared" si="578"/>
        <v>0</v>
      </c>
      <c r="AC3259" s="4">
        <f t="shared" si="570"/>
        <v>0</v>
      </c>
      <c r="AD3259" s="4">
        <f t="shared" si="579"/>
        <v>0</v>
      </c>
    </row>
    <row r="3260" spans="20:30" x14ac:dyDescent="0.25">
      <c r="T3260" s="6" t="str">
        <f t="shared" si="580"/>
        <v xml:space="preserve"> </v>
      </c>
      <c r="U3260">
        <f t="shared" si="571"/>
        <v>0</v>
      </c>
      <c r="V3260">
        <f t="shared" si="572"/>
        <v>0</v>
      </c>
      <c r="W3260">
        <f t="shared" si="573"/>
        <v>0</v>
      </c>
      <c r="X3260">
        <f t="shared" si="574"/>
        <v>0</v>
      </c>
      <c r="Y3260">
        <f t="shared" si="575"/>
        <v>0</v>
      </c>
      <c r="Z3260">
        <f t="shared" si="576"/>
        <v>0</v>
      </c>
      <c r="AA3260">
        <f t="shared" si="577"/>
        <v>0</v>
      </c>
      <c r="AB3260" s="4">
        <f t="shared" si="578"/>
        <v>0</v>
      </c>
      <c r="AC3260" s="4">
        <f t="shared" si="570"/>
        <v>0</v>
      </c>
      <c r="AD3260" s="4">
        <f t="shared" si="579"/>
        <v>0</v>
      </c>
    </row>
    <row r="3261" spans="20:30" x14ac:dyDescent="0.25">
      <c r="T3261" s="6" t="str">
        <f t="shared" si="580"/>
        <v xml:space="preserve"> </v>
      </c>
      <c r="U3261">
        <f t="shared" si="571"/>
        <v>0</v>
      </c>
      <c r="V3261">
        <f t="shared" si="572"/>
        <v>0</v>
      </c>
      <c r="W3261">
        <f t="shared" si="573"/>
        <v>0</v>
      </c>
      <c r="X3261">
        <f t="shared" si="574"/>
        <v>0</v>
      </c>
      <c r="Y3261">
        <f t="shared" si="575"/>
        <v>0</v>
      </c>
      <c r="Z3261">
        <f t="shared" si="576"/>
        <v>0</v>
      </c>
      <c r="AA3261">
        <f t="shared" si="577"/>
        <v>0</v>
      </c>
      <c r="AB3261" s="4">
        <f t="shared" si="578"/>
        <v>0</v>
      </c>
      <c r="AC3261" s="4">
        <f t="shared" si="570"/>
        <v>0</v>
      </c>
      <c r="AD3261" s="4">
        <f t="shared" si="579"/>
        <v>0</v>
      </c>
    </row>
    <row r="3262" spans="20:30" x14ac:dyDescent="0.25">
      <c r="T3262" s="6" t="str">
        <f t="shared" si="580"/>
        <v xml:space="preserve"> </v>
      </c>
      <c r="U3262">
        <f t="shared" si="571"/>
        <v>0</v>
      </c>
      <c r="V3262">
        <f t="shared" si="572"/>
        <v>0</v>
      </c>
      <c r="W3262">
        <f t="shared" si="573"/>
        <v>0</v>
      </c>
      <c r="X3262">
        <f t="shared" si="574"/>
        <v>0</v>
      </c>
      <c r="Y3262">
        <f t="shared" si="575"/>
        <v>0</v>
      </c>
      <c r="Z3262">
        <f t="shared" si="576"/>
        <v>0</v>
      </c>
      <c r="AA3262">
        <f t="shared" si="577"/>
        <v>0</v>
      </c>
      <c r="AB3262" s="4">
        <f t="shared" si="578"/>
        <v>0</v>
      </c>
      <c r="AC3262" s="4">
        <f t="shared" si="570"/>
        <v>0</v>
      </c>
      <c r="AD3262" s="4">
        <f t="shared" si="579"/>
        <v>0</v>
      </c>
    </row>
    <row r="3263" spans="20:30" x14ac:dyDescent="0.25">
      <c r="T3263" s="6" t="str">
        <f t="shared" si="580"/>
        <v xml:space="preserve"> </v>
      </c>
      <c r="U3263">
        <f t="shared" si="571"/>
        <v>0</v>
      </c>
      <c r="V3263">
        <f t="shared" si="572"/>
        <v>0</v>
      </c>
      <c r="W3263">
        <f t="shared" si="573"/>
        <v>0</v>
      </c>
      <c r="X3263">
        <f t="shared" si="574"/>
        <v>0</v>
      </c>
      <c r="Y3263">
        <f t="shared" si="575"/>
        <v>0</v>
      </c>
      <c r="Z3263">
        <f t="shared" si="576"/>
        <v>0</v>
      </c>
      <c r="AA3263">
        <f t="shared" si="577"/>
        <v>0</v>
      </c>
      <c r="AB3263" s="4">
        <f t="shared" si="578"/>
        <v>0</v>
      </c>
      <c r="AC3263" s="4">
        <f t="shared" si="570"/>
        <v>0</v>
      </c>
      <c r="AD3263" s="4">
        <f t="shared" si="579"/>
        <v>0</v>
      </c>
    </row>
    <row r="3264" spans="20:30" x14ac:dyDescent="0.25">
      <c r="T3264" s="6" t="str">
        <f t="shared" si="580"/>
        <v xml:space="preserve"> </v>
      </c>
      <c r="U3264">
        <f t="shared" si="571"/>
        <v>0</v>
      </c>
      <c r="V3264">
        <f t="shared" si="572"/>
        <v>0</v>
      </c>
      <c r="W3264">
        <f t="shared" si="573"/>
        <v>0</v>
      </c>
      <c r="X3264">
        <f t="shared" si="574"/>
        <v>0</v>
      </c>
      <c r="Y3264">
        <f t="shared" si="575"/>
        <v>0</v>
      </c>
      <c r="Z3264">
        <f t="shared" si="576"/>
        <v>0</v>
      </c>
      <c r="AA3264">
        <f t="shared" si="577"/>
        <v>0</v>
      </c>
      <c r="AB3264" s="4">
        <f t="shared" si="578"/>
        <v>0</v>
      </c>
      <c r="AC3264" s="4">
        <f t="shared" si="570"/>
        <v>0</v>
      </c>
      <c r="AD3264" s="4">
        <f t="shared" si="579"/>
        <v>0</v>
      </c>
    </row>
    <row r="3265" spans="20:30" x14ac:dyDescent="0.25">
      <c r="T3265" s="6" t="str">
        <f t="shared" si="580"/>
        <v xml:space="preserve"> </v>
      </c>
      <c r="U3265">
        <f t="shared" si="571"/>
        <v>0</v>
      </c>
      <c r="V3265">
        <f t="shared" si="572"/>
        <v>0</v>
      </c>
      <c r="W3265">
        <f t="shared" si="573"/>
        <v>0</v>
      </c>
      <c r="X3265">
        <f t="shared" si="574"/>
        <v>0</v>
      </c>
      <c r="Y3265">
        <f t="shared" si="575"/>
        <v>0</v>
      </c>
      <c r="Z3265">
        <f t="shared" si="576"/>
        <v>0</v>
      </c>
      <c r="AA3265">
        <f t="shared" si="577"/>
        <v>0</v>
      </c>
      <c r="AB3265" s="4">
        <f t="shared" si="578"/>
        <v>0</v>
      </c>
      <c r="AC3265" s="4">
        <f t="shared" si="570"/>
        <v>0</v>
      </c>
      <c r="AD3265" s="4">
        <f t="shared" si="579"/>
        <v>0</v>
      </c>
    </row>
    <row r="3266" spans="20:30" x14ac:dyDescent="0.25">
      <c r="T3266" s="6" t="str">
        <f t="shared" si="580"/>
        <v xml:space="preserve"> </v>
      </c>
      <c r="U3266">
        <f t="shared" si="571"/>
        <v>0</v>
      </c>
      <c r="V3266">
        <f t="shared" si="572"/>
        <v>0</v>
      </c>
      <c r="W3266">
        <f t="shared" si="573"/>
        <v>0</v>
      </c>
      <c r="X3266">
        <f t="shared" si="574"/>
        <v>0</v>
      </c>
      <c r="Y3266">
        <f t="shared" si="575"/>
        <v>0</v>
      </c>
      <c r="Z3266">
        <f t="shared" si="576"/>
        <v>0</v>
      </c>
      <c r="AA3266">
        <f t="shared" si="577"/>
        <v>0</v>
      </c>
      <c r="AB3266" s="4">
        <f t="shared" si="578"/>
        <v>0</v>
      </c>
      <c r="AC3266" s="4">
        <f t="shared" si="570"/>
        <v>0</v>
      </c>
      <c r="AD3266" s="4">
        <f t="shared" si="579"/>
        <v>0</v>
      </c>
    </row>
    <row r="3267" spans="20:30" x14ac:dyDescent="0.25">
      <c r="T3267" s="6" t="str">
        <f t="shared" si="580"/>
        <v xml:space="preserve"> </v>
      </c>
      <c r="U3267">
        <f t="shared" si="571"/>
        <v>0</v>
      </c>
      <c r="V3267">
        <f t="shared" si="572"/>
        <v>0</v>
      </c>
      <c r="W3267">
        <f t="shared" si="573"/>
        <v>0</v>
      </c>
      <c r="X3267">
        <f t="shared" si="574"/>
        <v>0</v>
      </c>
      <c r="Y3267">
        <f t="shared" si="575"/>
        <v>0</v>
      </c>
      <c r="Z3267">
        <f t="shared" si="576"/>
        <v>0</v>
      </c>
      <c r="AA3267">
        <f t="shared" si="577"/>
        <v>0</v>
      </c>
      <c r="AB3267" s="4">
        <f t="shared" si="578"/>
        <v>0</v>
      </c>
      <c r="AC3267" s="4">
        <f t="shared" si="570"/>
        <v>0</v>
      </c>
      <c r="AD3267" s="4">
        <f t="shared" si="579"/>
        <v>0</v>
      </c>
    </row>
    <row r="3268" spans="20:30" x14ac:dyDescent="0.25">
      <c r="T3268" s="6" t="str">
        <f t="shared" si="580"/>
        <v xml:space="preserve"> </v>
      </c>
      <c r="U3268">
        <f t="shared" si="571"/>
        <v>0</v>
      </c>
      <c r="V3268">
        <f t="shared" si="572"/>
        <v>0</v>
      </c>
      <c r="W3268">
        <f t="shared" si="573"/>
        <v>0</v>
      </c>
      <c r="X3268">
        <f t="shared" si="574"/>
        <v>0</v>
      </c>
      <c r="Y3268">
        <f t="shared" si="575"/>
        <v>0</v>
      </c>
      <c r="Z3268">
        <f t="shared" si="576"/>
        <v>0</v>
      </c>
      <c r="AA3268">
        <f t="shared" si="577"/>
        <v>0</v>
      </c>
      <c r="AB3268" s="4">
        <f t="shared" si="578"/>
        <v>0</v>
      </c>
      <c r="AC3268" s="4">
        <f t="shared" ref="AC3268:AC3331" si="581">A3268</f>
        <v>0</v>
      </c>
      <c r="AD3268" s="4">
        <f t="shared" si="579"/>
        <v>0</v>
      </c>
    </row>
    <row r="3269" spans="20:30" x14ac:dyDescent="0.25">
      <c r="T3269" s="6" t="str">
        <f t="shared" si="580"/>
        <v xml:space="preserve"> </v>
      </c>
      <c r="U3269">
        <f t="shared" si="571"/>
        <v>0</v>
      </c>
      <c r="V3269">
        <f t="shared" si="572"/>
        <v>0</v>
      </c>
      <c r="W3269">
        <f t="shared" si="573"/>
        <v>0</v>
      </c>
      <c r="X3269">
        <f t="shared" si="574"/>
        <v>0</v>
      </c>
      <c r="Y3269">
        <f t="shared" si="575"/>
        <v>0</v>
      </c>
      <c r="Z3269">
        <f t="shared" si="576"/>
        <v>0</v>
      </c>
      <c r="AA3269">
        <f t="shared" si="577"/>
        <v>0</v>
      </c>
      <c r="AB3269" s="4">
        <f t="shared" si="578"/>
        <v>0</v>
      </c>
      <c r="AC3269" s="4">
        <f t="shared" si="581"/>
        <v>0</v>
      </c>
      <c r="AD3269" s="4">
        <f t="shared" si="579"/>
        <v>0</v>
      </c>
    </row>
    <row r="3270" spans="20:30" x14ac:dyDescent="0.25">
      <c r="T3270" s="6" t="str">
        <f t="shared" si="580"/>
        <v xml:space="preserve"> </v>
      </c>
      <c r="U3270">
        <f t="shared" si="571"/>
        <v>0</v>
      </c>
      <c r="V3270">
        <f t="shared" si="572"/>
        <v>0</v>
      </c>
      <c r="W3270">
        <f t="shared" si="573"/>
        <v>0</v>
      </c>
      <c r="X3270">
        <f t="shared" si="574"/>
        <v>0</v>
      </c>
      <c r="Y3270">
        <f t="shared" si="575"/>
        <v>0</v>
      </c>
      <c r="Z3270">
        <f t="shared" si="576"/>
        <v>0</v>
      </c>
      <c r="AA3270">
        <f t="shared" si="577"/>
        <v>0</v>
      </c>
      <c r="AB3270" s="4">
        <f t="shared" si="578"/>
        <v>0</v>
      </c>
      <c r="AC3270" s="4">
        <f t="shared" si="581"/>
        <v>0</v>
      </c>
      <c r="AD3270" s="4">
        <f t="shared" si="579"/>
        <v>0</v>
      </c>
    </row>
    <row r="3271" spans="20:30" x14ac:dyDescent="0.25">
      <c r="T3271" s="6" t="str">
        <f t="shared" si="580"/>
        <v xml:space="preserve"> </v>
      </c>
      <c r="U3271">
        <f t="shared" si="571"/>
        <v>0</v>
      </c>
      <c r="V3271">
        <f t="shared" si="572"/>
        <v>0</v>
      </c>
      <c r="W3271">
        <f t="shared" si="573"/>
        <v>0</v>
      </c>
      <c r="X3271">
        <f t="shared" si="574"/>
        <v>0</v>
      </c>
      <c r="Y3271">
        <f t="shared" si="575"/>
        <v>0</v>
      </c>
      <c r="Z3271">
        <f t="shared" si="576"/>
        <v>0</v>
      </c>
      <c r="AA3271">
        <f t="shared" si="577"/>
        <v>0</v>
      </c>
      <c r="AB3271" s="4">
        <f t="shared" si="578"/>
        <v>0</v>
      </c>
      <c r="AC3271" s="4">
        <f t="shared" si="581"/>
        <v>0</v>
      </c>
      <c r="AD3271" s="4">
        <f t="shared" si="579"/>
        <v>0</v>
      </c>
    </row>
    <row r="3272" spans="20:30" x14ac:dyDescent="0.25">
      <c r="T3272" s="6" t="str">
        <f t="shared" si="580"/>
        <v xml:space="preserve"> </v>
      </c>
      <c r="U3272">
        <f t="shared" si="571"/>
        <v>0</v>
      </c>
      <c r="V3272">
        <f t="shared" si="572"/>
        <v>0</v>
      </c>
      <c r="W3272">
        <f t="shared" si="573"/>
        <v>0</v>
      </c>
      <c r="X3272">
        <f t="shared" si="574"/>
        <v>0</v>
      </c>
      <c r="Y3272">
        <f t="shared" si="575"/>
        <v>0</v>
      </c>
      <c r="Z3272">
        <f t="shared" si="576"/>
        <v>0</v>
      </c>
      <c r="AA3272">
        <f t="shared" si="577"/>
        <v>0</v>
      </c>
      <c r="AB3272" s="4">
        <f t="shared" si="578"/>
        <v>0</v>
      </c>
      <c r="AC3272" s="4">
        <f t="shared" si="581"/>
        <v>0</v>
      </c>
      <c r="AD3272" s="4">
        <f t="shared" si="579"/>
        <v>0</v>
      </c>
    </row>
    <row r="3273" spans="20:30" x14ac:dyDescent="0.25">
      <c r="T3273" s="6" t="str">
        <f t="shared" si="580"/>
        <v xml:space="preserve"> </v>
      </c>
      <c r="U3273">
        <f t="shared" si="571"/>
        <v>0</v>
      </c>
      <c r="V3273">
        <f t="shared" si="572"/>
        <v>0</v>
      </c>
      <c r="W3273">
        <f t="shared" si="573"/>
        <v>0</v>
      </c>
      <c r="X3273">
        <f t="shared" si="574"/>
        <v>0</v>
      </c>
      <c r="Y3273">
        <f t="shared" si="575"/>
        <v>0</v>
      </c>
      <c r="Z3273">
        <f t="shared" si="576"/>
        <v>0</v>
      </c>
      <c r="AA3273">
        <f t="shared" si="577"/>
        <v>0</v>
      </c>
      <c r="AB3273" s="4">
        <f t="shared" si="578"/>
        <v>0</v>
      </c>
      <c r="AC3273" s="4">
        <f t="shared" si="581"/>
        <v>0</v>
      </c>
      <c r="AD3273" s="4">
        <f t="shared" si="579"/>
        <v>0</v>
      </c>
    </row>
    <row r="3274" spans="20:30" x14ac:dyDescent="0.25">
      <c r="T3274" s="6" t="str">
        <f t="shared" si="580"/>
        <v xml:space="preserve"> </v>
      </c>
      <c r="U3274">
        <f t="shared" si="571"/>
        <v>0</v>
      </c>
      <c r="V3274">
        <f t="shared" si="572"/>
        <v>0</v>
      </c>
      <c r="W3274">
        <f t="shared" si="573"/>
        <v>0</v>
      </c>
      <c r="X3274">
        <f t="shared" si="574"/>
        <v>0</v>
      </c>
      <c r="Y3274">
        <f t="shared" si="575"/>
        <v>0</v>
      </c>
      <c r="Z3274">
        <f t="shared" si="576"/>
        <v>0</v>
      </c>
      <c r="AA3274">
        <f t="shared" si="577"/>
        <v>0</v>
      </c>
      <c r="AB3274" s="4">
        <f t="shared" si="578"/>
        <v>0</v>
      </c>
      <c r="AC3274" s="4">
        <f t="shared" si="581"/>
        <v>0</v>
      </c>
      <c r="AD3274" s="4">
        <f t="shared" si="579"/>
        <v>0</v>
      </c>
    </row>
    <row r="3275" spans="20:30" x14ac:dyDescent="0.25">
      <c r="T3275" s="6" t="str">
        <f t="shared" si="580"/>
        <v xml:space="preserve"> </v>
      </c>
      <c r="U3275">
        <f t="shared" si="571"/>
        <v>0</v>
      </c>
      <c r="V3275">
        <f t="shared" si="572"/>
        <v>0</v>
      </c>
      <c r="W3275">
        <f t="shared" si="573"/>
        <v>0</v>
      </c>
      <c r="X3275">
        <f t="shared" si="574"/>
        <v>0</v>
      </c>
      <c r="Y3275">
        <f t="shared" si="575"/>
        <v>0</v>
      </c>
      <c r="Z3275">
        <f t="shared" si="576"/>
        <v>0</v>
      </c>
      <c r="AA3275">
        <f t="shared" si="577"/>
        <v>0</v>
      </c>
      <c r="AB3275" s="4">
        <f t="shared" si="578"/>
        <v>0</v>
      </c>
      <c r="AC3275" s="4">
        <f t="shared" si="581"/>
        <v>0</v>
      </c>
      <c r="AD3275" s="4">
        <f t="shared" si="579"/>
        <v>0</v>
      </c>
    </row>
    <row r="3276" spans="20:30" x14ac:dyDescent="0.25">
      <c r="T3276" s="6" t="str">
        <f t="shared" si="580"/>
        <v xml:space="preserve"> </v>
      </c>
      <c r="U3276">
        <f t="shared" si="571"/>
        <v>0</v>
      </c>
      <c r="V3276">
        <f t="shared" si="572"/>
        <v>0</v>
      </c>
      <c r="W3276">
        <f t="shared" si="573"/>
        <v>0</v>
      </c>
      <c r="X3276">
        <f t="shared" si="574"/>
        <v>0</v>
      </c>
      <c r="Y3276">
        <f t="shared" si="575"/>
        <v>0</v>
      </c>
      <c r="Z3276">
        <f t="shared" si="576"/>
        <v>0</v>
      </c>
      <c r="AA3276">
        <f t="shared" si="577"/>
        <v>0</v>
      </c>
      <c r="AB3276" s="4">
        <f t="shared" si="578"/>
        <v>0</v>
      </c>
      <c r="AC3276" s="4">
        <f t="shared" si="581"/>
        <v>0</v>
      </c>
      <c r="AD3276" s="4">
        <f t="shared" si="579"/>
        <v>0</v>
      </c>
    </row>
    <row r="3277" spans="20:30" x14ac:dyDescent="0.25">
      <c r="T3277" s="6" t="str">
        <f t="shared" si="580"/>
        <v xml:space="preserve"> </v>
      </c>
      <c r="U3277">
        <f t="shared" si="571"/>
        <v>0</v>
      </c>
      <c r="V3277">
        <f t="shared" si="572"/>
        <v>0</v>
      </c>
      <c r="W3277">
        <f t="shared" si="573"/>
        <v>0</v>
      </c>
      <c r="X3277">
        <f t="shared" si="574"/>
        <v>0</v>
      </c>
      <c r="Y3277">
        <f t="shared" si="575"/>
        <v>0</v>
      </c>
      <c r="Z3277">
        <f t="shared" si="576"/>
        <v>0</v>
      </c>
      <c r="AA3277">
        <f t="shared" si="577"/>
        <v>0</v>
      </c>
      <c r="AB3277" s="4">
        <f t="shared" si="578"/>
        <v>0</v>
      </c>
      <c r="AC3277" s="4">
        <f t="shared" si="581"/>
        <v>0</v>
      </c>
      <c r="AD3277" s="4">
        <f t="shared" si="579"/>
        <v>0</v>
      </c>
    </row>
    <row r="3278" spans="20:30" x14ac:dyDescent="0.25">
      <c r="T3278" s="6" t="str">
        <f t="shared" si="580"/>
        <v xml:space="preserve"> </v>
      </c>
      <c r="U3278">
        <f t="shared" si="571"/>
        <v>0</v>
      </c>
      <c r="V3278">
        <f t="shared" si="572"/>
        <v>0</v>
      </c>
      <c r="W3278">
        <f t="shared" si="573"/>
        <v>0</v>
      </c>
      <c r="X3278">
        <f t="shared" si="574"/>
        <v>0</v>
      </c>
      <c r="Y3278">
        <f t="shared" si="575"/>
        <v>0</v>
      </c>
      <c r="Z3278">
        <f t="shared" si="576"/>
        <v>0</v>
      </c>
      <c r="AA3278">
        <f t="shared" si="577"/>
        <v>0</v>
      </c>
      <c r="AB3278" s="4">
        <f t="shared" si="578"/>
        <v>0</v>
      </c>
      <c r="AC3278" s="4">
        <f t="shared" si="581"/>
        <v>0</v>
      </c>
      <c r="AD3278" s="4">
        <f t="shared" si="579"/>
        <v>0</v>
      </c>
    </row>
    <row r="3279" spans="20:30" x14ac:dyDescent="0.25">
      <c r="T3279" s="6" t="str">
        <f t="shared" si="580"/>
        <v xml:space="preserve"> </v>
      </c>
      <c r="U3279">
        <f t="shared" si="571"/>
        <v>0</v>
      </c>
      <c r="V3279">
        <f t="shared" si="572"/>
        <v>0</v>
      </c>
      <c r="W3279">
        <f t="shared" si="573"/>
        <v>0</v>
      </c>
      <c r="X3279">
        <f t="shared" si="574"/>
        <v>0</v>
      </c>
      <c r="Y3279">
        <f t="shared" si="575"/>
        <v>0</v>
      </c>
      <c r="Z3279">
        <f t="shared" si="576"/>
        <v>0</v>
      </c>
      <c r="AA3279">
        <f t="shared" si="577"/>
        <v>0</v>
      </c>
      <c r="AB3279" s="4">
        <f t="shared" si="578"/>
        <v>0</v>
      </c>
      <c r="AC3279" s="4">
        <f t="shared" si="581"/>
        <v>0</v>
      </c>
      <c r="AD3279" s="4">
        <f t="shared" si="579"/>
        <v>0</v>
      </c>
    </row>
    <row r="3280" spans="20:30" x14ac:dyDescent="0.25">
      <c r="T3280" s="6" t="str">
        <f t="shared" si="580"/>
        <v xml:space="preserve"> </v>
      </c>
      <c r="U3280">
        <f t="shared" si="571"/>
        <v>0</v>
      </c>
      <c r="V3280">
        <f t="shared" si="572"/>
        <v>0</v>
      </c>
      <c r="W3280">
        <f t="shared" si="573"/>
        <v>0</v>
      </c>
      <c r="X3280">
        <f t="shared" si="574"/>
        <v>0</v>
      </c>
      <c r="Y3280">
        <f t="shared" si="575"/>
        <v>0</v>
      </c>
      <c r="Z3280">
        <f t="shared" si="576"/>
        <v>0</v>
      </c>
      <c r="AA3280">
        <f t="shared" si="577"/>
        <v>0</v>
      </c>
      <c r="AB3280" s="4">
        <f t="shared" si="578"/>
        <v>0</v>
      </c>
      <c r="AC3280" s="4">
        <f t="shared" si="581"/>
        <v>0</v>
      </c>
      <c r="AD3280" s="4">
        <f t="shared" si="579"/>
        <v>0</v>
      </c>
    </row>
    <row r="3281" spans="20:30" x14ac:dyDescent="0.25">
      <c r="T3281" s="6" t="str">
        <f t="shared" si="580"/>
        <v xml:space="preserve"> </v>
      </c>
      <c r="U3281">
        <f t="shared" ref="U3281:U3344" si="582">COUNT(B3281)</f>
        <v>0</v>
      </c>
      <c r="V3281">
        <f t="shared" ref="V3281:V3344" si="583">IF(E3281=TRUE,1,0)</f>
        <v>0</v>
      </c>
      <c r="W3281">
        <f t="shared" ref="W3281:W3344" si="584">U3281-V3281</f>
        <v>0</v>
      </c>
      <c r="X3281">
        <f t="shared" ref="X3281:X3344" si="585">U3281-Y3281</f>
        <v>0</v>
      </c>
      <c r="Y3281">
        <f t="shared" ref="Y3281:Y3344" si="586">IF(F3281=TRUE,1,0)</f>
        <v>0</v>
      </c>
      <c r="Z3281">
        <f t="shared" ref="Z3281:Z3344" si="587">U3281-AA3281</f>
        <v>0</v>
      </c>
      <c r="AA3281">
        <f t="shared" ref="AA3281:AA3344" si="588">IF(O3281&lt;0,1,0)</f>
        <v>0</v>
      </c>
      <c r="AB3281" s="4">
        <f t="shared" ref="AB3281:AB3344" si="589">IF(Z3281=1,O3281,0)</f>
        <v>0</v>
      </c>
      <c r="AC3281" s="4">
        <f t="shared" si="581"/>
        <v>0</v>
      </c>
      <c r="AD3281" s="4">
        <f t="shared" ref="AD3281:AD3344" si="590">IF(AA3281=1,O3281,0)</f>
        <v>0</v>
      </c>
    </row>
    <row r="3282" spans="20:30" x14ac:dyDescent="0.25">
      <c r="T3282" s="6" t="str">
        <f t="shared" si="580"/>
        <v xml:space="preserve"> </v>
      </c>
      <c r="U3282">
        <f t="shared" si="582"/>
        <v>0</v>
      </c>
      <c r="V3282">
        <f t="shared" si="583"/>
        <v>0</v>
      </c>
      <c r="W3282">
        <f t="shared" si="584"/>
        <v>0</v>
      </c>
      <c r="X3282">
        <f t="shared" si="585"/>
        <v>0</v>
      </c>
      <c r="Y3282">
        <f t="shared" si="586"/>
        <v>0</v>
      </c>
      <c r="Z3282">
        <f t="shared" si="587"/>
        <v>0</v>
      </c>
      <c r="AA3282">
        <f t="shared" si="588"/>
        <v>0</v>
      </c>
      <c r="AB3282" s="4">
        <f t="shared" si="589"/>
        <v>0</v>
      </c>
      <c r="AC3282" s="4">
        <f t="shared" si="581"/>
        <v>0</v>
      </c>
      <c r="AD3282" s="4">
        <f t="shared" si="590"/>
        <v>0</v>
      </c>
    </row>
    <row r="3283" spans="20:30" x14ac:dyDescent="0.25">
      <c r="T3283" s="6" t="str">
        <f t="shared" si="580"/>
        <v xml:space="preserve"> </v>
      </c>
      <c r="U3283">
        <f t="shared" si="582"/>
        <v>0</v>
      </c>
      <c r="V3283">
        <f t="shared" si="583"/>
        <v>0</v>
      </c>
      <c r="W3283">
        <f t="shared" si="584"/>
        <v>0</v>
      </c>
      <c r="X3283">
        <f t="shared" si="585"/>
        <v>0</v>
      </c>
      <c r="Y3283">
        <f t="shared" si="586"/>
        <v>0</v>
      </c>
      <c r="Z3283">
        <f t="shared" si="587"/>
        <v>0</v>
      </c>
      <c r="AA3283">
        <f t="shared" si="588"/>
        <v>0</v>
      </c>
      <c r="AB3283" s="4">
        <f t="shared" si="589"/>
        <v>0</v>
      </c>
      <c r="AC3283" s="4">
        <f t="shared" si="581"/>
        <v>0</v>
      </c>
      <c r="AD3283" s="4">
        <f t="shared" si="590"/>
        <v>0</v>
      </c>
    </row>
    <row r="3284" spans="20:30" x14ac:dyDescent="0.25">
      <c r="T3284" s="6" t="str">
        <f t="shared" si="580"/>
        <v xml:space="preserve"> </v>
      </c>
      <c r="U3284">
        <f t="shared" si="582"/>
        <v>0</v>
      </c>
      <c r="V3284">
        <f t="shared" si="583"/>
        <v>0</v>
      </c>
      <c r="W3284">
        <f t="shared" si="584"/>
        <v>0</v>
      </c>
      <c r="X3284">
        <f t="shared" si="585"/>
        <v>0</v>
      </c>
      <c r="Y3284">
        <f t="shared" si="586"/>
        <v>0</v>
      </c>
      <c r="Z3284">
        <f t="shared" si="587"/>
        <v>0</v>
      </c>
      <c r="AA3284">
        <f t="shared" si="588"/>
        <v>0</v>
      </c>
      <c r="AB3284" s="4">
        <f t="shared" si="589"/>
        <v>0</v>
      </c>
      <c r="AC3284" s="4">
        <f t="shared" si="581"/>
        <v>0</v>
      </c>
      <c r="AD3284" s="4">
        <f t="shared" si="590"/>
        <v>0</v>
      </c>
    </row>
    <row r="3285" spans="20:30" x14ac:dyDescent="0.25">
      <c r="T3285" s="6" t="str">
        <f t="shared" si="580"/>
        <v xml:space="preserve"> </v>
      </c>
      <c r="U3285">
        <f t="shared" si="582"/>
        <v>0</v>
      </c>
      <c r="V3285">
        <f t="shared" si="583"/>
        <v>0</v>
      </c>
      <c r="W3285">
        <f t="shared" si="584"/>
        <v>0</v>
      </c>
      <c r="X3285">
        <f t="shared" si="585"/>
        <v>0</v>
      </c>
      <c r="Y3285">
        <f t="shared" si="586"/>
        <v>0</v>
      </c>
      <c r="Z3285">
        <f t="shared" si="587"/>
        <v>0</v>
      </c>
      <c r="AA3285">
        <f t="shared" si="588"/>
        <v>0</v>
      </c>
      <c r="AB3285" s="4">
        <f t="shared" si="589"/>
        <v>0</v>
      </c>
      <c r="AC3285" s="4">
        <f t="shared" si="581"/>
        <v>0</v>
      </c>
      <c r="AD3285" s="4">
        <f t="shared" si="590"/>
        <v>0</v>
      </c>
    </row>
    <row r="3286" spans="20:30" x14ac:dyDescent="0.25">
      <c r="T3286" s="6" t="str">
        <f t="shared" si="580"/>
        <v xml:space="preserve"> </v>
      </c>
      <c r="U3286">
        <f t="shared" si="582"/>
        <v>0</v>
      </c>
      <c r="V3286">
        <f t="shared" si="583"/>
        <v>0</v>
      </c>
      <c r="W3286">
        <f t="shared" si="584"/>
        <v>0</v>
      </c>
      <c r="X3286">
        <f t="shared" si="585"/>
        <v>0</v>
      </c>
      <c r="Y3286">
        <f t="shared" si="586"/>
        <v>0</v>
      </c>
      <c r="Z3286">
        <f t="shared" si="587"/>
        <v>0</v>
      </c>
      <c r="AA3286">
        <f t="shared" si="588"/>
        <v>0</v>
      </c>
      <c r="AB3286" s="4">
        <f t="shared" si="589"/>
        <v>0</v>
      </c>
      <c r="AC3286" s="4">
        <f t="shared" si="581"/>
        <v>0</v>
      </c>
      <c r="AD3286" s="4">
        <f t="shared" si="590"/>
        <v>0</v>
      </c>
    </row>
    <row r="3287" spans="20:30" x14ac:dyDescent="0.25">
      <c r="T3287" s="6" t="str">
        <f t="shared" si="580"/>
        <v xml:space="preserve"> </v>
      </c>
      <c r="U3287">
        <f t="shared" si="582"/>
        <v>0</v>
      </c>
      <c r="V3287">
        <f t="shared" si="583"/>
        <v>0</v>
      </c>
      <c r="W3287">
        <f t="shared" si="584"/>
        <v>0</v>
      </c>
      <c r="X3287">
        <f t="shared" si="585"/>
        <v>0</v>
      </c>
      <c r="Y3287">
        <f t="shared" si="586"/>
        <v>0</v>
      </c>
      <c r="Z3287">
        <f t="shared" si="587"/>
        <v>0</v>
      </c>
      <c r="AA3287">
        <f t="shared" si="588"/>
        <v>0</v>
      </c>
      <c r="AB3287" s="4">
        <f t="shared" si="589"/>
        <v>0</v>
      </c>
      <c r="AC3287" s="4">
        <f t="shared" si="581"/>
        <v>0</v>
      </c>
      <c r="AD3287" s="4">
        <f t="shared" si="590"/>
        <v>0</v>
      </c>
    </row>
    <row r="3288" spans="20:30" x14ac:dyDescent="0.25">
      <c r="T3288" s="6" t="str">
        <f t="shared" si="580"/>
        <v xml:space="preserve"> </v>
      </c>
      <c r="U3288">
        <f t="shared" si="582"/>
        <v>0</v>
      </c>
      <c r="V3288">
        <f t="shared" si="583"/>
        <v>0</v>
      </c>
      <c r="W3288">
        <f t="shared" si="584"/>
        <v>0</v>
      </c>
      <c r="X3288">
        <f t="shared" si="585"/>
        <v>0</v>
      </c>
      <c r="Y3288">
        <f t="shared" si="586"/>
        <v>0</v>
      </c>
      <c r="Z3288">
        <f t="shared" si="587"/>
        <v>0</v>
      </c>
      <c r="AA3288">
        <f t="shared" si="588"/>
        <v>0</v>
      </c>
      <c r="AB3288" s="4">
        <f t="shared" si="589"/>
        <v>0</v>
      </c>
      <c r="AC3288" s="4">
        <f t="shared" si="581"/>
        <v>0</v>
      </c>
      <c r="AD3288" s="4">
        <f t="shared" si="590"/>
        <v>0</v>
      </c>
    </row>
    <row r="3289" spans="20:30" x14ac:dyDescent="0.25">
      <c r="T3289" s="6" t="str">
        <f t="shared" ref="T3289:T3352" si="591">IF(L3289=0," ",MONTH(L3289)+24)</f>
        <v xml:space="preserve"> </v>
      </c>
      <c r="U3289">
        <f t="shared" si="582"/>
        <v>0</v>
      </c>
      <c r="V3289">
        <f t="shared" si="583"/>
        <v>0</v>
      </c>
      <c r="W3289">
        <f t="shared" si="584"/>
        <v>0</v>
      </c>
      <c r="X3289">
        <f t="shared" si="585"/>
        <v>0</v>
      </c>
      <c r="Y3289">
        <f t="shared" si="586"/>
        <v>0</v>
      </c>
      <c r="Z3289">
        <f t="shared" si="587"/>
        <v>0</v>
      </c>
      <c r="AA3289">
        <f t="shared" si="588"/>
        <v>0</v>
      </c>
      <c r="AB3289" s="4">
        <f t="shared" si="589"/>
        <v>0</v>
      </c>
      <c r="AC3289" s="4">
        <f t="shared" si="581"/>
        <v>0</v>
      </c>
      <c r="AD3289" s="4">
        <f t="shared" si="590"/>
        <v>0</v>
      </c>
    </row>
    <row r="3290" spans="20:30" x14ac:dyDescent="0.25">
      <c r="T3290" s="6" t="str">
        <f t="shared" si="591"/>
        <v xml:space="preserve"> </v>
      </c>
      <c r="U3290">
        <f t="shared" si="582"/>
        <v>0</v>
      </c>
      <c r="V3290">
        <f t="shared" si="583"/>
        <v>0</v>
      </c>
      <c r="W3290">
        <f t="shared" si="584"/>
        <v>0</v>
      </c>
      <c r="X3290">
        <f t="shared" si="585"/>
        <v>0</v>
      </c>
      <c r="Y3290">
        <f t="shared" si="586"/>
        <v>0</v>
      </c>
      <c r="Z3290">
        <f t="shared" si="587"/>
        <v>0</v>
      </c>
      <c r="AA3290">
        <f t="shared" si="588"/>
        <v>0</v>
      </c>
      <c r="AB3290" s="4">
        <f t="shared" si="589"/>
        <v>0</v>
      </c>
      <c r="AC3290" s="4">
        <f t="shared" si="581"/>
        <v>0</v>
      </c>
      <c r="AD3290" s="4">
        <f t="shared" si="590"/>
        <v>0</v>
      </c>
    </row>
    <row r="3291" spans="20:30" x14ac:dyDescent="0.25">
      <c r="T3291" s="6" t="str">
        <f t="shared" si="591"/>
        <v xml:space="preserve"> </v>
      </c>
      <c r="U3291">
        <f t="shared" si="582"/>
        <v>0</v>
      </c>
      <c r="V3291">
        <f t="shared" si="583"/>
        <v>0</v>
      </c>
      <c r="W3291">
        <f t="shared" si="584"/>
        <v>0</v>
      </c>
      <c r="X3291">
        <f t="shared" si="585"/>
        <v>0</v>
      </c>
      <c r="Y3291">
        <f t="shared" si="586"/>
        <v>0</v>
      </c>
      <c r="Z3291">
        <f t="shared" si="587"/>
        <v>0</v>
      </c>
      <c r="AA3291">
        <f t="shared" si="588"/>
        <v>0</v>
      </c>
      <c r="AB3291" s="4">
        <f t="shared" si="589"/>
        <v>0</v>
      </c>
      <c r="AC3291" s="4">
        <f t="shared" si="581"/>
        <v>0</v>
      </c>
      <c r="AD3291" s="4">
        <f t="shared" si="590"/>
        <v>0</v>
      </c>
    </row>
    <row r="3292" spans="20:30" x14ac:dyDescent="0.25">
      <c r="T3292" s="6" t="str">
        <f t="shared" si="591"/>
        <v xml:space="preserve"> </v>
      </c>
      <c r="U3292">
        <f t="shared" si="582"/>
        <v>0</v>
      </c>
      <c r="V3292">
        <f t="shared" si="583"/>
        <v>0</v>
      </c>
      <c r="W3292">
        <f t="shared" si="584"/>
        <v>0</v>
      </c>
      <c r="X3292">
        <f t="shared" si="585"/>
        <v>0</v>
      </c>
      <c r="Y3292">
        <f t="shared" si="586"/>
        <v>0</v>
      </c>
      <c r="Z3292">
        <f t="shared" si="587"/>
        <v>0</v>
      </c>
      <c r="AA3292">
        <f t="shared" si="588"/>
        <v>0</v>
      </c>
      <c r="AB3292" s="4">
        <f t="shared" si="589"/>
        <v>0</v>
      </c>
      <c r="AC3292" s="4">
        <f t="shared" si="581"/>
        <v>0</v>
      </c>
      <c r="AD3292" s="4">
        <f t="shared" si="590"/>
        <v>0</v>
      </c>
    </row>
    <row r="3293" spans="20:30" x14ac:dyDescent="0.25">
      <c r="T3293" s="6" t="str">
        <f t="shared" si="591"/>
        <v xml:space="preserve"> </v>
      </c>
      <c r="U3293">
        <f t="shared" si="582"/>
        <v>0</v>
      </c>
      <c r="V3293">
        <f t="shared" si="583"/>
        <v>0</v>
      </c>
      <c r="W3293">
        <f t="shared" si="584"/>
        <v>0</v>
      </c>
      <c r="X3293">
        <f t="shared" si="585"/>
        <v>0</v>
      </c>
      <c r="Y3293">
        <f t="shared" si="586"/>
        <v>0</v>
      </c>
      <c r="Z3293">
        <f t="shared" si="587"/>
        <v>0</v>
      </c>
      <c r="AA3293">
        <f t="shared" si="588"/>
        <v>0</v>
      </c>
      <c r="AB3293" s="4">
        <f t="shared" si="589"/>
        <v>0</v>
      </c>
      <c r="AC3293" s="4">
        <f t="shared" si="581"/>
        <v>0</v>
      </c>
      <c r="AD3293" s="4">
        <f t="shared" si="590"/>
        <v>0</v>
      </c>
    </row>
    <row r="3294" spans="20:30" x14ac:dyDescent="0.25">
      <c r="T3294" s="6" t="str">
        <f t="shared" si="591"/>
        <v xml:space="preserve"> </v>
      </c>
      <c r="U3294">
        <f t="shared" si="582"/>
        <v>0</v>
      </c>
      <c r="V3294">
        <f t="shared" si="583"/>
        <v>0</v>
      </c>
      <c r="W3294">
        <f t="shared" si="584"/>
        <v>0</v>
      </c>
      <c r="X3294">
        <f t="shared" si="585"/>
        <v>0</v>
      </c>
      <c r="Y3294">
        <f t="shared" si="586"/>
        <v>0</v>
      </c>
      <c r="Z3294">
        <f t="shared" si="587"/>
        <v>0</v>
      </c>
      <c r="AA3294">
        <f t="shared" si="588"/>
        <v>0</v>
      </c>
      <c r="AB3294" s="4">
        <f t="shared" si="589"/>
        <v>0</v>
      </c>
      <c r="AC3294" s="4">
        <f t="shared" si="581"/>
        <v>0</v>
      </c>
      <c r="AD3294" s="4">
        <f t="shared" si="590"/>
        <v>0</v>
      </c>
    </row>
    <row r="3295" spans="20:30" x14ac:dyDescent="0.25">
      <c r="T3295" s="6" t="str">
        <f t="shared" si="591"/>
        <v xml:space="preserve"> </v>
      </c>
      <c r="U3295">
        <f t="shared" si="582"/>
        <v>0</v>
      </c>
      <c r="V3295">
        <f t="shared" si="583"/>
        <v>0</v>
      </c>
      <c r="W3295">
        <f t="shared" si="584"/>
        <v>0</v>
      </c>
      <c r="X3295">
        <f t="shared" si="585"/>
        <v>0</v>
      </c>
      <c r="Y3295">
        <f t="shared" si="586"/>
        <v>0</v>
      </c>
      <c r="Z3295">
        <f t="shared" si="587"/>
        <v>0</v>
      </c>
      <c r="AA3295">
        <f t="shared" si="588"/>
        <v>0</v>
      </c>
      <c r="AB3295" s="4">
        <f t="shared" si="589"/>
        <v>0</v>
      </c>
      <c r="AC3295" s="4">
        <f t="shared" si="581"/>
        <v>0</v>
      </c>
      <c r="AD3295" s="4">
        <f t="shared" si="590"/>
        <v>0</v>
      </c>
    </row>
    <row r="3296" spans="20:30" x14ac:dyDescent="0.25">
      <c r="T3296" s="6" t="str">
        <f t="shared" si="591"/>
        <v xml:space="preserve"> </v>
      </c>
      <c r="U3296">
        <f t="shared" si="582"/>
        <v>0</v>
      </c>
      <c r="V3296">
        <f t="shared" si="583"/>
        <v>0</v>
      </c>
      <c r="W3296">
        <f t="shared" si="584"/>
        <v>0</v>
      </c>
      <c r="X3296">
        <f t="shared" si="585"/>
        <v>0</v>
      </c>
      <c r="Y3296">
        <f t="shared" si="586"/>
        <v>0</v>
      </c>
      <c r="Z3296">
        <f t="shared" si="587"/>
        <v>0</v>
      </c>
      <c r="AA3296">
        <f t="shared" si="588"/>
        <v>0</v>
      </c>
      <c r="AB3296" s="4">
        <f t="shared" si="589"/>
        <v>0</v>
      </c>
      <c r="AC3296" s="4">
        <f t="shared" si="581"/>
        <v>0</v>
      </c>
      <c r="AD3296" s="4">
        <f t="shared" si="590"/>
        <v>0</v>
      </c>
    </row>
    <row r="3297" spans="20:30" x14ac:dyDescent="0.25">
      <c r="T3297" s="6" t="str">
        <f t="shared" si="591"/>
        <v xml:space="preserve"> </v>
      </c>
      <c r="U3297">
        <f t="shared" si="582"/>
        <v>0</v>
      </c>
      <c r="V3297">
        <f t="shared" si="583"/>
        <v>0</v>
      </c>
      <c r="W3297">
        <f t="shared" si="584"/>
        <v>0</v>
      </c>
      <c r="X3297">
        <f t="shared" si="585"/>
        <v>0</v>
      </c>
      <c r="Y3297">
        <f t="shared" si="586"/>
        <v>0</v>
      </c>
      <c r="Z3297">
        <f t="shared" si="587"/>
        <v>0</v>
      </c>
      <c r="AA3297">
        <f t="shared" si="588"/>
        <v>0</v>
      </c>
      <c r="AB3297" s="4">
        <f t="shared" si="589"/>
        <v>0</v>
      </c>
      <c r="AC3297" s="4">
        <f t="shared" si="581"/>
        <v>0</v>
      </c>
      <c r="AD3297" s="4">
        <f t="shared" si="590"/>
        <v>0</v>
      </c>
    </row>
    <row r="3298" spans="20:30" x14ac:dyDescent="0.25">
      <c r="T3298" s="6" t="str">
        <f t="shared" si="591"/>
        <v xml:space="preserve"> </v>
      </c>
      <c r="U3298">
        <f t="shared" si="582"/>
        <v>0</v>
      </c>
      <c r="V3298">
        <f t="shared" si="583"/>
        <v>0</v>
      </c>
      <c r="W3298">
        <f t="shared" si="584"/>
        <v>0</v>
      </c>
      <c r="X3298">
        <f t="shared" si="585"/>
        <v>0</v>
      </c>
      <c r="Y3298">
        <f t="shared" si="586"/>
        <v>0</v>
      </c>
      <c r="Z3298">
        <f t="shared" si="587"/>
        <v>0</v>
      </c>
      <c r="AA3298">
        <f t="shared" si="588"/>
        <v>0</v>
      </c>
      <c r="AB3298" s="4">
        <f t="shared" si="589"/>
        <v>0</v>
      </c>
      <c r="AC3298" s="4">
        <f t="shared" si="581"/>
        <v>0</v>
      </c>
      <c r="AD3298" s="4">
        <f t="shared" si="590"/>
        <v>0</v>
      </c>
    </row>
    <row r="3299" spans="20:30" x14ac:dyDescent="0.25">
      <c r="T3299" s="6" t="str">
        <f t="shared" si="591"/>
        <v xml:space="preserve"> </v>
      </c>
      <c r="U3299">
        <f t="shared" si="582"/>
        <v>0</v>
      </c>
      <c r="V3299">
        <f t="shared" si="583"/>
        <v>0</v>
      </c>
      <c r="W3299">
        <f t="shared" si="584"/>
        <v>0</v>
      </c>
      <c r="X3299">
        <f t="shared" si="585"/>
        <v>0</v>
      </c>
      <c r="Y3299">
        <f t="shared" si="586"/>
        <v>0</v>
      </c>
      <c r="Z3299">
        <f t="shared" si="587"/>
        <v>0</v>
      </c>
      <c r="AA3299">
        <f t="shared" si="588"/>
        <v>0</v>
      </c>
      <c r="AB3299" s="4">
        <f t="shared" si="589"/>
        <v>0</v>
      </c>
      <c r="AC3299" s="4">
        <f t="shared" si="581"/>
        <v>0</v>
      </c>
      <c r="AD3299" s="4">
        <f t="shared" si="590"/>
        <v>0</v>
      </c>
    </row>
    <row r="3300" spans="20:30" x14ac:dyDescent="0.25">
      <c r="T3300" s="6" t="str">
        <f t="shared" si="591"/>
        <v xml:space="preserve"> </v>
      </c>
      <c r="U3300">
        <f t="shared" si="582"/>
        <v>0</v>
      </c>
      <c r="V3300">
        <f t="shared" si="583"/>
        <v>0</v>
      </c>
      <c r="W3300">
        <f t="shared" si="584"/>
        <v>0</v>
      </c>
      <c r="X3300">
        <f t="shared" si="585"/>
        <v>0</v>
      </c>
      <c r="Y3300">
        <f t="shared" si="586"/>
        <v>0</v>
      </c>
      <c r="Z3300">
        <f t="shared" si="587"/>
        <v>0</v>
      </c>
      <c r="AA3300">
        <f t="shared" si="588"/>
        <v>0</v>
      </c>
      <c r="AB3300" s="4">
        <f t="shared" si="589"/>
        <v>0</v>
      </c>
      <c r="AC3300" s="4">
        <f t="shared" si="581"/>
        <v>0</v>
      </c>
      <c r="AD3300" s="4">
        <f t="shared" si="590"/>
        <v>0</v>
      </c>
    </row>
    <row r="3301" spans="20:30" x14ac:dyDescent="0.25">
      <c r="T3301" s="6" t="str">
        <f t="shared" si="591"/>
        <v xml:space="preserve"> </v>
      </c>
      <c r="U3301">
        <f t="shared" si="582"/>
        <v>0</v>
      </c>
      <c r="V3301">
        <f t="shared" si="583"/>
        <v>0</v>
      </c>
      <c r="W3301">
        <f t="shared" si="584"/>
        <v>0</v>
      </c>
      <c r="X3301">
        <f t="shared" si="585"/>
        <v>0</v>
      </c>
      <c r="Y3301">
        <f t="shared" si="586"/>
        <v>0</v>
      </c>
      <c r="Z3301">
        <f t="shared" si="587"/>
        <v>0</v>
      </c>
      <c r="AA3301">
        <f t="shared" si="588"/>
        <v>0</v>
      </c>
      <c r="AB3301" s="4">
        <f t="shared" si="589"/>
        <v>0</v>
      </c>
      <c r="AC3301" s="4">
        <f t="shared" si="581"/>
        <v>0</v>
      </c>
      <c r="AD3301" s="4">
        <f t="shared" si="590"/>
        <v>0</v>
      </c>
    </row>
    <row r="3302" spans="20:30" x14ac:dyDescent="0.25">
      <c r="T3302" s="6" t="str">
        <f t="shared" si="591"/>
        <v xml:space="preserve"> </v>
      </c>
      <c r="U3302">
        <f t="shared" si="582"/>
        <v>0</v>
      </c>
      <c r="V3302">
        <f t="shared" si="583"/>
        <v>0</v>
      </c>
      <c r="W3302">
        <f t="shared" si="584"/>
        <v>0</v>
      </c>
      <c r="X3302">
        <f t="shared" si="585"/>
        <v>0</v>
      </c>
      <c r="Y3302">
        <f t="shared" si="586"/>
        <v>0</v>
      </c>
      <c r="Z3302">
        <f t="shared" si="587"/>
        <v>0</v>
      </c>
      <c r="AA3302">
        <f t="shared" si="588"/>
        <v>0</v>
      </c>
      <c r="AB3302" s="4">
        <f t="shared" si="589"/>
        <v>0</v>
      </c>
      <c r="AC3302" s="4">
        <f t="shared" si="581"/>
        <v>0</v>
      </c>
      <c r="AD3302" s="4">
        <f t="shared" si="590"/>
        <v>0</v>
      </c>
    </row>
    <row r="3303" spans="20:30" x14ac:dyDescent="0.25">
      <c r="T3303" s="6" t="str">
        <f t="shared" si="591"/>
        <v xml:space="preserve"> </v>
      </c>
      <c r="U3303">
        <f t="shared" si="582"/>
        <v>0</v>
      </c>
      <c r="V3303">
        <f t="shared" si="583"/>
        <v>0</v>
      </c>
      <c r="W3303">
        <f t="shared" si="584"/>
        <v>0</v>
      </c>
      <c r="X3303">
        <f t="shared" si="585"/>
        <v>0</v>
      </c>
      <c r="Y3303">
        <f t="shared" si="586"/>
        <v>0</v>
      </c>
      <c r="Z3303">
        <f t="shared" si="587"/>
        <v>0</v>
      </c>
      <c r="AA3303">
        <f t="shared" si="588"/>
        <v>0</v>
      </c>
      <c r="AB3303" s="4">
        <f t="shared" si="589"/>
        <v>0</v>
      </c>
      <c r="AC3303" s="4">
        <f t="shared" si="581"/>
        <v>0</v>
      </c>
      <c r="AD3303" s="4">
        <f t="shared" si="590"/>
        <v>0</v>
      </c>
    </row>
    <row r="3304" spans="20:30" x14ac:dyDescent="0.25">
      <c r="T3304" s="6" t="str">
        <f t="shared" si="591"/>
        <v xml:space="preserve"> </v>
      </c>
      <c r="U3304">
        <f t="shared" si="582"/>
        <v>0</v>
      </c>
      <c r="V3304">
        <f t="shared" si="583"/>
        <v>0</v>
      </c>
      <c r="W3304">
        <f t="shared" si="584"/>
        <v>0</v>
      </c>
      <c r="X3304">
        <f t="shared" si="585"/>
        <v>0</v>
      </c>
      <c r="Y3304">
        <f t="shared" si="586"/>
        <v>0</v>
      </c>
      <c r="Z3304">
        <f t="shared" si="587"/>
        <v>0</v>
      </c>
      <c r="AA3304">
        <f t="shared" si="588"/>
        <v>0</v>
      </c>
      <c r="AB3304" s="4">
        <f t="shared" si="589"/>
        <v>0</v>
      </c>
      <c r="AC3304" s="4">
        <f t="shared" si="581"/>
        <v>0</v>
      </c>
      <c r="AD3304" s="4">
        <f t="shared" si="590"/>
        <v>0</v>
      </c>
    </row>
    <row r="3305" spans="20:30" x14ac:dyDescent="0.25">
      <c r="T3305" s="6" t="str">
        <f t="shared" si="591"/>
        <v xml:space="preserve"> </v>
      </c>
      <c r="U3305">
        <f t="shared" si="582"/>
        <v>0</v>
      </c>
      <c r="V3305">
        <f t="shared" si="583"/>
        <v>0</v>
      </c>
      <c r="W3305">
        <f t="shared" si="584"/>
        <v>0</v>
      </c>
      <c r="X3305">
        <f t="shared" si="585"/>
        <v>0</v>
      </c>
      <c r="Y3305">
        <f t="shared" si="586"/>
        <v>0</v>
      </c>
      <c r="Z3305">
        <f t="shared" si="587"/>
        <v>0</v>
      </c>
      <c r="AA3305">
        <f t="shared" si="588"/>
        <v>0</v>
      </c>
      <c r="AB3305" s="4">
        <f t="shared" si="589"/>
        <v>0</v>
      </c>
      <c r="AC3305" s="4">
        <f t="shared" si="581"/>
        <v>0</v>
      </c>
      <c r="AD3305" s="4">
        <f t="shared" si="590"/>
        <v>0</v>
      </c>
    </row>
    <row r="3306" spans="20:30" x14ac:dyDescent="0.25">
      <c r="T3306" s="6" t="str">
        <f t="shared" si="591"/>
        <v xml:space="preserve"> </v>
      </c>
      <c r="U3306">
        <f t="shared" si="582"/>
        <v>0</v>
      </c>
      <c r="V3306">
        <f t="shared" si="583"/>
        <v>0</v>
      </c>
      <c r="W3306">
        <f t="shared" si="584"/>
        <v>0</v>
      </c>
      <c r="X3306">
        <f t="shared" si="585"/>
        <v>0</v>
      </c>
      <c r="Y3306">
        <f t="shared" si="586"/>
        <v>0</v>
      </c>
      <c r="Z3306">
        <f t="shared" si="587"/>
        <v>0</v>
      </c>
      <c r="AA3306">
        <f t="shared" si="588"/>
        <v>0</v>
      </c>
      <c r="AB3306" s="4">
        <f t="shared" si="589"/>
        <v>0</v>
      </c>
      <c r="AC3306" s="4">
        <f t="shared" si="581"/>
        <v>0</v>
      </c>
      <c r="AD3306" s="4">
        <f t="shared" si="590"/>
        <v>0</v>
      </c>
    </row>
    <row r="3307" spans="20:30" x14ac:dyDescent="0.25">
      <c r="T3307" s="6" t="str">
        <f t="shared" si="591"/>
        <v xml:space="preserve"> </v>
      </c>
      <c r="U3307">
        <f t="shared" si="582"/>
        <v>0</v>
      </c>
      <c r="V3307">
        <f t="shared" si="583"/>
        <v>0</v>
      </c>
      <c r="W3307">
        <f t="shared" si="584"/>
        <v>0</v>
      </c>
      <c r="X3307">
        <f t="shared" si="585"/>
        <v>0</v>
      </c>
      <c r="Y3307">
        <f t="shared" si="586"/>
        <v>0</v>
      </c>
      <c r="Z3307">
        <f t="shared" si="587"/>
        <v>0</v>
      </c>
      <c r="AA3307">
        <f t="shared" si="588"/>
        <v>0</v>
      </c>
      <c r="AB3307" s="4">
        <f t="shared" si="589"/>
        <v>0</v>
      </c>
      <c r="AC3307" s="4">
        <f t="shared" si="581"/>
        <v>0</v>
      </c>
      <c r="AD3307" s="4">
        <f t="shared" si="590"/>
        <v>0</v>
      </c>
    </row>
    <row r="3308" spans="20:30" x14ac:dyDescent="0.25">
      <c r="T3308" s="6" t="str">
        <f t="shared" si="591"/>
        <v xml:space="preserve"> </v>
      </c>
      <c r="U3308">
        <f t="shared" si="582"/>
        <v>0</v>
      </c>
      <c r="V3308">
        <f t="shared" si="583"/>
        <v>0</v>
      </c>
      <c r="W3308">
        <f t="shared" si="584"/>
        <v>0</v>
      </c>
      <c r="X3308">
        <f t="shared" si="585"/>
        <v>0</v>
      </c>
      <c r="Y3308">
        <f t="shared" si="586"/>
        <v>0</v>
      </c>
      <c r="Z3308">
        <f t="shared" si="587"/>
        <v>0</v>
      </c>
      <c r="AA3308">
        <f t="shared" si="588"/>
        <v>0</v>
      </c>
      <c r="AB3308" s="4">
        <f t="shared" si="589"/>
        <v>0</v>
      </c>
      <c r="AC3308" s="4">
        <f t="shared" si="581"/>
        <v>0</v>
      </c>
      <c r="AD3308" s="4">
        <f t="shared" si="590"/>
        <v>0</v>
      </c>
    </row>
    <row r="3309" spans="20:30" x14ac:dyDescent="0.25">
      <c r="T3309" s="6" t="str">
        <f t="shared" si="591"/>
        <v xml:space="preserve"> </v>
      </c>
      <c r="U3309">
        <f t="shared" si="582"/>
        <v>0</v>
      </c>
      <c r="V3309">
        <f t="shared" si="583"/>
        <v>0</v>
      </c>
      <c r="W3309">
        <f t="shared" si="584"/>
        <v>0</v>
      </c>
      <c r="X3309">
        <f t="shared" si="585"/>
        <v>0</v>
      </c>
      <c r="Y3309">
        <f t="shared" si="586"/>
        <v>0</v>
      </c>
      <c r="Z3309">
        <f t="shared" si="587"/>
        <v>0</v>
      </c>
      <c r="AA3309">
        <f t="shared" si="588"/>
        <v>0</v>
      </c>
      <c r="AB3309" s="4">
        <f t="shared" si="589"/>
        <v>0</v>
      </c>
      <c r="AC3309" s="4">
        <f t="shared" si="581"/>
        <v>0</v>
      </c>
      <c r="AD3309" s="4">
        <f t="shared" si="590"/>
        <v>0</v>
      </c>
    </row>
    <row r="3310" spans="20:30" x14ac:dyDescent="0.25">
      <c r="T3310" s="6" t="str">
        <f t="shared" si="591"/>
        <v xml:space="preserve"> </v>
      </c>
      <c r="U3310">
        <f t="shared" si="582"/>
        <v>0</v>
      </c>
      <c r="V3310">
        <f t="shared" si="583"/>
        <v>0</v>
      </c>
      <c r="W3310">
        <f t="shared" si="584"/>
        <v>0</v>
      </c>
      <c r="X3310">
        <f t="shared" si="585"/>
        <v>0</v>
      </c>
      <c r="Y3310">
        <f t="shared" si="586"/>
        <v>0</v>
      </c>
      <c r="Z3310">
        <f t="shared" si="587"/>
        <v>0</v>
      </c>
      <c r="AA3310">
        <f t="shared" si="588"/>
        <v>0</v>
      </c>
      <c r="AB3310" s="4">
        <f t="shared" si="589"/>
        <v>0</v>
      </c>
      <c r="AC3310" s="4">
        <f t="shared" si="581"/>
        <v>0</v>
      </c>
      <c r="AD3310" s="4">
        <f t="shared" si="590"/>
        <v>0</v>
      </c>
    </row>
    <row r="3311" spans="20:30" x14ac:dyDescent="0.25">
      <c r="T3311" s="6" t="str">
        <f t="shared" si="591"/>
        <v xml:space="preserve"> </v>
      </c>
      <c r="U3311">
        <f t="shared" si="582"/>
        <v>0</v>
      </c>
      <c r="V3311">
        <f t="shared" si="583"/>
        <v>0</v>
      </c>
      <c r="W3311">
        <f t="shared" si="584"/>
        <v>0</v>
      </c>
      <c r="X3311">
        <f t="shared" si="585"/>
        <v>0</v>
      </c>
      <c r="Y3311">
        <f t="shared" si="586"/>
        <v>0</v>
      </c>
      <c r="Z3311">
        <f t="shared" si="587"/>
        <v>0</v>
      </c>
      <c r="AA3311">
        <f t="shared" si="588"/>
        <v>0</v>
      </c>
      <c r="AB3311" s="4">
        <f t="shared" si="589"/>
        <v>0</v>
      </c>
      <c r="AC3311" s="4">
        <f t="shared" si="581"/>
        <v>0</v>
      </c>
      <c r="AD3311" s="4">
        <f t="shared" si="590"/>
        <v>0</v>
      </c>
    </row>
    <row r="3312" spans="20:30" x14ac:dyDescent="0.25">
      <c r="T3312" s="6" t="str">
        <f t="shared" si="591"/>
        <v xml:space="preserve"> </v>
      </c>
      <c r="U3312">
        <f t="shared" si="582"/>
        <v>0</v>
      </c>
      <c r="V3312">
        <f t="shared" si="583"/>
        <v>0</v>
      </c>
      <c r="W3312">
        <f t="shared" si="584"/>
        <v>0</v>
      </c>
      <c r="X3312">
        <f t="shared" si="585"/>
        <v>0</v>
      </c>
      <c r="Y3312">
        <f t="shared" si="586"/>
        <v>0</v>
      </c>
      <c r="Z3312">
        <f t="shared" si="587"/>
        <v>0</v>
      </c>
      <c r="AA3312">
        <f t="shared" si="588"/>
        <v>0</v>
      </c>
      <c r="AB3312" s="4">
        <f t="shared" si="589"/>
        <v>0</v>
      </c>
      <c r="AC3312" s="4">
        <f t="shared" si="581"/>
        <v>0</v>
      </c>
      <c r="AD3312" s="4">
        <f t="shared" si="590"/>
        <v>0</v>
      </c>
    </row>
    <row r="3313" spans="20:30" x14ac:dyDescent="0.25">
      <c r="T3313" s="6" t="str">
        <f t="shared" si="591"/>
        <v xml:space="preserve"> </v>
      </c>
      <c r="U3313">
        <f t="shared" si="582"/>
        <v>0</v>
      </c>
      <c r="V3313">
        <f t="shared" si="583"/>
        <v>0</v>
      </c>
      <c r="W3313">
        <f t="shared" si="584"/>
        <v>0</v>
      </c>
      <c r="X3313">
        <f t="shared" si="585"/>
        <v>0</v>
      </c>
      <c r="Y3313">
        <f t="shared" si="586"/>
        <v>0</v>
      </c>
      <c r="Z3313">
        <f t="shared" si="587"/>
        <v>0</v>
      </c>
      <c r="AA3313">
        <f t="shared" si="588"/>
        <v>0</v>
      </c>
      <c r="AB3313" s="4">
        <f t="shared" si="589"/>
        <v>0</v>
      </c>
      <c r="AC3313" s="4">
        <f t="shared" si="581"/>
        <v>0</v>
      </c>
      <c r="AD3313" s="4">
        <f t="shared" si="590"/>
        <v>0</v>
      </c>
    </row>
    <row r="3314" spans="20:30" x14ac:dyDescent="0.25">
      <c r="T3314" s="6" t="str">
        <f t="shared" si="591"/>
        <v xml:space="preserve"> </v>
      </c>
      <c r="U3314">
        <f t="shared" si="582"/>
        <v>0</v>
      </c>
      <c r="V3314">
        <f t="shared" si="583"/>
        <v>0</v>
      </c>
      <c r="W3314">
        <f t="shared" si="584"/>
        <v>0</v>
      </c>
      <c r="X3314">
        <f t="shared" si="585"/>
        <v>0</v>
      </c>
      <c r="Y3314">
        <f t="shared" si="586"/>
        <v>0</v>
      </c>
      <c r="Z3314">
        <f t="shared" si="587"/>
        <v>0</v>
      </c>
      <c r="AA3314">
        <f t="shared" si="588"/>
        <v>0</v>
      </c>
      <c r="AB3314" s="4">
        <f t="shared" si="589"/>
        <v>0</v>
      </c>
      <c r="AC3314" s="4">
        <f t="shared" si="581"/>
        <v>0</v>
      </c>
      <c r="AD3314" s="4">
        <f t="shared" si="590"/>
        <v>0</v>
      </c>
    </row>
    <row r="3315" spans="20:30" x14ac:dyDescent="0.25">
      <c r="T3315" s="6" t="str">
        <f t="shared" si="591"/>
        <v xml:space="preserve"> </v>
      </c>
      <c r="U3315">
        <f t="shared" si="582"/>
        <v>0</v>
      </c>
      <c r="V3315">
        <f t="shared" si="583"/>
        <v>0</v>
      </c>
      <c r="W3315">
        <f t="shared" si="584"/>
        <v>0</v>
      </c>
      <c r="X3315">
        <f t="shared" si="585"/>
        <v>0</v>
      </c>
      <c r="Y3315">
        <f t="shared" si="586"/>
        <v>0</v>
      </c>
      <c r="Z3315">
        <f t="shared" si="587"/>
        <v>0</v>
      </c>
      <c r="AA3315">
        <f t="shared" si="588"/>
        <v>0</v>
      </c>
      <c r="AB3315" s="4">
        <f t="shared" si="589"/>
        <v>0</v>
      </c>
      <c r="AC3315" s="4">
        <f t="shared" si="581"/>
        <v>0</v>
      </c>
      <c r="AD3315" s="4">
        <f t="shared" si="590"/>
        <v>0</v>
      </c>
    </row>
    <row r="3316" spans="20:30" x14ac:dyDescent="0.25">
      <c r="T3316" s="6" t="str">
        <f t="shared" si="591"/>
        <v xml:space="preserve"> </v>
      </c>
      <c r="U3316">
        <f t="shared" si="582"/>
        <v>0</v>
      </c>
      <c r="V3316">
        <f t="shared" si="583"/>
        <v>0</v>
      </c>
      <c r="W3316">
        <f t="shared" si="584"/>
        <v>0</v>
      </c>
      <c r="X3316">
        <f t="shared" si="585"/>
        <v>0</v>
      </c>
      <c r="Y3316">
        <f t="shared" si="586"/>
        <v>0</v>
      </c>
      <c r="Z3316">
        <f t="shared" si="587"/>
        <v>0</v>
      </c>
      <c r="AA3316">
        <f t="shared" si="588"/>
        <v>0</v>
      </c>
      <c r="AB3316" s="4">
        <f t="shared" si="589"/>
        <v>0</v>
      </c>
      <c r="AC3316" s="4">
        <f t="shared" si="581"/>
        <v>0</v>
      </c>
      <c r="AD3316" s="4">
        <f t="shared" si="590"/>
        <v>0</v>
      </c>
    </row>
    <row r="3317" spans="20:30" x14ac:dyDescent="0.25">
      <c r="T3317" s="6" t="str">
        <f t="shared" si="591"/>
        <v xml:space="preserve"> </v>
      </c>
      <c r="U3317">
        <f t="shared" si="582"/>
        <v>0</v>
      </c>
      <c r="V3317">
        <f t="shared" si="583"/>
        <v>0</v>
      </c>
      <c r="W3317">
        <f t="shared" si="584"/>
        <v>0</v>
      </c>
      <c r="X3317">
        <f t="shared" si="585"/>
        <v>0</v>
      </c>
      <c r="Y3317">
        <f t="shared" si="586"/>
        <v>0</v>
      </c>
      <c r="Z3317">
        <f t="shared" si="587"/>
        <v>0</v>
      </c>
      <c r="AA3317">
        <f t="shared" si="588"/>
        <v>0</v>
      </c>
      <c r="AB3317" s="4">
        <f t="shared" si="589"/>
        <v>0</v>
      </c>
      <c r="AC3317" s="4">
        <f t="shared" si="581"/>
        <v>0</v>
      </c>
      <c r="AD3317" s="4">
        <f t="shared" si="590"/>
        <v>0</v>
      </c>
    </row>
    <row r="3318" spans="20:30" x14ac:dyDescent="0.25">
      <c r="T3318" s="6" t="str">
        <f t="shared" si="591"/>
        <v xml:space="preserve"> </v>
      </c>
      <c r="U3318">
        <f t="shared" si="582"/>
        <v>0</v>
      </c>
      <c r="V3318">
        <f t="shared" si="583"/>
        <v>0</v>
      </c>
      <c r="W3318">
        <f t="shared" si="584"/>
        <v>0</v>
      </c>
      <c r="X3318">
        <f t="shared" si="585"/>
        <v>0</v>
      </c>
      <c r="Y3318">
        <f t="shared" si="586"/>
        <v>0</v>
      </c>
      <c r="Z3318">
        <f t="shared" si="587"/>
        <v>0</v>
      </c>
      <c r="AA3318">
        <f t="shared" si="588"/>
        <v>0</v>
      </c>
      <c r="AB3318" s="4">
        <f t="shared" si="589"/>
        <v>0</v>
      </c>
      <c r="AC3318" s="4">
        <f t="shared" si="581"/>
        <v>0</v>
      </c>
      <c r="AD3318" s="4">
        <f t="shared" si="590"/>
        <v>0</v>
      </c>
    </row>
    <row r="3319" spans="20:30" x14ac:dyDescent="0.25">
      <c r="T3319" s="6" t="str">
        <f t="shared" si="591"/>
        <v xml:space="preserve"> </v>
      </c>
      <c r="U3319">
        <f t="shared" si="582"/>
        <v>0</v>
      </c>
      <c r="V3319">
        <f t="shared" si="583"/>
        <v>0</v>
      </c>
      <c r="W3319">
        <f t="shared" si="584"/>
        <v>0</v>
      </c>
      <c r="X3319">
        <f t="shared" si="585"/>
        <v>0</v>
      </c>
      <c r="Y3319">
        <f t="shared" si="586"/>
        <v>0</v>
      </c>
      <c r="Z3319">
        <f t="shared" si="587"/>
        <v>0</v>
      </c>
      <c r="AA3319">
        <f t="shared" si="588"/>
        <v>0</v>
      </c>
      <c r="AB3319" s="4">
        <f t="shared" si="589"/>
        <v>0</v>
      </c>
      <c r="AC3319" s="4">
        <f t="shared" si="581"/>
        <v>0</v>
      </c>
      <c r="AD3319" s="4">
        <f t="shared" si="590"/>
        <v>0</v>
      </c>
    </row>
    <row r="3320" spans="20:30" x14ac:dyDescent="0.25">
      <c r="T3320" s="6" t="str">
        <f t="shared" si="591"/>
        <v xml:space="preserve"> </v>
      </c>
      <c r="U3320">
        <f t="shared" si="582"/>
        <v>0</v>
      </c>
      <c r="V3320">
        <f t="shared" si="583"/>
        <v>0</v>
      </c>
      <c r="W3320">
        <f t="shared" si="584"/>
        <v>0</v>
      </c>
      <c r="X3320">
        <f t="shared" si="585"/>
        <v>0</v>
      </c>
      <c r="Y3320">
        <f t="shared" si="586"/>
        <v>0</v>
      </c>
      <c r="Z3320">
        <f t="shared" si="587"/>
        <v>0</v>
      </c>
      <c r="AA3320">
        <f t="shared" si="588"/>
        <v>0</v>
      </c>
      <c r="AB3320" s="4">
        <f t="shared" si="589"/>
        <v>0</v>
      </c>
      <c r="AC3320" s="4">
        <f t="shared" si="581"/>
        <v>0</v>
      </c>
      <c r="AD3320" s="4">
        <f t="shared" si="590"/>
        <v>0</v>
      </c>
    </row>
    <row r="3321" spans="20:30" x14ac:dyDescent="0.25">
      <c r="T3321" s="6" t="str">
        <f t="shared" si="591"/>
        <v xml:space="preserve"> </v>
      </c>
      <c r="U3321">
        <f t="shared" si="582"/>
        <v>0</v>
      </c>
      <c r="V3321">
        <f t="shared" si="583"/>
        <v>0</v>
      </c>
      <c r="W3321">
        <f t="shared" si="584"/>
        <v>0</v>
      </c>
      <c r="X3321">
        <f t="shared" si="585"/>
        <v>0</v>
      </c>
      <c r="Y3321">
        <f t="shared" si="586"/>
        <v>0</v>
      </c>
      <c r="Z3321">
        <f t="shared" si="587"/>
        <v>0</v>
      </c>
      <c r="AA3321">
        <f t="shared" si="588"/>
        <v>0</v>
      </c>
      <c r="AB3321" s="4">
        <f t="shared" si="589"/>
        <v>0</v>
      </c>
      <c r="AC3321" s="4">
        <f t="shared" si="581"/>
        <v>0</v>
      </c>
      <c r="AD3321" s="4">
        <f t="shared" si="590"/>
        <v>0</v>
      </c>
    </row>
    <row r="3322" spans="20:30" x14ac:dyDescent="0.25">
      <c r="T3322" s="6" t="str">
        <f t="shared" si="591"/>
        <v xml:space="preserve"> </v>
      </c>
      <c r="U3322">
        <f t="shared" si="582"/>
        <v>0</v>
      </c>
      <c r="V3322">
        <f t="shared" si="583"/>
        <v>0</v>
      </c>
      <c r="W3322">
        <f t="shared" si="584"/>
        <v>0</v>
      </c>
      <c r="X3322">
        <f t="shared" si="585"/>
        <v>0</v>
      </c>
      <c r="Y3322">
        <f t="shared" si="586"/>
        <v>0</v>
      </c>
      <c r="Z3322">
        <f t="shared" si="587"/>
        <v>0</v>
      </c>
      <c r="AA3322">
        <f t="shared" si="588"/>
        <v>0</v>
      </c>
      <c r="AB3322" s="4">
        <f t="shared" si="589"/>
        <v>0</v>
      </c>
      <c r="AC3322" s="4">
        <f t="shared" si="581"/>
        <v>0</v>
      </c>
      <c r="AD3322" s="4">
        <f t="shared" si="590"/>
        <v>0</v>
      </c>
    </row>
    <row r="3323" spans="20:30" x14ac:dyDescent="0.25">
      <c r="T3323" s="6" t="str">
        <f t="shared" si="591"/>
        <v xml:space="preserve"> </v>
      </c>
      <c r="U3323">
        <f t="shared" si="582"/>
        <v>0</v>
      </c>
      <c r="V3323">
        <f t="shared" si="583"/>
        <v>0</v>
      </c>
      <c r="W3323">
        <f t="shared" si="584"/>
        <v>0</v>
      </c>
      <c r="X3323">
        <f t="shared" si="585"/>
        <v>0</v>
      </c>
      <c r="Y3323">
        <f t="shared" si="586"/>
        <v>0</v>
      </c>
      <c r="Z3323">
        <f t="shared" si="587"/>
        <v>0</v>
      </c>
      <c r="AA3323">
        <f t="shared" si="588"/>
        <v>0</v>
      </c>
      <c r="AB3323" s="4">
        <f t="shared" si="589"/>
        <v>0</v>
      </c>
      <c r="AC3323" s="4">
        <f t="shared" si="581"/>
        <v>0</v>
      </c>
      <c r="AD3323" s="4">
        <f t="shared" si="590"/>
        <v>0</v>
      </c>
    </row>
    <row r="3324" spans="20:30" x14ac:dyDescent="0.25">
      <c r="T3324" s="6" t="str">
        <f t="shared" si="591"/>
        <v xml:space="preserve"> </v>
      </c>
      <c r="U3324">
        <f t="shared" si="582"/>
        <v>0</v>
      </c>
      <c r="V3324">
        <f t="shared" si="583"/>
        <v>0</v>
      </c>
      <c r="W3324">
        <f t="shared" si="584"/>
        <v>0</v>
      </c>
      <c r="X3324">
        <f t="shared" si="585"/>
        <v>0</v>
      </c>
      <c r="Y3324">
        <f t="shared" si="586"/>
        <v>0</v>
      </c>
      <c r="Z3324">
        <f t="shared" si="587"/>
        <v>0</v>
      </c>
      <c r="AA3324">
        <f t="shared" si="588"/>
        <v>0</v>
      </c>
      <c r="AB3324" s="4">
        <f t="shared" si="589"/>
        <v>0</v>
      </c>
      <c r="AC3324" s="4">
        <f t="shared" si="581"/>
        <v>0</v>
      </c>
      <c r="AD3324" s="4">
        <f t="shared" si="590"/>
        <v>0</v>
      </c>
    </row>
    <row r="3325" spans="20:30" x14ac:dyDescent="0.25">
      <c r="T3325" s="6" t="str">
        <f t="shared" si="591"/>
        <v xml:space="preserve"> </v>
      </c>
      <c r="U3325">
        <f t="shared" si="582"/>
        <v>0</v>
      </c>
      <c r="V3325">
        <f t="shared" si="583"/>
        <v>0</v>
      </c>
      <c r="W3325">
        <f t="shared" si="584"/>
        <v>0</v>
      </c>
      <c r="X3325">
        <f t="shared" si="585"/>
        <v>0</v>
      </c>
      <c r="Y3325">
        <f t="shared" si="586"/>
        <v>0</v>
      </c>
      <c r="Z3325">
        <f t="shared" si="587"/>
        <v>0</v>
      </c>
      <c r="AA3325">
        <f t="shared" si="588"/>
        <v>0</v>
      </c>
      <c r="AB3325" s="4">
        <f t="shared" si="589"/>
        <v>0</v>
      </c>
      <c r="AC3325" s="4">
        <f t="shared" si="581"/>
        <v>0</v>
      </c>
      <c r="AD3325" s="4">
        <f t="shared" si="590"/>
        <v>0</v>
      </c>
    </row>
    <row r="3326" spans="20:30" x14ac:dyDescent="0.25">
      <c r="T3326" s="6" t="str">
        <f t="shared" si="591"/>
        <v xml:space="preserve"> </v>
      </c>
      <c r="U3326">
        <f t="shared" si="582"/>
        <v>0</v>
      </c>
      <c r="V3326">
        <f t="shared" si="583"/>
        <v>0</v>
      </c>
      <c r="W3326">
        <f t="shared" si="584"/>
        <v>0</v>
      </c>
      <c r="X3326">
        <f t="shared" si="585"/>
        <v>0</v>
      </c>
      <c r="Y3326">
        <f t="shared" si="586"/>
        <v>0</v>
      </c>
      <c r="Z3326">
        <f t="shared" si="587"/>
        <v>0</v>
      </c>
      <c r="AA3326">
        <f t="shared" si="588"/>
        <v>0</v>
      </c>
      <c r="AB3326" s="4">
        <f t="shared" si="589"/>
        <v>0</v>
      </c>
      <c r="AC3326" s="4">
        <f t="shared" si="581"/>
        <v>0</v>
      </c>
      <c r="AD3326" s="4">
        <f t="shared" si="590"/>
        <v>0</v>
      </c>
    </row>
    <row r="3327" spans="20:30" x14ac:dyDescent="0.25">
      <c r="T3327" s="6" t="str">
        <f t="shared" si="591"/>
        <v xml:space="preserve"> </v>
      </c>
      <c r="U3327">
        <f t="shared" si="582"/>
        <v>0</v>
      </c>
      <c r="V3327">
        <f t="shared" si="583"/>
        <v>0</v>
      </c>
      <c r="W3327">
        <f t="shared" si="584"/>
        <v>0</v>
      </c>
      <c r="X3327">
        <f t="shared" si="585"/>
        <v>0</v>
      </c>
      <c r="Y3327">
        <f t="shared" si="586"/>
        <v>0</v>
      </c>
      <c r="Z3327">
        <f t="shared" si="587"/>
        <v>0</v>
      </c>
      <c r="AA3327">
        <f t="shared" si="588"/>
        <v>0</v>
      </c>
      <c r="AB3327" s="4">
        <f t="shared" si="589"/>
        <v>0</v>
      </c>
      <c r="AC3327" s="4">
        <f t="shared" si="581"/>
        <v>0</v>
      </c>
      <c r="AD3327" s="4">
        <f t="shared" si="590"/>
        <v>0</v>
      </c>
    </row>
    <row r="3328" spans="20:30" x14ac:dyDescent="0.25">
      <c r="T3328" s="6" t="str">
        <f t="shared" si="591"/>
        <v xml:space="preserve"> </v>
      </c>
      <c r="U3328">
        <f t="shared" si="582"/>
        <v>0</v>
      </c>
      <c r="V3328">
        <f t="shared" si="583"/>
        <v>0</v>
      </c>
      <c r="W3328">
        <f t="shared" si="584"/>
        <v>0</v>
      </c>
      <c r="X3328">
        <f t="shared" si="585"/>
        <v>0</v>
      </c>
      <c r="Y3328">
        <f t="shared" si="586"/>
        <v>0</v>
      </c>
      <c r="Z3328">
        <f t="shared" si="587"/>
        <v>0</v>
      </c>
      <c r="AA3328">
        <f t="shared" si="588"/>
        <v>0</v>
      </c>
      <c r="AB3328" s="4">
        <f t="shared" si="589"/>
        <v>0</v>
      </c>
      <c r="AC3328" s="4">
        <f t="shared" si="581"/>
        <v>0</v>
      </c>
      <c r="AD3328" s="4">
        <f t="shared" si="590"/>
        <v>0</v>
      </c>
    </row>
    <row r="3329" spans="20:30" x14ac:dyDescent="0.25">
      <c r="T3329" s="6" t="str">
        <f t="shared" si="591"/>
        <v xml:space="preserve"> </v>
      </c>
      <c r="U3329">
        <f t="shared" si="582"/>
        <v>0</v>
      </c>
      <c r="V3329">
        <f t="shared" si="583"/>
        <v>0</v>
      </c>
      <c r="W3329">
        <f t="shared" si="584"/>
        <v>0</v>
      </c>
      <c r="X3329">
        <f t="shared" si="585"/>
        <v>0</v>
      </c>
      <c r="Y3329">
        <f t="shared" si="586"/>
        <v>0</v>
      </c>
      <c r="Z3329">
        <f t="shared" si="587"/>
        <v>0</v>
      </c>
      <c r="AA3329">
        <f t="shared" si="588"/>
        <v>0</v>
      </c>
      <c r="AB3329" s="4">
        <f t="shared" si="589"/>
        <v>0</v>
      </c>
      <c r="AC3329" s="4">
        <f t="shared" si="581"/>
        <v>0</v>
      </c>
      <c r="AD3329" s="4">
        <f t="shared" si="590"/>
        <v>0</v>
      </c>
    </row>
    <row r="3330" spans="20:30" x14ac:dyDescent="0.25">
      <c r="T3330" s="6" t="str">
        <f t="shared" si="591"/>
        <v xml:space="preserve"> </v>
      </c>
      <c r="U3330">
        <f t="shared" si="582"/>
        <v>0</v>
      </c>
      <c r="V3330">
        <f t="shared" si="583"/>
        <v>0</v>
      </c>
      <c r="W3330">
        <f t="shared" si="584"/>
        <v>0</v>
      </c>
      <c r="X3330">
        <f t="shared" si="585"/>
        <v>0</v>
      </c>
      <c r="Y3330">
        <f t="shared" si="586"/>
        <v>0</v>
      </c>
      <c r="Z3330">
        <f t="shared" si="587"/>
        <v>0</v>
      </c>
      <c r="AA3330">
        <f t="shared" si="588"/>
        <v>0</v>
      </c>
      <c r="AB3330" s="4">
        <f t="shared" si="589"/>
        <v>0</v>
      </c>
      <c r="AC3330" s="4">
        <f t="shared" si="581"/>
        <v>0</v>
      </c>
      <c r="AD3330" s="4">
        <f t="shared" si="590"/>
        <v>0</v>
      </c>
    </row>
    <row r="3331" spans="20:30" x14ac:dyDescent="0.25">
      <c r="T3331" s="6" t="str">
        <f t="shared" si="591"/>
        <v xml:space="preserve"> </v>
      </c>
      <c r="U3331">
        <f t="shared" si="582"/>
        <v>0</v>
      </c>
      <c r="V3331">
        <f t="shared" si="583"/>
        <v>0</v>
      </c>
      <c r="W3331">
        <f t="shared" si="584"/>
        <v>0</v>
      </c>
      <c r="X3331">
        <f t="shared" si="585"/>
        <v>0</v>
      </c>
      <c r="Y3331">
        <f t="shared" si="586"/>
        <v>0</v>
      </c>
      <c r="Z3331">
        <f t="shared" si="587"/>
        <v>0</v>
      </c>
      <c r="AA3331">
        <f t="shared" si="588"/>
        <v>0</v>
      </c>
      <c r="AB3331" s="4">
        <f t="shared" si="589"/>
        <v>0</v>
      </c>
      <c r="AC3331" s="4">
        <f t="shared" si="581"/>
        <v>0</v>
      </c>
      <c r="AD3331" s="4">
        <f t="shared" si="590"/>
        <v>0</v>
      </c>
    </row>
    <row r="3332" spans="20:30" x14ac:dyDescent="0.25">
      <c r="T3332" s="6" t="str">
        <f t="shared" si="591"/>
        <v xml:space="preserve"> </v>
      </c>
      <c r="U3332">
        <f t="shared" si="582"/>
        <v>0</v>
      </c>
      <c r="V3332">
        <f t="shared" si="583"/>
        <v>0</v>
      </c>
      <c r="W3332">
        <f t="shared" si="584"/>
        <v>0</v>
      </c>
      <c r="X3332">
        <f t="shared" si="585"/>
        <v>0</v>
      </c>
      <c r="Y3332">
        <f t="shared" si="586"/>
        <v>0</v>
      </c>
      <c r="Z3332">
        <f t="shared" si="587"/>
        <v>0</v>
      </c>
      <c r="AA3332">
        <f t="shared" si="588"/>
        <v>0</v>
      </c>
      <c r="AB3332" s="4">
        <f t="shared" si="589"/>
        <v>0</v>
      </c>
      <c r="AC3332" s="4">
        <f t="shared" ref="AC3332:AC3395" si="592">A3332</f>
        <v>0</v>
      </c>
      <c r="AD3332" s="4">
        <f t="shared" si="590"/>
        <v>0</v>
      </c>
    </row>
    <row r="3333" spans="20:30" x14ac:dyDescent="0.25">
      <c r="T3333" s="6" t="str">
        <f t="shared" si="591"/>
        <v xml:space="preserve"> </v>
      </c>
      <c r="U3333">
        <f t="shared" si="582"/>
        <v>0</v>
      </c>
      <c r="V3333">
        <f t="shared" si="583"/>
        <v>0</v>
      </c>
      <c r="W3333">
        <f t="shared" si="584"/>
        <v>0</v>
      </c>
      <c r="X3333">
        <f t="shared" si="585"/>
        <v>0</v>
      </c>
      <c r="Y3333">
        <f t="shared" si="586"/>
        <v>0</v>
      </c>
      <c r="Z3333">
        <f t="shared" si="587"/>
        <v>0</v>
      </c>
      <c r="AA3333">
        <f t="shared" si="588"/>
        <v>0</v>
      </c>
      <c r="AB3333" s="4">
        <f t="shared" si="589"/>
        <v>0</v>
      </c>
      <c r="AC3333" s="4">
        <f t="shared" si="592"/>
        <v>0</v>
      </c>
      <c r="AD3333" s="4">
        <f t="shared" si="590"/>
        <v>0</v>
      </c>
    </row>
    <row r="3334" spans="20:30" x14ac:dyDescent="0.25">
      <c r="T3334" s="6" t="str">
        <f t="shared" si="591"/>
        <v xml:space="preserve"> </v>
      </c>
      <c r="U3334">
        <f t="shared" si="582"/>
        <v>0</v>
      </c>
      <c r="V3334">
        <f t="shared" si="583"/>
        <v>0</v>
      </c>
      <c r="W3334">
        <f t="shared" si="584"/>
        <v>0</v>
      </c>
      <c r="X3334">
        <f t="shared" si="585"/>
        <v>0</v>
      </c>
      <c r="Y3334">
        <f t="shared" si="586"/>
        <v>0</v>
      </c>
      <c r="Z3334">
        <f t="shared" si="587"/>
        <v>0</v>
      </c>
      <c r="AA3334">
        <f t="shared" si="588"/>
        <v>0</v>
      </c>
      <c r="AB3334" s="4">
        <f t="shared" si="589"/>
        <v>0</v>
      </c>
      <c r="AC3334" s="4">
        <f t="shared" si="592"/>
        <v>0</v>
      </c>
      <c r="AD3334" s="4">
        <f t="shared" si="590"/>
        <v>0</v>
      </c>
    </row>
    <row r="3335" spans="20:30" x14ac:dyDescent="0.25">
      <c r="T3335" s="6" t="str">
        <f t="shared" si="591"/>
        <v xml:space="preserve"> </v>
      </c>
      <c r="U3335">
        <f t="shared" si="582"/>
        <v>0</v>
      </c>
      <c r="V3335">
        <f t="shared" si="583"/>
        <v>0</v>
      </c>
      <c r="W3335">
        <f t="shared" si="584"/>
        <v>0</v>
      </c>
      <c r="X3335">
        <f t="shared" si="585"/>
        <v>0</v>
      </c>
      <c r="Y3335">
        <f t="shared" si="586"/>
        <v>0</v>
      </c>
      <c r="Z3335">
        <f t="shared" si="587"/>
        <v>0</v>
      </c>
      <c r="AA3335">
        <f t="shared" si="588"/>
        <v>0</v>
      </c>
      <c r="AB3335" s="4">
        <f t="shared" si="589"/>
        <v>0</v>
      </c>
      <c r="AC3335" s="4">
        <f t="shared" si="592"/>
        <v>0</v>
      </c>
      <c r="AD3335" s="4">
        <f t="shared" si="590"/>
        <v>0</v>
      </c>
    </row>
    <row r="3336" spans="20:30" x14ac:dyDescent="0.25">
      <c r="T3336" s="6" t="str">
        <f t="shared" si="591"/>
        <v xml:space="preserve"> </v>
      </c>
      <c r="U3336">
        <f t="shared" si="582"/>
        <v>0</v>
      </c>
      <c r="V3336">
        <f t="shared" si="583"/>
        <v>0</v>
      </c>
      <c r="W3336">
        <f t="shared" si="584"/>
        <v>0</v>
      </c>
      <c r="X3336">
        <f t="shared" si="585"/>
        <v>0</v>
      </c>
      <c r="Y3336">
        <f t="shared" si="586"/>
        <v>0</v>
      </c>
      <c r="Z3336">
        <f t="shared" si="587"/>
        <v>0</v>
      </c>
      <c r="AA3336">
        <f t="shared" si="588"/>
        <v>0</v>
      </c>
      <c r="AB3336" s="4">
        <f t="shared" si="589"/>
        <v>0</v>
      </c>
      <c r="AC3336" s="4">
        <f t="shared" si="592"/>
        <v>0</v>
      </c>
      <c r="AD3336" s="4">
        <f t="shared" si="590"/>
        <v>0</v>
      </c>
    </row>
    <row r="3337" spans="20:30" x14ac:dyDescent="0.25">
      <c r="T3337" s="6" t="str">
        <f t="shared" si="591"/>
        <v xml:space="preserve"> </v>
      </c>
      <c r="U3337">
        <f t="shared" si="582"/>
        <v>0</v>
      </c>
      <c r="V3337">
        <f t="shared" si="583"/>
        <v>0</v>
      </c>
      <c r="W3337">
        <f t="shared" si="584"/>
        <v>0</v>
      </c>
      <c r="X3337">
        <f t="shared" si="585"/>
        <v>0</v>
      </c>
      <c r="Y3337">
        <f t="shared" si="586"/>
        <v>0</v>
      </c>
      <c r="Z3337">
        <f t="shared" si="587"/>
        <v>0</v>
      </c>
      <c r="AA3337">
        <f t="shared" si="588"/>
        <v>0</v>
      </c>
      <c r="AB3337" s="4">
        <f t="shared" si="589"/>
        <v>0</v>
      </c>
      <c r="AC3337" s="4">
        <f t="shared" si="592"/>
        <v>0</v>
      </c>
      <c r="AD3337" s="4">
        <f t="shared" si="590"/>
        <v>0</v>
      </c>
    </row>
    <row r="3338" spans="20:30" x14ac:dyDescent="0.25">
      <c r="T3338" s="6" t="str">
        <f t="shared" si="591"/>
        <v xml:space="preserve"> </v>
      </c>
      <c r="U3338">
        <f t="shared" si="582"/>
        <v>0</v>
      </c>
      <c r="V3338">
        <f t="shared" si="583"/>
        <v>0</v>
      </c>
      <c r="W3338">
        <f t="shared" si="584"/>
        <v>0</v>
      </c>
      <c r="X3338">
        <f t="shared" si="585"/>
        <v>0</v>
      </c>
      <c r="Y3338">
        <f t="shared" si="586"/>
        <v>0</v>
      </c>
      <c r="Z3338">
        <f t="shared" si="587"/>
        <v>0</v>
      </c>
      <c r="AA3338">
        <f t="shared" si="588"/>
        <v>0</v>
      </c>
      <c r="AB3338" s="4">
        <f t="shared" si="589"/>
        <v>0</v>
      </c>
      <c r="AC3338" s="4">
        <f t="shared" si="592"/>
        <v>0</v>
      </c>
      <c r="AD3338" s="4">
        <f t="shared" si="590"/>
        <v>0</v>
      </c>
    </row>
    <row r="3339" spans="20:30" x14ac:dyDescent="0.25">
      <c r="T3339" s="6" t="str">
        <f t="shared" si="591"/>
        <v xml:space="preserve"> </v>
      </c>
      <c r="U3339">
        <f t="shared" si="582"/>
        <v>0</v>
      </c>
      <c r="V3339">
        <f t="shared" si="583"/>
        <v>0</v>
      </c>
      <c r="W3339">
        <f t="shared" si="584"/>
        <v>0</v>
      </c>
      <c r="X3339">
        <f t="shared" si="585"/>
        <v>0</v>
      </c>
      <c r="Y3339">
        <f t="shared" si="586"/>
        <v>0</v>
      </c>
      <c r="Z3339">
        <f t="shared" si="587"/>
        <v>0</v>
      </c>
      <c r="AA3339">
        <f t="shared" si="588"/>
        <v>0</v>
      </c>
      <c r="AB3339" s="4">
        <f t="shared" si="589"/>
        <v>0</v>
      </c>
      <c r="AC3339" s="4">
        <f t="shared" si="592"/>
        <v>0</v>
      </c>
      <c r="AD3339" s="4">
        <f t="shared" si="590"/>
        <v>0</v>
      </c>
    </row>
    <row r="3340" spans="20:30" x14ac:dyDescent="0.25">
      <c r="T3340" s="6" t="str">
        <f t="shared" si="591"/>
        <v xml:space="preserve"> </v>
      </c>
      <c r="U3340">
        <f t="shared" si="582"/>
        <v>0</v>
      </c>
      <c r="V3340">
        <f t="shared" si="583"/>
        <v>0</v>
      </c>
      <c r="W3340">
        <f t="shared" si="584"/>
        <v>0</v>
      </c>
      <c r="X3340">
        <f t="shared" si="585"/>
        <v>0</v>
      </c>
      <c r="Y3340">
        <f t="shared" si="586"/>
        <v>0</v>
      </c>
      <c r="Z3340">
        <f t="shared" si="587"/>
        <v>0</v>
      </c>
      <c r="AA3340">
        <f t="shared" si="588"/>
        <v>0</v>
      </c>
      <c r="AB3340" s="4">
        <f t="shared" si="589"/>
        <v>0</v>
      </c>
      <c r="AC3340" s="4">
        <f t="shared" si="592"/>
        <v>0</v>
      </c>
      <c r="AD3340" s="4">
        <f t="shared" si="590"/>
        <v>0</v>
      </c>
    </row>
    <row r="3341" spans="20:30" x14ac:dyDescent="0.25">
      <c r="T3341" s="6" t="str">
        <f t="shared" si="591"/>
        <v xml:space="preserve"> </v>
      </c>
      <c r="U3341">
        <f t="shared" si="582"/>
        <v>0</v>
      </c>
      <c r="V3341">
        <f t="shared" si="583"/>
        <v>0</v>
      </c>
      <c r="W3341">
        <f t="shared" si="584"/>
        <v>0</v>
      </c>
      <c r="X3341">
        <f t="shared" si="585"/>
        <v>0</v>
      </c>
      <c r="Y3341">
        <f t="shared" si="586"/>
        <v>0</v>
      </c>
      <c r="Z3341">
        <f t="shared" si="587"/>
        <v>0</v>
      </c>
      <c r="AA3341">
        <f t="shared" si="588"/>
        <v>0</v>
      </c>
      <c r="AB3341" s="4">
        <f t="shared" si="589"/>
        <v>0</v>
      </c>
      <c r="AC3341" s="4">
        <f t="shared" si="592"/>
        <v>0</v>
      </c>
      <c r="AD3341" s="4">
        <f t="shared" si="590"/>
        <v>0</v>
      </c>
    </row>
    <row r="3342" spans="20:30" x14ac:dyDescent="0.25">
      <c r="T3342" s="6" t="str">
        <f t="shared" si="591"/>
        <v xml:space="preserve"> </v>
      </c>
      <c r="U3342">
        <f t="shared" si="582"/>
        <v>0</v>
      </c>
      <c r="V3342">
        <f t="shared" si="583"/>
        <v>0</v>
      </c>
      <c r="W3342">
        <f t="shared" si="584"/>
        <v>0</v>
      </c>
      <c r="X3342">
        <f t="shared" si="585"/>
        <v>0</v>
      </c>
      <c r="Y3342">
        <f t="shared" si="586"/>
        <v>0</v>
      </c>
      <c r="Z3342">
        <f t="shared" si="587"/>
        <v>0</v>
      </c>
      <c r="AA3342">
        <f t="shared" si="588"/>
        <v>0</v>
      </c>
      <c r="AB3342" s="4">
        <f t="shared" si="589"/>
        <v>0</v>
      </c>
      <c r="AC3342" s="4">
        <f t="shared" si="592"/>
        <v>0</v>
      </c>
      <c r="AD3342" s="4">
        <f t="shared" si="590"/>
        <v>0</v>
      </c>
    </row>
    <row r="3343" spans="20:30" x14ac:dyDescent="0.25">
      <c r="T3343" s="6" t="str">
        <f t="shared" si="591"/>
        <v xml:space="preserve"> </v>
      </c>
      <c r="U3343">
        <f t="shared" si="582"/>
        <v>0</v>
      </c>
      <c r="V3343">
        <f t="shared" si="583"/>
        <v>0</v>
      </c>
      <c r="W3343">
        <f t="shared" si="584"/>
        <v>0</v>
      </c>
      <c r="X3343">
        <f t="shared" si="585"/>
        <v>0</v>
      </c>
      <c r="Y3343">
        <f t="shared" si="586"/>
        <v>0</v>
      </c>
      <c r="Z3343">
        <f t="shared" si="587"/>
        <v>0</v>
      </c>
      <c r="AA3343">
        <f t="shared" si="588"/>
        <v>0</v>
      </c>
      <c r="AB3343" s="4">
        <f t="shared" si="589"/>
        <v>0</v>
      </c>
      <c r="AC3343" s="4">
        <f t="shared" si="592"/>
        <v>0</v>
      </c>
      <c r="AD3343" s="4">
        <f t="shared" si="590"/>
        <v>0</v>
      </c>
    </row>
    <row r="3344" spans="20:30" x14ac:dyDescent="0.25">
      <c r="T3344" s="6" t="str">
        <f t="shared" si="591"/>
        <v xml:space="preserve"> </v>
      </c>
      <c r="U3344">
        <f t="shared" si="582"/>
        <v>0</v>
      </c>
      <c r="V3344">
        <f t="shared" si="583"/>
        <v>0</v>
      </c>
      <c r="W3344">
        <f t="shared" si="584"/>
        <v>0</v>
      </c>
      <c r="X3344">
        <f t="shared" si="585"/>
        <v>0</v>
      </c>
      <c r="Y3344">
        <f t="shared" si="586"/>
        <v>0</v>
      </c>
      <c r="Z3344">
        <f t="shared" si="587"/>
        <v>0</v>
      </c>
      <c r="AA3344">
        <f t="shared" si="588"/>
        <v>0</v>
      </c>
      <c r="AB3344" s="4">
        <f t="shared" si="589"/>
        <v>0</v>
      </c>
      <c r="AC3344" s="4">
        <f t="shared" si="592"/>
        <v>0</v>
      </c>
      <c r="AD3344" s="4">
        <f t="shared" si="590"/>
        <v>0</v>
      </c>
    </row>
    <row r="3345" spans="20:30" x14ac:dyDescent="0.25">
      <c r="T3345" s="6" t="str">
        <f t="shared" si="591"/>
        <v xml:space="preserve"> </v>
      </c>
      <c r="U3345">
        <f t="shared" ref="U3345:U3408" si="593">COUNT(B3345)</f>
        <v>0</v>
      </c>
      <c r="V3345">
        <f t="shared" ref="V3345:V3408" si="594">IF(E3345=TRUE,1,0)</f>
        <v>0</v>
      </c>
      <c r="W3345">
        <f t="shared" ref="W3345:W3408" si="595">U3345-V3345</f>
        <v>0</v>
      </c>
      <c r="X3345">
        <f t="shared" ref="X3345:X3408" si="596">U3345-Y3345</f>
        <v>0</v>
      </c>
      <c r="Y3345">
        <f t="shared" ref="Y3345:Y3408" si="597">IF(F3345=TRUE,1,0)</f>
        <v>0</v>
      </c>
      <c r="Z3345">
        <f t="shared" ref="Z3345:Z3408" si="598">U3345-AA3345</f>
        <v>0</v>
      </c>
      <c r="AA3345">
        <f t="shared" ref="AA3345:AA3408" si="599">IF(O3345&lt;0,1,0)</f>
        <v>0</v>
      </c>
      <c r="AB3345" s="4">
        <f t="shared" ref="AB3345:AB3408" si="600">IF(Z3345=1,O3345,0)</f>
        <v>0</v>
      </c>
      <c r="AC3345" s="4">
        <f t="shared" si="592"/>
        <v>0</v>
      </c>
      <c r="AD3345" s="4">
        <f t="shared" ref="AD3345:AD3408" si="601">IF(AA3345=1,O3345,0)</f>
        <v>0</v>
      </c>
    </row>
    <row r="3346" spans="20:30" x14ac:dyDescent="0.25">
      <c r="T3346" s="6" t="str">
        <f t="shared" si="591"/>
        <v xml:space="preserve"> </v>
      </c>
      <c r="U3346">
        <f t="shared" si="593"/>
        <v>0</v>
      </c>
      <c r="V3346">
        <f t="shared" si="594"/>
        <v>0</v>
      </c>
      <c r="W3346">
        <f t="shared" si="595"/>
        <v>0</v>
      </c>
      <c r="X3346">
        <f t="shared" si="596"/>
        <v>0</v>
      </c>
      <c r="Y3346">
        <f t="shared" si="597"/>
        <v>0</v>
      </c>
      <c r="Z3346">
        <f t="shared" si="598"/>
        <v>0</v>
      </c>
      <c r="AA3346">
        <f t="shared" si="599"/>
        <v>0</v>
      </c>
      <c r="AB3346" s="4">
        <f t="shared" si="600"/>
        <v>0</v>
      </c>
      <c r="AC3346" s="4">
        <f t="shared" si="592"/>
        <v>0</v>
      </c>
      <c r="AD3346" s="4">
        <f t="shared" si="601"/>
        <v>0</v>
      </c>
    </row>
    <row r="3347" spans="20:30" x14ac:dyDescent="0.25">
      <c r="T3347" s="6" t="str">
        <f t="shared" si="591"/>
        <v xml:space="preserve"> </v>
      </c>
      <c r="U3347">
        <f t="shared" si="593"/>
        <v>0</v>
      </c>
      <c r="V3347">
        <f t="shared" si="594"/>
        <v>0</v>
      </c>
      <c r="W3347">
        <f t="shared" si="595"/>
        <v>0</v>
      </c>
      <c r="X3347">
        <f t="shared" si="596"/>
        <v>0</v>
      </c>
      <c r="Y3347">
        <f t="shared" si="597"/>
        <v>0</v>
      </c>
      <c r="Z3347">
        <f t="shared" si="598"/>
        <v>0</v>
      </c>
      <c r="AA3347">
        <f t="shared" si="599"/>
        <v>0</v>
      </c>
      <c r="AB3347" s="4">
        <f t="shared" si="600"/>
        <v>0</v>
      </c>
      <c r="AC3347" s="4">
        <f t="shared" si="592"/>
        <v>0</v>
      </c>
      <c r="AD3347" s="4">
        <f t="shared" si="601"/>
        <v>0</v>
      </c>
    </row>
    <row r="3348" spans="20:30" x14ac:dyDescent="0.25">
      <c r="T3348" s="6" t="str">
        <f t="shared" si="591"/>
        <v xml:space="preserve"> </v>
      </c>
      <c r="U3348">
        <f t="shared" si="593"/>
        <v>0</v>
      </c>
      <c r="V3348">
        <f t="shared" si="594"/>
        <v>0</v>
      </c>
      <c r="W3348">
        <f t="shared" si="595"/>
        <v>0</v>
      </c>
      <c r="X3348">
        <f t="shared" si="596"/>
        <v>0</v>
      </c>
      <c r="Y3348">
        <f t="shared" si="597"/>
        <v>0</v>
      </c>
      <c r="Z3348">
        <f t="shared" si="598"/>
        <v>0</v>
      </c>
      <c r="AA3348">
        <f t="shared" si="599"/>
        <v>0</v>
      </c>
      <c r="AB3348" s="4">
        <f t="shared" si="600"/>
        <v>0</v>
      </c>
      <c r="AC3348" s="4">
        <f t="shared" si="592"/>
        <v>0</v>
      </c>
      <c r="AD3348" s="4">
        <f t="shared" si="601"/>
        <v>0</v>
      </c>
    </row>
    <row r="3349" spans="20:30" x14ac:dyDescent="0.25">
      <c r="T3349" s="6" t="str">
        <f t="shared" si="591"/>
        <v xml:space="preserve"> </v>
      </c>
      <c r="U3349">
        <f t="shared" si="593"/>
        <v>0</v>
      </c>
      <c r="V3349">
        <f t="shared" si="594"/>
        <v>0</v>
      </c>
      <c r="W3349">
        <f t="shared" si="595"/>
        <v>0</v>
      </c>
      <c r="X3349">
        <f t="shared" si="596"/>
        <v>0</v>
      </c>
      <c r="Y3349">
        <f t="shared" si="597"/>
        <v>0</v>
      </c>
      <c r="Z3349">
        <f t="shared" si="598"/>
        <v>0</v>
      </c>
      <c r="AA3349">
        <f t="shared" si="599"/>
        <v>0</v>
      </c>
      <c r="AB3349" s="4">
        <f t="shared" si="600"/>
        <v>0</v>
      </c>
      <c r="AC3349" s="4">
        <f t="shared" si="592"/>
        <v>0</v>
      </c>
      <c r="AD3349" s="4">
        <f t="shared" si="601"/>
        <v>0</v>
      </c>
    </row>
    <row r="3350" spans="20:30" x14ac:dyDescent="0.25">
      <c r="T3350" s="6" t="str">
        <f t="shared" si="591"/>
        <v xml:space="preserve"> </v>
      </c>
      <c r="U3350">
        <f t="shared" si="593"/>
        <v>0</v>
      </c>
      <c r="V3350">
        <f t="shared" si="594"/>
        <v>0</v>
      </c>
      <c r="W3350">
        <f t="shared" si="595"/>
        <v>0</v>
      </c>
      <c r="X3350">
        <f t="shared" si="596"/>
        <v>0</v>
      </c>
      <c r="Y3350">
        <f t="shared" si="597"/>
        <v>0</v>
      </c>
      <c r="Z3350">
        <f t="shared" si="598"/>
        <v>0</v>
      </c>
      <c r="AA3350">
        <f t="shared" si="599"/>
        <v>0</v>
      </c>
      <c r="AB3350" s="4">
        <f t="shared" si="600"/>
        <v>0</v>
      </c>
      <c r="AC3350" s="4">
        <f t="shared" si="592"/>
        <v>0</v>
      </c>
      <c r="AD3350" s="4">
        <f t="shared" si="601"/>
        <v>0</v>
      </c>
    </row>
    <row r="3351" spans="20:30" x14ac:dyDescent="0.25">
      <c r="T3351" s="6" t="str">
        <f t="shared" si="591"/>
        <v xml:space="preserve"> </v>
      </c>
      <c r="U3351">
        <f t="shared" si="593"/>
        <v>0</v>
      </c>
      <c r="V3351">
        <f t="shared" si="594"/>
        <v>0</v>
      </c>
      <c r="W3351">
        <f t="shared" si="595"/>
        <v>0</v>
      </c>
      <c r="X3351">
        <f t="shared" si="596"/>
        <v>0</v>
      </c>
      <c r="Y3351">
        <f t="shared" si="597"/>
        <v>0</v>
      </c>
      <c r="Z3351">
        <f t="shared" si="598"/>
        <v>0</v>
      </c>
      <c r="AA3351">
        <f t="shared" si="599"/>
        <v>0</v>
      </c>
      <c r="AB3351" s="4">
        <f t="shared" si="600"/>
        <v>0</v>
      </c>
      <c r="AC3351" s="4">
        <f t="shared" si="592"/>
        <v>0</v>
      </c>
      <c r="AD3351" s="4">
        <f t="shared" si="601"/>
        <v>0</v>
      </c>
    </row>
    <row r="3352" spans="20:30" x14ac:dyDescent="0.25">
      <c r="T3352" s="6" t="str">
        <f t="shared" si="591"/>
        <v xml:space="preserve"> </v>
      </c>
      <c r="U3352">
        <f t="shared" si="593"/>
        <v>0</v>
      </c>
      <c r="V3352">
        <f t="shared" si="594"/>
        <v>0</v>
      </c>
      <c r="W3352">
        <f t="shared" si="595"/>
        <v>0</v>
      </c>
      <c r="X3352">
        <f t="shared" si="596"/>
        <v>0</v>
      </c>
      <c r="Y3352">
        <f t="shared" si="597"/>
        <v>0</v>
      </c>
      <c r="Z3352">
        <f t="shared" si="598"/>
        <v>0</v>
      </c>
      <c r="AA3352">
        <f t="shared" si="599"/>
        <v>0</v>
      </c>
      <c r="AB3352" s="4">
        <f t="shared" si="600"/>
        <v>0</v>
      </c>
      <c r="AC3352" s="4">
        <f t="shared" si="592"/>
        <v>0</v>
      </c>
      <c r="AD3352" s="4">
        <f t="shared" si="601"/>
        <v>0</v>
      </c>
    </row>
    <row r="3353" spans="20:30" x14ac:dyDescent="0.25">
      <c r="T3353" s="6" t="str">
        <f t="shared" ref="T3353:T3416" si="602">IF(L3353=0," ",MONTH(L3353)+24)</f>
        <v xml:space="preserve"> </v>
      </c>
      <c r="U3353">
        <f t="shared" si="593"/>
        <v>0</v>
      </c>
      <c r="V3353">
        <f t="shared" si="594"/>
        <v>0</v>
      </c>
      <c r="W3353">
        <f t="shared" si="595"/>
        <v>0</v>
      </c>
      <c r="X3353">
        <f t="shared" si="596"/>
        <v>0</v>
      </c>
      <c r="Y3353">
        <f t="shared" si="597"/>
        <v>0</v>
      </c>
      <c r="Z3353">
        <f t="shared" si="598"/>
        <v>0</v>
      </c>
      <c r="AA3353">
        <f t="shared" si="599"/>
        <v>0</v>
      </c>
      <c r="AB3353" s="4">
        <f t="shared" si="600"/>
        <v>0</v>
      </c>
      <c r="AC3353" s="4">
        <f t="shared" si="592"/>
        <v>0</v>
      </c>
      <c r="AD3353" s="4">
        <f t="shared" si="601"/>
        <v>0</v>
      </c>
    </row>
    <row r="3354" spans="20:30" x14ac:dyDescent="0.25">
      <c r="T3354" s="6" t="str">
        <f t="shared" si="602"/>
        <v xml:space="preserve"> </v>
      </c>
      <c r="U3354">
        <f t="shared" si="593"/>
        <v>0</v>
      </c>
      <c r="V3354">
        <f t="shared" si="594"/>
        <v>0</v>
      </c>
      <c r="W3354">
        <f t="shared" si="595"/>
        <v>0</v>
      </c>
      <c r="X3354">
        <f t="shared" si="596"/>
        <v>0</v>
      </c>
      <c r="Y3354">
        <f t="shared" si="597"/>
        <v>0</v>
      </c>
      <c r="Z3354">
        <f t="shared" si="598"/>
        <v>0</v>
      </c>
      <c r="AA3354">
        <f t="shared" si="599"/>
        <v>0</v>
      </c>
      <c r="AB3354" s="4">
        <f t="shared" si="600"/>
        <v>0</v>
      </c>
      <c r="AC3354" s="4">
        <f t="shared" si="592"/>
        <v>0</v>
      </c>
      <c r="AD3354" s="4">
        <f t="shared" si="601"/>
        <v>0</v>
      </c>
    </row>
    <row r="3355" spans="20:30" x14ac:dyDescent="0.25">
      <c r="T3355" s="6" t="str">
        <f t="shared" si="602"/>
        <v xml:space="preserve"> </v>
      </c>
      <c r="U3355">
        <f t="shared" si="593"/>
        <v>0</v>
      </c>
      <c r="V3355">
        <f t="shared" si="594"/>
        <v>0</v>
      </c>
      <c r="W3355">
        <f t="shared" si="595"/>
        <v>0</v>
      </c>
      <c r="X3355">
        <f t="shared" si="596"/>
        <v>0</v>
      </c>
      <c r="Y3355">
        <f t="shared" si="597"/>
        <v>0</v>
      </c>
      <c r="Z3355">
        <f t="shared" si="598"/>
        <v>0</v>
      </c>
      <c r="AA3355">
        <f t="shared" si="599"/>
        <v>0</v>
      </c>
      <c r="AB3355" s="4">
        <f t="shared" si="600"/>
        <v>0</v>
      </c>
      <c r="AC3355" s="4">
        <f t="shared" si="592"/>
        <v>0</v>
      </c>
      <c r="AD3355" s="4">
        <f t="shared" si="601"/>
        <v>0</v>
      </c>
    </row>
    <row r="3356" spans="20:30" x14ac:dyDescent="0.25">
      <c r="T3356" s="6" t="str">
        <f t="shared" si="602"/>
        <v xml:space="preserve"> </v>
      </c>
      <c r="U3356">
        <f t="shared" si="593"/>
        <v>0</v>
      </c>
      <c r="V3356">
        <f t="shared" si="594"/>
        <v>0</v>
      </c>
      <c r="W3356">
        <f t="shared" si="595"/>
        <v>0</v>
      </c>
      <c r="X3356">
        <f t="shared" si="596"/>
        <v>0</v>
      </c>
      <c r="Y3356">
        <f t="shared" si="597"/>
        <v>0</v>
      </c>
      <c r="Z3356">
        <f t="shared" si="598"/>
        <v>0</v>
      </c>
      <c r="AA3356">
        <f t="shared" si="599"/>
        <v>0</v>
      </c>
      <c r="AB3356" s="4">
        <f t="shared" si="600"/>
        <v>0</v>
      </c>
      <c r="AC3356" s="4">
        <f t="shared" si="592"/>
        <v>0</v>
      </c>
      <c r="AD3356" s="4">
        <f t="shared" si="601"/>
        <v>0</v>
      </c>
    </row>
    <row r="3357" spans="20:30" x14ac:dyDescent="0.25">
      <c r="T3357" s="6" t="str">
        <f t="shared" si="602"/>
        <v xml:space="preserve"> </v>
      </c>
      <c r="U3357">
        <f t="shared" si="593"/>
        <v>0</v>
      </c>
      <c r="V3357">
        <f t="shared" si="594"/>
        <v>0</v>
      </c>
      <c r="W3357">
        <f t="shared" si="595"/>
        <v>0</v>
      </c>
      <c r="X3357">
        <f t="shared" si="596"/>
        <v>0</v>
      </c>
      <c r="Y3357">
        <f t="shared" si="597"/>
        <v>0</v>
      </c>
      <c r="Z3357">
        <f t="shared" si="598"/>
        <v>0</v>
      </c>
      <c r="AA3357">
        <f t="shared" si="599"/>
        <v>0</v>
      </c>
      <c r="AB3357" s="4">
        <f t="shared" si="600"/>
        <v>0</v>
      </c>
      <c r="AC3357" s="4">
        <f t="shared" si="592"/>
        <v>0</v>
      </c>
      <c r="AD3357" s="4">
        <f t="shared" si="601"/>
        <v>0</v>
      </c>
    </row>
    <row r="3358" spans="20:30" x14ac:dyDescent="0.25">
      <c r="T3358" s="6" t="str">
        <f t="shared" si="602"/>
        <v xml:space="preserve"> </v>
      </c>
      <c r="U3358">
        <f t="shared" si="593"/>
        <v>0</v>
      </c>
      <c r="V3358">
        <f t="shared" si="594"/>
        <v>0</v>
      </c>
      <c r="W3358">
        <f t="shared" si="595"/>
        <v>0</v>
      </c>
      <c r="X3358">
        <f t="shared" si="596"/>
        <v>0</v>
      </c>
      <c r="Y3358">
        <f t="shared" si="597"/>
        <v>0</v>
      </c>
      <c r="Z3358">
        <f t="shared" si="598"/>
        <v>0</v>
      </c>
      <c r="AA3358">
        <f t="shared" si="599"/>
        <v>0</v>
      </c>
      <c r="AB3358" s="4">
        <f t="shared" si="600"/>
        <v>0</v>
      </c>
      <c r="AC3358" s="4">
        <f t="shared" si="592"/>
        <v>0</v>
      </c>
      <c r="AD3358" s="4">
        <f t="shared" si="601"/>
        <v>0</v>
      </c>
    </row>
    <row r="3359" spans="20:30" x14ac:dyDescent="0.25">
      <c r="T3359" s="6" t="str">
        <f t="shared" si="602"/>
        <v xml:space="preserve"> </v>
      </c>
      <c r="U3359">
        <f t="shared" si="593"/>
        <v>0</v>
      </c>
      <c r="V3359">
        <f t="shared" si="594"/>
        <v>0</v>
      </c>
      <c r="W3359">
        <f t="shared" si="595"/>
        <v>0</v>
      </c>
      <c r="X3359">
        <f t="shared" si="596"/>
        <v>0</v>
      </c>
      <c r="Y3359">
        <f t="shared" si="597"/>
        <v>0</v>
      </c>
      <c r="Z3359">
        <f t="shared" si="598"/>
        <v>0</v>
      </c>
      <c r="AA3359">
        <f t="shared" si="599"/>
        <v>0</v>
      </c>
      <c r="AB3359" s="4">
        <f t="shared" si="600"/>
        <v>0</v>
      </c>
      <c r="AC3359" s="4">
        <f t="shared" si="592"/>
        <v>0</v>
      </c>
      <c r="AD3359" s="4">
        <f t="shared" si="601"/>
        <v>0</v>
      </c>
    </row>
    <row r="3360" spans="20:30" x14ac:dyDescent="0.25">
      <c r="T3360" s="6" t="str">
        <f t="shared" si="602"/>
        <v xml:space="preserve"> </v>
      </c>
      <c r="U3360">
        <f t="shared" si="593"/>
        <v>0</v>
      </c>
      <c r="V3360">
        <f t="shared" si="594"/>
        <v>0</v>
      </c>
      <c r="W3360">
        <f t="shared" si="595"/>
        <v>0</v>
      </c>
      <c r="X3360">
        <f t="shared" si="596"/>
        <v>0</v>
      </c>
      <c r="Y3360">
        <f t="shared" si="597"/>
        <v>0</v>
      </c>
      <c r="Z3360">
        <f t="shared" si="598"/>
        <v>0</v>
      </c>
      <c r="AA3360">
        <f t="shared" si="599"/>
        <v>0</v>
      </c>
      <c r="AB3360" s="4">
        <f t="shared" si="600"/>
        <v>0</v>
      </c>
      <c r="AC3360" s="4">
        <f t="shared" si="592"/>
        <v>0</v>
      </c>
      <c r="AD3360" s="4">
        <f t="shared" si="601"/>
        <v>0</v>
      </c>
    </row>
    <row r="3361" spans="20:30" x14ac:dyDescent="0.25">
      <c r="T3361" s="6" t="str">
        <f t="shared" si="602"/>
        <v xml:space="preserve"> </v>
      </c>
      <c r="U3361">
        <f t="shared" si="593"/>
        <v>0</v>
      </c>
      <c r="V3361">
        <f t="shared" si="594"/>
        <v>0</v>
      </c>
      <c r="W3361">
        <f t="shared" si="595"/>
        <v>0</v>
      </c>
      <c r="X3361">
        <f t="shared" si="596"/>
        <v>0</v>
      </c>
      <c r="Y3361">
        <f t="shared" si="597"/>
        <v>0</v>
      </c>
      <c r="Z3361">
        <f t="shared" si="598"/>
        <v>0</v>
      </c>
      <c r="AA3361">
        <f t="shared" si="599"/>
        <v>0</v>
      </c>
      <c r="AB3361" s="4">
        <f t="shared" si="600"/>
        <v>0</v>
      </c>
      <c r="AC3361" s="4">
        <f t="shared" si="592"/>
        <v>0</v>
      </c>
      <c r="AD3361" s="4">
        <f t="shared" si="601"/>
        <v>0</v>
      </c>
    </row>
    <row r="3362" spans="20:30" x14ac:dyDescent="0.25">
      <c r="T3362" s="6" t="str">
        <f t="shared" si="602"/>
        <v xml:space="preserve"> </v>
      </c>
      <c r="U3362">
        <f t="shared" si="593"/>
        <v>0</v>
      </c>
      <c r="V3362">
        <f t="shared" si="594"/>
        <v>0</v>
      </c>
      <c r="W3362">
        <f t="shared" si="595"/>
        <v>0</v>
      </c>
      <c r="X3362">
        <f t="shared" si="596"/>
        <v>0</v>
      </c>
      <c r="Y3362">
        <f t="shared" si="597"/>
        <v>0</v>
      </c>
      <c r="Z3362">
        <f t="shared" si="598"/>
        <v>0</v>
      </c>
      <c r="AA3362">
        <f t="shared" si="599"/>
        <v>0</v>
      </c>
      <c r="AB3362" s="4">
        <f t="shared" si="600"/>
        <v>0</v>
      </c>
      <c r="AC3362" s="4">
        <f t="shared" si="592"/>
        <v>0</v>
      </c>
      <c r="AD3362" s="4">
        <f t="shared" si="601"/>
        <v>0</v>
      </c>
    </row>
    <row r="3363" spans="20:30" x14ac:dyDescent="0.25">
      <c r="T3363" s="6" t="str">
        <f t="shared" si="602"/>
        <v xml:space="preserve"> </v>
      </c>
      <c r="U3363">
        <f t="shared" si="593"/>
        <v>0</v>
      </c>
      <c r="V3363">
        <f t="shared" si="594"/>
        <v>0</v>
      </c>
      <c r="W3363">
        <f t="shared" si="595"/>
        <v>0</v>
      </c>
      <c r="X3363">
        <f t="shared" si="596"/>
        <v>0</v>
      </c>
      <c r="Y3363">
        <f t="shared" si="597"/>
        <v>0</v>
      </c>
      <c r="Z3363">
        <f t="shared" si="598"/>
        <v>0</v>
      </c>
      <c r="AA3363">
        <f t="shared" si="599"/>
        <v>0</v>
      </c>
      <c r="AB3363" s="4">
        <f t="shared" si="600"/>
        <v>0</v>
      </c>
      <c r="AC3363" s="4">
        <f t="shared" si="592"/>
        <v>0</v>
      </c>
      <c r="AD3363" s="4">
        <f t="shared" si="601"/>
        <v>0</v>
      </c>
    </row>
    <row r="3364" spans="20:30" x14ac:dyDescent="0.25">
      <c r="T3364" s="6" t="str">
        <f t="shared" si="602"/>
        <v xml:space="preserve"> </v>
      </c>
      <c r="U3364">
        <f t="shared" si="593"/>
        <v>0</v>
      </c>
      <c r="V3364">
        <f t="shared" si="594"/>
        <v>0</v>
      </c>
      <c r="W3364">
        <f t="shared" si="595"/>
        <v>0</v>
      </c>
      <c r="X3364">
        <f t="shared" si="596"/>
        <v>0</v>
      </c>
      <c r="Y3364">
        <f t="shared" si="597"/>
        <v>0</v>
      </c>
      <c r="Z3364">
        <f t="shared" si="598"/>
        <v>0</v>
      </c>
      <c r="AA3364">
        <f t="shared" si="599"/>
        <v>0</v>
      </c>
      <c r="AB3364" s="4">
        <f t="shared" si="600"/>
        <v>0</v>
      </c>
      <c r="AC3364" s="4">
        <f t="shared" si="592"/>
        <v>0</v>
      </c>
      <c r="AD3364" s="4">
        <f t="shared" si="601"/>
        <v>0</v>
      </c>
    </row>
    <row r="3365" spans="20:30" x14ac:dyDescent="0.25">
      <c r="T3365" s="6" t="str">
        <f t="shared" si="602"/>
        <v xml:space="preserve"> </v>
      </c>
      <c r="U3365">
        <f t="shared" si="593"/>
        <v>0</v>
      </c>
      <c r="V3365">
        <f t="shared" si="594"/>
        <v>0</v>
      </c>
      <c r="W3365">
        <f t="shared" si="595"/>
        <v>0</v>
      </c>
      <c r="X3365">
        <f t="shared" si="596"/>
        <v>0</v>
      </c>
      <c r="Y3365">
        <f t="shared" si="597"/>
        <v>0</v>
      </c>
      <c r="Z3365">
        <f t="shared" si="598"/>
        <v>0</v>
      </c>
      <c r="AA3365">
        <f t="shared" si="599"/>
        <v>0</v>
      </c>
      <c r="AB3365" s="4">
        <f t="shared" si="600"/>
        <v>0</v>
      </c>
      <c r="AC3365" s="4">
        <f t="shared" si="592"/>
        <v>0</v>
      </c>
      <c r="AD3365" s="4">
        <f t="shared" si="601"/>
        <v>0</v>
      </c>
    </row>
    <row r="3366" spans="20:30" x14ac:dyDescent="0.25">
      <c r="T3366" s="6" t="str">
        <f t="shared" si="602"/>
        <v xml:space="preserve"> </v>
      </c>
      <c r="U3366">
        <f t="shared" si="593"/>
        <v>0</v>
      </c>
      <c r="V3366">
        <f t="shared" si="594"/>
        <v>0</v>
      </c>
      <c r="W3366">
        <f t="shared" si="595"/>
        <v>0</v>
      </c>
      <c r="X3366">
        <f t="shared" si="596"/>
        <v>0</v>
      </c>
      <c r="Y3366">
        <f t="shared" si="597"/>
        <v>0</v>
      </c>
      <c r="Z3366">
        <f t="shared" si="598"/>
        <v>0</v>
      </c>
      <c r="AA3366">
        <f t="shared" si="599"/>
        <v>0</v>
      </c>
      <c r="AB3366" s="4">
        <f t="shared" si="600"/>
        <v>0</v>
      </c>
      <c r="AC3366" s="4">
        <f t="shared" si="592"/>
        <v>0</v>
      </c>
      <c r="AD3366" s="4">
        <f t="shared" si="601"/>
        <v>0</v>
      </c>
    </row>
    <row r="3367" spans="20:30" x14ac:dyDescent="0.25">
      <c r="T3367" s="6" t="str">
        <f t="shared" si="602"/>
        <v xml:space="preserve"> </v>
      </c>
      <c r="U3367">
        <f t="shared" si="593"/>
        <v>0</v>
      </c>
      <c r="V3367">
        <f t="shared" si="594"/>
        <v>0</v>
      </c>
      <c r="W3367">
        <f t="shared" si="595"/>
        <v>0</v>
      </c>
      <c r="X3367">
        <f t="shared" si="596"/>
        <v>0</v>
      </c>
      <c r="Y3367">
        <f t="shared" si="597"/>
        <v>0</v>
      </c>
      <c r="Z3367">
        <f t="shared" si="598"/>
        <v>0</v>
      </c>
      <c r="AA3367">
        <f t="shared" si="599"/>
        <v>0</v>
      </c>
      <c r="AB3367" s="4">
        <f t="shared" si="600"/>
        <v>0</v>
      </c>
      <c r="AC3367" s="4">
        <f t="shared" si="592"/>
        <v>0</v>
      </c>
      <c r="AD3367" s="4">
        <f t="shared" si="601"/>
        <v>0</v>
      </c>
    </row>
    <row r="3368" spans="20:30" x14ac:dyDescent="0.25">
      <c r="T3368" s="6" t="str">
        <f t="shared" si="602"/>
        <v xml:space="preserve"> </v>
      </c>
      <c r="U3368">
        <f t="shared" si="593"/>
        <v>0</v>
      </c>
      <c r="V3368">
        <f t="shared" si="594"/>
        <v>0</v>
      </c>
      <c r="W3368">
        <f t="shared" si="595"/>
        <v>0</v>
      </c>
      <c r="X3368">
        <f t="shared" si="596"/>
        <v>0</v>
      </c>
      <c r="Y3368">
        <f t="shared" si="597"/>
        <v>0</v>
      </c>
      <c r="Z3368">
        <f t="shared" si="598"/>
        <v>0</v>
      </c>
      <c r="AA3368">
        <f t="shared" si="599"/>
        <v>0</v>
      </c>
      <c r="AB3368" s="4">
        <f t="shared" si="600"/>
        <v>0</v>
      </c>
      <c r="AC3368" s="4">
        <f t="shared" si="592"/>
        <v>0</v>
      </c>
      <c r="AD3368" s="4">
        <f t="shared" si="601"/>
        <v>0</v>
      </c>
    </row>
    <row r="3369" spans="20:30" x14ac:dyDescent="0.25">
      <c r="T3369" s="6" t="str">
        <f t="shared" si="602"/>
        <v xml:space="preserve"> </v>
      </c>
      <c r="U3369">
        <f t="shared" si="593"/>
        <v>0</v>
      </c>
      <c r="V3369">
        <f t="shared" si="594"/>
        <v>0</v>
      </c>
      <c r="W3369">
        <f t="shared" si="595"/>
        <v>0</v>
      </c>
      <c r="X3369">
        <f t="shared" si="596"/>
        <v>0</v>
      </c>
      <c r="Y3369">
        <f t="shared" si="597"/>
        <v>0</v>
      </c>
      <c r="Z3369">
        <f t="shared" si="598"/>
        <v>0</v>
      </c>
      <c r="AA3369">
        <f t="shared" si="599"/>
        <v>0</v>
      </c>
      <c r="AB3369" s="4">
        <f t="shared" si="600"/>
        <v>0</v>
      </c>
      <c r="AC3369" s="4">
        <f t="shared" si="592"/>
        <v>0</v>
      </c>
      <c r="AD3369" s="4">
        <f t="shared" si="601"/>
        <v>0</v>
      </c>
    </row>
    <row r="3370" spans="20:30" x14ac:dyDescent="0.25">
      <c r="T3370" s="6" t="str">
        <f t="shared" si="602"/>
        <v xml:space="preserve"> </v>
      </c>
      <c r="U3370">
        <f t="shared" si="593"/>
        <v>0</v>
      </c>
      <c r="V3370">
        <f t="shared" si="594"/>
        <v>0</v>
      </c>
      <c r="W3370">
        <f t="shared" si="595"/>
        <v>0</v>
      </c>
      <c r="X3370">
        <f t="shared" si="596"/>
        <v>0</v>
      </c>
      <c r="Y3370">
        <f t="shared" si="597"/>
        <v>0</v>
      </c>
      <c r="Z3370">
        <f t="shared" si="598"/>
        <v>0</v>
      </c>
      <c r="AA3370">
        <f t="shared" si="599"/>
        <v>0</v>
      </c>
      <c r="AB3370" s="4">
        <f t="shared" si="600"/>
        <v>0</v>
      </c>
      <c r="AC3370" s="4">
        <f t="shared" si="592"/>
        <v>0</v>
      </c>
      <c r="AD3370" s="4">
        <f t="shared" si="601"/>
        <v>0</v>
      </c>
    </row>
    <row r="3371" spans="20:30" x14ac:dyDescent="0.25">
      <c r="T3371" s="6" t="str">
        <f t="shared" si="602"/>
        <v xml:space="preserve"> </v>
      </c>
      <c r="U3371">
        <f t="shared" si="593"/>
        <v>0</v>
      </c>
      <c r="V3371">
        <f t="shared" si="594"/>
        <v>0</v>
      </c>
      <c r="W3371">
        <f t="shared" si="595"/>
        <v>0</v>
      </c>
      <c r="X3371">
        <f t="shared" si="596"/>
        <v>0</v>
      </c>
      <c r="Y3371">
        <f t="shared" si="597"/>
        <v>0</v>
      </c>
      <c r="Z3371">
        <f t="shared" si="598"/>
        <v>0</v>
      </c>
      <c r="AA3371">
        <f t="shared" si="599"/>
        <v>0</v>
      </c>
      <c r="AB3371" s="4">
        <f t="shared" si="600"/>
        <v>0</v>
      </c>
      <c r="AC3371" s="4">
        <f t="shared" si="592"/>
        <v>0</v>
      </c>
      <c r="AD3371" s="4">
        <f t="shared" si="601"/>
        <v>0</v>
      </c>
    </row>
    <row r="3372" spans="20:30" x14ac:dyDescent="0.25">
      <c r="T3372" s="6" t="str">
        <f t="shared" si="602"/>
        <v xml:space="preserve"> </v>
      </c>
      <c r="U3372">
        <f t="shared" si="593"/>
        <v>0</v>
      </c>
      <c r="V3372">
        <f t="shared" si="594"/>
        <v>0</v>
      </c>
      <c r="W3372">
        <f t="shared" si="595"/>
        <v>0</v>
      </c>
      <c r="X3372">
        <f t="shared" si="596"/>
        <v>0</v>
      </c>
      <c r="Y3372">
        <f t="shared" si="597"/>
        <v>0</v>
      </c>
      <c r="Z3372">
        <f t="shared" si="598"/>
        <v>0</v>
      </c>
      <c r="AA3372">
        <f t="shared" si="599"/>
        <v>0</v>
      </c>
      <c r="AB3372" s="4">
        <f t="shared" si="600"/>
        <v>0</v>
      </c>
      <c r="AC3372" s="4">
        <f t="shared" si="592"/>
        <v>0</v>
      </c>
      <c r="AD3372" s="4">
        <f t="shared" si="601"/>
        <v>0</v>
      </c>
    </row>
    <row r="3373" spans="20:30" x14ac:dyDescent="0.25">
      <c r="T3373" s="6" t="str">
        <f t="shared" si="602"/>
        <v xml:space="preserve"> </v>
      </c>
      <c r="U3373">
        <f t="shared" si="593"/>
        <v>0</v>
      </c>
      <c r="V3373">
        <f t="shared" si="594"/>
        <v>0</v>
      </c>
      <c r="W3373">
        <f t="shared" si="595"/>
        <v>0</v>
      </c>
      <c r="X3373">
        <f t="shared" si="596"/>
        <v>0</v>
      </c>
      <c r="Y3373">
        <f t="shared" si="597"/>
        <v>0</v>
      </c>
      <c r="Z3373">
        <f t="shared" si="598"/>
        <v>0</v>
      </c>
      <c r="AA3373">
        <f t="shared" si="599"/>
        <v>0</v>
      </c>
      <c r="AB3373" s="4">
        <f t="shared" si="600"/>
        <v>0</v>
      </c>
      <c r="AC3373" s="4">
        <f t="shared" si="592"/>
        <v>0</v>
      </c>
      <c r="AD3373" s="4">
        <f t="shared" si="601"/>
        <v>0</v>
      </c>
    </row>
    <row r="3374" spans="20:30" x14ac:dyDescent="0.25">
      <c r="T3374" s="6" t="str">
        <f t="shared" si="602"/>
        <v xml:space="preserve"> </v>
      </c>
      <c r="U3374">
        <f t="shared" si="593"/>
        <v>0</v>
      </c>
      <c r="V3374">
        <f t="shared" si="594"/>
        <v>0</v>
      </c>
      <c r="W3374">
        <f t="shared" si="595"/>
        <v>0</v>
      </c>
      <c r="X3374">
        <f t="shared" si="596"/>
        <v>0</v>
      </c>
      <c r="Y3374">
        <f t="shared" si="597"/>
        <v>0</v>
      </c>
      <c r="Z3374">
        <f t="shared" si="598"/>
        <v>0</v>
      </c>
      <c r="AA3374">
        <f t="shared" si="599"/>
        <v>0</v>
      </c>
      <c r="AB3374" s="4">
        <f t="shared" si="600"/>
        <v>0</v>
      </c>
      <c r="AC3374" s="4">
        <f t="shared" si="592"/>
        <v>0</v>
      </c>
      <c r="AD3374" s="4">
        <f t="shared" si="601"/>
        <v>0</v>
      </c>
    </row>
    <row r="3375" spans="20:30" x14ac:dyDescent="0.25">
      <c r="T3375" s="6" t="str">
        <f t="shared" si="602"/>
        <v xml:space="preserve"> </v>
      </c>
      <c r="U3375">
        <f t="shared" si="593"/>
        <v>0</v>
      </c>
      <c r="V3375">
        <f t="shared" si="594"/>
        <v>0</v>
      </c>
      <c r="W3375">
        <f t="shared" si="595"/>
        <v>0</v>
      </c>
      <c r="X3375">
        <f t="shared" si="596"/>
        <v>0</v>
      </c>
      <c r="Y3375">
        <f t="shared" si="597"/>
        <v>0</v>
      </c>
      <c r="Z3375">
        <f t="shared" si="598"/>
        <v>0</v>
      </c>
      <c r="AA3375">
        <f t="shared" si="599"/>
        <v>0</v>
      </c>
      <c r="AB3375" s="4">
        <f t="shared" si="600"/>
        <v>0</v>
      </c>
      <c r="AC3375" s="4">
        <f t="shared" si="592"/>
        <v>0</v>
      </c>
      <c r="AD3375" s="4">
        <f t="shared" si="601"/>
        <v>0</v>
      </c>
    </row>
    <row r="3376" spans="20:30" x14ac:dyDescent="0.25">
      <c r="T3376" s="6" t="str">
        <f t="shared" si="602"/>
        <v xml:space="preserve"> </v>
      </c>
      <c r="U3376">
        <f t="shared" si="593"/>
        <v>0</v>
      </c>
      <c r="V3376">
        <f t="shared" si="594"/>
        <v>0</v>
      </c>
      <c r="W3376">
        <f t="shared" si="595"/>
        <v>0</v>
      </c>
      <c r="X3376">
        <f t="shared" si="596"/>
        <v>0</v>
      </c>
      <c r="Y3376">
        <f t="shared" si="597"/>
        <v>0</v>
      </c>
      <c r="Z3376">
        <f t="shared" si="598"/>
        <v>0</v>
      </c>
      <c r="AA3376">
        <f t="shared" si="599"/>
        <v>0</v>
      </c>
      <c r="AB3376" s="4">
        <f t="shared" si="600"/>
        <v>0</v>
      </c>
      <c r="AC3376" s="4">
        <f t="shared" si="592"/>
        <v>0</v>
      </c>
      <c r="AD3376" s="4">
        <f t="shared" si="601"/>
        <v>0</v>
      </c>
    </row>
    <row r="3377" spans="20:30" x14ac:dyDescent="0.25">
      <c r="T3377" s="6" t="str">
        <f t="shared" si="602"/>
        <v xml:space="preserve"> </v>
      </c>
      <c r="U3377">
        <f t="shared" si="593"/>
        <v>0</v>
      </c>
      <c r="V3377">
        <f t="shared" si="594"/>
        <v>0</v>
      </c>
      <c r="W3377">
        <f t="shared" si="595"/>
        <v>0</v>
      </c>
      <c r="X3377">
        <f t="shared" si="596"/>
        <v>0</v>
      </c>
      <c r="Y3377">
        <f t="shared" si="597"/>
        <v>0</v>
      </c>
      <c r="Z3377">
        <f t="shared" si="598"/>
        <v>0</v>
      </c>
      <c r="AA3377">
        <f t="shared" si="599"/>
        <v>0</v>
      </c>
      <c r="AB3377" s="4">
        <f t="shared" si="600"/>
        <v>0</v>
      </c>
      <c r="AC3377" s="4">
        <f t="shared" si="592"/>
        <v>0</v>
      </c>
      <c r="AD3377" s="4">
        <f t="shared" si="601"/>
        <v>0</v>
      </c>
    </row>
    <row r="3378" spans="20:30" x14ac:dyDescent="0.25">
      <c r="T3378" s="6" t="str">
        <f t="shared" si="602"/>
        <v xml:space="preserve"> </v>
      </c>
      <c r="U3378">
        <f t="shared" si="593"/>
        <v>0</v>
      </c>
      <c r="V3378">
        <f t="shared" si="594"/>
        <v>0</v>
      </c>
      <c r="W3378">
        <f t="shared" si="595"/>
        <v>0</v>
      </c>
      <c r="X3378">
        <f t="shared" si="596"/>
        <v>0</v>
      </c>
      <c r="Y3378">
        <f t="shared" si="597"/>
        <v>0</v>
      </c>
      <c r="Z3378">
        <f t="shared" si="598"/>
        <v>0</v>
      </c>
      <c r="AA3378">
        <f t="shared" si="599"/>
        <v>0</v>
      </c>
      <c r="AB3378" s="4">
        <f t="shared" si="600"/>
        <v>0</v>
      </c>
      <c r="AC3378" s="4">
        <f t="shared" si="592"/>
        <v>0</v>
      </c>
      <c r="AD3378" s="4">
        <f t="shared" si="601"/>
        <v>0</v>
      </c>
    </row>
    <row r="3379" spans="20:30" x14ac:dyDescent="0.25">
      <c r="T3379" s="6" t="str">
        <f t="shared" si="602"/>
        <v xml:space="preserve"> </v>
      </c>
      <c r="U3379">
        <f t="shared" si="593"/>
        <v>0</v>
      </c>
      <c r="V3379">
        <f t="shared" si="594"/>
        <v>0</v>
      </c>
      <c r="W3379">
        <f t="shared" si="595"/>
        <v>0</v>
      </c>
      <c r="X3379">
        <f t="shared" si="596"/>
        <v>0</v>
      </c>
      <c r="Y3379">
        <f t="shared" si="597"/>
        <v>0</v>
      </c>
      <c r="Z3379">
        <f t="shared" si="598"/>
        <v>0</v>
      </c>
      <c r="AA3379">
        <f t="shared" si="599"/>
        <v>0</v>
      </c>
      <c r="AB3379" s="4">
        <f t="shared" si="600"/>
        <v>0</v>
      </c>
      <c r="AC3379" s="4">
        <f t="shared" si="592"/>
        <v>0</v>
      </c>
      <c r="AD3379" s="4">
        <f t="shared" si="601"/>
        <v>0</v>
      </c>
    </row>
    <row r="3380" spans="20:30" x14ac:dyDescent="0.25">
      <c r="T3380" s="6" t="str">
        <f t="shared" si="602"/>
        <v xml:space="preserve"> </v>
      </c>
      <c r="U3380">
        <f t="shared" si="593"/>
        <v>0</v>
      </c>
      <c r="V3380">
        <f t="shared" si="594"/>
        <v>0</v>
      </c>
      <c r="W3380">
        <f t="shared" si="595"/>
        <v>0</v>
      </c>
      <c r="X3380">
        <f t="shared" si="596"/>
        <v>0</v>
      </c>
      <c r="Y3380">
        <f t="shared" si="597"/>
        <v>0</v>
      </c>
      <c r="Z3380">
        <f t="shared" si="598"/>
        <v>0</v>
      </c>
      <c r="AA3380">
        <f t="shared" si="599"/>
        <v>0</v>
      </c>
      <c r="AB3380" s="4">
        <f t="shared" si="600"/>
        <v>0</v>
      </c>
      <c r="AC3380" s="4">
        <f t="shared" si="592"/>
        <v>0</v>
      </c>
      <c r="AD3380" s="4">
        <f t="shared" si="601"/>
        <v>0</v>
      </c>
    </row>
    <row r="3381" spans="20:30" x14ac:dyDescent="0.25">
      <c r="T3381" s="6" t="str">
        <f t="shared" si="602"/>
        <v xml:space="preserve"> </v>
      </c>
      <c r="U3381">
        <f t="shared" si="593"/>
        <v>0</v>
      </c>
      <c r="V3381">
        <f t="shared" si="594"/>
        <v>0</v>
      </c>
      <c r="W3381">
        <f t="shared" si="595"/>
        <v>0</v>
      </c>
      <c r="X3381">
        <f t="shared" si="596"/>
        <v>0</v>
      </c>
      <c r="Y3381">
        <f t="shared" si="597"/>
        <v>0</v>
      </c>
      <c r="Z3381">
        <f t="shared" si="598"/>
        <v>0</v>
      </c>
      <c r="AA3381">
        <f t="shared" si="599"/>
        <v>0</v>
      </c>
      <c r="AB3381" s="4">
        <f t="shared" si="600"/>
        <v>0</v>
      </c>
      <c r="AC3381" s="4">
        <f t="shared" si="592"/>
        <v>0</v>
      </c>
      <c r="AD3381" s="4">
        <f t="shared" si="601"/>
        <v>0</v>
      </c>
    </row>
    <row r="3382" spans="20:30" x14ac:dyDescent="0.25">
      <c r="T3382" s="6" t="str">
        <f t="shared" si="602"/>
        <v xml:space="preserve"> </v>
      </c>
      <c r="U3382">
        <f t="shared" si="593"/>
        <v>0</v>
      </c>
      <c r="V3382">
        <f t="shared" si="594"/>
        <v>0</v>
      </c>
      <c r="W3382">
        <f t="shared" si="595"/>
        <v>0</v>
      </c>
      <c r="X3382">
        <f t="shared" si="596"/>
        <v>0</v>
      </c>
      <c r="Y3382">
        <f t="shared" si="597"/>
        <v>0</v>
      </c>
      <c r="Z3382">
        <f t="shared" si="598"/>
        <v>0</v>
      </c>
      <c r="AA3382">
        <f t="shared" si="599"/>
        <v>0</v>
      </c>
      <c r="AB3382" s="4">
        <f t="shared" si="600"/>
        <v>0</v>
      </c>
      <c r="AC3382" s="4">
        <f t="shared" si="592"/>
        <v>0</v>
      </c>
      <c r="AD3382" s="4">
        <f t="shared" si="601"/>
        <v>0</v>
      </c>
    </row>
    <row r="3383" spans="20:30" x14ac:dyDescent="0.25">
      <c r="T3383" s="6" t="str">
        <f t="shared" si="602"/>
        <v xml:space="preserve"> </v>
      </c>
      <c r="U3383">
        <f t="shared" si="593"/>
        <v>0</v>
      </c>
      <c r="V3383">
        <f t="shared" si="594"/>
        <v>0</v>
      </c>
      <c r="W3383">
        <f t="shared" si="595"/>
        <v>0</v>
      </c>
      <c r="X3383">
        <f t="shared" si="596"/>
        <v>0</v>
      </c>
      <c r="Y3383">
        <f t="shared" si="597"/>
        <v>0</v>
      </c>
      <c r="Z3383">
        <f t="shared" si="598"/>
        <v>0</v>
      </c>
      <c r="AA3383">
        <f t="shared" si="599"/>
        <v>0</v>
      </c>
      <c r="AB3383" s="4">
        <f t="shared" si="600"/>
        <v>0</v>
      </c>
      <c r="AC3383" s="4">
        <f t="shared" si="592"/>
        <v>0</v>
      </c>
      <c r="AD3383" s="4">
        <f t="shared" si="601"/>
        <v>0</v>
      </c>
    </row>
    <row r="3384" spans="20:30" x14ac:dyDescent="0.25">
      <c r="T3384" s="6" t="str">
        <f t="shared" si="602"/>
        <v xml:space="preserve"> </v>
      </c>
      <c r="U3384">
        <f t="shared" si="593"/>
        <v>0</v>
      </c>
      <c r="V3384">
        <f t="shared" si="594"/>
        <v>0</v>
      </c>
      <c r="W3384">
        <f t="shared" si="595"/>
        <v>0</v>
      </c>
      <c r="X3384">
        <f t="shared" si="596"/>
        <v>0</v>
      </c>
      <c r="Y3384">
        <f t="shared" si="597"/>
        <v>0</v>
      </c>
      <c r="Z3384">
        <f t="shared" si="598"/>
        <v>0</v>
      </c>
      <c r="AA3384">
        <f t="shared" si="599"/>
        <v>0</v>
      </c>
      <c r="AB3384" s="4">
        <f t="shared" si="600"/>
        <v>0</v>
      </c>
      <c r="AC3384" s="4">
        <f t="shared" si="592"/>
        <v>0</v>
      </c>
      <c r="AD3384" s="4">
        <f t="shared" si="601"/>
        <v>0</v>
      </c>
    </row>
    <row r="3385" spans="20:30" x14ac:dyDescent="0.25">
      <c r="T3385" s="6" t="str">
        <f t="shared" si="602"/>
        <v xml:space="preserve"> </v>
      </c>
      <c r="U3385">
        <f t="shared" si="593"/>
        <v>0</v>
      </c>
      <c r="V3385">
        <f t="shared" si="594"/>
        <v>0</v>
      </c>
      <c r="W3385">
        <f t="shared" si="595"/>
        <v>0</v>
      </c>
      <c r="X3385">
        <f t="shared" si="596"/>
        <v>0</v>
      </c>
      <c r="Y3385">
        <f t="shared" si="597"/>
        <v>0</v>
      </c>
      <c r="Z3385">
        <f t="shared" si="598"/>
        <v>0</v>
      </c>
      <c r="AA3385">
        <f t="shared" si="599"/>
        <v>0</v>
      </c>
      <c r="AB3385" s="4">
        <f t="shared" si="600"/>
        <v>0</v>
      </c>
      <c r="AC3385" s="4">
        <f t="shared" si="592"/>
        <v>0</v>
      </c>
      <c r="AD3385" s="4">
        <f t="shared" si="601"/>
        <v>0</v>
      </c>
    </row>
    <row r="3386" spans="20:30" x14ac:dyDescent="0.25">
      <c r="T3386" s="6" t="str">
        <f t="shared" si="602"/>
        <v xml:space="preserve"> </v>
      </c>
      <c r="U3386">
        <f t="shared" si="593"/>
        <v>0</v>
      </c>
      <c r="V3386">
        <f t="shared" si="594"/>
        <v>0</v>
      </c>
      <c r="W3386">
        <f t="shared" si="595"/>
        <v>0</v>
      </c>
      <c r="X3386">
        <f t="shared" si="596"/>
        <v>0</v>
      </c>
      <c r="Y3386">
        <f t="shared" si="597"/>
        <v>0</v>
      </c>
      <c r="Z3386">
        <f t="shared" si="598"/>
        <v>0</v>
      </c>
      <c r="AA3386">
        <f t="shared" si="599"/>
        <v>0</v>
      </c>
      <c r="AB3386" s="4">
        <f t="shared" si="600"/>
        <v>0</v>
      </c>
      <c r="AC3386" s="4">
        <f t="shared" si="592"/>
        <v>0</v>
      </c>
      <c r="AD3386" s="4">
        <f t="shared" si="601"/>
        <v>0</v>
      </c>
    </row>
    <row r="3387" spans="20:30" x14ac:dyDescent="0.25">
      <c r="T3387" s="6" t="str">
        <f t="shared" si="602"/>
        <v xml:space="preserve"> </v>
      </c>
      <c r="U3387">
        <f t="shared" si="593"/>
        <v>0</v>
      </c>
      <c r="V3387">
        <f t="shared" si="594"/>
        <v>0</v>
      </c>
      <c r="W3387">
        <f t="shared" si="595"/>
        <v>0</v>
      </c>
      <c r="X3387">
        <f t="shared" si="596"/>
        <v>0</v>
      </c>
      <c r="Y3387">
        <f t="shared" si="597"/>
        <v>0</v>
      </c>
      <c r="Z3387">
        <f t="shared" si="598"/>
        <v>0</v>
      </c>
      <c r="AA3387">
        <f t="shared" si="599"/>
        <v>0</v>
      </c>
      <c r="AB3387" s="4">
        <f t="shared" si="600"/>
        <v>0</v>
      </c>
      <c r="AC3387" s="4">
        <f t="shared" si="592"/>
        <v>0</v>
      </c>
      <c r="AD3387" s="4">
        <f t="shared" si="601"/>
        <v>0</v>
      </c>
    </row>
    <row r="3388" spans="20:30" x14ac:dyDescent="0.25">
      <c r="T3388" s="6" t="str">
        <f t="shared" si="602"/>
        <v xml:space="preserve"> </v>
      </c>
      <c r="U3388">
        <f t="shared" si="593"/>
        <v>0</v>
      </c>
      <c r="V3388">
        <f t="shared" si="594"/>
        <v>0</v>
      </c>
      <c r="W3388">
        <f t="shared" si="595"/>
        <v>0</v>
      </c>
      <c r="X3388">
        <f t="shared" si="596"/>
        <v>0</v>
      </c>
      <c r="Y3388">
        <f t="shared" si="597"/>
        <v>0</v>
      </c>
      <c r="Z3388">
        <f t="shared" si="598"/>
        <v>0</v>
      </c>
      <c r="AA3388">
        <f t="shared" si="599"/>
        <v>0</v>
      </c>
      <c r="AB3388" s="4">
        <f t="shared" si="600"/>
        <v>0</v>
      </c>
      <c r="AC3388" s="4">
        <f t="shared" si="592"/>
        <v>0</v>
      </c>
      <c r="AD3388" s="4">
        <f t="shared" si="601"/>
        <v>0</v>
      </c>
    </row>
    <row r="3389" spans="20:30" x14ac:dyDescent="0.25">
      <c r="T3389" s="6" t="str">
        <f t="shared" si="602"/>
        <v xml:space="preserve"> </v>
      </c>
      <c r="U3389">
        <f t="shared" si="593"/>
        <v>0</v>
      </c>
      <c r="V3389">
        <f t="shared" si="594"/>
        <v>0</v>
      </c>
      <c r="W3389">
        <f t="shared" si="595"/>
        <v>0</v>
      </c>
      <c r="X3389">
        <f t="shared" si="596"/>
        <v>0</v>
      </c>
      <c r="Y3389">
        <f t="shared" si="597"/>
        <v>0</v>
      </c>
      <c r="Z3389">
        <f t="shared" si="598"/>
        <v>0</v>
      </c>
      <c r="AA3389">
        <f t="shared" si="599"/>
        <v>0</v>
      </c>
      <c r="AB3389" s="4">
        <f t="shared" si="600"/>
        <v>0</v>
      </c>
      <c r="AC3389" s="4">
        <f t="shared" si="592"/>
        <v>0</v>
      </c>
      <c r="AD3389" s="4">
        <f t="shared" si="601"/>
        <v>0</v>
      </c>
    </row>
    <row r="3390" spans="20:30" x14ac:dyDescent="0.25">
      <c r="T3390" s="6" t="str">
        <f t="shared" si="602"/>
        <v xml:space="preserve"> </v>
      </c>
      <c r="U3390">
        <f t="shared" si="593"/>
        <v>0</v>
      </c>
      <c r="V3390">
        <f t="shared" si="594"/>
        <v>0</v>
      </c>
      <c r="W3390">
        <f t="shared" si="595"/>
        <v>0</v>
      </c>
      <c r="X3390">
        <f t="shared" si="596"/>
        <v>0</v>
      </c>
      <c r="Y3390">
        <f t="shared" si="597"/>
        <v>0</v>
      </c>
      <c r="Z3390">
        <f t="shared" si="598"/>
        <v>0</v>
      </c>
      <c r="AA3390">
        <f t="shared" si="599"/>
        <v>0</v>
      </c>
      <c r="AB3390" s="4">
        <f t="shared" si="600"/>
        <v>0</v>
      </c>
      <c r="AC3390" s="4">
        <f t="shared" si="592"/>
        <v>0</v>
      </c>
      <c r="AD3390" s="4">
        <f t="shared" si="601"/>
        <v>0</v>
      </c>
    </row>
    <row r="3391" spans="20:30" x14ac:dyDescent="0.25">
      <c r="T3391" s="6" t="str">
        <f t="shared" si="602"/>
        <v xml:space="preserve"> </v>
      </c>
      <c r="U3391">
        <f t="shared" si="593"/>
        <v>0</v>
      </c>
      <c r="V3391">
        <f t="shared" si="594"/>
        <v>0</v>
      </c>
      <c r="W3391">
        <f t="shared" si="595"/>
        <v>0</v>
      </c>
      <c r="X3391">
        <f t="shared" si="596"/>
        <v>0</v>
      </c>
      <c r="Y3391">
        <f t="shared" si="597"/>
        <v>0</v>
      </c>
      <c r="Z3391">
        <f t="shared" si="598"/>
        <v>0</v>
      </c>
      <c r="AA3391">
        <f t="shared" si="599"/>
        <v>0</v>
      </c>
      <c r="AB3391" s="4">
        <f t="shared" si="600"/>
        <v>0</v>
      </c>
      <c r="AC3391" s="4">
        <f t="shared" si="592"/>
        <v>0</v>
      </c>
      <c r="AD3391" s="4">
        <f t="shared" si="601"/>
        <v>0</v>
      </c>
    </row>
    <row r="3392" spans="20:30" x14ac:dyDescent="0.25">
      <c r="T3392" s="6" t="str">
        <f t="shared" si="602"/>
        <v xml:space="preserve"> </v>
      </c>
      <c r="U3392">
        <f t="shared" si="593"/>
        <v>0</v>
      </c>
      <c r="V3392">
        <f t="shared" si="594"/>
        <v>0</v>
      </c>
      <c r="W3392">
        <f t="shared" si="595"/>
        <v>0</v>
      </c>
      <c r="X3392">
        <f t="shared" si="596"/>
        <v>0</v>
      </c>
      <c r="Y3392">
        <f t="shared" si="597"/>
        <v>0</v>
      </c>
      <c r="Z3392">
        <f t="shared" si="598"/>
        <v>0</v>
      </c>
      <c r="AA3392">
        <f t="shared" si="599"/>
        <v>0</v>
      </c>
      <c r="AB3392" s="4">
        <f t="shared" si="600"/>
        <v>0</v>
      </c>
      <c r="AC3392" s="4">
        <f t="shared" si="592"/>
        <v>0</v>
      </c>
      <c r="AD3392" s="4">
        <f t="shared" si="601"/>
        <v>0</v>
      </c>
    </row>
    <row r="3393" spans="20:30" x14ac:dyDescent="0.25">
      <c r="T3393" s="6" t="str">
        <f t="shared" si="602"/>
        <v xml:space="preserve"> </v>
      </c>
      <c r="U3393">
        <f t="shared" si="593"/>
        <v>0</v>
      </c>
      <c r="V3393">
        <f t="shared" si="594"/>
        <v>0</v>
      </c>
      <c r="W3393">
        <f t="shared" si="595"/>
        <v>0</v>
      </c>
      <c r="X3393">
        <f t="shared" si="596"/>
        <v>0</v>
      </c>
      <c r="Y3393">
        <f t="shared" si="597"/>
        <v>0</v>
      </c>
      <c r="Z3393">
        <f t="shared" si="598"/>
        <v>0</v>
      </c>
      <c r="AA3393">
        <f t="shared" si="599"/>
        <v>0</v>
      </c>
      <c r="AB3393" s="4">
        <f t="shared" si="600"/>
        <v>0</v>
      </c>
      <c r="AC3393" s="4">
        <f t="shared" si="592"/>
        <v>0</v>
      </c>
      <c r="AD3393" s="4">
        <f t="shared" si="601"/>
        <v>0</v>
      </c>
    </row>
    <row r="3394" spans="20:30" x14ac:dyDescent="0.25">
      <c r="T3394" s="6" t="str">
        <f t="shared" si="602"/>
        <v xml:space="preserve"> </v>
      </c>
      <c r="U3394">
        <f t="shared" si="593"/>
        <v>0</v>
      </c>
      <c r="V3394">
        <f t="shared" si="594"/>
        <v>0</v>
      </c>
      <c r="W3394">
        <f t="shared" si="595"/>
        <v>0</v>
      </c>
      <c r="X3394">
        <f t="shared" si="596"/>
        <v>0</v>
      </c>
      <c r="Y3394">
        <f t="shared" si="597"/>
        <v>0</v>
      </c>
      <c r="Z3394">
        <f t="shared" si="598"/>
        <v>0</v>
      </c>
      <c r="AA3394">
        <f t="shared" si="599"/>
        <v>0</v>
      </c>
      <c r="AB3394" s="4">
        <f t="shared" si="600"/>
        <v>0</v>
      </c>
      <c r="AC3394" s="4">
        <f t="shared" si="592"/>
        <v>0</v>
      </c>
      <c r="AD3394" s="4">
        <f t="shared" si="601"/>
        <v>0</v>
      </c>
    </row>
    <row r="3395" spans="20:30" x14ac:dyDescent="0.25">
      <c r="T3395" s="6" t="str">
        <f t="shared" si="602"/>
        <v xml:space="preserve"> </v>
      </c>
      <c r="U3395">
        <f t="shared" si="593"/>
        <v>0</v>
      </c>
      <c r="V3395">
        <f t="shared" si="594"/>
        <v>0</v>
      </c>
      <c r="W3395">
        <f t="shared" si="595"/>
        <v>0</v>
      </c>
      <c r="X3395">
        <f t="shared" si="596"/>
        <v>0</v>
      </c>
      <c r="Y3395">
        <f t="shared" si="597"/>
        <v>0</v>
      </c>
      <c r="Z3395">
        <f t="shared" si="598"/>
        <v>0</v>
      </c>
      <c r="AA3395">
        <f t="shared" si="599"/>
        <v>0</v>
      </c>
      <c r="AB3395" s="4">
        <f t="shared" si="600"/>
        <v>0</v>
      </c>
      <c r="AC3395" s="4">
        <f t="shared" si="592"/>
        <v>0</v>
      </c>
      <c r="AD3395" s="4">
        <f t="shared" si="601"/>
        <v>0</v>
      </c>
    </row>
    <row r="3396" spans="20:30" x14ac:dyDescent="0.25">
      <c r="T3396" s="6" t="str">
        <f t="shared" si="602"/>
        <v xml:space="preserve"> </v>
      </c>
      <c r="U3396">
        <f t="shared" si="593"/>
        <v>0</v>
      </c>
      <c r="V3396">
        <f t="shared" si="594"/>
        <v>0</v>
      </c>
      <c r="W3396">
        <f t="shared" si="595"/>
        <v>0</v>
      </c>
      <c r="X3396">
        <f t="shared" si="596"/>
        <v>0</v>
      </c>
      <c r="Y3396">
        <f t="shared" si="597"/>
        <v>0</v>
      </c>
      <c r="Z3396">
        <f t="shared" si="598"/>
        <v>0</v>
      </c>
      <c r="AA3396">
        <f t="shared" si="599"/>
        <v>0</v>
      </c>
      <c r="AB3396" s="4">
        <f t="shared" si="600"/>
        <v>0</v>
      </c>
      <c r="AC3396" s="4">
        <f t="shared" ref="AC3396:AC3459" si="603">A3396</f>
        <v>0</v>
      </c>
      <c r="AD3396" s="4">
        <f t="shared" si="601"/>
        <v>0</v>
      </c>
    </row>
    <row r="3397" spans="20:30" x14ac:dyDescent="0.25">
      <c r="T3397" s="6" t="str">
        <f t="shared" si="602"/>
        <v xml:space="preserve"> </v>
      </c>
      <c r="U3397">
        <f t="shared" si="593"/>
        <v>0</v>
      </c>
      <c r="V3397">
        <f t="shared" si="594"/>
        <v>0</v>
      </c>
      <c r="W3397">
        <f t="shared" si="595"/>
        <v>0</v>
      </c>
      <c r="X3397">
        <f t="shared" si="596"/>
        <v>0</v>
      </c>
      <c r="Y3397">
        <f t="shared" si="597"/>
        <v>0</v>
      </c>
      <c r="Z3397">
        <f t="shared" si="598"/>
        <v>0</v>
      </c>
      <c r="AA3397">
        <f t="shared" si="599"/>
        <v>0</v>
      </c>
      <c r="AB3397" s="4">
        <f t="shared" si="600"/>
        <v>0</v>
      </c>
      <c r="AC3397" s="4">
        <f t="shared" si="603"/>
        <v>0</v>
      </c>
      <c r="AD3397" s="4">
        <f t="shared" si="601"/>
        <v>0</v>
      </c>
    </row>
    <row r="3398" spans="20:30" x14ac:dyDescent="0.25">
      <c r="T3398" s="6" t="str">
        <f t="shared" si="602"/>
        <v xml:space="preserve"> </v>
      </c>
      <c r="U3398">
        <f t="shared" si="593"/>
        <v>0</v>
      </c>
      <c r="V3398">
        <f t="shared" si="594"/>
        <v>0</v>
      </c>
      <c r="W3398">
        <f t="shared" si="595"/>
        <v>0</v>
      </c>
      <c r="X3398">
        <f t="shared" si="596"/>
        <v>0</v>
      </c>
      <c r="Y3398">
        <f t="shared" si="597"/>
        <v>0</v>
      </c>
      <c r="Z3398">
        <f t="shared" si="598"/>
        <v>0</v>
      </c>
      <c r="AA3398">
        <f t="shared" si="599"/>
        <v>0</v>
      </c>
      <c r="AB3398" s="4">
        <f t="shared" si="600"/>
        <v>0</v>
      </c>
      <c r="AC3398" s="4">
        <f t="shared" si="603"/>
        <v>0</v>
      </c>
      <c r="AD3398" s="4">
        <f t="shared" si="601"/>
        <v>0</v>
      </c>
    </row>
    <row r="3399" spans="20:30" x14ac:dyDescent="0.25">
      <c r="T3399" s="6" t="str">
        <f t="shared" si="602"/>
        <v xml:space="preserve"> </v>
      </c>
      <c r="U3399">
        <f t="shared" si="593"/>
        <v>0</v>
      </c>
      <c r="V3399">
        <f t="shared" si="594"/>
        <v>0</v>
      </c>
      <c r="W3399">
        <f t="shared" si="595"/>
        <v>0</v>
      </c>
      <c r="X3399">
        <f t="shared" si="596"/>
        <v>0</v>
      </c>
      <c r="Y3399">
        <f t="shared" si="597"/>
        <v>0</v>
      </c>
      <c r="Z3399">
        <f t="shared" si="598"/>
        <v>0</v>
      </c>
      <c r="AA3399">
        <f t="shared" si="599"/>
        <v>0</v>
      </c>
      <c r="AB3399" s="4">
        <f t="shared" si="600"/>
        <v>0</v>
      </c>
      <c r="AC3399" s="4">
        <f t="shared" si="603"/>
        <v>0</v>
      </c>
      <c r="AD3399" s="4">
        <f t="shared" si="601"/>
        <v>0</v>
      </c>
    </row>
    <row r="3400" spans="20:30" x14ac:dyDescent="0.25">
      <c r="T3400" s="6" t="str">
        <f t="shared" si="602"/>
        <v xml:space="preserve"> </v>
      </c>
      <c r="U3400">
        <f t="shared" si="593"/>
        <v>0</v>
      </c>
      <c r="V3400">
        <f t="shared" si="594"/>
        <v>0</v>
      </c>
      <c r="W3400">
        <f t="shared" si="595"/>
        <v>0</v>
      </c>
      <c r="X3400">
        <f t="shared" si="596"/>
        <v>0</v>
      </c>
      <c r="Y3400">
        <f t="shared" si="597"/>
        <v>0</v>
      </c>
      <c r="Z3400">
        <f t="shared" si="598"/>
        <v>0</v>
      </c>
      <c r="AA3400">
        <f t="shared" si="599"/>
        <v>0</v>
      </c>
      <c r="AB3400" s="4">
        <f t="shared" si="600"/>
        <v>0</v>
      </c>
      <c r="AC3400" s="4">
        <f t="shared" si="603"/>
        <v>0</v>
      </c>
      <c r="AD3400" s="4">
        <f t="shared" si="601"/>
        <v>0</v>
      </c>
    </row>
    <row r="3401" spans="20:30" x14ac:dyDescent="0.25">
      <c r="T3401" s="6" t="str">
        <f t="shared" si="602"/>
        <v xml:space="preserve"> </v>
      </c>
      <c r="U3401">
        <f t="shared" si="593"/>
        <v>0</v>
      </c>
      <c r="V3401">
        <f t="shared" si="594"/>
        <v>0</v>
      </c>
      <c r="W3401">
        <f t="shared" si="595"/>
        <v>0</v>
      </c>
      <c r="X3401">
        <f t="shared" si="596"/>
        <v>0</v>
      </c>
      <c r="Y3401">
        <f t="shared" si="597"/>
        <v>0</v>
      </c>
      <c r="Z3401">
        <f t="shared" si="598"/>
        <v>0</v>
      </c>
      <c r="AA3401">
        <f t="shared" si="599"/>
        <v>0</v>
      </c>
      <c r="AB3401" s="4">
        <f t="shared" si="600"/>
        <v>0</v>
      </c>
      <c r="AC3401" s="4">
        <f t="shared" si="603"/>
        <v>0</v>
      </c>
      <c r="AD3401" s="4">
        <f t="shared" si="601"/>
        <v>0</v>
      </c>
    </row>
    <row r="3402" spans="20:30" x14ac:dyDescent="0.25">
      <c r="T3402" s="6" t="str">
        <f t="shared" si="602"/>
        <v xml:space="preserve"> </v>
      </c>
      <c r="U3402">
        <f t="shared" si="593"/>
        <v>0</v>
      </c>
      <c r="V3402">
        <f t="shared" si="594"/>
        <v>0</v>
      </c>
      <c r="W3402">
        <f t="shared" si="595"/>
        <v>0</v>
      </c>
      <c r="X3402">
        <f t="shared" si="596"/>
        <v>0</v>
      </c>
      <c r="Y3402">
        <f t="shared" si="597"/>
        <v>0</v>
      </c>
      <c r="Z3402">
        <f t="shared" si="598"/>
        <v>0</v>
      </c>
      <c r="AA3402">
        <f t="shared" si="599"/>
        <v>0</v>
      </c>
      <c r="AB3402" s="4">
        <f t="shared" si="600"/>
        <v>0</v>
      </c>
      <c r="AC3402" s="4">
        <f t="shared" si="603"/>
        <v>0</v>
      </c>
      <c r="AD3402" s="4">
        <f t="shared" si="601"/>
        <v>0</v>
      </c>
    </row>
    <row r="3403" spans="20:30" x14ac:dyDescent="0.25">
      <c r="T3403" s="6" t="str">
        <f t="shared" si="602"/>
        <v xml:space="preserve"> </v>
      </c>
      <c r="U3403">
        <f t="shared" si="593"/>
        <v>0</v>
      </c>
      <c r="V3403">
        <f t="shared" si="594"/>
        <v>0</v>
      </c>
      <c r="W3403">
        <f t="shared" si="595"/>
        <v>0</v>
      </c>
      <c r="X3403">
        <f t="shared" si="596"/>
        <v>0</v>
      </c>
      <c r="Y3403">
        <f t="shared" si="597"/>
        <v>0</v>
      </c>
      <c r="Z3403">
        <f t="shared" si="598"/>
        <v>0</v>
      </c>
      <c r="AA3403">
        <f t="shared" si="599"/>
        <v>0</v>
      </c>
      <c r="AB3403" s="4">
        <f t="shared" si="600"/>
        <v>0</v>
      </c>
      <c r="AC3403" s="4">
        <f t="shared" si="603"/>
        <v>0</v>
      </c>
      <c r="AD3403" s="4">
        <f t="shared" si="601"/>
        <v>0</v>
      </c>
    </row>
    <row r="3404" spans="20:30" x14ac:dyDescent="0.25">
      <c r="T3404" s="6" t="str">
        <f t="shared" si="602"/>
        <v xml:space="preserve"> </v>
      </c>
      <c r="U3404">
        <f t="shared" si="593"/>
        <v>0</v>
      </c>
      <c r="V3404">
        <f t="shared" si="594"/>
        <v>0</v>
      </c>
      <c r="W3404">
        <f t="shared" si="595"/>
        <v>0</v>
      </c>
      <c r="X3404">
        <f t="shared" si="596"/>
        <v>0</v>
      </c>
      <c r="Y3404">
        <f t="shared" si="597"/>
        <v>0</v>
      </c>
      <c r="Z3404">
        <f t="shared" si="598"/>
        <v>0</v>
      </c>
      <c r="AA3404">
        <f t="shared" si="599"/>
        <v>0</v>
      </c>
      <c r="AB3404" s="4">
        <f t="shared" si="600"/>
        <v>0</v>
      </c>
      <c r="AC3404" s="4">
        <f t="shared" si="603"/>
        <v>0</v>
      </c>
      <c r="AD3404" s="4">
        <f t="shared" si="601"/>
        <v>0</v>
      </c>
    </row>
    <row r="3405" spans="20:30" x14ac:dyDescent="0.25">
      <c r="T3405" s="6" t="str">
        <f t="shared" si="602"/>
        <v xml:space="preserve"> </v>
      </c>
      <c r="U3405">
        <f t="shared" si="593"/>
        <v>0</v>
      </c>
      <c r="V3405">
        <f t="shared" si="594"/>
        <v>0</v>
      </c>
      <c r="W3405">
        <f t="shared" si="595"/>
        <v>0</v>
      </c>
      <c r="X3405">
        <f t="shared" si="596"/>
        <v>0</v>
      </c>
      <c r="Y3405">
        <f t="shared" si="597"/>
        <v>0</v>
      </c>
      <c r="Z3405">
        <f t="shared" si="598"/>
        <v>0</v>
      </c>
      <c r="AA3405">
        <f t="shared" si="599"/>
        <v>0</v>
      </c>
      <c r="AB3405" s="4">
        <f t="shared" si="600"/>
        <v>0</v>
      </c>
      <c r="AC3405" s="4">
        <f t="shared" si="603"/>
        <v>0</v>
      </c>
      <c r="AD3405" s="4">
        <f t="shared" si="601"/>
        <v>0</v>
      </c>
    </row>
    <row r="3406" spans="20:30" x14ac:dyDescent="0.25">
      <c r="T3406" s="6" t="str">
        <f t="shared" si="602"/>
        <v xml:space="preserve"> </v>
      </c>
      <c r="U3406">
        <f t="shared" si="593"/>
        <v>0</v>
      </c>
      <c r="V3406">
        <f t="shared" si="594"/>
        <v>0</v>
      </c>
      <c r="W3406">
        <f t="shared" si="595"/>
        <v>0</v>
      </c>
      <c r="X3406">
        <f t="shared" si="596"/>
        <v>0</v>
      </c>
      <c r="Y3406">
        <f t="shared" si="597"/>
        <v>0</v>
      </c>
      <c r="Z3406">
        <f t="shared" si="598"/>
        <v>0</v>
      </c>
      <c r="AA3406">
        <f t="shared" si="599"/>
        <v>0</v>
      </c>
      <c r="AB3406" s="4">
        <f t="shared" si="600"/>
        <v>0</v>
      </c>
      <c r="AC3406" s="4">
        <f t="shared" si="603"/>
        <v>0</v>
      </c>
      <c r="AD3406" s="4">
        <f t="shared" si="601"/>
        <v>0</v>
      </c>
    </row>
    <row r="3407" spans="20:30" x14ac:dyDescent="0.25">
      <c r="T3407" s="6" t="str">
        <f t="shared" si="602"/>
        <v xml:space="preserve"> </v>
      </c>
      <c r="U3407">
        <f t="shared" si="593"/>
        <v>0</v>
      </c>
      <c r="V3407">
        <f t="shared" si="594"/>
        <v>0</v>
      </c>
      <c r="W3407">
        <f t="shared" si="595"/>
        <v>0</v>
      </c>
      <c r="X3407">
        <f t="shared" si="596"/>
        <v>0</v>
      </c>
      <c r="Y3407">
        <f t="shared" si="597"/>
        <v>0</v>
      </c>
      <c r="Z3407">
        <f t="shared" si="598"/>
        <v>0</v>
      </c>
      <c r="AA3407">
        <f t="shared" si="599"/>
        <v>0</v>
      </c>
      <c r="AB3407" s="4">
        <f t="shared" si="600"/>
        <v>0</v>
      </c>
      <c r="AC3407" s="4">
        <f t="shared" si="603"/>
        <v>0</v>
      </c>
      <c r="AD3407" s="4">
        <f t="shared" si="601"/>
        <v>0</v>
      </c>
    </row>
    <row r="3408" spans="20:30" x14ac:dyDescent="0.25">
      <c r="T3408" s="6" t="str">
        <f t="shared" si="602"/>
        <v xml:space="preserve"> </v>
      </c>
      <c r="U3408">
        <f t="shared" si="593"/>
        <v>0</v>
      </c>
      <c r="V3408">
        <f t="shared" si="594"/>
        <v>0</v>
      </c>
      <c r="W3408">
        <f t="shared" si="595"/>
        <v>0</v>
      </c>
      <c r="X3408">
        <f t="shared" si="596"/>
        <v>0</v>
      </c>
      <c r="Y3408">
        <f t="shared" si="597"/>
        <v>0</v>
      </c>
      <c r="Z3408">
        <f t="shared" si="598"/>
        <v>0</v>
      </c>
      <c r="AA3408">
        <f t="shared" si="599"/>
        <v>0</v>
      </c>
      <c r="AB3408" s="4">
        <f t="shared" si="600"/>
        <v>0</v>
      </c>
      <c r="AC3408" s="4">
        <f t="shared" si="603"/>
        <v>0</v>
      </c>
      <c r="AD3408" s="4">
        <f t="shared" si="601"/>
        <v>0</v>
      </c>
    </row>
    <row r="3409" spans="20:30" x14ac:dyDescent="0.25">
      <c r="T3409" s="6" t="str">
        <f t="shared" si="602"/>
        <v xml:space="preserve"> </v>
      </c>
      <c r="U3409">
        <f t="shared" ref="U3409:U3472" si="604">COUNT(B3409)</f>
        <v>0</v>
      </c>
      <c r="V3409">
        <f t="shared" ref="V3409:V3472" si="605">IF(E3409=TRUE,1,0)</f>
        <v>0</v>
      </c>
      <c r="W3409">
        <f t="shared" ref="W3409:W3472" si="606">U3409-V3409</f>
        <v>0</v>
      </c>
      <c r="X3409">
        <f t="shared" ref="X3409:X3472" si="607">U3409-Y3409</f>
        <v>0</v>
      </c>
      <c r="Y3409">
        <f t="shared" ref="Y3409:Y3472" si="608">IF(F3409=TRUE,1,0)</f>
        <v>0</v>
      </c>
      <c r="Z3409">
        <f t="shared" ref="Z3409:Z3472" si="609">U3409-AA3409</f>
        <v>0</v>
      </c>
      <c r="AA3409">
        <f t="shared" ref="AA3409:AA3472" si="610">IF(O3409&lt;0,1,0)</f>
        <v>0</v>
      </c>
      <c r="AB3409" s="4">
        <f t="shared" ref="AB3409:AB3472" si="611">IF(Z3409=1,O3409,0)</f>
        <v>0</v>
      </c>
      <c r="AC3409" s="4">
        <f t="shared" si="603"/>
        <v>0</v>
      </c>
      <c r="AD3409" s="4">
        <f t="shared" ref="AD3409:AD3472" si="612">IF(AA3409=1,O3409,0)</f>
        <v>0</v>
      </c>
    </row>
    <row r="3410" spans="20:30" x14ac:dyDescent="0.25">
      <c r="T3410" s="6" t="str">
        <f t="shared" si="602"/>
        <v xml:space="preserve"> </v>
      </c>
      <c r="U3410">
        <f t="shared" si="604"/>
        <v>0</v>
      </c>
      <c r="V3410">
        <f t="shared" si="605"/>
        <v>0</v>
      </c>
      <c r="W3410">
        <f t="shared" si="606"/>
        <v>0</v>
      </c>
      <c r="X3410">
        <f t="shared" si="607"/>
        <v>0</v>
      </c>
      <c r="Y3410">
        <f t="shared" si="608"/>
        <v>0</v>
      </c>
      <c r="Z3410">
        <f t="shared" si="609"/>
        <v>0</v>
      </c>
      <c r="AA3410">
        <f t="shared" si="610"/>
        <v>0</v>
      </c>
      <c r="AB3410" s="4">
        <f t="shared" si="611"/>
        <v>0</v>
      </c>
      <c r="AC3410" s="4">
        <f t="shared" si="603"/>
        <v>0</v>
      </c>
      <c r="AD3410" s="4">
        <f t="shared" si="612"/>
        <v>0</v>
      </c>
    </row>
    <row r="3411" spans="20:30" x14ac:dyDescent="0.25">
      <c r="T3411" s="6" t="str">
        <f t="shared" si="602"/>
        <v xml:space="preserve"> </v>
      </c>
      <c r="U3411">
        <f t="shared" si="604"/>
        <v>0</v>
      </c>
      <c r="V3411">
        <f t="shared" si="605"/>
        <v>0</v>
      </c>
      <c r="W3411">
        <f t="shared" si="606"/>
        <v>0</v>
      </c>
      <c r="X3411">
        <f t="shared" si="607"/>
        <v>0</v>
      </c>
      <c r="Y3411">
        <f t="shared" si="608"/>
        <v>0</v>
      </c>
      <c r="Z3411">
        <f t="shared" si="609"/>
        <v>0</v>
      </c>
      <c r="AA3411">
        <f t="shared" si="610"/>
        <v>0</v>
      </c>
      <c r="AB3411" s="4">
        <f t="shared" si="611"/>
        <v>0</v>
      </c>
      <c r="AC3411" s="4">
        <f t="shared" si="603"/>
        <v>0</v>
      </c>
      <c r="AD3411" s="4">
        <f t="shared" si="612"/>
        <v>0</v>
      </c>
    </row>
    <row r="3412" spans="20:30" x14ac:dyDescent="0.25">
      <c r="T3412" s="6" t="str">
        <f t="shared" si="602"/>
        <v xml:space="preserve"> </v>
      </c>
      <c r="U3412">
        <f t="shared" si="604"/>
        <v>0</v>
      </c>
      <c r="V3412">
        <f t="shared" si="605"/>
        <v>0</v>
      </c>
      <c r="W3412">
        <f t="shared" si="606"/>
        <v>0</v>
      </c>
      <c r="X3412">
        <f t="shared" si="607"/>
        <v>0</v>
      </c>
      <c r="Y3412">
        <f t="shared" si="608"/>
        <v>0</v>
      </c>
      <c r="Z3412">
        <f t="shared" si="609"/>
        <v>0</v>
      </c>
      <c r="AA3412">
        <f t="shared" si="610"/>
        <v>0</v>
      </c>
      <c r="AB3412" s="4">
        <f t="shared" si="611"/>
        <v>0</v>
      </c>
      <c r="AC3412" s="4">
        <f t="shared" si="603"/>
        <v>0</v>
      </c>
      <c r="AD3412" s="4">
        <f t="shared" si="612"/>
        <v>0</v>
      </c>
    </row>
    <row r="3413" spans="20:30" x14ac:dyDescent="0.25">
      <c r="T3413" s="6" t="str">
        <f t="shared" si="602"/>
        <v xml:space="preserve"> </v>
      </c>
      <c r="U3413">
        <f t="shared" si="604"/>
        <v>0</v>
      </c>
      <c r="V3413">
        <f t="shared" si="605"/>
        <v>0</v>
      </c>
      <c r="W3413">
        <f t="shared" si="606"/>
        <v>0</v>
      </c>
      <c r="X3413">
        <f t="shared" si="607"/>
        <v>0</v>
      </c>
      <c r="Y3413">
        <f t="shared" si="608"/>
        <v>0</v>
      </c>
      <c r="Z3413">
        <f t="shared" si="609"/>
        <v>0</v>
      </c>
      <c r="AA3413">
        <f t="shared" si="610"/>
        <v>0</v>
      </c>
      <c r="AB3413" s="4">
        <f t="shared" si="611"/>
        <v>0</v>
      </c>
      <c r="AC3413" s="4">
        <f t="shared" si="603"/>
        <v>0</v>
      </c>
      <c r="AD3413" s="4">
        <f t="shared" si="612"/>
        <v>0</v>
      </c>
    </row>
    <row r="3414" spans="20:30" x14ac:dyDescent="0.25">
      <c r="T3414" s="6" t="str">
        <f t="shared" si="602"/>
        <v xml:space="preserve"> </v>
      </c>
      <c r="U3414">
        <f t="shared" si="604"/>
        <v>0</v>
      </c>
      <c r="V3414">
        <f t="shared" si="605"/>
        <v>0</v>
      </c>
      <c r="W3414">
        <f t="shared" si="606"/>
        <v>0</v>
      </c>
      <c r="X3414">
        <f t="shared" si="607"/>
        <v>0</v>
      </c>
      <c r="Y3414">
        <f t="shared" si="608"/>
        <v>0</v>
      </c>
      <c r="Z3414">
        <f t="shared" si="609"/>
        <v>0</v>
      </c>
      <c r="AA3414">
        <f t="shared" si="610"/>
        <v>0</v>
      </c>
      <c r="AB3414" s="4">
        <f t="shared" si="611"/>
        <v>0</v>
      </c>
      <c r="AC3414" s="4">
        <f t="shared" si="603"/>
        <v>0</v>
      </c>
      <c r="AD3414" s="4">
        <f t="shared" si="612"/>
        <v>0</v>
      </c>
    </row>
    <row r="3415" spans="20:30" x14ac:dyDescent="0.25">
      <c r="T3415" s="6" t="str">
        <f t="shared" si="602"/>
        <v xml:space="preserve"> </v>
      </c>
      <c r="U3415">
        <f t="shared" si="604"/>
        <v>0</v>
      </c>
      <c r="V3415">
        <f t="shared" si="605"/>
        <v>0</v>
      </c>
      <c r="W3415">
        <f t="shared" si="606"/>
        <v>0</v>
      </c>
      <c r="X3415">
        <f t="shared" si="607"/>
        <v>0</v>
      </c>
      <c r="Y3415">
        <f t="shared" si="608"/>
        <v>0</v>
      </c>
      <c r="Z3415">
        <f t="shared" si="609"/>
        <v>0</v>
      </c>
      <c r="AA3415">
        <f t="shared" si="610"/>
        <v>0</v>
      </c>
      <c r="AB3415" s="4">
        <f t="shared" si="611"/>
        <v>0</v>
      </c>
      <c r="AC3415" s="4">
        <f t="shared" si="603"/>
        <v>0</v>
      </c>
      <c r="AD3415" s="4">
        <f t="shared" si="612"/>
        <v>0</v>
      </c>
    </row>
    <row r="3416" spans="20:30" x14ac:dyDescent="0.25">
      <c r="T3416" s="6" t="str">
        <f t="shared" si="602"/>
        <v xml:space="preserve"> </v>
      </c>
      <c r="U3416">
        <f t="shared" si="604"/>
        <v>0</v>
      </c>
      <c r="V3416">
        <f t="shared" si="605"/>
        <v>0</v>
      </c>
      <c r="W3416">
        <f t="shared" si="606"/>
        <v>0</v>
      </c>
      <c r="X3416">
        <f t="shared" si="607"/>
        <v>0</v>
      </c>
      <c r="Y3416">
        <f t="shared" si="608"/>
        <v>0</v>
      </c>
      <c r="Z3416">
        <f t="shared" si="609"/>
        <v>0</v>
      </c>
      <c r="AA3416">
        <f t="shared" si="610"/>
        <v>0</v>
      </c>
      <c r="AB3416" s="4">
        <f t="shared" si="611"/>
        <v>0</v>
      </c>
      <c r="AC3416" s="4">
        <f t="shared" si="603"/>
        <v>0</v>
      </c>
      <c r="AD3416" s="4">
        <f t="shared" si="612"/>
        <v>0</v>
      </c>
    </row>
    <row r="3417" spans="20:30" x14ac:dyDescent="0.25">
      <c r="T3417" s="6" t="str">
        <f t="shared" ref="T3417:T3480" si="613">IF(L3417=0," ",MONTH(L3417)+24)</f>
        <v xml:space="preserve"> </v>
      </c>
      <c r="U3417">
        <f t="shared" si="604"/>
        <v>0</v>
      </c>
      <c r="V3417">
        <f t="shared" si="605"/>
        <v>0</v>
      </c>
      <c r="W3417">
        <f t="shared" si="606"/>
        <v>0</v>
      </c>
      <c r="X3417">
        <f t="shared" si="607"/>
        <v>0</v>
      </c>
      <c r="Y3417">
        <f t="shared" si="608"/>
        <v>0</v>
      </c>
      <c r="Z3417">
        <f t="shared" si="609"/>
        <v>0</v>
      </c>
      <c r="AA3417">
        <f t="shared" si="610"/>
        <v>0</v>
      </c>
      <c r="AB3417" s="4">
        <f t="shared" si="611"/>
        <v>0</v>
      </c>
      <c r="AC3417" s="4">
        <f t="shared" si="603"/>
        <v>0</v>
      </c>
      <c r="AD3417" s="4">
        <f t="shared" si="612"/>
        <v>0</v>
      </c>
    </row>
    <row r="3418" spans="20:30" x14ac:dyDescent="0.25">
      <c r="T3418" s="6" t="str">
        <f t="shared" si="613"/>
        <v xml:space="preserve"> </v>
      </c>
      <c r="U3418">
        <f t="shared" si="604"/>
        <v>0</v>
      </c>
      <c r="V3418">
        <f t="shared" si="605"/>
        <v>0</v>
      </c>
      <c r="W3418">
        <f t="shared" si="606"/>
        <v>0</v>
      </c>
      <c r="X3418">
        <f t="shared" si="607"/>
        <v>0</v>
      </c>
      <c r="Y3418">
        <f t="shared" si="608"/>
        <v>0</v>
      </c>
      <c r="Z3418">
        <f t="shared" si="609"/>
        <v>0</v>
      </c>
      <c r="AA3418">
        <f t="shared" si="610"/>
        <v>0</v>
      </c>
      <c r="AB3418" s="4">
        <f t="shared" si="611"/>
        <v>0</v>
      </c>
      <c r="AC3418" s="4">
        <f t="shared" si="603"/>
        <v>0</v>
      </c>
      <c r="AD3418" s="4">
        <f t="shared" si="612"/>
        <v>0</v>
      </c>
    </row>
    <row r="3419" spans="20:30" x14ac:dyDescent="0.25">
      <c r="T3419" s="6" t="str">
        <f t="shared" si="613"/>
        <v xml:space="preserve"> </v>
      </c>
      <c r="U3419">
        <f t="shared" si="604"/>
        <v>0</v>
      </c>
      <c r="V3419">
        <f t="shared" si="605"/>
        <v>0</v>
      </c>
      <c r="W3419">
        <f t="shared" si="606"/>
        <v>0</v>
      </c>
      <c r="X3419">
        <f t="shared" si="607"/>
        <v>0</v>
      </c>
      <c r="Y3419">
        <f t="shared" si="608"/>
        <v>0</v>
      </c>
      <c r="Z3419">
        <f t="shared" si="609"/>
        <v>0</v>
      </c>
      <c r="AA3419">
        <f t="shared" si="610"/>
        <v>0</v>
      </c>
      <c r="AB3419" s="4">
        <f t="shared" si="611"/>
        <v>0</v>
      </c>
      <c r="AC3419" s="4">
        <f t="shared" si="603"/>
        <v>0</v>
      </c>
      <c r="AD3419" s="4">
        <f t="shared" si="612"/>
        <v>0</v>
      </c>
    </row>
    <row r="3420" spans="20:30" x14ac:dyDescent="0.25">
      <c r="T3420" s="6" t="str">
        <f t="shared" si="613"/>
        <v xml:space="preserve"> </v>
      </c>
      <c r="U3420">
        <f t="shared" si="604"/>
        <v>0</v>
      </c>
      <c r="V3420">
        <f t="shared" si="605"/>
        <v>0</v>
      </c>
      <c r="W3420">
        <f t="shared" si="606"/>
        <v>0</v>
      </c>
      <c r="X3420">
        <f t="shared" si="607"/>
        <v>0</v>
      </c>
      <c r="Y3420">
        <f t="shared" si="608"/>
        <v>0</v>
      </c>
      <c r="Z3420">
        <f t="shared" si="609"/>
        <v>0</v>
      </c>
      <c r="AA3420">
        <f t="shared" si="610"/>
        <v>0</v>
      </c>
      <c r="AB3420" s="4">
        <f t="shared" si="611"/>
        <v>0</v>
      </c>
      <c r="AC3420" s="4">
        <f t="shared" si="603"/>
        <v>0</v>
      </c>
      <c r="AD3420" s="4">
        <f t="shared" si="612"/>
        <v>0</v>
      </c>
    </row>
    <row r="3421" spans="20:30" x14ac:dyDescent="0.25">
      <c r="T3421" s="6" t="str">
        <f t="shared" si="613"/>
        <v xml:space="preserve"> </v>
      </c>
      <c r="U3421">
        <f t="shared" si="604"/>
        <v>0</v>
      </c>
      <c r="V3421">
        <f t="shared" si="605"/>
        <v>0</v>
      </c>
      <c r="W3421">
        <f t="shared" si="606"/>
        <v>0</v>
      </c>
      <c r="X3421">
        <f t="shared" si="607"/>
        <v>0</v>
      </c>
      <c r="Y3421">
        <f t="shared" si="608"/>
        <v>0</v>
      </c>
      <c r="Z3421">
        <f t="shared" si="609"/>
        <v>0</v>
      </c>
      <c r="AA3421">
        <f t="shared" si="610"/>
        <v>0</v>
      </c>
      <c r="AB3421" s="4">
        <f t="shared" si="611"/>
        <v>0</v>
      </c>
      <c r="AC3421" s="4">
        <f t="shared" si="603"/>
        <v>0</v>
      </c>
      <c r="AD3421" s="4">
        <f t="shared" si="612"/>
        <v>0</v>
      </c>
    </row>
    <row r="3422" spans="20:30" x14ac:dyDescent="0.25">
      <c r="T3422" s="6" t="str">
        <f t="shared" si="613"/>
        <v xml:space="preserve"> </v>
      </c>
      <c r="U3422">
        <f t="shared" si="604"/>
        <v>0</v>
      </c>
      <c r="V3422">
        <f t="shared" si="605"/>
        <v>0</v>
      </c>
      <c r="W3422">
        <f t="shared" si="606"/>
        <v>0</v>
      </c>
      <c r="X3422">
        <f t="shared" si="607"/>
        <v>0</v>
      </c>
      <c r="Y3422">
        <f t="shared" si="608"/>
        <v>0</v>
      </c>
      <c r="Z3422">
        <f t="shared" si="609"/>
        <v>0</v>
      </c>
      <c r="AA3422">
        <f t="shared" si="610"/>
        <v>0</v>
      </c>
      <c r="AB3422" s="4">
        <f t="shared" si="611"/>
        <v>0</v>
      </c>
      <c r="AC3422" s="4">
        <f t="shared" si="603"/>
        <v>0</v>
      </c>
      <c r="AD3422" s="4">
        <f t="shared" si="612"/>
        <v>0</v>
      </c>
    </row>
    <row r="3423" spans="20:30" x14ac:dyDescent="0.25">
      <c r="T3423" s="6" t="str">
        <f t="shared" si="613"/>
        <v xml:space="preserve"> </v>
      </c>
      <c r="U3423">
        <f t="shared" si="604"/>
        <v>0</v>
      </c>
      <c r="V3423">
        <f t="shared" si="605"/>
        <v>0</v>
      </c>
      <c r="W3423">
        <f t="shared" si="606"/>
        <v>0</v>
      </c>
      <c r="X3423">
        <f t="shared" si="607"/>
        <v>0</v>
      </c>
      <c r="Y3423">
        <f t="shared" si="608"/>
        <v>0</v>
      </c>
      <c r="Z3423">
        <f t="shared" si="609"/>
        <v>0</v>
      </c>
      <c r="AA3423">
        <f t="shared" si="610"/>
        <v>0</v>
      </c>
      <c r="AB3423" s="4">
        <f t="shared" si="611"/>
        <v>0</v>
      </c>
      <c r="AC3423" s="4">
        <f t="shared" si="603"/>
        <v>0</v>
      </c>
      <c r="AD3423" s="4">
        <f t="shared" si="612"/>
        <v>0</v>
      </c>
    </row>
    <row r="3424" spans="20:30" x14ac:dyDescent="0.25">
      <c r="T3424" s="6" t="str">
        <f t="shared" si="613"/>
        <v xml:space="preserve"> </v>
      </c>
      <c r="U3424">
        <f t="shared" si="604"/>
        <v>0</v>
      </c>
      <c r="V3424">
        <f t="shared" si="605"/>
        <v>0</v>
      </c>
      <c r="W3424">
        <f t="shared" si="606"/>
        <v>0</v>
      </c>
      <c r="X3424">
        <f t="shared" si="607"/>
        <v>0</v>
      </c>
      <c r="Y3424">
        <f t="shared" si="608"/>
        <v>0</v>
      </c>
      <c r="Z3424">
        <f t="shared" si="609"/>
        <v>0</v>
      </c>
      <c r="AA3424">
        <f t="shared" si="610"/>
        <v>0</v>
      </c>
      <c r="AB3424" s="4">
        <f t="shared" si="611"/>
        <v>0</v>
      </c>
      <c r="AC3424" s="4">
        <f t="shared" si="603"/>
        <v>0</v>
      </c>
      <c r="AD3424" s="4">
        <f t="shared" si="612"/>
        <v>0</v>
      </c>
    </row>
    <row r="3425" spans="20:30" x14ac:dyDescent="0.25">
      <c r="T3425" s="6" t="str">
        <f t="shared" si="613"/>
        <v xml:space="preserve"> </v>
      </c>
      <c r="U3425">
        <f t="shared" si="604"/>
        <v>0</v>
      </c>
      <c r="V3425">
        <f t="shared" si="605"/>
        <v>0</v>
      </c>
      <c r="W3425">
        <f t="shared" si="606"/>
        <v>0</v>
      </c>
      <c r="X3425">
        <f t="shared" si="607"/>
        <v>0</v>
      </c>
      <c r="Y3425">
        <f t="shared" si="608"/>
        <v>0</v>
      </c>
      <c r="Z3425">
        <f t="shared" si="609"/>
        <v>0</v>
      </c>
      <c r="AA3425">
        <f t="shared" si="610"/>
        <v>0</v>
      </c>
      <c r="AB3425" s="4">
        <f t="shared" si="611"/>
        <v>0</v>
      </c>
      <c r="AC3425" s="4">
        <f t="shared" si="603"/>
        <v>0</v>
      </c>
      <c r="AD3425" s="4">
        <f t="shared" si="612"/>
        <v>0</v>
      </c>
    </row>
    <row r="3426" spans="20:30" x14ac:dyDescent="0.25">
      <c r="T3426" s="6" t="str">
        <f t="shared" si="613"/>
        <v xml:space="preserve"> </v>
      </c>
      <c r="U3426">
        <f t="shared" si="604"/>
        <v>0</v>
      </c>
      <c r="V3426">
        <f t="shared" si="605"/>
        <v>0</v>
      </c>
      <c r="W3426">
        <f t="shared" si="606"/>
        <v>0</v>
      </c>
      <c r="X3426">
        <f t="shared" si="607"/>
        <v>0</v>
      </c>
      <c r="Y3426">
        <f t="shared" si="608"/>
        <v>0</v>
      </c>
      <c r="Z3426">
        <f t="shared" si="609"/>
        <v>0</v>
      </c>
      <c r="AA3426">
        <f t="shared" si="610"/>
        <v>0</v>
      </c>
      <c r="AB3426" s="4">
        <f t="shared" si="611"/>
        <v>0</v>
      </c>
      <c r="AC3426" s="4">
        <f t="shared" si="603"/>
        <v>0</v>
      </c>
      <c r="AD3426" s="4">
        <f t="shared" si="612"/>
        <v>0</v>
      </c>
    </row>
    <row r="3427" spans="20:30" x14ac:dyDescent="0.25">
      <c r="T3427" s="6" t="str">
        <f t="shared" si="613"/>
        <v xml:space="preserve"> </v>
      </c>
      <c r="U3427">
        <f t="shared" si="604"/>
        <v>0</v>
      </c>
      <c r="V3427">
        <f t="shared" si="605"/>
        <v>0</v>
      </c>
      <c r="W3427">
        <f t="shared" si="606"/>
        <v>0</v>
      </c>
      <c r="X3427">
        <f t="shared" si="607"/>
        <v>0</v>
      </c>
      <c r="Y3427">
        <f t="shared" si="608"/>
        <v>0</v>
      </c>
      <c r="Z3427">
        <f t="shared" si="609"/>
        <v>0</v>
      </c>
      <c r="AA3427">
        <f t="shared" si="610"/>
        <v>0</v>
      </c>
      <c r="AB3427" s="4">
        <f t="shared" si="611"/>
        <v>0</v>
      </c>
      <c r="AC3427" s="4">
        <f t="shared" si="603"/>
        <v>0</v>
      </c>
      <c r="AD3427" s="4">
        <f t="shared" si="612"/>
        <v>0</v>
      </c>
    </row>
    <row r="3428" spans="20:30" x14ac:dyDescent="0.25">
      <c r="T3428" s="6" t="str">
        <f t="shared" si="613"/>
        <v xml:space="preserve"> </v>
      </c>
      <c r="U3428">
        <f t="shared" si="604"/>
        <v>0</v>
      </c>
      <c r="V3428">
        <f t="shared" si="605"/>
        <v>0</v>
      </c>
      <c r="W3428">
        <f t="shared" si="606"/>
        <v>0</v>
      </c>
      <c r="X3428">
        <f t="shared" si="607"/>
        <v>0</v>
      </c>
      <c r="Y3428">
        <f t="shared" si="608"/>
        <v>0</v>
      </c>
      <c r="Z3428">
        <f t="shared" si="609"/>
        <v>0</v>
      </c>
      <c r="AA3428">
        <f t="shared" si="610"/>
        <v>0</v>
      </c>
      <c r="AB3428" s="4">
        <f t="shared" si="611"/>
        <v>0</v>
      </c>
      <c r="AC3428" s="4">
        <f t="shared" si="603"/>
        <v>0</v>
      </c>
      <c r="AD3428" s="4">
        <f t="shared" si="612"/>
        <v>0</v>
      </c>
    </row>
    <row r="3429" spans="20:30" x14ac:dyDescent="0.25">
      <c r="T3429" s="6" t="str">
        <f t="shared" si="613"/>
        <v xml:space="preserve"> </v>
      </c>
      <c r="U3429">
        <f t="shared" si="604"/>
        <v>0</v>
      </c>
      <c r="V3429">
        <f t="shared" si="605"/>
        <v>0</v>
      </c>
      <c r="W3429">
        <f t="shared" si="606"/>
        <v>0</v>
      </c>
      <c r="X3429">
        <f t="shared" si="607"/>
        <v>0</v>
      </c>
      <c r="Y3429">
        <f t="shared" si="608"/>
        <v>0</v>
      </c>
      <c r="Z3429">
        <f t="shared" si="609"/>
        <v>0</v>
      </c>
      <c r="AA3429">
        <f t="shared" si="610"/>
        <v>0</v>
      </c>
      <c r="AB3429" s="4">
        <f t="shared" si="611"/>
        <v>0</v>
      </c>
      <c r="AC3429" s="4">
        <f t="shared" si="603"/>
        <v>0</v>
      </c>
      <c r="AD3429" s="4">
        <f t="shared" si="612"/>
        <v>0</v>
      </c>
    </row>
    <row r="3430" spans="20:30" x14ac:dyDescent="0.25">
      <c r="T3430" s="6" t="str">
        <f t="shared" si="613"/>
        <v xml:space="preserve"> </v>
      </c>
      <c r="U3430">
        <f t="shared" si="604"/>
        <v>0</v>
      </c>
      <c r="V3430">
        <f t="shared" si="605"/>
        <v>0</v>
      </c>
      <c r="W3430">
        <f t="shared" si="606"/>
        <v>0</v>
      </c>
      <c r="X3430">
        <f t="shared" si="607"/>
        <v>0</v>
      </c>
      <c r="Y3430">
        <f t="shared" si="608"/>
        <v>0</v>
      </c>
      <c r="Z3430">
        <f t="shared" si="609"/>
        <v>0</v>
      </c>
      <c r="AA3430">
        <f t="shared" si="610"/>
        <v>0</v>
      </c>
      <c r="AB3430" s="4">
        <f t="shared" si="611"/>
        <v>0</v>
      </c>
      <c r="AC3430" s="4">
        <f t="shared" si="603"/>
        <v>0</v>
      </c>
      <c r="AD3430" s="4">
        <f t="shared" si="612"/>
        <v>0</v>
      </c>
    </row>
    <row r="3431" spans="20:30" x14ac:dyDescent="0.25">
      <c r="T3431" s="6" t="str">
        <f t="shared" si="613"/>
        <v xml:space="preserve"> </v>
      </c>
      <c r="U3431">
        <f t="shared" si="604"/>
        <v>0</v>
      </c>
      <c r="V3431">
        <f t="shared" si="605"/>
        <v>0</v>
      </c>
      <c r="W3431">
        <f t="shared" si="606"/>
        <v>0</v>
      </c>
      <c r="X3431">
        <f t="shared" si="607"/>
        <v>0</v>
      </c>
      <c r="Y3431">
        <f t="shared" si="608"/>
        <v>0</v>
      </c>
      <c r="Z3431">
        <f t="shared" si="609"/>
        <v>0</v>
      </c>
      <c r="AA3431">
        <f t="shared" si="610"/>
        <v>0</v>
      </c>
      <c r="AB3431" s="4">
        <f t="shared" si="611"/>
        <v>0</v>
      </c>
      <c r="AC3431" s="4">
        <f t="shared" si="603"/>
        <v>0</v>
      </c>
      <c r="AD3431" s="4">
        <f t="shared" si="612"/>
        <v>0</v>
      </c>
    </row>
    <row r="3432" spans="20:30" x14ac:dyDescent="0.25">
      <c r="T3432" s="6" t="str">
        <f t="shared" si="613"/>
        <v xml:space="preserve"> </v>
      </c>
      <c r="U3432">
        <f t="shared" si="604"/>
        <v>0</v>
      </c>
      <c r="V3432">
        <f t="shared" si="605"/>
        <v>0</v>
      </c>
      <c r="W3432">
        <f t="shared" si="606"/>
        <v>0</v>
      </c>
      <c r="X3432">
        <f t="shared" si="607"/>
        <v>0</v>
      </c>
      <c r="Y3432">
        <f t="shared" si="608"/>
        <v>0</v>
      </c>
      <c r="Z3432">
        <f t="shared" si="609"/>
        <v>0</v>
      </c>
      <c r="AA3432">
        <f t="shared" si="610"/>
        <v>0</v>
      </c>
      <c r="AB3432" s="4">
        <f t="shared" si="611"/>
        <v>0</v>
      </c>
      <c r="AC3432" s="4">
        <f t="shared" si="603"/>
        <v>0</v>
      </c>
      <c r="AD3432" s="4">
        <f t="shared" si="612"/>
        <v>0</v>
      </c>
    </row>
    <row r="3433" spans="20:30" x14ac:dyDescent="0.25">
      <c r="T3433" s="6" t="str">
        <f t="shared" si="613"/>
        <v xml:space="preserve"> </v>
      </c>
      <c r="U3433">
        <f t="shared" si="604"/>
        <v>0</v>
      </c>
      <c r="V3433">
        <f t="shared" si="605"/>
        <v>0</v>
      </c>
      <c r="W3433">
        <f t="shared" si="606"/>
        <v>0</v>
      </c>
      <c r="X3433">
        <f t="shared" si="607"/>
        <v>0</v>
      </c>
      <c r="Y3433">
        <f t="shared" si="608"/>
        <v>0</v>
      </c>
      <c r="Z3433">
        <f t="shared" si="609"/>
        <v>0</v>
      </c>
      <c r="AA3433">
        <f t="shared" si="610"/>
        <v>0</v>
      </c>
      <c r="AB3433" s="4">
        <f t="shared" si="611"/>
        <v>0</v>
      </c>
      <c r="AC3433" s="4">
        <f t="shared" si="603"/>
        <v>0</v>
      </c>
      <c r="AD3433" s="4">
        <f t="shared" si="612"/>
        <v>0</v>
      </c>
    </row>
    <row r="3434" spans="20:30" x14ac:dyDescent="0.25">
      <c r="T3434" s="6" t="str">
        <f t="shared" si="613"/>
        <v xml:space="preserve"> </v>
      </c>
      <c r="U3434">
        <f t="shared" si="604"/>
        <v>0</v>
      </c>
      <c r="V3434">
        <f t="shared" si="605"/>
        <v>0</v>
      </c>
      <c r="W3434">
        <f t="shared" si="606"/>
        <v>0</v>
      </c>
      <c r="X3434">
        <f t="shared" si="607"/>
        <v>0</v>
      </c>
      <c r="Y3434">
        <f t="shared" si="608"/>
        <v>0</v>
      </c>
      <c r="Z3434">
        <f t="shared" si="609"/>
        <v>0</v>
      </c>
      <c r="AA3434">
        <f t="shared" si="610"/>
        <v>0</v>
      </c>
      <c r="AB3434" s="4">
        <f t="shared" si="611"/>
        <v>0</v>
      </c>
      <c r="AC3434" s="4">
        <f t="shared" si="603"/>
        <v>0</v>
      </c>
      <c r="AD3434" s="4">
        <f t="shared" si="612"/>
        <v>0</v>
      </c>
    </row>
    <row r="3435" spans="20:30" x14ac:dyDescent="0.25">
      <c r="T3435" s="6" t="str">
        <f t="shared" si="613"/>
        <v xml:space="preserve"> </v>
      </c>
      <c r="U3435">
        <f t="shared" si="604"/>
        <v>0</v>
      </c>
      <c r="V3435">
        <f t="shared" si="605"/>
        <v>0</v>
      </c>
      <c r="W3435">
        <f t="shared" si="606"/>
        <v>0</v>
      </c>
      <c r="X3435">
        <f t="shared" si="607"/>
        <v>0</v>
      </c>
      <c r="Y3435">
        <f t="shared" si="608"/>
        <v>0</v>
      </c>
      <c r="Z3435">
        <f t="shared" si="609"/>
        <v>0</v>
      </c>
      <c r="AA3435">
        <f t="shared" si="610"/>
        <v>0</v>
      </c>
      <c r="AB3435" s="4">
        <f t="shared" si="611"/>
        <v>0</v>
      </c>
      <c r="AC3435" s="4">
        <f t="shared" si="603"/>
        <v>0</v>
      </c>
      <c r="AD3435" s="4">
        <f t="shared" si="612"/>
        <v>0</v>
      </c>
    </row>
    <row r="3436" spans="20:30" x14ac:dyDescent="0.25">
      <c r="T3436" s="6" t="str">
        <f t="shared" si="613"/>
        <v xml:space="preserve"> </v>
      </c>
      <c r="U3436">
        <f t="shared" si="604"/>
        <v>0</v>
      </c>
      <c r="V3436">
        <f t="shared" si="605"/>
        <v>0</v>
      </c>
      <c r="W3436">
        <f t="shared" si="606"/>
        <v>0</v>
      </c>
      <c r="X3436">
        <f t="shared" si="607"/>
        <v>0</v>
      </c>
      <c r="Y3436">
        <f t="shared" si="608"/>
        <v>0</v>
      </c>
      <c r="Z3436">
        <f t="shared" si="609"/>
        <v>0</v>
      </c>
      <c r="AA3436">
        <f t="shared" si="610"/>
        <v>0</v>
      </c>
      <c r="AB3436" s="4">
        <f t="shared" si="611"/>
        <v>0</v>
      </c>
      <c r="AC3436" s="4">
        <f t="shared" si="603"/>
        <v>0</v>
      </c>
      <c r="AD3436" s="4">
        <f t="shared" si="612"/>
        <v>0</v>
      </c>
    </row>
    <row r="3437" spans="20:30" x14ac:dyDescent="0.25">
      <c r="T3437" s="6" t="str">
        <f t="shared" si="613"/>
        <v xml:space="preserve"> </v>
      </c>
      <c r="U3437">
        <f t="shared" si="604"/>
        <v>0</v>
      </c>
      <c r="V3437">
        <f t="shared" si="605"/>
        <v>0</v>
      </c>
      <c r="W3437">
        <f t="shared" si="606"/>
        <v>0</v>
      </c>
      <c r="X3437">
        <f t="shared" si="607"/>
        <v>0</v>
      </c>
      <c r="Y3437">
        <f t="shared" si="608"/>
        <v>0</v>
      </c>
      <c r="Z3437">
        <f t="shared" si="609"/>
        <v>0</v>
      </c>
      <c r="AA3437">
        <f t="shared" si="610"/>
        <v>0</v>
      </c>
      <c r="AB3437" s="4">
        <f t="shared" si="611"/>
        <v>0</v>
      </c>
      <c r="AC3437" s="4">
        <f t="shared" si="603"/>
        <v>0</v>
      </c>
      <c r="AD3437" s="4">
        <f t="shared" si="612"/>
        <v>0</v>
      </c>
    </row>
    <row r="3438" spans="20:30" x14ac:dyDescent="0.25">
      <c r="T3438" s="6" t="str">
        <f t="shared" si="613"/>
        <v xml:space="preserve"> </v>
      </c>
      <c r="U3438">
        <f t="shared" si="604"/>
        <v>0</v>
      </c>
      <c r="V3438">
        <f t="shared" si="605"/>
        <v>0</v>
      </c>
      <c r="W3438">
        <f t="shared" si="606"/>
        <v>0</v>
      </c>
      <c r="X3438">
        <f t="shared" si="607"/>
        <v>0</v>
      </c>
      <c r="Y3438">
        <f t="shared" si="608"/>
        <v>0</v>
      </c>
      <c r="Z3438">
        <f t="shared" si="609"/>
        <v>0</v>
      </c>
      <c r="AA3438">
        <f t="shared" si="610"/>
        <v>0</v>
      </c>
      <c r="AB3438" s="4">
        <f t="shared" si="611"/>
        <v>0</v>
      </c>
      <c r="AC3438" s="4">
        <f t="shared" si="603"/>
        <v>0</v>
      </c>
      <c r="AD3438" s="4">
        <f t="shared" si="612"/>
        <v>0</v>
      </c>
    </row>
    <row r="3439" spans="20:30" x14ac:dyDescent="0.25">
      <c r="T3439" s="6" t="str">
        <f t="shared" si="613"/>
        <v xml:space="preserve"> </v>
      </c>
      <c r="U3439">
        <f t="shared" si="604"/>
        <v>0</v>
      </c>
      <c r="V3439">
        <f t="shared" si="605"/>
        <v>0</v>
      </c>
      <c r="W3439">
        <f t="shared" si="606"/>
        <v>0</v>
      </c>
      <c r="X3439">
        <f t="shared" si="607"/>
        <v>0</v>
      </c>
      <c r="Y3439">
        <f t="shared" si="608"/>
        <v>0</v>
      </c>
      <c r="Z3439">
        <f t="shared" si="609"/>
        <v>0</v>
      </c>
      <c r="AA3439">
        <f t="shared" si="610"/>
        <v>0</v>
      </c>
      <c r="AB3439" s="4">
        <f t="shared" si="611"/>
        <v>0</v>
      </c>
      <c r="AC3439" s="4">
        <f t="shared" si="603"/>
        <v>0</v>
      </c>
      <c r="AD3439" s="4">
        <f t="shared" si="612"/>
        <v>0</v>
      </c>
    </row>
    <row r="3440" spans="20:30" x14ac:dyDescent="0.25">
      <c r="T3440" s="6" t="str">
        <f t="shared" si="613"/>
        <v xml:space="preserve"> </v>
      </c>
      <c r="U3440">
        <f t="shared" si="604"/>
        <v>0</v>
      </c>
      <c r="V3440">
        <f t="shared" si="605"/>
        <v>0</v>
      </c>
      <c r="W3440">
        <f t="shared" si="606"/>
        <v>0</v>
      </c>
      <c r="X3440">
        <f t="shared" si="607"/>
        <v>0</v>
      </c>
      <c r="Y3440">
        <f t="shared" si="608"/>
        <v>0</v>
      </c>
      <c r="Z3440">
        <f t="shared" si="609"/>
        <v>0</v>
      </c>
      <c r="AA3440">
        <f t="shared" si="610"/>
        <v>0</v>
      </c>
      <c r="AB3440" s="4">
        <f t="shared" si="611"/>
        <v>0</v>
      </c>
      <c r="AC3440" s="4">
        <f t="shared" si="603"/>
        <v>0</v>
      </c>
      <c r="AD3440" s="4">
        <f t="shared" si="612"/>
        <v>0</v>
      </c>
    </row>
    <row r="3441" spans="20:30" x14ac:dyDescent="0.25">
      <c r="T3441" s="6" t="str">
        <f t="shared" si="613"/>
        <v xml:space="preserve"> </v>
      </c>
      <c r="U3441">
        <f t="shared" si="604"/>
        <v>0</v>
      </c>
      <c r="V3441">
        <f t="shared" si="605"/>
        <v>0</v>
      </c>
      <c r="W3441">
        <f t="shared" si="606"/>
        <v>0</v>
      </c>
      <c r="X3441">
        <f t="shared" si="607"/>
        <v>0</v>
      </c>
      <c r="Y3441">
        <f t="shared" si="608"/>
        <v>0</v>
      </c>
      <c r="Z3441">
        <f t="shared" si="609"/>
        <v>0</v>
      </c>
      <c r="AA3441">
        <f t="shared" si="610"/>
        <v>0</v>
      </c>
      <c r="AB3441" s="4">
        <f t="shared" si="611"/>
        <v>0</v>
      </c>
      <c r="AC3441" s="4">
        <f t="shared" si="603"/>
        <v>0</v>
      </c>
      <c r="AD3441" s="4">
        <f t="shared" si="612"/>
        <v>0</v>
      </c>
    </row>
    <row r="3442" spans="20:30" x14ac:dyDescent="0.25">
      <c r="T3442" s="6" t="str">
        <f t="shared" si="613"/>
        <v xml:space="preserve"> </v>
      </c>
      <c r="U3442">
        <f t="shared" si="604"/>
        <v>0</v>
      </c>
      <c r="V3442">
        <f t="shared" si="605"/>
        <v>0</v>
      </c>
      <c r="W3442">
        <f t="shared" si="606"/>
        <v>0</v>
      </c>
      <c r="X3442">
        <f t="shared" si="607"/>
        <v>0</v>
      </c>
      <c r="Y3442">
        <f t="shared" si="608"/>
        <v>0</v>
      </c>
      <c r="Z3442">
        <f t="shared" si="609"/>
        <v>0</v>
      </c>
      <c r="AA3442">
        <f t="shared" si="610"/>
        <v>0</v>
      </c>
      <c r="AB3442" s="4">
        <f t="shared" si="611"/>
        <v>0</v>
      </c>
      <c r="AC3442" s="4">
        <f t="shared" si="603"/>
        <v>0</v>
      </c>
      <c r="AD3442" s="4">
        <f t="shared" si="612"/>
        <v>0</v>
      </c>
    </row>
    <row r="3443" spans="20:30" x14ac:dyDescent="0.25">
      <c r="T3443" s="6" t="str">
        <f t="shared" si="613"/>
        <v xml:space="preserve"> </v>
      </c>
      <c r="U3443">
        <f t="shared" si="604"/>
        <v>0</v>
      </c>
      <c r="V3443">
        <f t="shared" si="605"/>
        <v>0</v>
      </c>
      <c r="W3443">
        <f t="shared" si="606"/>
        <v>0</v>
      </c>
      <c r="X3443">
        <f t="shared" si="607"/>
        <v>0</v>
      </c>
      <c r="Y3443">
        <f t="shared" si="608"/>
        <v>0</v>
      </c>
      <c r="Z3443">
        <f t="shared" si="609"/>
        <v>0</v>
      </c>
      <c r="AA3443">
        <f t="shared" si="610"/>
        <v>0</v>
      </c>
      <c r="AB3443" s="4">
        <f t="shared" si="611"/>
        <v>0</v>
      </c>
      <c r="AC3443" s="4">
        <f t="shared" si="603"/>
        <v>0</v>
      </c>
      <c r="AD3443" s="4">
        <f t="shared" si="612"/>
        <v>0</v>
      </c>
    </row>
    <row r="3444" spans="20:30" x14ac:dyDescent="0.25">
      <c r="T3444" s="6" t="str">
        <f t="shared" si="613"/>
        <v xml:space="preserve"> </v>
      </c>
      <c r="U3444">
        <f t="shared" si="604"/>
        <v>0</v>
      </c>
      <c r="V3444">
        <f t="shared" si="605"/>
        <v>0</v>
      </c>
      <c r="W3444">
        <f t="shared" si="606"/>
        <v>0</v>
      </c>
      <c r="X3444">
        <f t="shared" si="607"/>
        <v>0</v>
      </c>
      <c r="Y3444">
        <f t="shared" si="608"/>
        <v>0</v>
      </c>
      <c r="Z3444">
        <f t="shared" si="609"/>
        <v>0</v>
      </c>
      <c r="AA3444">
        <f t="shared" si="610"/>
        <v>0</v>
      </c>
      <c r="AB3444" s="4">
        <f t="shared" si="611"/>
        <v>0</v>
      </c>
      <c r="AC3444" s="4">
        <f t="shared" si="603"/>
        <v>0</v>
      </c>
      <c r="AD3444" s="4">
        <f t="shared" si="612"/>
        <v>0</v>
      </c>
    </row>
    <row r="3445" spans="20:30" x14ac:dyDescent="0.25">
      <c r="T3445" s="6" t="str">
        <f t="shared" si="613"/>
        <v xml:space="preserve"> </v>
      </c>
      <c r="U3445">
        <f t="shared" si="604"/>
        <v>0</v>
      </c>
      <c r="V3445">
        <f t="shared" si="605"/>
        <v>0</v>
      </c>
      <c r="W3445">
        <f t="shared" si="606"/>
        <v>0</v>
      </c>
      <c r="X3445">
        <f t="shared" si="607"/>
        <v>0</v>
      </c>
      <c r="Y3445">
        <f t="shared" si="608"/>
        <v>0</v>
      </c>
      <c r="Z3445">
        <f t="shared" si="609"/>
        <v>0</v>
      </c>
      <c r="AA3445">
        <f t="shared" si="610"/>
        <v>0</v>
      </c>
      <c r="AB3445" s="4">
        <f t="shared" si="611"/>
        <v>0</v>
      </c>
      <c r="AC3445" s="4">
        <f t="shared" si="603"/>
        <v>0</v>
      </c>
      <c r="AD3445" s="4">
        <f t="shared" si="612"/>
        <v>0</v>
      </c>
    </row>
    <row r="3446" spans="20:30" x14ac:dyDescent="0.25">
      <c r="T3446" s="6" t="str">
        <f t="shared" si="613"/>
        <v xml:space="preserve"> </v>
      </c>
      <c r="U3446">
        <f t="shared" si="604"/>
        <v>0</v>
      </c>
      <c r="V3446">
        <f t="shared" si="605"/>
        <v>0</v>
      </c>
      <c r="W3446">
        <f t="shared" si="606"/>
        <v>0</v>
      </c>
      <c r="X3446">
        <f t="shared" si="607"/>
        <v>0</v>
      </c>
      <c r="Y3446">
        <f t="shared" si="608"/>
        <v>0</v>
      </c>
      <c r="Z3446">
        <f t="shared" si="609"/>
        <v>0</v>
      </c>
      <c r="AA3446">
        <f t="shared" si="610"/>
        <v>0</v>
      </c>
      <c r="AB3446" s="4">
        <f t="shared" si="611"/>
        <v>0</v>
      </c>
      <c r="AC3446" s="4">
        <f t="shared" si="603"/>
        <v>0</v>
      </c>
      <c r="AD3446" s="4">
        <f t="shared" si="612"/>
        <v>0</v>
      </c>
    </row>
    <row r="3447" spans="20:30" x14ac:dyDescent="0.25">
      <c r="T3447" s="6" t="str">
        <f t="shared" si="613"/>
        <v xml:space="preserve"> </v>
      </c>
      <c r="U3447">
        <f t="shared" si="604"/>
        <v>0</v>
      </c>
      <c r="V3447">
        <f t="shared" si="605"/>
        <v>0</v>
      </c>
      <c r="W3447">
        <f t="shared" si="606"/>
        <v>0</v>
      </c>
      <c r="X3447">
        <f t="shared" si="607"/>
        <v>0</v>
      </c>
      <c r="Y3447">
        <f t="shared" si="608"/>
        <v>0</v>
      </c>
      <c r="Z3447">
        <f t="shared" si="609"/>
        <v>0</v>
      </c>
      <c r="AA3447">
        <f t="shared" si="610"/>
        <v>0</v>
      </c>
      <c r="AB3447" s="4">
        <f t="shared" si="611"/>
        <v>0</v>
      </c>
      <c r="AC3447" s="4">
        <f t="shared" si="603"/>
        <v>0</v>
      </c>
      <c r="AD3447" s="4">
        <f t="shared" si="612"/>
        <v>0</v>
      </c>
    </row>
    <row r="3448" spans="20:30" x14ac:dyDescent="0.25">
      <c r="T3448" s="6" t="str">
        <f t="shared" si="613"/>
        <v xml:space="preserve"> </v>
      </c>
      <c r="U3448">
        <f t="shared" si="604"/>
        <v>0</v>
      </c>
      <c r="V3448">
        <f t="shared" si="605"/>
        <v>0</v>
      </c>
      <c r="W3448">
        <f t="shared" si="606"/>
        <v>0</v>
      </c>
      <c r="X3448">
        <f t="shared" si="607"/>
        <v>0</v>
      </c>
      <c r="Y3448">
        <f t="shared" si="608"/>
        <v>0</v>
      </c>
      <c r="Z3448">
        <f t="shared" si="609"/>
        <v>0</v>
      </c>
      <c r="AA3448">
        <f t="shared" si="610"/>
        <v>0</v>
      </c>
      <c r="AB3448" s="4">
        <f t="shared" si="611"/>
        <v>0</v>
      </c>
      <c r="AC3448" s="4">
        <f t="shared" si="603"/>
        <v>0</v>
      </c>
      <c r="AD3448" s="4">
        <f t="shared" si="612"/>
        <v>0</v>
      </c>
    </row>
    <row r="3449" spans="20:30" x14ac:dyDescent="0.25">
      <c r="T3449" s="6" t="str">
        <f t="shared" si="613"/>
        <v xml:space="preserve"> </v>
      </c>
      <c r="U3449">
        <f t="shared" si="604"/>
        <v>0</v>
      </c>
      <c r="V3449">
        <f t="shared" si="605"/>
        <v>0</v>
      </c>
      <c r="W3449">
        <f t="shared" si="606"/>
        <v>0</v>
      </c>
      <c r="X3449">
        <f t="shared" si="607"/>
        <v>0</v>
      </c>
      <c r="Y3449">
        <f t="shared" si="608"/>
        <v>0</v>
      </c>
      <c r="Z3449">
        <f t="shared" si="609"/>
        <v>0</v>
      </c>
      <c r="AA3449">
        <f t="shared" si="610"/>
        <v>0</v>
      </c>
      <c r="AB3449" s="4">
        <f t="shared" si="611"/>
        <v>0</v>
      </c>
      <c r="AC3449" s="4">
        <f t="shared" si="603"/>
        <v>0</v>
      </c>
      <c r="AD3449" s="4">
        <f t="shared" si="612"/>
        <v>0</v>
      </c>
    </row>
    <row r="3450" spans="20:30" x14ac:dyDescent="0.25">
      <c r="T3450" s="6" t="str">
        <f t="shared" si="613"/>
        <v xml:space="preserve"> </v>
      </c>
      <c r="U3450">
        <f t="shared" si="604"/>
        <v>0</v>
      </c>
      <c r="V3450">
        <f t="shared" si="605"/>
        <v>0</v>
      </c>
      <c r="W3450">
        <f t="shared" si="606"/>
        <v>0</v>
      </c>
      <c r="X3450">
        <f t="shared" si="607"/>
        <v>0</v>
      </c>
      <c r="Y3450">
        <f t="shared" si="608"/>
        <v>0</v>
      </c>
      <c r="Z3450">
        <f t="shared" si="609"/>
        <v>0</v>
      </c>
      <c r="AA3450">
        <f t="shared" si="610"/>
        <v>0</v>
      </c>
      <c r="AB3450" s="4">
        <f t="shared" si="611"/>
        <v>0</v>
      </c>
      <c r="AC3450" s="4">
        <f t="shared" si="603"/>
        <v>0</v>
      </c>
      <c r="AD3450" s="4">
        <f t="shared" si="612"/>
        <v>0</v>
      </c>
    </row>
    <row r="3451" spans="20:30" x14ac:dyDescent="0.25">
      <c r="T3451" s="6" t="str">
        <f t="shared" si="613"/>
        <v xml:space="preserve"> </v>
      </c>
      <c r="U3451">
        <f t="shared" si="604"/>
        <v>0</v>
      </c>
      <c r="V3451">
        <f t="shared" si="605"/>
        <v>0</v>
      </c>
      <c r="W3451">
        <f t="shared" si="606"/>
        <v>0</v>
      </c>
      <c r="X3451">
        <f t="shared" si="607"/>
        <v>0</v>
      </c>
      <c r="Y3451">
        <f t="shared" si="608"/>
        <v>0</v>
      </c>
      <c r="Z3451">
        <f t="shared" si="609"/>
        <v>0</v>
      </c>
      <c r="AA3451">
        <f t="shared" si="610"/>
        <v>0</v>
      </c>
      <c r="AB3451" s="4">
        <f t="shared" si="611"/>
        <v>0</v>
      </c>
      <c r="AC3451" s="4">
        <f t="shared" si="603"/>
        <v>0</v>
      </c>
      <c r="AD3451" s="4">
        <f t="shared" si="612"/>
        <v>0</v>
      </c>
    </row>
    <row r="3452" spans="20:30" x14ac:dyDescent="0.25">
      <c r="T3452" s="6" t="str">
        <f t="shared" si="613"/>
        <v xml:space="preserve"> </v>
      </c>
      <c r="U3452">
        <f t="shared" si="604"/>
        <v>0</v>
      </c>
      <c r="V3452">
        <f t="shared" si="605"/>
        <v>0</v>
      </c>
      <c r="W3452">
        <f t="shared" si="606"/>
        <v>0</v>
      </c>
      <c r="X3452">
        <f t="shared" si="607"/>
        <v>0</v>
      </c>
      <c r="Y3452">
        <f t="shared" si="608"/>
        <v>0</v>
      </c>
      <c r="Z3452">
        <f t="shared" si="609"/>
        <v>0</v>
      </c>
      <c r="AA3452">
        <f t="shared" si="610"/>
        <v>0</v>
      </c>
      <c r="AB3452" s="4">
        <f t="shared" si="611"/>
        <v>0</v>
      </c>
      <c r="AC3452" s="4">
        <f t="shared" si="603"/>
        <v>0</v>
      </c>
      <c r="AD3452" s="4">
        <f t="shared" si="612"/>
        <v>0</v>
      </c>
    </row>
    <row r="3453" spans="20:30" x14ac:dyDescent="0.25">
      <c r="T3453" s="6" t="str">
        <f t="shared" si="613"/>
        <v xml:space="preserve"> </v>
      </c>
      <c r="U3453">
        <f t="shared" si="604"/>
        <v>0</v>
      </c>
      <c r="V3453">
        <f t="shared" si="605"/>
        <v>0</v>
      </c>
      <c r="W3453">
        <f t="shared" si="606"/>
        <v>0</v>
      </c>
      <c r="X3453">
        <f t="shared" si="607"/>
        <v>0</v>
      </c>
      <c r="Y3453">
        <f t="shared" si="608"/>
        <v>0</v>
      </c>
      <c r="Z3453">
        <f t="shared" si="609"/>
        <v>0</v>
      </c>
      <c r="AA3453">
        <f t="shared" si="610"/>
        <v>0</v>
      </c>
      <c r="AB3453" s="4">
        <f t="shared" si="611"/>
        <v>0</v>
      </c>
      <c r="AC3453" s="4">
        <f t="shared" si="603"/>
        <v>0</v>
      </c>
      <c r="AD3453" s="4">
        <f t="shared" si="612"/>
        <v>0</v>
      </c>
    </row>
    <row r="3454" spans="20:30" x14ac:dyDescent="0.25">
      <c r="T3454" s="6" t="str">
        <f t="shared" si="613"/>
        <v xml:space="preserve"> </v>
      </c>
      <c r="U3454">
        <f t="shared" si="604"/>
        <v>0</v>
      </c>
      <c r="V3454">
        <f t="shared" si="605"/>
        <v>0</v>
      </c>
      <c r="W3454">
        <f t="shared" si="606"/>
        <v>0</v>
      </c>
      <c r="X3454">
        <f t="shared" si="607"/>
        <v>0</v>
      </c>
      <c r="Y3454">
        <f t="shared" si="608"/>
        <v>0</v>
      </c>
      <c r="Z3454">
        <f t="shared" si="609"/>
        <v>0</v>
      </c>
      <c r="AA3454">
        <f t="shared" si="610"/>
        <v>0</v>
      </c>
      <c r="AB3454" s="4">
        <f t="shared" si="611"/>
        <v>0</v>
      </c>
      <c r="AC3454" s="4">
        <f t="shared" si="603"/>
        <v>0</v>
      </c>
      <c r="AD3454" s="4">
        <f t="shared" si="612"/>
        <v>0</v>
      </c>
    </row>
    <row r="3455" spans="20:30" x14ac:dyDescent="0.25">
      <c r="T3455" s="6" t="str">
        <f t="shared" si="613"/>
        <v xml:space="preserve"> </v>
      </c>
      <c r="U3455">
        <f t="shared" si="604"/>
        <v>0</v>
      </c>
      <c r="V3455">
        <f t="shared" si="605"/>
        <v>0</v>
      </c>
      <c r="W3455">
        <f t="shared" si="606"/>
        <v>0</v>
      </c>
      <c r="X3455">
        <f t="shared" si="607"/>
        <v>0</v>
      </c>
      <c r="Y3455">
        <f t="shared" si="608"/>
        <v>0</v>
      </c>
      <c r="Z3455">
        <f t="shared" si="609"/>
        <v>0</v>
      </c>
      <c r="AA3455">
        <f t="shared" si="610"/>
        <v>0</v>
      </c>
      <c r="AB3455" s="4">
        <f t="shared" si="611"/>
        <v>0</v>
      </c>
      <c r="AC3455" s="4">
        <f t="shared" si="603"/>
        <v>0</v>
      </c>
      <c r="AD3455" s="4">
        <f t="shared" si="612"/>
        <v>0</v>
      </c>
    </row>
    <row r="3456" spans="20:30" x14ac:dyDescent="0.25">
      <c r="T3456" s="6" t="str">
        <f t="shared" si="613"/>
        <v xml:space="preserve"> </v>
      </c>
      <c r="U3456">
        <f t="shared" si="604"/>
        <v>0</v>
      </c>
      <c r="V3456">
        <f t="shared" si="605"/>
        <v>0</v>
      </c>
      <c r="W3456">
        <f t="shared" si="606"/>
        <v>0</v>
      </c>
      <c r="X3456">
        <f t="shared" si="607"/>
        <v>0</v>
      </c>
      <c r="Y3456">
        <f t="shared" si="608"/>
        <v>0</v>
      </c>
      <c r="Z3456">
        <f t="shared" si="609"/>
        <v>0</v>
      </c>
      <c r="AA3456">
        <f t="shared" si="610"/>
        <v>0</v>
      </c>
      <c r="AB3456" s="4">
        <f t="shared" si="611"/>
        <v>0</v>
      </c>
      <c r="AC3456" s="4">
        <f t="shared" si="603"/>
        <v>0</v>
      </c>
      <c r="AD3456" s="4">
        <f t="shared" si="612"/>
        <v>0</v>
      </c>
    </row>
    <row r="3457" spans="20:30" x14ac:dyDescent="0.25">
      <c r="T3457" s="6" t="str">
        <f t="shared" si="613"/>
        <v xml:space="preserve"> </v>
      </c>
      <c r="U3457">
        <f t="shared" si="604"/>
        <v>0</v>
      </c>
      <c r="V3457">
        <f t="shared" si="605"/>
        <v>0</v>
      </c>
      <c r="W3457">
        <f t="shared" si="606"/>
        <v>0</v>
      </c>
      <c r="X3457">
        <f t="shared" si="607"/>
        <v>0</v>
      </c>
      <c r="Y3457">
        <f t="shared" si="608"/>
        <v>0</v>
      </c>
      <c r="Z3457">
        <f t="shared" si="609"/>
        <v>0</v>
      </c>
      <c r="AA3457">
        <f t="shared" si="610"/>
        <v>0</v>
      </c>
      <c r="AB3457" s="4">
        <f t="shared" si="611"/>
        <v>0</v>
      </c>
      <c r="AC3457" s="4">
        <f t="shared" si="603"/>
        <v>0</v>
      </c>
      <c r="AD3457" s="4">
        <f t="shared" si="612"/>
        <v>0</v>
      </c>
    </row>
    <row r="3458" spans="20:30" x14ac:dyDescent="0.25">
      <c r="T3458" s="6" t="str">
        <f t="shared" si="613"/>
        <v xml:space="preserve"> </v>
      </c>
      <c r="U3458">
        <f t="shared" si="604"/>
        <v>0</v>
      </c>
      <c r="V3458">
        <f t="shared" si="605"/>
        <v>0</v>
      </c>
      <c r="W3458">
        <f t="shared" si="606"/>
        <v>0</v>
      </c>
      <c r="X3458">
        <f t="shared" si="607"/>
        <v>0</v>
      </c>
      <c r="Y3458">
        <f t="shared" si="608"/>
        <v>0</v>
      </c>
      <c r="Z3458">
        <f t="shared" si="609"/>
        <v>0</v>
      </c>
      <c r="AA3458">
        <f t="shared" si="610"/>
        <v>0</v>
      </c>
      <c r="AB3458" s="4">
        <f t="shared" si="611"/>
        <v>0</v>
      </c>
      <c r="AC3458" s="4">
        <f t="shared" si="603"/>
        <v>0</v>
      </c>
      <c r="AD3458" s="4">
        <f t="shared" si="612"/>
        <v>0</v>
      </c>
    </row>
    <row r="3459" spans="20:30" x14ac:dyDescent="0.25">
      <c r="T3459" s="6" t="str">
        <f t="shared" si="613"/>
        <v xml:space="preserve"> </v>
      </c>
      <c r="U3459">
        <f t="shared" si="604"/>
        <v>0</v>
      </c>
      <c r="V3459">
        <f t="shared" si="605"/>
        <v>0</v>
      </c>
      <c r="W3459">
        <f t="shared" si="606"/>
        <v>0</v>
      </c>
      <c r="X3459">
        <f t="shared" si="607"/>
        <v>0</v>
      </c>
      <c r="Y3459">
        <f t="shared" si="608"/>
        <v>0</v>
      </c>
      <c r="Z3459">
        <f t="shared" si="609"/>
        <v>0</v>
      </c>
      <c r="AA3459">
        <f t="shared" si="610"/>
        <v>0</v>
      </c>
      <c r="AB3459" s="4">
        <f t="shared" si="611"/>
        <v>0</v>
      </c>
      <c r="AC3459" s="4">
        <f t="shared" si="603"/>
        <v>0</v>
      </c>
      <c r="AD3459" s="4">
        <f t="shared" si="612"/>
        <v>0</v>
      </c>
    </row>
    <row r="3460" spans="20:30" x14ac:dyDescent="0.25">
      <c r="T3460" s="6" t="str">
        <f t="shared" si="613"/>
        <v xml:space="preserve"> </v>
      </c>
      <c r="U3460">
        <f t="shared" si="604"/>
        <v>0</v>
      </c>
      <c r="V3460">
        <f t="shared" si="605"/>
        <v>0</v>
      </c>
      <c r="W3460">
        <f t="shared" si="606"/>
        <v>0</v>
      </c>
      <c r="X3460">
        <f t="shared" si="607"/>
        <v>0</v>
      </c>
      <c r="Y3460">
        <f t="shared" si="608"/>
        <v>0</v>
      </c>
      <c r="Z3460">
        <f t="shared" si="609"/>
        <v>0</v>
      </c>
      <c r="AA3460">
        <f t="shared" si="610"/>
        <v>0</v>
      </c>
      <c r="AB3460" s="4">
        <f t="shared" si="611"/>
        <v>0</v>
      </c>
      <c r="AC3460" s="4">
        <f t="shared" ref="AC3460:AC3523" si="614">A3460</f>
        <v>0</v>
      </c>
      <c r="AD3460" s="4">
        <f t="shared" si="612"/>
        <v>0</v>
      </c>
    </row>
    <row r="3461" spans="20:30" x14ac:dyDescent="0.25">
      <c r="T3461" s="6" t="str">
        <f t="shared" si="613"/>
        <v xml:space="preserve"> </v>
      </c>
      <c r="U3461">
        <f t="shared" si="604"/>
        <v>0</v>
      </c>
      <c r="V3461">
        <f t="shared" si="605"/>
        <v>0</v>
      </c>
      <c r="W3461">
        <f t="shared" si="606"/>
        <v>0</v>
      </c>
      <c r="X3461">
        <f t="shared" si="607"/>
        <v>0</v>
      </c>
      <c r="Y3461">
        <f t="shared" si="608"/>
        <v>0</v>
      </c>
      <c r="Z3461">
        <f t="shared" si="609"/>
        <v>0</v>
      </c>
      <c r="AA3461">
        <f t="shared" si="610"/>
        <v>0</v>
      </c>
      <c r="AB3461" s="4">
        <f t="shared" si="611"/>
        <v>0</v>
      </c>
      <c r="AC3461" s="4">
        <f t="shared" si="614"/>
        <v>0</v>
      </c>
      <c r="AD3461" s="4">
        <f t="shared" si="612"/>
        <v>0</v>
      </c>
    </row>
    <row r="3462" spans="20:30" x14ac:dyDescent="0.25">
      <c r="T3462" s="6" t="str">
        <f t="shared" si="613"/>
        <v xml:space="preserve"> </v>
      </c>
      <c r="U3462">
        <f t="shared" si="604"/>
        <v>0</v>
      </c>
      <c r="V3462">
        <f t="shared" si="605"/>
        <v>0</v>
      </c>
      <c r="W3462">
        <f t="shared" si="606"/>
        <v>0</v>
      </c>
      <c r="X3462">
        <f t="shared" si="607"/>
        <v>0</v>
      </c>
      <c r="Y3462">
        <f t="shared" si="608"/>
        <v>0</v>
      </c>
      <c r="Z3462">
        <f t="shared" si="609"/>
        <v>0</v>
      </c>
      <c r="AA3462">
        <f t="shared" si="610"/>
        <v>0</v>
      </c>
      <c r="AB3462" s="4">
        <f t="shared" si="611"/>
        <v>0</v>
      </c>
      <c r="AC3462" s="4">
        <f t="shared" si="614"/>
        <v>0</v>
      </c>
      <c r="AD3462" s="4">
        <f t="shared" si="612"/>
        <v>0</v>
      </c>
    </row>
    <row r="3463" spans="20:30" x14ac:dyDescent="0.25">
      <c r="T3463" s="6" t="str">
        <f t="shared" si="613"/>
        <v xml:space="preserve"> </v>
      </c>
      <c r="U3463">
        <f t="shared" si="604"/>
        <v>0</v>
      </c>
      <c r="V3463">
        <f t="shared" si="605"/>
        <v>0</v>
      </c>
      <c r="W3463">
        <f t="shared" si="606"/>
        <v>0</v>
      </c>
      <c r="X3463">
        <f t="shared" si="607"/>
        <v>0</v>
      </c>
      <c r="Y3463">
        <f t="shared" si="608"/>
        <v>0</v>
      </c>
      <c r="Z3463">
        <f t="shared" si="609"/>
        <v>0</v>
      </c>
      <c r="AA3463">
        <f t="shared" si="610"/>
        <v>0</v>
      </c>
      <c r="AB3463" s="4">
        <f t="shared" si="611"/>
        <v>0</v>
      </c>
      <c r="AC3463" s="4">
        <f t="shared" si="614"/>
        <v>0</v>
      </c>
      <c r="AD3463" s="4">
        <f t="shared" si="612"/>
        <v>0</v>
      </c>
    </row>
    <row r="3464" spans="20:30" x14ac:dyDescent="0.25">
      <c r="T3464" s="6" t="str">
        <f t="shared" si="613"/>
        <v xml:space="preserve"> </v>
      </c>
      <c r="U3464">
        <f t="shared" si="604"/>
        <v>0</v>
      </c>
      <c r="V3464">
        <f t="shared" si="605"/>
        <v>0</v>
      </c>
      <c r="W3464">
        <f t="shared" si="606"/>
        <v>0</v>
      </c>
      <c r="X3464">
        <f t="shared" si="607"/>
        <v>0</v>
      </c>
      <c r="Y3464">
        <f t="shared" si="608"/>
        <v>0</v>
      </c>
      <c r="Z3464">
        <f t="shared" si="609"/>
        <v>0</v>
      </c>
      <c r="AA3464">
        <f t="shared" si="610"/>
        <v>0</v>
      </c>
      <c r="AB3464" s="4">
        <f t="shared" si="611"/>
        <v>0</v>
      </c>
      <c r="AC3464" s="4">
        <f t="shared" si="614"/>
        <v>0</v>
      </c>
      <c r="AD3464" s="4">
        <f t="shared" si="612"/>
        <v>0</v>
      </c>
    </row>
    <row r="3465" spans="20:30" x14ac:dyDescent="0.25">
      <c r="T3465" s="6" t="str">
        <f t="shared" si="613"/>
        <v xml:space="preserve"> </v>
      </c>
      <c r="U3465">
        <f t="shared" si="604"/>
        <v>0</v>
      </c>
      <c r="V3465">
        <f t="shared" si="605"/>
        <v>0</v>
      </c>
      <c r="W3465">
        <f t="shared" si="606"/>
        <v>0</v>
      </c>
      <c r="X3465">
        <f t="shared" si="607"/>
        <v>0</v>
      </c>
      <c r="Y3465">
        <f t="shared" si="608"/>
        <v>0</v>
      </c>
      <c r="Z3465">
        <f t="shared" si="609"/>
        <v>0</v>
      </c>
      <c r="AA3465">
        <f t="shared" si="610"/>
        <v>0</v>
      </c>
      <c r="AB3465" s="4">
        <f t="shared" si="611"/>
        <v>0</v>
      </c>
      <c r="AC3465" s="4">
        <f t="shared" si="614"/>
        <v>0</v>
      </c>
      <c r="AD3465" s="4">
        <f t="shared" si="612"/>
        <v>0</v>
      </c>
    </row>
    <row r="3466" spans="20:30" x14ac:dyDescent="0.25">
      <c r="T3466" s="6" t="str">
        <f t="shared" si="613"/>
        <v xml:space="preserve"> </v>
      </c>
      <c r="U3466">
        <f t="shared" si="604"/>
        <v>0</v>
      </c>
      <c r="V3466">
        <f t="shared" si="605"/>
        <v>0</v>
      </c>
      <c r="W3466">
        <f t="shared" si="606"/>
        <v>0</v>
      </c>
      <c r="X3466">
        <f t="shared" si="607"/>
        <v>0</v>
      </c>
      <c r="Y3466">
        <f t="shared" si="608"/>
        <v>0</v>
      </c>
      <c r="Z3466">
        <f t="shared" si="609"/>
        <v>0</v>
      </c>
      <c r="AA3466">
        <f t="shared" si="610"/>
        <v>0</v>
      </c>
      <c r="AB3466" s="4">
        <f t="shared" si="611"/>
        <v>0</v>
      </c>
      <c r="AC3466" s="4">
        <f t="shared" si="614"/>
        <v>0</v>
      </c>
      <c r="AD3466" s="4">
        <f t="shared" si="612"/>
        <v>0</v>
      </c>
    </row>
    <row r="3467" spans="20:30" x14ac:dyDescent="0.25">
      <c r="T3467" s="6" t="str">
        <f t="shared" si="613"/>
        <v xml:space="preserve"> </v>
      </c>
      <c r="U3467">
        <f t="shared" si="604"/>
        <v>0</v>
      </c>
      <c r="V3467">
        <f t="shared" si="605"/>
        <v>0</v>
      </c>
      <c r="W3467">
        <f t="shared" si="606"/>
        <v>0</v>
      </c>
      <c r="X3467">
        <f t="shared" si="607"/>
        <v>0</v>
      </c>
      <c r="Y3467">
        <f t="shared" si="608"/>
        <v>0</v>
      </c>
      <c r="Z3467">
        <f t="shared" si="609"/>
        <v>0</v>
      </c>
      <c r="AA3467">
        <f t="shared" si="610"/>
        <v>0</v>
      </c>
      <c r="AB3467" s="4">
        <f t="shared" si="611"/>
        <v>0</v>
      </c>
      <c r="AC3467" s="4">
        <f t="shared" si="614"/>
        <v>0</v>
      </c>
      <c r="AD3467" s="4">
        <f t="shared" si="612"/>
        <v>0</v>
      </c>
    </row>
    <row r="3468" spans="20:30" x14ac:dyDescent="0.25">
      <c r="T3468" s="6" t="str">
        <f t="shared" si="613"/>
        <v xml:space="preserve"> </v>
      </c>
      <c r="U3468">
        <f t="shared" si="604"/>
        <v>0</v>
      </c>
      <c r="V3468">
        <f t="shared" si="605"/>
        <v>0</v>
      </c>
      <c r="W3468">
        <f t="shared" si="606"/>
        <v>0</v>
      </c>
      <c r="X3468">
        <f t="shared" si="607"/>
        <v>0</v>
      </c>
      <c r="Y3468">
        <f t="shared" si="608"/>
        <v>0</v>
      </c>
      <c r="Z3468">
        <f t="shared" si="609"/>
        <v>0</v>
      </c>
      <c r="AA3468">
        <f t="shared" si="610"/>
        <v>0</v>
      </c>
      <c r="AB3468" s="4">
        <f t="shared" si="611"/>
        <v>0</v>
      </c>
      <c r="AC3468" s="4">
        <f t="shared" si="614"/>
        <v>0</v>
      </c>
      <c r="AD3468" s="4">
        <f t="shared" si="612"/>
        <v>0</v>
      </c>
    </row>
    <row r="3469" spans="20:30" x14ac:dyDescent="0.25">
      <c r="T3469" s="6" t="str">
        <f t="shared" si="613"/>
        <v xml:space="preserve"> </v>
      </c>
      <c r="U3469">
        <f t="shared" si="604"/>
        <v>0</v>
      </c>
      <c r="V3469">
        <f t="shared" si="605"/>
        <v>0</v>
      </c>
      <c r="W3469">
        <f t="shared" si="606"/>
        <v>0</v>
      </c>
      <c r="X3469">
        <f t="shared" si="607"/>
        <v>0</v>
      </c>
      <c r="Y3469">
        <f t="shared" si="608"/>
        <v>0</v>
      </c>
      <c r="Z3469">
        <f t="shared" si="609"/>
        <v>0</v>
      </c>
      <c r="AA3469">
        <f t="shared" si="610"/>
        <v>0</v>
      </c>
      <c r="AB3469" s="4">
        <f t="shared" si="611"/>
        <v>0</v>
      </c>
      <c r="AC3469" s="4">
        <f t="shared" si="614"/>
        <v>0</v>
      </c>
      <c r="AD3469" s="4">
        <f t="shared" si="612"/>
        <v>0</v>
      </c>
    </row>
    <row r="3470" spans="20:30" x14ac:dyDescent="0.25">
      <c r="T3470" s="6" t="str">
        <f t="shared" si="613"/>
        <v xml:space="preserve"> </v>
      </c>
      <c r="U3470">
        <f t="shared" si="604"/>
        <v>0</v>
      </c>
      <c r="V3470">
        <f t="shared" si="605"/>
        <v>0</v>
      </c>
      <c r="W3470">
        <f t="shared" si="606"/>
        <v>0</v>
      </c>
      <c r="X3470">
        <f t="shared" si="607"/>
        <v>0</v>
      </c>
      <c r="Y3470">
        <f t="shared" si="608"/>
        <v>0</v>
      </c>
      <c r="Z3470">
        <f t="shared" si="609"/>
        <v>0</v>
      </c>
      <c r="AA3470">
        <f t="shared" si="610"/>
        <v>0</v>
      </c>
      <c r="AB3470" s="4">
        <f t="shared" si="611"/>
        <v>0</v>
      </c>
      <c r="AC3470" s="4">
        <f t="shared" si="614"/>
        <v>0</v>
      </c>
      <c r="AD3470" s="4">
        <f t="shared" si="612"/>
        <v>0</v>
      </c>
    </row>
    <row r="3471" spans="20:30" x14ac:dyDescent="0.25">
      <c r="T3471" s="6" t="str">
        <f t="shared" si="613"/>
        <v xml:space="preserve"> </v>
      </c>
      <c r="U3471">
        <f t="shared" si="604"/>
        <v>0</v>
      </c>
      <c r="V3471">
        <f t="shared" si="605"/>
        <v>0</v>
      </c>
      <c r="W3471">
        <f t="shared" si="606"/>
        <v>0</v>
      </c>
      <c r="X3471">
        <f t="shared" si="607"/>
        <v>0</v>
      </c>
      <c r="Y3471">
        <f t="shared" si="608"/>
        <v>0</v>
      </c>
      <c r="Z3471">
        <f t="shared" si="609"/>
        <v>0</v>
      </c>
      <c r="AA3471">
        <f t="shared" si="610"/>
        <v>0</v>
      </c>
      <c r="AB3471" s="4">
        <f t="shared" si="611"/>
        <v>0</v>
      </c>
      <c r="AC3471" s="4">
        <f t="shared" si="614"/>
        <v>0</v>
      </c>
      <c r="AD3471" s="4">
        <f t="shared" si="612"/>
        <v>0</v>
      </c>
    </row>
    <row r="3472" spans="20:30" x14ac:dyDescent="0.25">
      <c r="T3472" s="6" t="str">
        <f t="shared" si="613"/>
        <v xml:space="preserve"> </v>
      </c>
      <c r="U3472">
        <f t="shared" si="604"/>
        <v>0</v>
      </c>
      <c r="V3472">
        <f t="shared" si="605"/>
        <v>0</v>
      </c>
      <c r="W3472">
        <f t="shared" si="606"/>
        <v>0</v>
      </c>
      <c r="X3472">
        <f t="shared" si="607"/>
        <v>0</v>
      </c>
      <c r="Y3472">
        <f t="shared" si="608"/>
        <v>0</v>
      </c>
      <c r="Z3472">
        <f t="shared" si="609"/>
        <v>0</v>
      </c>
      <c r="AA3472">
        <f t="shared" si="610"/>
        <v>0</v>
      </c>
      <c r="AB3472" s="4">
        <f t="shared" si="611"/>
        <v>0</v>
      </c>
      <c r="AC3472" s="4">
        <f t="shared" si="614"/>
        <v>0</v>
      </c>
      <c r="AD3472" s="4">
        <f t="shared" si="612"/>
        <v>0</v>
      </c>
    </row>
    <row r="3473" spans="20:30" x14ac:dyDescent="0.25">
      <c r="T3473" s="6" t="str">
        <f t="shared" si="613"/>
        <v xml:space="preserve"> </v>
      </c>
      <c r="U3473">
        <f t="shared" ref="U3473:U3536" si="615">COUNT(B3473)</f>
        <v>0</v>
      </c>
      <c r="V3473">
        <f t="shared" ref="V3473:V3536" si="616">IF(E3473=TRUE,1,0)</f>
        <v>0</v>
      </c>
      <c r="W3473">
        <f t="shared" ref="W3473:W3536" si="617">U3473-V3473</f>
        <v>0</v>
      </c>
      <c r="X3473">
        <f t="shared" ref="X3473:X3536" si="618">U3473-Y3473</f>
        <v>0</v>
      </c>
      <c r="Y3473">
        <f t="shared" ref="Y3473:Y3536" si="619">IF(F3473=TRUE,1,0)</f>
        <v>0</v>
      </c>
      <c r="Z3473">
        <f t="shared" ref="Z3473:Z3536" si="620">U3473-AA3473</f>
        <v>0</v>
      </c>
      <c r="AA3473">
        <f t="shared" ref="AA3473:AA3536" si="621">IF(O3473&lt;0,1,0)</f>
        <v>0</v>
      </c>
      <c r="AB3473" s="4">
        <f t="shared" ref="AB3473:AB3536" si="622">IF(Z3473=1,O3473,0)</f>
        <v>0</v>
      </c>
      <c r="AC3473" s="4">
        <f t="shared" si="614"/>
        <v>0</v>
      </c>
      <c r="AD3473" s="4">
        <f t="shared" ref="AD3473:AD3536" si="623">IF(AA3473=1,O3473,0)</f>
        <v>0</v>
      </c>
    </row>
    <row r="3474" spans="20:30" x14ac:dyDescent="0.25">
      <c r="T3474" s="6" t="str">
        <f t="shared" si="613"/>
        <v xml:space="preserve"> </v>
      </c>
      <c r="U3474">
        <f t="shared" si="615"/>
        <v>0</v>
      </c>
      <c r="V3474">
        <f t="shared" si="616"/>
        <v>0</v>
      </c>
      <c r="W3474">
        <f t="shared" si="617"/>
        <v>0</v>
      </c>
      <c r="X3474">
        <f t="shared" si="618"/>
        <v>0</v>
      </c>
      <c r="Y3474">
        <f t="shared" si="619"/>
        <v>0</v>
      </c>
      <c r="Z3474">
        <f t="shared" si="620"/>
        <v>0</v>
      </c>
      <c r="AA3474">
        <f t="shared" si="621"/>
        <v>0</v>
      </c>
      <c r="AB3474" s="4">
        <f t="shared" si="622"/>
        <v>0</v>
      </c>
      <c r="AC3474" s="4">
        <f t="shared" si="614"/>
        <v>0</v>
      </c>
      <c r="AD3474" s="4">
        <f t="shared" si="623"/>
        <v>0</v>
      </c>
    </row>
    <row r="3475" spans="20:30" x14ac:dyDescent="0.25">
      <c r="T3475" s="6" t="str">
        <f t="shared" si="613"/>
        <v xml:space="preserve"> </v>
      </c>
      <c r="U3475">
        <f t="shared" si="615"/>
        <v>0</v>
      </c>
      <c r="V3475">
        <f t="shared" si="616"/>
        <v>0</v>
      </c>
      <c r="W3475">
        <f t="shared" si="617"/>
        <v>0</v>
      </c>
      <c r="X3475">
        <f t="shared" si="618"/>
        <v>0</v>
      </c>
      <c r="Y3475">
        <f t="shared" si="619"/>
        <v>0</v>
      </c>
      <c r="Z3475">
        <f t="shared" si="620"/>
        <v>0</v>
      </c>
      <c r="AA3475">
        <f t="shared" si="621"/>
        <v>0</v>
      </c>
      <c r="AB3475" s="4">
        <f t="shared" si="622"/>
        <v>0</v>
      </c>
      <c r="AC3475" s="4">
        <f t="shared" si="614"/>
        <v>0</v>
      </c>
      <c r="AD3475" s="4">
        <f t="shared" si="623"/>
        <v>0</v>
      </c>
    </row>
    <row r="3476" spans="20:30" x14ac:dyDescent="0.25">
      <c r="T3476" s="6" t="str">
        <f t="shared" si="613"/>
        <v xml:space="preserve"> </v>
      </c>
      <c r="U3476">
        <f t="shared" si="615"/>
        <v>0</v>
      </c>
      <c r="V3476">
        <f t="shared" si="616"/>
        <v>0</v>
      </c>
      <c r="W3476">
        <f t="shared" si="617"/>
        <v>0</v>
      </c>
      <c r="X3476">
        <f t="shared" si="618"/>
        <v>0</v>
      </c>
      <c r="Y3476">
        <f t="shared" si="619"/>
        <v>0</v>
      </c>
      <c r="Z3476">
        <f t="shared" si="620"/>
        <v>0</v>
      </c>
      <c r="AA3476">
        <f t="shared" si="621"/>
        <v>0</v>
      </c>
      <c r="AB3476" s="4">
        <f t="shared" si="622"/>
        <v>0</v>
      </c>
      <c r="AC3476" s="4">
        <f t="shared" si="614"/>
        <v>0</v>
      </c>
      <c r="AD3476" s="4">
        <f t="shared" si="623"/>
        <v>0</v>
      </c>
    </row>
    <row r="3477" spans="20:30" x14ac:dyDescent="0.25">
      <c r="T3477" s="6" t="str">
        <f t="shared" si="613"/>
        <v xml:space="preserve"> </v>
      </c>
      <c r="U3477">
        <f t="shared" si="615"/>
        <v>0</v>
      </c>
      <c r="V3477">
        <f t="shared" si="616"/>
        <v>0</v>
      </c>
      <c r="W3477">
        <f t="shared" si="617"/>
        <v>0</v>
      </c>
      <c r="X3477">
        <f t="shared" si="618"/>
        <v>0</v>
      </c>
      <c r="Y3477">
        <f t="shared" si="619"/>
        <v>0</v>
      </c>
      <c r="Z3477">
        <f t="shared" si="620"/>
        <v>0</v>
      </c>
      <c r="AA3477">
        <f t="shared" si="621"/>
        <v>0</v>
      </c>
      <c r="AB3477" s="4">
        <f t="shared" si="622"/>
        <v>0</v>
      </c>
      <c r="AC3477" s="4">
        <f t="shared" si="614"/>
        <v>0</v>
      </c>
      <c r="AD3477" s="4">
        <f t="shared" si="623"/>
        <v>0</v>
      </c>
    </row>
    <row r="3478" spans="20:30" x14ac:dyDescent="0.25">
      <c r="T3478" s="6" t="str">
        <f t="shared" si="613"/>
        <v xml:space="preserve"> </v>
      </c>
      <c r="U3478">
        <f t="shared" si="615"/>
        <v>0</v>
      </c>
      <c r="V3478">
        <f t="shared" si="616"/>
        <v>0</v>
      </c>
      <c r="W3478">
        <f t="shared" si="617"/>
        <v>0</v>
      </c>
      <c r="X3478">
        <f t="shared" si="618"/>
        <v>0</v>
      </c>
      <c r="Y3478">
        <f t="shared" si="619"/>
        <v>0</v>
      </c>
      <c r="Z3478">
        <f t="shared" si="620"/>
        <v>0</v>
      </c>
      <c r="AA3478">
        <f t="shared" si="621"/>
        <v>0</v>
      </c>
      <c r="AB3478" s="4">
        <f t="shared" si="622"/>
        <v>0</v>
      </c>
      <c r="AC3478" s="4">
        <f t="shared" si="614"/>
        <v>0</v>
      </c>
      <c r="AD3478" s="4">
        <f t="shared" si="623"/>
        <v>0</v>
      </c>
    </row>
    <row r="3479" spans="20:30" x14ac:dyDescent="0.25">
      <c r="T3479" s="6" t="str">
        <f t="shared" si="613"/>
        <v xml:space="preserve"> </v>
      </c>
      <c r="U3479">
        <f t="shared" si="615"/>
        <v>0</v>
      </c>
      <c r="V3479">
        <f t="shared" si="616"/>
        <v>0</v>
      </c>
      <c r="W3479">
        <f t="shared" si="617"/>
        <v>0</v>
      </c>
      <c r="X3479">
        <f t="shared" si="618"/>
        <v>0</v>
      </c>
      <c r="Y3479">
        <f t="shared" si="619"/>
        <v>0</v>
      </c>
      <c r="Z3479">
        <f t="shared" si="620"/>
        <v>0</v>
      </c>
      <c r="AA3479">
        <f t="shared" si="621"/>
        <v>0</v>
      </c>
      <c r="AB3479" s="4">
        <f t="shared" si="622"/>
        <v>0</v>
      </c>
      <c r="AC3479" s="4">
        <f t="shared" si="614"/>
        <v>0</v>
      </c>
      <c r="AD3479" s="4">
        <f t="shared" si="623"/>
        <v>0</v>
      </c>
    </row>
    <row r="3480" spans="20:30" x14ac:dyDescent="0.25">
      <c r="T3480" s="6" t="str">
        <f t="shared" si="613"/>
        <v xml:space="preserve"> </v>
      </c>
      <c r="U3480">
        <f t="shared" si="615"/>
        <v>0</v>
      </c>
      <c r="V3480">
        <f t="shared" si="616"/>
        <v>0</v>
      </c>
      <c r="W3480">
        <f t="shared" si="617"/>
        <v>0</v>
      </c>
      <c r="X3480">
        <f t="shared" si="618"/>
        <v>0</v>
      </c>
      <c r="Y3480">
        <f t="shared" si="619"/>
        <v>0</v>
      </c>
      <c r="Z3480">
        <f t="shared" si="620"/>
        <v>0</v>
      </c>
      <c r="AA3480">
        <f t="shared" si="621"/>
        <v>0</v>
      </c>
      <c r="AB3480" s="4">
        <f t="shared" si="622"/>
        <v>0</v>
      </c>
      <c r="AC3480" s="4">
        <f t="shared" si="614"/>
        <v>0</v>
      </c>
      <c r="AD3480" s="4">
        <f t="shared" si="623"/>
        <v>0</v>
      </c>
    </row>
    <row r="3481" spans="20:30" x14ac:dyDescent="0.25">
      <c r="T3481" s="6" t="str">
        <f t="shared" ref="T3481:T3544" si="624">IF(L3481=0," ",MONTH(L3481)+24)</f>
        <v xml:space="preserve"> </v>
      </c>
      <c r="U3481">
        <f t="shared" si="615"/>
        <v>0</v>
      </c>
      <c r="V3481">
        <f t="shared" si="616"/>
        <v>0</v>
      </c>
      <c r="W3481">
        <f t="shared" si="617"/>
        <v>0</v>
      </c>
      <c r="X3481">
        <f t="shared" si="618"/>
        <v>0</v>
      </c>
      <c r="Y3481">
        <f t="shared" si="619"/>
        <v>0</v>
      </c>
      <c r="Z3481">
        <f t="shared" si="620"/>
        <v>0</v>
      </c>
      <c r="AA3481">
        <f t="shared" si="621"/>
        <v>0</v>
      </c>
      <c r="AB3481" s="4">
        <f t="shared" si="622"/>
        <v>0</v>
      </c>
      <c r="AC3481" s="4">
        <f t="shared" si="614"/>
        <v>0</v>
      </c>
      <c r="AD3481" s="4">
        <f t="shared" si="623"/>
        <v>0</v>
      </c>
    </row>
    <row r="3482" spans="20:30" x14ac:dyDescent="0.25">
      <c r="T3482" s="6" t="str">
        <f t="shared" si="624"/>
        <v xml:space="preserve"> </v>
      </c>
      <c r="U3482">
        <f t="shared" si="615"/>
        <v>0</v>
      </c>
      <c r="V3482">
        <f t="shared" si="616"/>
        <v>0</v>
      </c>
      <c r="W3482">
        <f t="shared" si="617"/>
        <v>0</v>
      </c>
      <c r="X3482">
        <f t="shared" si="618"/>
        <v>0</v>
      </c>
      <c r="Y3482">
        <f t="shared" si="619"/>
        <v>0</v>
      </c>
      <c r="Z3482">
        <f t="shared" si="620"/>
        <v>0</v>
      </c>
      <c r="AA3482">
        <f t="shared" si="621"/>
        <v>0</v>
      </c>
      <c r="AB3482" s="4">
        <f t="shared" si="622"/>
        <v>0</v>
      </c>
      <c r="AC3482" s="4">
        <f t="shared" si="614"/>
        <v>0</v>
      </c>
      <c r="AD3482" s="4">
        <f t="shared" si="623"/>
        <v>0</v>
      </c>
    </row>
    <row r="3483" spans="20:30" x14ac:dyDescent="0.25">
      <c r="T3483" s="6" t="str">
        <f t="shared" si="624"/>
        <v xml:space="preserve"> </v>
      </c>
      <c r="U3483">
        <f t="shared" si="615"/>
        <v>0</v>
      </c>
      <c r="V3483">
        <f t="shared" si="616"/>
        <v>0</v>
      </c>
      <c r="W3483">
        <f t="shared" si="617"/>
        <v>0</v>
      </c>
      <c r="X3483">
        <f t="shared" si="618"/>
        <v>0</v>
      </c>
      <c r="Y3483">
        <f t="shared" si="619"/>
        <v>0</v>
      </c>
      <c r="Z3483">
        <f t="shared" si="620"/>
        <v>0</v>
      </c>
      <c r="AA3483">
        <f t="shared" si="621"/>
        <v>0</v>
      </c>
      <c r="AB3483" s="4">
        <f t="shared" si="622"/>
        <v>0</v>
      </c>
      <c r="AC3483" s="4">
        <f t="shared" si="614"/>
        <v>0</v>
      </c>
      <c r="AD3483" s="4">
        <f t="shared" si="623"/>
        <v>0</v>
      </c>
    </row>
    <row r="3484" spans="20:30" x14ac:dyDescent="0.25">
      <c r="T3484" s="6" t="str">
        <f t="shared" si="624"/>
        <v xml:space="preserve"> </v>
      </c>
      <c r="U3484">
        <f t="shared" si="615"/>
        <v>0</v>
      </c>
      <c r="V3484">
        <f t="shared" si="616"/>
        <v>0</v>
      </c>
      <c r="W3484">
        <f t="shared" si="617"/>
        <v>0</v>
      </c>
      <c r="X3484">
        <f t="shared" si="618"/>
        <v>0</v>
      </c>
      <c r="Y3484">
        <f t="shared" si="619"/>
        <v>0</v>
      </c>
      <c r="Z3484">
        <f t="shared" si="620"/>
        <v>0</v>
      </c>
      <c r="AA3484">
        <f t="shared" si="621"/>
        <v>0</v>
      </c>
      <c r="AB3484" s="4">
        <f t="shared" si="622"/>
        <v>0</v>
      </c>
      <c r="AC3484" s="4">
        <f t="shared" si="614"/>
        <v>0</v>
      </c>
      <c r="AD3484" s="4">
        <f t="shared" si="623"/>
        <v>0</v>
      </c>
    </row>
    <row r="3485" spans="20:30" x14ac:dyDescent="0.25">
      <c r="T3485" s="6" t="str">
        <f t="shared" si="624"/>
        <v xml:space="preserve"> </v>
      </c>
      <c r="U3485">
        <f t="shared" si="615"/>
        <v>0</v>
      </c>
      <c r="V3485">
        <f t="shared" si="616"/>
        <v>0</v>
      </c>
      <c r="W3485">
        <f t="shared" si="617"/>
        <v>0</v>
      </c>
      <c r="X3485">
        <f t="shared" si="618"/>
        <v>0</v>
      </c>
      <c r="Y3485">
        <f t="shared" si="619"/>
        <v>0</v>
      </c>
      <c r="Z3485">
        <f t="shared" si="620"/>
        <v>0</v>
      </c>
      <c r="AA3485">
        <f t="shared" si="621"/>
        <v>0</v>
      </c>
      <c r="AB3485" s="4">
        <f t="shared" si="622"/>
        <v>0</v>
      </c>
      <c r="AC3485" s="4">
        <f t="shared" si="614"/>
        <v>0</v>
      </c>
      <c r="AD3485" s="4">
        <f t="shared" si="623"/>
        <v>0</v>
      </c>
    </row>
    <row r="3486" spans="20:30" x14ac:dyDescent="0.25">
      <c r="T3486" s="6" t="str">
        <f t="shared" si="624"/>
        <v xml:space="preserve"> </v>
      </c>
      <c r="U3486">
        <f t="shared" si="615"/>
        <v>0</v>
      </c>
      <c r="V3486">
        <f t="shared" si="616"/>
        <v>0</v>
      </c>
      <c r="W3486">
        <f t="shared" si="617"/>
        <v>0</v>
      </c>
      <c r="X3486">
        <f t="shared" si="618"/>
        <v>0</v>
      </c>
      <c r="Y3486">
        <f t="shared" si="619"/>
        <v>0</v>
      </c>
      <c r="Z3486">
        <f t="shared" si="620"/>
        <v>0</v>
      </c>
      <c r="AA3486">
        <f t="shared" si="621"/>
        <v>0</v>
      </c>
      <c r="AB3486" s="4">
        <f t="shared" si="622"/>
        <v>0</v>
      </c>
      <c r="AC3486" s="4">
        <f t="shared" si="614"/>
        <v>0</v>
      </c>
      <c r="AD3486" s="4">
        <f t="shared" si="623"/>
        <v>0</v>
      </c>
    </row>
    <row r="3487" spans="20:30" x14ac:dyDescent="0.25">
      <c r="T3487" s="6" t="str">
        <f t="shared" si="624"/>
        <v xml:space="preserve"> </v>
      </c>
      <c r="U3487">
        <f t="shared" si="615"/>
        <v>0</v>
      </c>
      <c r="V3487">
        <f t="shared" si="616"/>
        <v>0</v>
      </c>
      <c r="W3487">
        <f t="shared" si="617"/>
        <v>0</v>
      </c>
      <c r="X3487">
        <f t="shared" si="618"/>
        <v>0</v>
      </c>
      <c r="Y3487">
        <f t="shared" si="619"/>
        <v>0</v>
      </c>
      <c r="Z3487">
        <f t="shared" si="620"/>
        <v>0</v>
      </c>
      <c r="AA3487">
        <f t="shared" si="621"/>
        <v>0</v>
      </c>
      <c r="AB3487" s="4">
        <f t="shared" si="622"/>
        <v>0</v>
      </c>
      <c r="AC3487" s="4">
        <f t="shared" si="614"/>
        <v>0</v>
      </c>
      <c r="AD3487" s="4">
        <f t="shared" si="623"/>
        <v>0</v>
      </c>
    </row>
    <row r="3488" spans="20:30" x14ac:dyDescent="0.25">
      <c r="T3488" s="6" t="str">
        <f t="shared" si="624"/>
        <v xml:space="preserve"> </v>
      </c>
      <c r="U3488">
        <f t="shared" si="615"/>
        <v>0</v>
      </c>
      <c r="V3488">
        <f t="shared" si="616"/>
        <v>0</v>
      </c>
      <c r="W3488">
        <f t="shared" si="617"/>
        <v>0</v>
      </c>
      <c r="X3488">
        <f t="shared" si="618"/>
        <v>0</v>
      </c>
      <c r="Y3488">
        <f t="shared" si="619"/>
        <v>0</v>
      </c>
      <c r="Z3488">
        <f t="shared" si="620"/>
        <v>0</v>
      </c>
      <c r="AA3488">
        <f t="shared" si="621"/>
        <v>0</v>
      </c>
      <c r="AB3488" s="4">
        <f t="shared" si="622"/>
        <v>0</v>
      </c>
      <c r="AC3488" s="4">
        <f t="shared" si="614"/>
        <v>0</v>
      </c>
      <c r="AD3488" s="4">
        <f t="shared" si="623"/>
        <v>0</v>
      </c>
    </row>
    <row r="3489" spans="20:30" x14ac:dyDescent="0.25">
      <c r="T3489" s="6" t="str">
        <f t="shared" si="624"/>
        <v xml:space="preserve"> </v>
      </c>
      <c r="U3489">
        <f t="shared" si="615"/>
        <v>0</v>
      </c>
      <c r="V3489">
        <f t="shared" si="616"/>
        <v>0</v>
      </c>
      <c r="W3489">
        <f t="shared" si="617"/>
        <v>0</v>
      </c>
      <c r="X3489">
        <f t="shared" si="618"/>
        <v>0</v>
      </c>
      <c r="Y3489">
        <f t="shared" si="619"/>
        <v>0</v>
      </c>
      <c r="Z3489">
        <f t="shared" si="620"/>
        <v>0</v>
      </c>
      <c r="AA3489">
        <f t="shared" si="621"/>
        <v>0</v>
      </c>
      <c r="AB3489" s="4">
        <f t="shared" si="622"/>
        <v>0</v>
      </c>
      <c r="AC3489" s="4">
        <f t="shared" si="614"/>
        <v>0</v>
      </c>
      <c r="AD3489" s="4">
        <f t="shared" si="623"/>
        <v>0</v>
      </c>
    </row>
    <row r="3490" spans="20:30" x14ac:dyDescent="0.25">
      <c r="T3490" s="6" t="str">
        <f t="shared" si="624"/>
        <v xml:space="preserve"> </v>
      </c>
      <c r="U3490">
        <f t="shared" si="615"/>
        <v>0</v>
      </c>
      <c r="V3490">
        <f t="shared" si="616"/>
        <v>0</v>
      </c>
      <c r="W3490">
        <f t="shared" si="617"/>
        <v>0</v>
      </c>
      <c r="X3490">
        <f t="shared" si="618"/>
        <v>0</v>
      </c>
      <c r="Y3490">
        <f t="shared" si="619"/>
        <v>0</v>
      </c>
      <c r="Z3490">
        <f t="shared" si="620"/>
        <v>0</v>
      </c>
      <c r="AA3490">
        <f t="shared" si="621"/>
        <v>0</v>
      </c>
      <c r="AB3490" s="4">
        <f t="shared" si="622"/>
        <v>0</v>
      </c>
      <c r="AC3490" s="4">
        <f t="shared" si="614"/>
        <v>0</v>
      </c>
      <c r="AD3490" s="4">
        <f t="shared" si="623"/>
        <v>0</v>
      </c>
    </row>
    <row r="3491" spans="20:30" x14ac:dyDescent="0.25">
      <c r="T3491" s="6" t="str">
        <f t="shared" si="624"/>
        <v xml:space="preserve"> </v>
      </c>
      <c r="U3491">
        <f t="shared" si="615"/>
        <v>0</v>
      </c>
      <c r="V3491">
        <f t="shared" si="616"/>
        <v>0</v>
      </c>
      <c r="W3491">
        <f t="shared" si="617"/>
        <v>0</v>
      </c>
      <c r="X3491">
        <f t="shared" si="618"/>
        <v>0</v>
      </c>
      <c r="Y3491">
        <f t="shared" si="619"/>
        <v>0</v>
      </c>
      <c r="Z3491">
        <f t="shared" si="620"/>
        <v>0</v>
      </c>
      <c r="AA3491">
        <f t="shared" si="621"/>
        <v>0</v>
      </c>
      <c r="AB3491" s="4">
        <f t="shared" si="622"/>
        <v>0</v>
      </c>
      <c r="AC3491" s="4">
        <f t="shared" si="614"/>
        <v>0</v>
      </c>
      <c r="AD3491" s="4">
        <f t="shared" si="623"/>
        <v>0</v>
      </c>
    </row>
    <row r="3492" spans="20:30" x14ac:dyDescent="0.25">
      <c r="T3492" s="6" t="str">
        <f t="shared" si="624"/>
        <v xml:space="preserve"> </v>
      </c>
      <c r="U3492">
        <f t="shared" si="615"/>
        <v>0</v>
      </c>
      <c r="V3492">
        <f t="shared" si="616"/>
        <v>0</v>
      </c>
      <c r="W3492">
        <f t="shared" si="617"/>
        <v>0</v>
      </c>
      <c r="X3492">
        <f t="shared" si="618"/>
        <v>0</v>
      </c>
      <c r="Y3492">
        <f t="shared" si="619"/>
        <v>0</v>
      </c>
      <c r="Z3492">
        <f t="shared" si="620"/>
        <v>0</v>
      </c>
      <c r="AA3492">
        <f t="shared" si="621"/>
        <v>0</v>
      </c>
      <c r="AB3492" s="4">
        <f t="shared" si="622"/>
        <v>0</v>
      </c>
      <c r="AC3492" s="4">
        <f t="shared" si="614"/>
        <v>0</v>
      </c>
      <c r="AD3492" s="4">
        <f t="shared" si="623"/>
        <v>0</v>
      </c>
    </row>
    <row r="3493" spans="20:30" x14ac:dyDescent="0.25">
      <c r="T3493" s="6" t="str">
        <f t="shared" si="624"/>
        <v xml:space="preserve"> </v>
      </c>
      <c r="U3493">
        <f t="shared" si="615"/>
        <v>0</v>
      </c>
      <c r="V3493">
        <f t="shared" si="616"/>
        <v>0</v>
      </c>
      <c r="W3493">
        <f t="shared" si="617"/>
        <v>0</v>
      </c>
      <c r="X3493">
        <f t="shared" si="618"/>
        <v>0</v>
      </c>
      <c r="Y3493">
        <f t="shared" si="619"/>
        <v>0</v>
      </c>
      <c r="Z3493">
        <f t="shared" si="620"/>
        <v>0</v>
      </c>
      <c r="AA3493">
        <f t="shared" si="621"/>
        <v>0</v>
      </c>
      <c r="AB3493" s="4">
        <f t="shared" si="622"/>
        <v>0</v>
      </c>
      <c r="AC3493" s="4">
        <f t="shared" si="614"/>
        <v>0</v>
      </c>
      <c r="AD3493" s="4">
        <f t="shared" si="623"/>
        <v>0</v>
      </c>
    </row>
    <row r="3494" spans="20:30" x14ac:dyDescent="0.25">
      <c r="T3494" s="6" t="str">
        <f t="shared" si="624"/>
        <v xml:space="preserve"> </v>
      </c>
      <c r="U3494">
        <f t="shared" si="615"/>
        <v>0</v>
      </c>
      <c r="V3494">
        <f t="shared" si="616"/>
        <v>0</v>
      </c>
      <c r="W3494">
        <f t="shared" si="617"/>
        <v>0</v>
      </c>
      <c r="X3494">
        <f t="shared" si="618"/>
        <v>0</v>
      </c>
      <c r="Y3494">
        <f t="shared" si="619"/>
        <v>0</v>
      </c>
      <c r="Z3494">
        <f t="shared" si="620"/>
        <v>0</v>
      </c>
      <c r="AA3494">
        <f t="shared" si="621"/>
        <v>0</v>
      </c>
      <c r="AB3494" s="4">
        <f t="shared" si="622"/>
        <v>0</v>
      </c>
      <c r="AC3494" s="4">
        <f t="shared" si="614"/>
        <v>0</v>
      </c>
      <c r="AD3494" s="4">
        <f t="shared" si="623"/>
        <v>0</v>
      </c>
    </row>
    <row r="3495" spans="20:30" x14ac:dyDescent="0.25">
      <c r="T3495" s="6" t="str">
        <f t="shared" si="624"/>
        <v xml:space="preserve"> </v>
      </c>
      <c r="U3495">
        <f t="shared" si="615"/>
        <v>0</v>
      </c>
      <c r="V3495">
        <f t="shared" si="616"/>
        <v>0</v>
      </c>
      <c r="W3495">
        <f t="shared" si="617"/>
        <v>0</v>
      </c>
      <c r="X3495">
        <f t="shared" si="618"/>
        <v>0</v>
      </c>
      <c r="Y3495">
        <f t="shared" si="619"/>
        <v>0</v>
      </c>
      <c r="Z3495">
        <f t="shared" si="620"/>
        <v>0</v>
      </c>
      <c r="AA3495">
        <f t="shared" si="621"/>
        <v>0</v>
      </c>
      <c r="AB3495" s="4">
        <f t="shared" si="622"/>
        <v>0</v>
      </c>
      <c r="AC3495" s="4">
        <f t="shared" si="614"/>
        <v>0</v>
      </c>
      <c r="AD3495" s="4">
        <f t="shared" si="623"/>
        <v>0</v>
      </c>
    </row>
    <row r="3496" spans="20:30" x14ac:dyDescent="0.25">
      <c r="T3496" s="6" t="str">
        <f t="shared" si="624"/>
        <v xml:space="preserve"> </v>
      </c>
      <c r="U3496">
        <f t="shared" si="615"/>
        <v>0</v>
      </c>
      <c r="V3496">
        <f t="shared" si="616"/>
        <v>0</v>
      </c>
      <c r="W3496">
        <f t="shared" si="617"/>
        <v>0</v>
      </c>
      <c r="X3496">
        <f t="shared" si="618"/>
        <v>0</v>
      </c>
      <c r="Y3496">
        <f t="shared" si="619"/>
        <v>0</v>
      </c>
      <c r="Z3496">
        <f t="shared" si="620"/>
        <v>0</v>
      </c>
      <c r="AA3496">
        <f t="shared" si="621"/>
        <v>0</v>
      </c>
      <c r="AB3496" s="4">
        <f t="shared" si="622"/>
        <v>0</v>
      </c>
      <c r="AC3496" s="4">
        <f t="shared" si="614"/>
        <v>0</v>
      </c>
      <c r="AD3496" s="4">
        <f t="shared" si="623"/>
        <v>0</v>
      </c>
    </row>
    <row r="3497" spans="20:30" x14ac:dyDescent="0.25">
      <c r="T3497" s="6" t="str">
        <f t="shared" si="624"/>
        <v xml:space="preserve"> </v>
      </c>
      <c r="U3497">
        <f t="shared" si="615"/>
        <v>0</v>
      </c>
      <c r="V3497">
        <f t="shared" si="616"/>
        <v>0</v>
      </c>
      <c r="W3497">
        <f t="shared" si="617"/>
        <v>0</v>
      </c>
      <c r="X3497">
        <f t="shared" si="618"/>
        <v>0</v>
      </c>
      <c r="Y3497">
        <f t="shared" si="619"/>
        <v>0</v>
      </c>
      <c r="Z3497">
        <f t="shared" si="620"/>
        <v>0</v>
      </c>
      <c r="AA3497">
        <f t="shared" si="621"/>
        <v>0</v>
      </c>
      <c r="AB3497" s="4">
        <f t="shared" si="622"/>
        <v>0</v>
      </c>
      <c r="AC3497" s="4">
        <f t="shared" si="614"/>
        <v>0</v>
      </c>
      <c r="AD3497" s="4">
        <f t="shared" si="623"/>
        <v>0</v>
      </c>
    </row>
    <row r="3498" spans="20:30" x14ac:dyDescent="0.25">
      <c r="T3498" s="6" t="str">
        <f t="shared" si="624"/>
        <v xml:space="preserve"> </v>
      </c>
      <c r="U3498">
        <f t="shared" si="615"/>
        <v>0</v>
      </c>
      <c r="V3498">
        <f t="shared" si="616"/>
        <v>0</v>
      </c>
      <c r="W3498">
        <f t="shared" si="617"/>
        <v>0</v>
      </c>
      <c r="X3498">
        <f t="shared" si="618"/>
        <v>0</v>
      </c>
      <c r="Y3498">
        <f t="shared" si="619"/>
        <v>0</v>
      </c>
      <c r="Z3498">
        <f t="shared" si="620"/>
        <v>0</v>
      </c>
      <c r="AA3498">
        <f t="shared" si="621"/>
        <v>0</v>
      </c>
      <c r="AB3498" s="4">
        <f t="shared" si="622"/>
        <v>0</v>
      </c>
      <c r="AC3498" s="4">
        <f t="shared" si="614"/>
        <v>0</v>
      </c>
      <c r="AD3498" s="4">
        <f t="shared" si="623"/>
        <v>0</v>
      </c>
    </row>
    <row r="3499" spans="20:30" x14ac:dyDescent="0.25">
      <c r="T3499" s="6" t="str">
        <f t="shared" si="624"/>
        <v xml:space="preserve"> </v>
      </c>
      <c r="U3499">
        <f t="shared" si="615"/>
        <v>0</v>
      </c>
      <c r="V3499">
        <f t="shared" si="616"/>
        <v>0</v>
      </c>
      <c r="W3499">
        <f t="shared" si="617"/>
        <v>0</v>
      </c>
      <c r="X3499">
        <f t="shared" si="618"/>
        <v>0</v>
      </c>
      <c r="Y3499">
        <f t="shared" si="619"/>
        <v>0</v>
      </c>
      <c r="Z3499">
        <f t="shared" si="620"/>
        <v>0</v>
      </c>
      <c r="AA3499">
        <f t="shared" si="621"/>
        <v>0</v>
      </c>
      <c r="AB3499" s="4">
        <f t="shared" si="622"/>
        <v>0</v>
      </c>
      <c r="AC3499" s="4">
        <f t="shared" si="614"/>
        <v>0</v>
      </c>
      <c r="AD3499" s="4">
        <f t="shared" si="623"/>
        <v>0</v>
      </c>
    </row>
    <row r="3500" spans="20:30" x14ac:dyDescent="0.25">
      <c r="T3500" s="6" t="str">
        <f t="shared" si="624"/>
        <v xml:space="preserve"> </v>
      </c>
      <c r="U3500">
        <f t="shared" si="615"/>
        <v>0</v>
      </c>
      <c r="V3500">
        <f t="shared" si="616"/>
        <v>0</v>
      </c>
      <c r="W3500">
        <f t="shared" si="617"/>
        <v>0</v>
      </c>
      <c r="X3500">
        <f t="shared" si="618"/>
        <v>0</v>
      </c>
      <c r="Y3500">
        <f t="shared" si="619"/>
        <v>0</v>
      </c>
      <c r="Z3500">
        <f t="shared" si="620"/>
        <v>0</v>
      </c>
      <c r="AA3500">
        <f t="shared" si="621"/>
        <v>0</v>
      </c>
      <c r="AB3500" s="4">
        <f t="shared" si="622"/>
        <v>0</v>
      </c>
      <c r="AC3500" s="4">
        <f t="shared" si="614"/>
        <v>0</v>
      </c>
      <c r="AD3500" s="4">
        <f t="shared" si="623"/>
        <v>0</v>
      </c>
    </row>
    <row r="3501" spans="20:30" x14ac:dyDescent="0.25">
      <c r="T3501" s="6" t="str">
        <f t="shared" si="624"/>
        <v xml:space="preserve"> </v>
      </c>
      <c r="U3501">
        <f t="shared" si="615"/>
        <v>0</v>
      </c>
      <c r="V3501">
        <f t="shared" si="616"/>
        <v>0</v>
      </c>
      <c r="W3501">
        <f t="shared" si="617"/>
        <v>0</v>
      </c>
      <c r="X3501">
        <f t="shared" si="618"/>
        <v>0</v>
      </c>
      <c r="Y3501">
        <f t="shared" si="619"/>
        <v>0</v>
      </c>
      <c r="Z3501">
        <f t="shared" si="620"/>
        <v>0</v>
      </c>
      <c r="AA3501">
        <f t="shared" si="621"/>
        <v>0</v>
      </c>
      <c r="AB3501" s="4">
        <f t="shared" si="622"/>
        <v>0</v>
      </c>
      <c r="AC3501" s="4">
        <f t="shared" si="614"/>
        <v>0</v>
      </c>
      <c r="AD3501" s="4">
        <f t="shared" si="623"/>
        <v>0</v>
      </c>
    </row>
    <row r="3502" spans="20:30" x14ac:dyDescent="0.25">
      <c r="T3502" s="6" t="str">
        <f t="shared" si="624"/>
        <v xml:space="preserve"> </v>
      </c>
      <c r="U3502">
        <f t="shared" si="615"/>
        <v>0</v>
      </c>
      <c r="V3502">
        <f t="shared" si="616"/>
        <v>0</v>
      </c>
      <c r="W3502">
        <f t="shared" si="617"/>
        <v>0</v>
      </c>
      <c r="X3502">
        <f t="shared" si="618"/>
        <v>0</v>
      </c>
      <c r="Y3502">
        <f t="shared" si="619"/>
        <v>0</v>
      </c>
      <c r="Z3502">
        <f t="shared" si="620"/>
        <v>0</v>
      </c>
      <c r="AA3502">
        <f t="shared" si="621"/>
        <v>0</v>
      </c>
      <c r="AB3502" s="4">
        <f t="shared" si="622"/>
        <v>0</v>
      </c>
      <c r="AC3502" s="4">
        <f t="shared" si="614"/>
        <v>0</v>
      </c>
      <c r="AD3502" s="4">
        <f t="shared" si="623"/>
        <v>0</v>
      </c>
    </row>
    <row r="3503" spans="20:30" x14ac:dyDescent="0.25">
      <c r="T3503" s="6" t="str">
        <f t="shared" si="624"/>
        <v xml:space="preserve"> </v>
      </c>
      <c r="U3503">
        <f t="shared" si="615"/>
        <v>0</v>
      </c>
      <c r="V3503">
        <f t="shared" si="616"/>
        <v>0</v>
      </c>
      <c r="W3503">
        <f t="shared" si="617"/>
        <v>0</v>
      </c>
      <c r="X3503">
        <f t="shared" si="618"/>
        <v>0</v>
      </c>
      <c r="Y3503">
        <f t="shared" si="619"/>
        <v>0</v>
      </c>
      <c r="Z3503">
        <f t="shared" si="620"/>
        <v>0</v>
      </c>
      <c r="AA3503">
        <f t="shared" si="621"/>
        <v>0</v>
      </c>
      <c r="AB3503" s="4">
        <f t="shared" si="622"/>
        <v>0</v>
      </c>
      <c r="AC3503" s="4">
        <f t="shared" si="614"/>
        <v>0</v>
      </c>
      <c r="AD3503" s="4">
        <f t="shared" si="623"/>
        <v>0</v>
      </c>
    </row>
    <row r="3504" spans="20:30" x14ac:dyDescent="0.25">
      <c r="T3504" s="6" t="str">
        <f t="shared" si="624"/>
        <v xml:space="preserve"> </v>
      </c>
      <c r="U3504">
        <f t="shared" si="615"/>
        <v>0</v>
      </c>
      <c r="V3504">
        <f t="shared" si="616"/>
        <v>0</v>
      </c>
      <c r="W3504">
        <f t="shared" si="617"/>
        <v>0</v>
      </c>
      <c r="X3504">
        <f t="shared" si="618"/>
        <v>0</v>
      </c>
      <c r="Y3504">
        <f t="shared" si="619"/>
        <v>0</v>
      </c>
      <c r="Z3504">
        <f t="shared" si="620"/>
        <v>0</v>
      </c>
      <c r="AA3504">
        <f t="shared" si="621"/>
        <v>0</v>
      </c>
      <c r="AB3504" s="4">
        <f t="shared" si="622"/>
        <v>0</v>
      </c>
      <c r="AC3504" s="4">
        <f t="shared" si="614"/>
        <v>0</v>
      </c>
      <c r="AD3504" s="4">
        <f t="shared" si="623"/>
        <v>0</v>
      </c>
    </row>
    <row r="3505" spans="20:30" x14ac:dyDescent="0.25">
      <c r="T3505" s="6" t="str">
        <f t="shared" si="624"/>
        <v xml:space="preserve"> </v>
      </c>
      <c r="U3505">
        <f t="shared" si="615"/>
        <v>0</v>
      </c>
      <c r="V3505">
        <f t="shared" si="616"/>
        <v>0</v>
      </c>
      <c r="W3505">
        <f t="shared" si="617"/>
        <v>0</v>
      </c>
      <c r="X3505">
        <f t="shared" si="618"/>
        <v>0</v>
      </c>
      <c r="Y3505">
        <f t="shared" si="619"/>
        <v>0</v>
      </c>
      <c r="Z3505">
        <f t="shared" si="620"/>
        <v>0</v>
      </c>
      <c r="AA3505">
        <f t="shared" si="621"/>
        <v>0</v>
      </c>
      <c r="AB3505" s="4">
        <f t="shared" si="622"/>
        <v>0</v>
      </c>
      <c r="AC3505" s="4">
        <f t="shared" si="614"/>
        <v>0</v>
      </c>
      <c r="AD3505" s="4">
        <f t="shared" si="623"/>
        <v>0</v>
      </c>
    </row>
    <row r="3506" spans="20:30" x14ac:dyDescent="0.25">
      <c r="T3506" s="6" t="str">
        <f t="shared" si="624"/>
        <v xml:space="preserve"> </v>
      </c>
      <c r="U3506">
        <f t="shared" si="615"/>
        <v>0</v>
      </c>
      <c r="V3506">
        <f t="shared" si="616"/>
        <v>0</v>
      </c>
      <c r="W3506">
        <f t="shared" si="617"/>
        <v>0</v>
      </c>
      <c r="X3506">
        <f t="shared" si="618"/>
        <v>0</v>
      </c>
      <c r="Y3506">
        <f t="shared" si="619"/>
        <v>0</v>
      </c>
      <c r="Z3506">
        <f t="shared" si="620"/>
        <v>0</v>
      </c>
      <c r="AA3506">
        <f t="shared" si="621"/>
        <v>0</v>
      </c>
      <c r="AB3506" s="4">
        <f t="shared" si="622"/>
        <v>0</v>
      </c>
      <c r="AC3506" s="4">
        <f t="shared" si="614"/>
        <v>0</v>
      </c>
      <c r="AD3506" s="4">
        <f t="shared" si="623"/>
        <v>0</v>
      </c>
    </row>
    <row r="3507" spans="20:30" x14ac:dyDescent="0.25">
      <c r="T3507" s="6" t="str">
        <f t="shared" si="624"/>
        <v xml:space="preserve"> </v>
      </c>
      <c r="U3507">
        <f t="shared" si="615"/>
        <v>0</v>
      </c>
      <c r="V3507">
        <f t="shared" si="616"/>
        <v>0</v>
      </c>
      <c r="W3507">
        <f t="shared" si="617"/>
        <v>0</v>
      </c>
      <c r="X3507">
        <f t="shared" si="618"/>
        <v>0</v>
      </c>
      <c r="Y3507">
        <f t="shared" si="619"/>
        <v>0</v>
      </c>
      <c r="Z3507">
        <f t="shared" si="620"/>
        <v>0</v>
      </c>
      <c r="AA3507">
        <f t="shared" si="621"/>
        <v>0</v>
      </c>
      <c r="AB3507" s="4">
        <f t="shared" si="622"/>
        <v>0</v>
      </c>
      <c r="AC3507" s="4">
        <f t="shared" si="614"/>
        <v>0</v>
      </c>
      <c r="AD3507" s="4">
        <f t="shared" si="623"/>
        <v>0</v>
      </c>
    </row>
    <row r="3508" spans="20:30" x14ac:dyDescent="0.25">
      <c r="T3508" s="6" t="str">
        <f t="shared" si="624"/>
        <v xml:space="preserve"> </v>
      </c>
      <c r="U3508">
        <f t="shared" si="615"/>
        <v>0</v>
      </c>
      <c r="V3508">
        <f t="shared" si="616"/>
        <v>0</v>
      </c>
      <c r="W3508">
        <f t="shared" si="617"/>
        <v>0</v>
      </c>
      <c r="X3508">
        <f t="shared" si="618"/>
        <v>0</v>
      </c>
      <c r="Y3508">
        <f t="shared" si="619"/>
        <v>0</v>
      </c>
      <c r="Z3508">
        <f t="shared" si="620"/>
        <v>0</v>
      </c>
      <c r="AA3508">
        <f t="shared" si="621"/>
        <v>0</v>
      </c>
      <c r="AB3508" s="4">
        <f t="shared" si="622"/>
        <v>0</v>
      </c>
      <c r="AC3508" s="4">
        <f t="shared" si="614"/>
        <v>0</v>
      </c>
      <c r="AD3508" s="4">
        <f t="shared" si="623"/>
        <v>0</v>
      </c>
    </row>
    <row r="3509" spans="20:30" x14ac:dyDescent="0.25">
      <c r="T3509" s="6" t="str">
        <f t="shared" si="624"/>
        <v xml:space="preserve"> </v>
      </c>
      <c r="U3509">
        <f t="shared" si="615"/>
        <v>0</v>
      </c>
      <c r="V3509">
        <f t="shared" si="616"/>
        <v>0</v>
      </c>
      <c r="W3509">
        <f t="shared" si="617"/>
        <v>0</v>
      </c>
      <c r="X3509">
        <f t="shared" si="618"/>
        <v>0</v>
      </c>
      <c r="Y3509">
        <f t="shared" si="619"/>
        <v>0</v>
      </c>
      <c r="Z3509">
        <f t="shared" si="620"/>
        <v>0</v>
      </c>
      <c r="AA3509">
        <f t="shared" si="621"/>
        <v>0</v>
      </c>
      <c r="AB3509" s="4">
        <f t="shared" si="622"/>
        <v>0</v>
      </c>
      <c r="AC3509" s="4">
        <f t="shared" si="614"/>
        <v>0</v>
      </c>
      <c r="AD3509" s="4">
        <f t="shared" si="623"/>
        <v>0</v>
      </c>
    </row>
    <row r="3510" spans="20:30" x14ac:dyDescent="0.25">
      <c r="T3510" s="6" t="str">
        <f t="shared" si="624"/>
        <v xml:space="preserve"> </v>
      </c>
      <c r="U3510">
        <f t="shared" si="615"/>
        <v>0</v>
      </c>
      <c r="V3510">
        <f t="shared" si="616"/>
        <v>0</v>
      </c>
      <c r="W3510">
        <f t="shared" si="617"/>
        <v>0</v>
      </c>
      <c r="X3510">
        <f t="shared" si="618"/>
        <v>0</v>
      </c>
      <c r="Y3510">
        <f t="shared" si="619"/>
        <v>0</v>
      </c>
      <c r="Z3510">
        <f t="shared" si="620"/>
        <v>0</v>
      </c>
      <c r="AA3510">
        <f t="shared" si="621"/>
        <v>0</v>
      </c>
      <c r="AB3510" s="4">
        <f t="shared" si="622"/>
        <v>0</v>
      </c>
      <c r="AC3510" s="4">
        <f t="shared" si="614"/>
        <v>0</v>
      </c>
      <c r="AD3510" s="4">
        <f t="shared" si="623"/>
        <v>0</v>
      </c>
    </row>
    <row r="3511" spans="20:30" x14ac:dyDescent="0.25">
      <c r="T3511" s="6" t="str">
        <f t="shared" si="624"/>
        <v xml:space="preserve"> </v>
      </c>
      <c r="U3511">
        <f t="shared" si="615"/>
        <v>0</v>
      </c>
      <c r="V3511">
        <f t="shared" si="616"/>
        <v>0</v>
      </c>
      <c r="W3511">
        <f t="shared" si="617"/>
        <v>0</v>
      </c>
      <c r="X3511">
        <f t="shared" si="618"/>
        <v>0</v>
      </c>
      <c r="Y3511">
        <f t="shared" si="619"/>
        <v>0</v>
      </c>
      <c r="Z3511">
        <f t="shared" si="620"/>
        <v>0</v>
      </c>
      <c r="AA3511">
        <f t="shared" si="621"/>
        <v>0</v>
      </c>
      <c r="AB3511" s="4">
        <f t="shared" si="622"/>
        <v>0</v>
      </c>
      <c r="AC3511" s="4">
        <f t="shared" si="614"/>
        <v>0</v>
      </c>
      <c r="AD3511" s="4">
        <f t="shared" si="623"/>
        <v>0</v>
      </c>
    </row>
    <row r="3512" spans="20:30" x14ac:dyDescent="0.25">
      <c r="T3512" s="6" t="str">
        <f t="shared" si="624"/>
        <v xml:space="preserve"> </v>
      </c>
      <c r="U3512">
        <f t="shared" si="615"/>
        <v>0</v>
      </c>
      <c r="V3512">
        <f t="shared" si="616"/>
        <v>0</v>
      </c>
      <c r="W3512">
        <f t="shared" si="617"/>
        <v>0</v>
      </c>
      <c r="X3512">
        <f t="shared" si="618"/>
        <v>0</v>
      </c>
      <c r="Y3512">
        <f t="shared" si="619"/>
        <v>0</v>
      </c>
      <c r="Z3512">
        <f t="shared" si="620"/>
        <v>0</v>
      </c>
      <c r="AA3512">
        <f t="shared" si="621"/>
        <v>0</v>
      </c>
      <c r="AB3512" s="4">
        <f t="shared" si="622"/>
        <v>0</v>
      </c>
      <c r="AC3512" s="4">
        <f t="shared" si="614"/>
        <v>0</v>
      </c>
      <c r="AD3512" s="4">
        <f t="shared" si="623"/>
        <v>0</v>
      </c>
    </row>
    <row r="3513" spans="20:30" x14ac:dyDescent="0.25">
      <c r="T3513" s="6" t="str">
        <f t="shared" si="624"/>
        <v xml:space="preserve"> </v>
      </c>
      <c r="U3513">
        <f t="shared" si="615"/>
        <v>0</v>
      </c>
      <c r="V3513">
        <f t="shared" si="616"/>
        <v>0</v>
      </c>
      <c r="W3513">
        <f t="shared" si="617"/>
        <v>0</v>
      </c>
      <c r="X3513">
        <f t="shared" si="618"/>
        <v>0</v>
      </c>
      <c r="Y3513">
        <f t="shared" si="619"/>
        <v>0</v>
      </c>
      <c r="Z3513">
        <f t="shared" si="620"/>
        <v>0</v>
      </c>
      <c r="AA3513">
        <f t="shared" si="621"/>
        <v>0</v>
      </c>
      <c r="AB3513" s="4">
        <f t="shared" si="622"/>
        <v>0</v>
      </c>
      <c r="AC3513" s="4">
        <f t="shared" si="614"/>
        <v>0</v>
      </c>
      <c r="AD3513" s="4">
        <f t="shared" si="623"/>
        <v>0</v>
      </c>
    </row>
    <row r="3514" spans="20:30" x14ac:dyDescent="0.25">
      <c r="T3514" s="6" t="str">
        <f t="shared" si="624"/>
        <v xml:space="preserve"> </v>
      </c>
      <c r="U3514">
        <f t="shared" si="615"/>
        <v>0</v>
      </c>
      <c r="V3514">
        <f t="shared" si="616"/>
        <v>0</v>
      </c>
      <c r="W3514">
        <f t="shared" si="617"/>
        <v>0</v>
      </c>
      <c r="X3514">
        <f t="shared" si="618"/>
        <v>0</v>
      </c>
      <c r="Y3514">
        <f t="shared" si="619"/>
        <v>0</v>
      </c>
      <c r="Z3514">
        <f t="shared" si="620"/>
        <v>0</v>
      </c>
      <c r="AA3514">
        <f t="shared" si="621"/>
        <v>0</v>
      </c>
      <c r="AB3514" s="4">
        <f t="shared" si="622"/>
        <v>0</v>
      </c>
      <c r="AC3514" s="4">
        <f t="shared" si="614"/>
        <v>0</v>
      </c>
      <c r="AD3514" s="4">
        <f t="shared" si="623"/>
        <v>0</v>
      </c>
    </row>
    <row r="3515" spans="20:30" x14ac:dyDescent="0.25">
      <c r="T3515" s="6" t="str">
        <f t="shared" si="624"/>
        <v xml:space="preserve"> </v>
      </c>
      <c r="U3515">
        <f t="shared" si="615"/>
        <v>0</v>
      </c>
      <c r="V3515">
        <f t="shared" si="616"/>
        <v>0</v>
      </c>
      <c r="W3515">
        <f t="shared" si="617"/>
        <v>0</v>
      </c>
      <c r="X3515">
        <f t="shared" si="618"/>
        <v>0</v>
      </c>
      <c r="Y3515">
        <f t="shared" si="619"/>
        <v>0</v>
      </c>
      <c r="Z3515">
        <f t="shared" si="620"/>
        <v>0</v>
      </c>
      <c r="AA3515">
        <f t="shared" si="621"/>
        <v>0</v>
      </c>
      <c r="AB3515" s="4">
        <f t="shared" si="622"/>
        <v>0</v>
      </c>
      <c r="AC3515" s="4">
        <f t="shared" si="614"/>
        <v>0</v>
      </c>
      <c r="AD3515" s="4">
        <f t="shared" si="623"/>
        <v>0</v>
      </c>
    </row>
    <row r="3516" spans="20:30" x14ac:dyDescent="0.25">
      <c r="T3516" s="6" t="str">
        <f t="shared" si="624"/>
        <v xml:space="preserve"> </v>
      </c>
      <c r="U3516">
        <f t="shared" si="615"/>
        <v>0</v>
      </c>
      <c r="V3516">
        <f t="shared" si="616"/>
        <v>0</v>
      </c>
      <c r="W3516">
        <f t="shared" si="617"/>
        <v>0</v>
      </c>
      <c r="X3516">
        <f t="shared" si="618"/>
        <v>0</v>
      </c>
      <c r="Y3516">
        <f t="shared" si="619"/>
        <v>0</v>
      </c>
      <c r="Z3516">
        <f t="shared" si="620"/>
        <v>0</v>
      </c>
      <c r="AA3516">
        <f t="shared" si="621"/>
        <v>0</v>
      </c>
      <c r="AB3516" s="4">
        <f t="shared" si="622"/>
        <v>0</v>
      </c>
      <c r="AC3516" s="4">
        <f t="shared" si="614"/>
        <v>0</v>
      </c>
      <c r="AD3516" s="4">
        <f t="shared" si="623"/>
        <v>0</v>
      </c>
    </row>
    <row r="3517" spans="20:30" x14ac:dyDescent="0.25">
      <c r="T3517" s="6" t="str">
        <f t="shared" si="624"/>
        <v xml:space="preserve"> </v>
      </c>
      <c r="U3517">
        <f t="shared" si="615"/>
        <v>0</v>
      </c>
      <c r="V3517">
        <f t="shared" si="616"/>
        <v>0</v>
      </c>
      <c r="W3517">
        <f t="shared" si="617"/>
        <v>0</v>
      </c>
      <c r="X3517">
        <f t="shared" si="618"/>
        <v>0</v>
      </c>
      <c r="Y3517">
        <f t="shared" si="619"/>
        <v>0</v>
      </c>
      <c r="Z3517">
        <f t="shared" si="620"/>
        <v>0</v>
      </c>
      <c r="AA3517">
        <f t="shared" si="621"/>
        <v>0</v>
      </c>
      <c r="AB3517" s="4">
        <f t="shared" si="622"/>
        <v>0</v>
      </c>
      <c r="AC3517" s="4">
        <f t="shared" si="614"/>
        <v>0</v>
      </c>
      <c r="AD3517" s="4">
        <f t="shared" si="623"/>
        <v>0</v>
      </c>
    </row>
    <row r="3518" spans="20:30" x14ac:dyDescent="0.25">
      <c r="T3518" s="6" t="str">
        <f t="shared" si="624"/>
        <v xml:space="preserve"> </v>
      </c>
      <c r="U3518">
        <f t="shared" si="615"/>
        <v>0</v>
      </c>
      <c r="V3518">
        <f t="shared" si="616"/>
        <v>0</v>
      </c>
      <c r="W3518">
        <f t="shared" si="617"/>
        <v>0</v>
      </c>
      <c r="X3518">
        <f t="shared" si="618"/>
        <v>0</v>
      </c>
      <c r="Y3518">
        <f t="shared" si="619"/>
        <v>0</v>
      </c>
      <c r="Z3518">
        <f t="shared" si="620"/>
        <v>0</v>
      </c>
      <c r="AA3518">
        <f t="shared" si="621"/>
        <v>0</v>
      </c>
      <c r="AB3518" s="4">
        <f t="shared" si="622"/>
        <v>0</v>
      </c>
      <c r="AC3518" s="4">
        <f t="shared" si="614"/>
        <v>0</v>
      </c>
      <c r="AD3518" s="4">
        <f t="shared" si="623"/>
        <v>0</v>
      </c>
    </row>
    <row r="3519" spans="20:30" x14ac:dyDescent="0.25">
      <c r="T3519" s="6" t="str">
        <f t="shared" si="624"/>
        <v xml:space="preserve"> </v>
      </c>
      <c r="U3519">
        <f t="shared" si="615"/>
        <v>0</v>
      </c>
      <c r="V3519">
        <f t="shared" si="616"/>
        <v>0</v>
      </c>
      <c r="W3519">
        <f t="shared" si="617"/>
        <v>0</v>
      </c>
      <c r="X3519">
        <f t="shared" si="618"/>
        <v>0</v>
      </c>
      <c r="Y3519">
        <f t="shared" si="619"/>
        <v>0</v>
      </c>
      <c r="Z3519">
        <f t="shared" si="620"/>
        <v>0</v>
      </c>
      <c r="AA3519">
        <f t="shared" si="621"/>
        <v>0</v>
      </c>
      <c r="AB3519" s="4">
        <f t="shared" si="622"/>
        <v>0</v>
      </c>
      <c r="AC3519" s="4">
        <f t="shared" si="614"/>
        <v>0</v>
      </c>
      <c r="AD3519" s="4">
        <f t="shared" si="623"/>
        <v>0</v>
      </c>
    </row>
    <row r="3520" spans="20:30" x14ac:dyDescent="0.25">
      <c r="T3520" s="6" t="str">
        <f t="shared" si="624"/>
        <v xml:space="preserve"> </v>
      </c>
      <c r="U3520">
        <f t="shared" si="615"/>
        <v>0</v>
      </c>
      <c r="V3520">
        <f t="shared" si="616"/>
        <v>0</v>
      </c>
      <c r="W3520">
        <f t="shared" si="617"/>
        <v>0</v>
      </c>
      <c r="X3520">
        <f t="shared" si="618"/>
        <v>0</v>
      </c>
      <c r="Y3520">
        <f t="shared" si="619"/>
        <v>0</v>
      </c>
      <c r="Z3520">
        <f t="shared" si="620"/>
        <v>0</v>
      </c>
      <c r="AA3520">
        <f t="shared" si="621"/>
        <v>0</v>
      </c>
      <c r="AB3520" s="4">
        <f t="shared" si="622"/>
        <v>0</v>
      </c>
      <c r="AC3520" s="4">
        <f t="shared" si="614"/>
        <v>0</v>
      </c>
      <c r="AD3520" s="4">
        <f t="shared" si="623"/>
        <v>0</v>
      </c>
    </row>
    <row r="3521" spans="20:30" x14ac:dyDescent="0.25">
      <c r="T3521" s="6" t="str">
        <f t="shared" si="624"/>
        <v xml:space="preserve"> </v>
      </c>
      <c r="U3521">
        <f t="shared" si="615"/>
        <v>0</v>
      </c>
      <c r="V3521">
        <f t="shared" si="616"/>
        <v>0</v>
      </c>
      <c r="W3521">
        <f t="shared" si="617"/>
        <v>0</v>
      </c>
      <c r="X3521">
        <f t="shared" si="618"/>
        <v>0</v>
      </c>
      <c r="Y3521">
        <f t="shared" si="619"/>
        <v>0</v>
      </c>
      <c r="Z3521">
        <f t="shared" si="620"/>
        <v>0</v>
      </c>
      <c r="AA3521">
        <f t="shared" si="621"/>
        <v>0</v>
      </c>
      <c r="AB3521" s="4">
        <f t="shared" si="622"/>
        <v>0</v>
      </c>
      <c r="AC3521" s="4">
        <f t="shared" si="614"/>
        <v>0</v>
      </c>
      <c r="AD3521" s="4">
        <f t="shared" si="623"/>
        <v>0</v>
      </c>
    </row>
    <row r="3522" spans="20:30" x14ac:dyDescent="0.25">
      <c r="T3522" s="6" t="str">
        <f t="shared" si="624"/>
        <v xml:space="preserve"> </v>
      </c>
      <c r="U3522">
        <f t="shared" si="615"/>
        <v>0</v>
      </c>
      <c r="V3522">
        <f t="shared" si="616"/>
        <v>0</v>
      </c>
      <c r="W3522">
        <f t="shared" si="617"/>
        <v>0</v>
      </c>
      <c r="X3522">
        <f t="shared" si="618"/>
        <v>0</v>
      </c>
      <c r="Y3522">
        <f t="shared" si="619"/>
        <v>0</v>
      </c>
      <c r="Z3522">
        <f t="shared" si="620"/>
        <v>0</v>
      </c>
      <c r="AA3522">
        <f t="shared" si="621"/>
        <v>0</v>
      </c>
      <c r="AB3522" s="4">
        <f t="shared" si="622"/>
        <v>0</v>
      </c>
      <c r="AC3522" s="4">
        <f t="shared" si="614"/>
        <v>0</v>
      </c>
      <c r="AD3522" s="4">
        <f t="shared" si="623"/>
        <v>0</v>
      </c>
    </row>
    <row r="3523" spans="20:30" x14ac:dyDescent="0.25">
      <c r="T3523" s="6" t="str">
        <f t="shared" si="624"/>
        <v xml:space="preserve"> </v>
      </c>
      <c r="U3523">
        <f t="shared" si="615"/>
        <v>0</v>
      </c>
      <c r="V3523">
        <f t="shared" si="616"/>
        <v>0</v>
      </c>
      <c r="W3523">
        <f t="shared" si="617"/>
        <v>0</v>
      </c>
      <c r="X3523">
        <f t="shared" si="618"/>
        <v>0</v>
      </c>
      <c r="Y3523">
        <f t="shared" si="619"/>
        <v>0</v>
      </c>
      <c r="Z3523">
        <f t="shared" si="620"/>
        <v>0</v>
      </c>
      <c r="AA3523">
        <f t="shared" si="621"/>
        <v>0</v>
      </c>
      <c r="AB3523" s="4">
        <f t="shared" si="622"/>
        <v>0</v>
      </c>
      <c r="AC3523" s="4">
        <f t="shared" si="614"/>
        <v>0</v>
      </c>
      <c r="AD3523" s="4">
        <f t="shared" si="623"/>
        <v>0</v>
      </c>
    </row>
    <row r="3524" spans="20:30" x14ac:dyDescent="0.25">
      <c r="T3524" s="6" t="str">
        <f t="shared" si="624"/>
        <v xml:space="preserve"> </v>
      </c>
      <c r="U3524">
        <f t="shared" si="615"/>
        <v>0</v>
      </c>
      <c r="V3524">
        <f t="shared" si="616"/>
        <v>0</v>
      </c>
      <c r="W3524">
        <f t="shared" si="617"/>
        <v>0</v>
      </c>
      <c r="X3524">
        <f t="shared" si="618"/>
        <v>0</v>
      </c>
      <c r="Y3524">
        <f t="shared" si="619"/>
        <v>0</v>
      </c>
      <c r="Z3524">
        <f t="shared" si="620"/>
        <v>0</v>
      </c>
      <c r="AA3524">
        <f t="shared" si="621"/>
        <v>0</v>
      </c>
      <c r="AB3524" s="4">
        <f t="shared" si="622"/>
        <v>0</v>
      </c>
      <c r="AC3524" s="4">
        <f t="shared" ref="AC3524:AC3587" si="625">A3524</f>
        <v>0</v>
      </c>
      <c r="AD3524" s="4">
        <f t="shared" si="623"/>
        <v>0</v>
      </c>
    </row>
    <row r="3525" spans="20:30" x14ac:dyDescent="0.25">
      <c r="T3525" s="6" t="str">
        <f t="shared" si="624"/>
        <v xml:space="preserve"> </v>
      </c>
      <c r="U3525">
        <f t="shared" si="615"/>
        <v>0</v>
      </c>
      <c r="V3525">
        <f t="shared" si="616"/>
        <v>0</v>
      </c>
      <c r="W3525">
        <f t="shared" si="617"/>
        <v>0</v>
      </c>
      <c r="X3525">
        <f t="shared" si="618"/>
        <v>0</v>
      </c>
      <c r="Y3525">
        <f t="shared" si="619"/>
        <v>0</v>
      </c>
      <c r="Z3525">
        <f t="shared" si="620"/>
        <v>0</v>
      </c>
      <c r="AA3525">
        <f t="shared" si="621"/>
        <v>0</v>
      </c>
      <c r="AB3525" s="4">
        <f t="shared" si="622"/>
        <v>0</v>
      </c>
      <c r="AC3525" s="4">
        <f t="shared" si="625"/>
        <v>0</v>
      </c>
      <c r="AD3525" s="4">
        <f t="shared" si="623"/>
        <v>0</v>
      </c>
    </row>
    <row r="3526" spans="20:30" x14ac:dyDescent="0.25">
      <c r="T3526" s="6" t="str">
        <f t="shared" si="624"/>
        <v xml:space="preserve"> </v>
      </c>
      <c r="U3526">
        <f t="shared" si="615"/>
        <v>0</v>
      </c>
      <c r="V3526">
        <f t="shared" si="616"/>
        <v>0</v>
      </c>
      <c r="W3526">
        <f t="shared" si="617"/>
        <v>0</v>
      </c>
      <c r="X3526">
        <f t="shared" si="618"/>
        <v>0</v>
      </c>
      <c r="Y3526">
        <f t="shared" si="619"/>
        <v>0</v>
      </c>
      <c r="Z3526">
        <f t="shared" si="620"/>
        <v>0</v>
      </c>
      <c r="AA3526">
        <f t="shared" si="621"/>
        <v>0</v>
      </c>
      <c r="AB3526" s="4">
        <f t="shared" si="622"/>
        <v>0</v>
      </c>
      <c r="AC3526" s="4">
        <f t="shared" si="625"/>
        <v>0</v>
      </c>
      <c r="AD3526" s="4">
        <f t="shared" si="623"/>
        <v>0</v>
      </c>
    </row>
    <row r="3527" spans="20:30" x14ac:dyDescent="0.25">
      <c r="T3527" s="6" t="str">
        <f t="shared" si="624"/>
        <v xml:space="preserve"> </v>
      </c>
      <c r="U3527">
        <f t="shared" si="615"/>
        <v>0</v>
      </c>
      <c r="V3527">
        <f t="shared" si="616"/>
        <v>0</v>
      </c>
      <c r="W3527">
        <f t="shared" si="617"/>
        <v>0</v>
      </c>
      <c r="X3527">
        <f t="shared" si="618"/>
        <v>0</v>
      </c>
      <c r="Y3527">
        <f t="shared" si="619"/>
        <v>0</v>
      </c>
      <c r="Z3527">
        <f t="shared" si="620"/>
        <v>0</v>
      </c>
      <c r="AA3527">
        <f t="shared" si="621"/>
        <v>0</v>
      </c>
      <c r="AB3527" s="4">
        <f t="shared" si="622"/>
        <v>0</v>
      </c>
      <c r="AC3527" s="4">
        <f t="shared" si="625"/>
        <v>0</v>
      </c>
      <c r="AD3527" s="4">
        <f t="shared" si="623"/>
        <v>0</v>
      </c>
    </row>
    <row r="3528" spans="20:30" x14ac:dyDescent="0.25">
      <c r="T3528" s="6" t="str">
        <f t="shared" si="624"/>
        <v xml:space="preserve"> </v>
      </c>
      <c r="U3528">
        <f t="shared" si="615"/>
        <v>0</v>
      </c>
      <c r="V3528">
        <f t="shared" si="616"/>
        <v>0</v>
      </c>
      <c r="W3528">
        <f t="shared" si="617"/>
        <v>0</v>
      </c>
      <c r="X3528">
        <f t="shared" si="618"/>
        <v>0</v>
      </c>
      <c r="Y3528">
        <f t="shared" si="619"/>
        <v>0</v>
      </c>
      <c r="Z3528">
        <f t="shared" si="620"/>
        <v>0</v>
      </c>
      <c r="AA3528">
        <f t="shared" si="621"/>
        <v>0</v>
      </c>
      <c r="AB3528" s="4">
        <f t="shared" si="622"/>
        <v>0</v>
      </c>
      <c r="AC3528" s="4">
        <f t="shared" si="625"/>
        <v>0</v>
      </c>
      <c r="AD3528" s="4">
        <f t="shared" si="623"/>
        <v>0</v>
      </c>
    </row>
    <row r="3529" spans="20:30" x14ac:dyDescent="0.25">
      <c r="T3529" s="6" t="str">
        <f t="shared" si="624"/>
        <v xml:space="preserve"> </v>
      </c>
      <c r="U3529">
        <f t="shared" si="615"/>
        <v>0</v>
      </c>
      <c r="V3529">
        <f t="shared" si="616"/>
        <v>0</v>
      </c>
      <c r="W3529">
        <f t="shared" si="617"/>
        <v>0</v>
      </c>
      <c r="X3529">
        <f t="shared" si="618"/>
        <v>0</v>
      </c>
      <c r="Y3529">
        <f t="shared" si="619"/>
        <v>0</v>
      </c>
      <c r="Z3529">
        <f t="shared" si="620"/>
        <v>0</v>
      </c>
      <c r="AA3529">
        <f t="shared" si="621"/>
        <v>0</v>
      </c>
      <c r="AB3529" s="4">
        <f t="shared" si="622"/>
        <v>0</v>
      </c>
      <c r="AC3529" s="4">
        <f t="shared" si="625"/>
        <v>0</v>
      </c>
      <c r="AD3529" s="4">
        <f t="shared" si="623"/>
        <v>0</v>
      </c>
    </row>
    <row r="3530" spans="20:30" x14ac:dyDescent="0.25">
      <c r="T3530" s="6" t="str">
        <f t="shared" si="624"/>
        <v xml:space="preserve"> </v>
      </c>
      <c r="U3530">
        <f t="shared" si="615"/>
        <v>0</v>
      </c>
      <c r="V3530">
        <f t="shared" si="616"/>
        <v>0</v>
      </c>
      <c r="W3530">
        <f t="shared" si="617"/>
        <v>0</v>
      </c>
      <c r="X3530">
        <f t="shared" si="618"/>
        <v>0</v>
      </c>
      <c r="Y3530">
        <f t="shared" si="619"/>
        <v>0</v>
      </c>
      <c r="Z3530">
        <f t="shared" si="620"/>
        <v>0</v>
      </c>
      <c r="AA3530">
        <f t="shared" si="621"/>
        <v>0</v>
      </c>
      <c r="AB3530" s="4">
        <f t="shared" si="622"/>
        <v>0</v>
      </c>
      <c r="AC3530" s="4">
        <f t="shared" si="625"/>
        <v>0</v>
      </c>
      <c r="AD3530" s="4">
        <f t="shared" si="623"/>
        <v>0</v>
      </c>
    </row>
    <row r="3531" spans="20:30" x14ac:dyDescent="0.25">
      <c r="T3531" s="6" t="str">
        <f t="shared" si="624"/>
        <v xml:space="preserve"> </v>
      </c>
      <c r="U3531">
        <f t="shared" si="615"/>
        <v>0</v>
      </c>
      <c r="V3531">
        <f t="shared" si="616"/>
        <v>0</v>
      </c>
      <c r="W3531">
        <f t="shared" si="617"/>
        <v>0</v>
      </c>
      <c r="X3531">
        <f t="shared" si="618"/>
        <v>0</v>
      </c>
      <c r="Y3531">
        <f t="shared" si="619"/>
        <v>0</v>
      </c>
      <c r="Z3531">
        <f t="shared" si="620"/>
        <v>0</v>
      </c>
      <c r="AA3531">
        <f t="shared" si="621"/>
        <v>0</v>
      </c>
      <c r="AB3531" s="4">
        <f t="shared" si="622"/>
        <v>0</v>
      </c>
      <c r="AC3531" s="4">
        <f t="shared" si="625"/>
        <v>0</v>
      </c>
      <c r="AD3531" s="4">
        <f t="shared" si="623"/>
        <v>0</v>
      </c>
    </row>
    <row r="3532" spans="20:30" x14ac:dyDescent="0.25">
      <c r="T3532" s="6" t="str">
        <f t="shared" si="624"/>
        <v xml:space="preserve"> </v>
      </c>
      <c r="U3532">
        <f t="shared" si="615"/>
        <v>0</v>
      </c>
      <c r="V3532">
        <f t="shared" si="616"/>
        <v>0</v>
      </c>
      <c r="W3532">
        <f t="shared" si="617"/>
        <v>0</v>
      </c>
      <c r="X3532">
        <f t="shared" si="618"/>
        <v>0</v>
      </c>
      <c r="Y3532">
        <f t="shared" si="619"/>
        <v>0</v>
      </c>
      <c r="Z3532">
        <f t="shared" si="620"/>
        <v>0</v>
      </c>
      <c r="AA3532">
        <f t="shared" si="621"/>
        <v>0</v>
      </c>
      <c r="AB3532" s="4">
        <f t="shared" si="622"/>
        <v>0</v>
      </c>
      <c r="AC3532" s="4">
        <f t="shared" si="625"/>
        <v>0</v>
      </c>
      <c r="AD3532" s="4">
        <f t="shared" si="623"/>
        <v>0</v>
      </c>
    </row>
    <row r="3533" spans="20:30" x14ac:dyDescent="0.25">
      <c r="T3533" s="6" t="str">
        <f t="shared" si="624"/>
        <v xml:space="preserve"> </v>
      </c>
      <c r="U3533">
        <f t="shared" si="615"/>
        <v>0</v>
      </c>
      <c r="V3533">
        <f t="shared" si="616"/>
        <v>0</v>
      </c>
      <c r="W3533">
        <f t="shared" si="617"/>
        <v>0</v>
      </c>
      <c r="X3533">
        <f t="shared" si="618"/>
        <v>0</v>
      </c>
      <c r="Y3533">
        <f t="shared" si="619"/>
        <v>0</v>
      </c>
      <c r="Z3533">
        <f t="shared" si="620"/>
        <v>0</v>
      </c>
      <c r="AA3533">
        <f t="shared" si="621"/>
        <v>0</v>
      </c>
      <c r="AB3533" s="4">
        <f t="shared" si="622"/>
        <v>0</v>
      </c>
      <c r="AC3533" s="4">
        <f t="shared" si="625"/>
        <v>0</v>
      </c>
      <c r="AD3533" s="4">
        <f t="shared" si="623"/>
        <v>0</v>
      </c>
    </row>
    <row r="3534" spans="20:30" x14ac:dyDescent="0.25">
      <c r="T3534" s="6" t="str">
        <f t="shared" si="624"/>
        <v xml:space="preserve"> </v>
      </c>
      <c r="U3534">
        <f t="shared" si="615"/>
        <v>0</v>
      </c>
      <c r="V3534">
        <f t="shared" si="616"/>
        <v>0</v>
      </c>
      <c r="W3534">
        <f t="shared" si="617"/>
        <v>0</v>
      </c>
      <c r="X3534">
        <f t="shared" si="618"/>
        <v>0</v>
      </c>
      <c r="Y3534">
        <f t="shared" si="619"/>
        <v>0</v>
      </c>
      <c r="Z3534">
        <f t="shared" si="620"/>
        <v>0</v>
      </c>
      <c r="AA3534">
        <f t="shared" si="621"/>
        <v>0</v>
      </c>
      <c r="AB3534" s="4">
        <f t="shared" si="622"/>
        <v>0</v>
      </c>
      <c r="AC3534" s="4">
        <f t="shared" si="625"/>
        <v>0</v>
      </c>
      <c r="AD3534" s="4">
        <f t="shared" si="623"/>
        <v>0</v>
      </c>
    </row>
    <row r="3535" spans="20:30" x14ac:dyDescent="0.25">
      <c r="T3535" s="6" t="str">
        <f t="shared" si="624"/>
        <v xml:space="preserve"> </v>
      </c>
      <c r="U3535">
        <f t="shared" si="615"/>
        <v>0</v>
      </c>
      <c r="V3535">
        <f t="shared" si="616"/>
        <v>0</v>
      </c>
      <c r="W3535">
        <f t="shared" si="617"/>
        <v>0</v>
      </c>
      <c r="X3535">
        <f t="shared" si="618"/>
        <v>0</v>
      </c>
      <c r="Y3535">
        <f t="shared" si="619"/>
        <v>0</v>
      </c>
      <c r="Z3535">
        <f t="shared" si="620"/>
        <v>0</v>
      </c>
      <c r="AA3535">
        <f t="shared" si="621"/>
        <v>0</v>
      </c>
      <c r="AB3535" s="4">
        <f t="shared" si="622"/>
        <v>0</v>
      </c>
      <c r="AC3535" s="4">
        <f t="shared" si="625"/>
        <v>0</v>
      </c>
      <c r="AD3535" s="4">
        <f t="shared" si="623"/>
        <v>0</v>
      </c>
    </row>
    <row r="3536" spans="20:30" x14ac:dyDescent="0.25">
      <c r="T3536" s="6" t="str">
        <f t="shared" si="624"/>
        <v xml:space="preserve"> </v>
      </c>
      <c r="U3536">
        <f t="shared" si="615"/>
        <v>0</v>
      </c>
      <c r="V3536">
        <f t="shared" si="616"/>
        <v>0</v>
      </c>
      <c r="W3536">
        <f t="shared" si="617"/>
        <v>0</v>
      </c>
      <c r="X3536">
        <f t="shared" si="618"/>
        <v>0</v>
      </c>
      <c r="Y3536">
        <f t="shared" si="619"/>
        <v>0</v>
      </c>
      <c r="Z3536">
        <f t="shared" si="620"/>
        <v>0</v>
      </c>
      <c r="AA3536">
        <f t="shared" si="621"/>
        <v>0</v>
      </c>
      <c r="AB3536" s="4">
        <f t="shared" si="622"/>
        <v>0</v>
      </c>
      <c r="AC3536" s="4">
        <f t="shared" si="625"/>
        <v>0</v>
      </c>
      <c r="AD3536" s="4">
        <f t="shared" si="623"/>
        <v>0</v>
      </c>
    </row>
    <row r="3537" spans="20:30" x14ac:dyDescent="0.25">
      <c r="T3537" s="6" t="str">
        <f t="shared" si="624"/>
        <v xml:space="preserve"> </v>
      </c>
      <c r="U3537">
        <f t="shared" ref="U3537:U3600" si="626">COUNT(B3537)</f>
        <v>0</v>
      </c>
      <c r="V3537">
        <f t="shared" ref="V3537:V3600" si="627">IF(E3537=TRUE,1,0)</f>
        <v>0</v>
      </c>
      <c r="W3537">
        <f t="shared" ref="W3537:W3600" si="628">U3537-V3537</f>
        <v>0</v>
      </c>
      <c r="X3537">
        <f t="shared" ref="X3537:X3600" si="629">U3537-Y3537</f>
        <v>0</v>
      </c>
      <c r="Y3537">
        <f t="shared" ref="Y3537:Y3600" si="630">IF(F3537=TRUE,1,0)</f>
        <v>0</v>
      </c>
      <c r="Z3537">
        <f t="shared" ref="Z3537:Z3600" si="631">U3537-AA3537</f>
        <v>0</v>
      </c>
      <c r="AA3537">
        <f t="shared" ref="AA3537:AA3600" si="632">IF(O3537&lt;0,1,0)</f>
        <v>0</v>
      </c>
      <c r="AB3537" s="4">
        <f t="shared" ref="AB3537:AB3600" si="633">IF(Z3537=1,O3537,0)</f>
        <v>0</v>
      </c>
      <c r="AC3537" s="4">
        <f t="shared" si="625"/>
        <v>0</v>
      </c>
      <c r="AD3537" s="4">
        <f t="shared" ref="AD3537:AD3600" si="634">IF(AA3537=1,O3537,0)</f>
        <v>0</v>
      </c>
    </row>
    <row r="3538" spans="20:30" x14ac:dyDescent="0.25">
      <c r="T3538" s="6" t="str">
        <f t="shared" si="624"/>
        <v xml:space="preserve"> </v>
      </c>
      <c r="U3538">
        <f t="shared" si="626"/>
        <v>0</v>
      </c>
      <c r="V3538">
        <f t="shared" si="627"/>
        <v>0</v>
      </c>
      <c r="W3538">
        <f t="shared" si="628"/>
        <v>0</v>
      </c>
      <c r="X3538">
        <f t="shared" si="629"/>
        <v>0</v>
      </c>
      <c r="Y3538">
        <f t="shared" si="630"/>
        <v>0</v>
      </c>
      <c r="Z3538">
        <f t="shared" si="631"/>
        <v>0</v>
      </c>
      <c r="AA3538">
        <f t="shared" si="632"/>
        <v>0</v>
      </c>
      <c r="AB3538" s="4">
        <f t="shared" si="633"/>
        <v>0</v>
      </c>
      <c r="AC3538" s="4">
        <f t="shared" si="625"/>
        <v>0</v>
      </c>
      <c r="AD3538" s="4">
        <f t="shared" si="634"/>
        <v>0</v>
      </c>
    </row>
    <row r="3539" spans="20:30" x14ac:dyDescent="0.25">
      <c r="T3539" s="6" t="str">
        <f t="shared" si="624"/>
        <v xml:space="preserve"> </v>
      </c>
      <c r="U3539">
        <f t="shared" si="626"/>
        <v>0</v>
      </c>
      <c r="V3539">
        <f t="shared" si="627"/>
        <v>0</v>
      </c>
      <c r="W3539">
        <f t="shared" si="628"/>
        <v>0</v>
      </c>
      <c r="X3539">
        <f t="shared" si="629"/>
        <v>0</v>
      </c>
      <c r="Y3539">
        <f t="shared" si="630"/>
        <v>0</v>
      </c>
      <c r="Z3539">
        <f t="shared" si="631"/>
        <v>0</v>
      </c>
      <c r="AA3539">
        <f t="shared" si="632"/>
        <v>0</v>
      </c>
      <c r="AB3539" s="4">
        <f t="shared" si="633"/>
        <v>0</v>
      </c>
      <c r="AC3539" s="4">
        <f t="shared" si="625"/>
        <v>0</v>
      </c>
      <c r="AD3539" s="4">
        <f t="shared" si="634"/>
        <v>0</v>
      </c>
    </row>
    <row r="3540" spans="20:30" x14ac:dyDescent="0.25">
      <c r="T3540" s="6" t="str">
        <f t="shared" si="624"/>
        <v xml:space="preserve"> </v>
      </c>
      <c r="U3540">
        <f t="shared" si="626"/>
        <v>0</v>
      </c>
      <c r="V3540">
        <f t="shared" si="627"/>
        <v>0</v>
      </c>
      <c r="W3540">
        <f t="shared" si="628"/>
        <v>0</v>
      </c>
      <c r="X3540">
        <f t="shared" si="629"/>
        <v>0</v>
      </c>
      <c r="Y3540">
        <f t="shared" si="630"/>
        <v>0</v>
      </c>
      <c r="Z3540">
        <f t="shared" si="631"/>
        <v>0</v>
      </c>
      <c r="AA3540">
        <f t="shared" si="632"/>
        <v>0</v>
      </c>
      <c r="AB3540" s="4">
        <f t="shared" si="633"/>
        <v>0</v>
      </c>
      <c r="AC3540" s="4">
        <f t="shared" si="625"/>
        <v>0</v>
      </c>
      <c r="AD3540" s="4">
        <f t="shared" si="634"/>
        <v>0</v>
      </c>
    </row>
    <row r="3541" spans="20:30" x14ac:dyDescent="0.25">
      <c r="T3541" s="6" t="str">
        <f t="shared" si="624"/>
        <v xml:space="preserve"> </v>
      </c>
      <c r="U3541">
        <f t="shared" si="626"/>
        <v>0</v>
      </c>
      <c r="V3541">
        <f t="shared" si="627"/>
        <v>0</v>
      </c>
      <c r="W3541">
        <f t="shared" si="628"/>
        <v>0</v>
      </c>
      <c r="X3541">
        <f t="shared" si="629"/>
        <v>0</v>
      </c>
      <c r="Y3541">
        <f t="shared" si="630"/>
        <v>0</v>
      </c>
      <c r="Z3541">
        <f t="shared" si="631"/>
        <v>0</v>
      </c>
      <c r="AA3541">
        <f t="shared" si="632"/>
        <v>0</v>
      </c>
      <c r="AB3541" s="4">
        <f t="shared" si="633"/>
        <v>0</v>
      </c>
      <c r="AC3541" s="4">
        <f t="shared" si="625"/>
        <v>0</v>
      </c>
      <c r="AD3541" s="4">
        <f t="shared" si="634"/>
        <v>0</v>
      </c>
    </row>
    <row r="3542" spans="20:30" x14ac:dyDescent="0.25">
      <c r="T3542" s="6" t="str">
        <f t="shared" si="624"/>
        <v xml:space="preserve"> </v>
      </c>
      <c r="U3542">
        <f t="shared" si="626"/>
        <v>0</v>
      </c>
      <c r="V3542">
        <f t="shared" si="627"/>
        <v>0</v>
      </c>
      <c r="W3542">
        <f t="shared" si="628"/>
        <v>0</v>
      </c>
      <c r="X3542">
        <f t="shared" si="629"/>
        <v>0</v>
      </c>
      <c r="Y3542">
        <f t="shared" si="630"/>
        <v>0</v>
      </c>
      <c r="Z3542">
        <f t="shared" si="631"/>
        <v>0</v>
      </c>
      <c r="AA3542">
        <f t="shared" si="632"/>
        <v>0</v>
      </c>
      <c r="AB3542" s="4">
        <f t="shared" si="633"/>
        <v>0</v>
      </c>
      <c r="AC3542" s="4">
        <f t="shared" si="625"/>
        <v>0</v>
      </c>
      <c r="AD3542" s="4">
        <f t="shared" si="634"/>
        <v>0</v>
      </c>
    </row>
    <row r="3543" spans="20:30" x14ac:dyDescent="0.25">
      <c r="T3543" s="6" t="str">
        <f t="shared" si="624"/>
        <v xml:space="preserve"> </v>
      </c>
      <c r="U3543">
        <f t="shared" si="626"/>
        <v>0</v>
      </c>
      <c r="V3543">
        <f t="shared" si="627"/>
        <v>0</v>
      </c>
      <c r="W3543">
        <f t="shared" si="628"/>
        <v>0</v>
      </c>
      <c r="X3543">
        <f t="shared" si="629"/>
        <v>0</v>
      </c>
      <c r="Y3543">
        <f t="shared" si="630"/>
        <v>0</v>
      </c>
      <c r="Z3543">
        <f t="shared" si="631"/>
        <v>0</v>
      </c>
      <c r="AA3543">
        <f t="shared" si="632"/>
        <v>0</v>
      </c>
      <c r="AB3543" s="4">
        <f t="shared" si="633"/>
        <v>0</v>
      </c>
      <c r="AC3543" s="4">
        <f t="shared" si="625"/>
        <v>0</v>
      </c>
      <c r="AD3543" s="4">
        <f t="shared" si="634"/>
        <v>0</v>
      </c>
    </row>
    <row r="3544" spans="20:30" x14ac:dyDescent="0.25">
      <c r="T3544" s="6" t="str">
        <f t="shared" si="624"/>
        <v xml:space="preserve"> </v>
      </c>
      <c r="U3544">
        <f t="shared" si="626"/>
        <v>0</v>
      </c>
      <c r="V3544">
        <f t="shared" si="627"/>
        <v>0</v>
      </c>
      <c r="W3544">
        <f t="shared" si="628"/>
        <v>0</v>
      </c>
      <c r="X3544">
        <f t="shared" si="629"/>
        <v>0</v>
      </c>
      <c r="Y3544">
        <f t="shared" si="630"/>
        <v>0</v>
      </c>
      <c r="Z3544">
        <f t="shared" si="631"/>
        <v>0</v>
      </c>
      <c r="AA3544">
        <f t="shared" si="632"/>
        <v>0</v>
      </c>
      <c r="AB3544" s="4">
        <f t="shared" si="633"/>
        <v>0</v>
      </c>
      <c r="AC3544" s="4">
        <f t="shared" si="625"/>
        <v>0</v>
      </c>
      <c r="AD3544" s="4">
        <f t="shared" si="634"/>
        <v>0</v>
      </c>
    </row>
    <row r="3545" spans="20:30" x14ac:dyDescent="0.25">
      <c r="T3545" s="6" t="str">
        <f t="shared" ref="T3545:T3608" si="635">IF(L3545=0," ",MONTH(L3545)+24)</f>
        <v xml:space="preserve"> </v>
      </c>
      <c r="U3545">
        <f t="shared" si="626"/>
        <v>0</v>
      </c>
      <c r="V3545">
        <f t="shared" si="627"/>
        <v>0</v>
      </c>
      <c r="W3545">
        <f t="shared" si="628"/>
        <v>0</v>
      </c>
      <c r="X3545">
        <f t="shared" si="629"/>
        <v>0</v>
      </c>
      <c r="Y3545">
        <f t="shared" si="630"/>
        <v>0</v>
      </c>
      <c r="Z3545">
        <f t="shared" si="631"/>
        <v>0</v>
      </c>
      <c r="AA3545">
        <f t="shared" si="632"/>
        <v>0</v>
      </c>
      <c r="AB3545" s="4">
        <f t="shared" si="633"/>
        <v>0</v>
      </c>
      <c r="AC3545" s="4">
        <f t="shared" si="625"/>
        <v>0</v>
      </c>
      <c r="AD3545" s="4">
        <f t="shared" si="634"/>
        <v>0</v>
      </c>
    </row>
    <row r="3546" spans="20:30" x14ac:dyDescent="0.25">
      <c r="T3546" s="6" t="str">
        <f t="shared" si="635"/>
        <v xml:space="preserve"> </v>
      </c>
      <c r="U3546">
        <f t="shared" si="626"/>
        <v>0</v>
      </c>
      <c r="V3546">
        <f t="shared" si="627"/>
        <v>0</v>
      </c>
      <c r="W3546">
        <f t="shared" si="628"/>
        <v>0</v>
      </c>
      <c r="X3546">
        <f t="shared" si="629"/>
        <v>0</v>
      </c>
      <c r="Y3546">
        <f t="shared" si="630"/>
        <v>0</v>
      </c>
      <c r="Z3546">
        <f t="shared" si="631"/>
        <v>0</v>
      </c>
      <c r="AA3546">
        <f t="shared" si="632"/>
        <v>0</v>
      </c>
      <c r="AB3546" s="4">
        <f t="shared" si="633"/>
        <v>0</v>
      </c>
      <c r="AC3546" s="4">
        <f t="shared" si="625"/>
        <v>0</v>
      </c>
      <c r="AD3546" s="4">
        <f t="shared" si="634"/>
        <v>0</v>
      </c>
    </row>
    <row r="3547" spans="20:30" x14ac:dyDescent="0.25">
      <c r="T3547" s="6" t="str">
        <f t="shared" si="635"/>
        <v xml:space="preserve"> </v>
      </c>
      <c r="U3547">
        <f t="shared" si="626"/>
        <v>0</v>
      </c>
      <c r="V3547">
        <f t="shared" si="627"/>
        <v>0</v>
      </c>
      <c r="W3547">
        <f t="shared" si="628"/>
        <v>0</v>
      </c>
      <c r="X3547">
        <f t="shared" si="629"/>
        <v>0</v>
      </c>
      <c r="Y3547">
        <f t="shared" si="630"/>
        <v>0</v>
      </c>
      <c r="Z3547">
        <f t="shared" si="631"/>
        <v>0</v>
      </c>
      <c r="AA3547">
        <f t="shared" si="632"/>
        <v>0</v>
      </c>
      <c r="AB3547" s="4">
        <f t="shared" si="633"/>
        <v>0</v>
      </c>
      <c r="AC3547" s="4">
        <f t="shared" si="625"/>
        <v>0</v>
      </c>
      <c r="AD3547" s="4">
        <f t="shared" si="634"/>
        <v>0</v>
      </c>
    </row>
    <row r="3548" spans="20:30" x14ac:dyDescent="0.25">
      <c r="T3548" s="6" t="str">
        <f t="shared" si="635"/>
        <v xml:space="preserve"> </v>
      </c>
      <c r="U3548">
        <f t="shared" si="626"/>
        <v>0</v>
      </c>
      <c r="V3548">
        <f t="shared" si="627"/>
        <v>0</v>
      </c>
      <c r="W3548">
        <f t="shared" si="628"/>
        <v>0</v>
      </c>
      <c r="X3548">
        <f t="shared" si="629"/>
        <v>0</v>
      </c>
      <c r="Y3548">
        <f t="shared" si="630"/>
        <v>0</v>
      </c>
      <c r="Z3548">
        <f t="shared" si="631"/>
        <v>0</v>
      </c>
      <c r="AA3548">
        <f t="shared" si="632"/>
        <v>0</v>
      </c>
      <c r="AB3548" s="4">
        <f t="shared" si="633"/>
        <v>0</v>
      </c>
      <c r="AC3548" s="4">
        <f t="shared" si="625"/>
        <v>0</v>
      </c>
      <c r="AD3548" s="4">
        <f t="shared" si="634"/>
        <v>0</v>
      </c>
    </row>
    <row r="3549" spans="20:30" x14ac:dyDescent="0.25">
      <c r="T3549" s="6" t="str">
        <f t="shared" si="635"/>
        <v xml:space="preserve"> </v>
      </c>
      <c r="U3549">
        <f t="shared" si="626"/>
        <v>0</v>
      </c>
      <c r="V3549">
        <f t="shared" si="627"/>
        <v>0</v>
      </c>
      <c r="W3549">
        <f t="shared" si="628"/>
        <v>0</v>
      </c>
      <c r="X3549">
        <f t="shared" si="629"/>
        <v>0</v>
      </c>
      <c r="Y3549">
        <f t="shared" si="630"/>
        <v>0</v>
      </c>
      <c r="Z3549">
        <f t="shared" si="631"/>
        <v>0</v>
      </c>
      <c r="AA3549">
        <f t="shared" si="632"/>
        <v>0</v>
      </c>
      <c r="AB3549" s="4">
        <f t="shared" si="633"/>
        <v>0</v>
      </c>
      <c r="AC3549" s="4">
        <f t="shared" si="625"/>
        <v>0</v>
      </c>
      <c r="AD3549" s="4">
        <f t="shared" si="634"/>
        <v>0</v>
      </c>
    </row>
    <row r="3550" spans="20:30" x14ac:dyDescent="0.25">
      <c r="T3550" s="6" t="str">
        <f t="shared" si="635"/>
        <v xml:space="preserve"> </v>
      </c>
      <c r="U3550">
        <f t="shared" si="626"/>
        <v>0</v>
      </c>
      <c r="V3550">
        <f t="shared" si="627"/>
        <v>0</v>
      </c>
      <c r="W3550">
        <f t="shared" si="628"/>
        <v>0</v>
      </c>
      <c r="X3550">
        <f t="shared" si="629"/>
        <v>0</v>
      </c>
      <c r="Y3550">
        <f t="shared" si="630"/>
        <v>0</v>
      </c>
      <c r="Z3550">
        <f t="shared" si="631"/>
        <v>0</v>
      </c>
      <c r="AA3550">
        <f t="shared" si="632"/>
        <v>0</v>
      </c>
      <c r="AB3550" s="4">
        <f t="shared" si="633"/>
        <v>0</v>
      </c>
      <c r="AC3550" s="4">
        <f t="shared" si="625"/>
        <v>0</v>
      </c>
      <c r="AD3550" s="4">
        <f t="shared" si="634"/>
        <v>0</v>
      </c>
    </row>
    <row r="3551" spans="20:30" x14ac:dyDescent="0.25">
      <c r="T3551" s="6" t="str">
        <f t="shared" si="635"/>
        <v xml:space="preserve"> </v>
      </c>
      <c r="U3551">
        <f t="shared" si="626"/>
        <v>0</v>
      </c>
      <c r="V3551">
        <f t="shared" si="627"/>
        <v>0</v>
      </c>
      <c r="W3551">
        <f t="shared" si="628"/>
        <v>0</v>
      </c>
      <c r="X3551">
        <f t="shared" si="629"/>
        <v>0</v>
      </c>
      <c r="Y3551">
        <f t="shared" si="630"/>
        <v>0</v>
      </c>
      <c r="Z3551">
        <f t="shared" si="631"/>
        <v>0</v>
      </c>
      <c r="AA3551">
        <f t="shared" si="632"/>
        <v>0</v>
      </c>
      <c r="AB3551" s="4">
        <f t="shared" si="633"/>
        <v>0</v>
      </c>
      <c r="AC3551" s="4">
        <f t="shared" si="625"/>
        <v>0</v>
      </c>
      <c r="AD3551" s="4">
        <f t="shared" si="634"/>
        <v>0</v>
      </c>
    </row>
    <row r="3552" spans="20:30" x14ac:dyDescent="0.25">
      <c r="T3552" s="6" t="str">
        <f t="shared" si="635"/>
        <v xml:space="preserve"> </v>
      </c>
      <c r="U3552">
        <f t="shared" si="626"/>
        <v>0</v>
      </c>
      <c r="V3552">
        <f t="shared" si="627"/>
        <v>0</v>
      </c>
      <c r="W3552">
        <f t="shared" si="628"/>
        <v>0</v>
      </c>
      <c r="X3552">
        <f t="shared" si="629"/>
        <v>0</v>
      </c>
      <c r="Y3552">
        <f t="shared" si="630"/>
        <v>0</v>
      </c>
      <c r="Z3552">
        <f t="shared" si="631"/>
        <v>0</v>
      </c>
      <c r="AA3552">
        <f t="shared" si="632"/>
        <v>0</v>
      </c>
      <c r="AB3552" s="4">
        <f t="shared" si="633"/>
        <v>0</v>
      </c>
      <c r="AC3552" s="4">
        <f t="shared" si="625"/>
        <v>0</v>
      </c>
      <c r="AD3552" s="4">
        <f t="shared" si="634"/>
        <v>0</v>
      </c>
    </row>
    <row r="3553" spans="20:30" x14ac:dyDescent="0.25">
      <c r="T3553" s="6" t="str">
        <f t="shared" si="635"/>
        <v xml:space="preserve"> </v>
      </c>
      <c r="U3553">
        <f t="shared" si="626"/>
        <v>0</v>
      </c>
      <c r="V3553">
        <f t="shared" si="627"/>
        <v>0</v>
      </c>
      <c r="W3553">
        <f t="shared" si="628"/>
        <v>0</v>
      </c>
      <c r="X3553">
        <f t="shared" si="629"/>
        <v>0</v>
      </c>
      <c r="Y3553">
        <f t="shared" si="630"/>
        <v>0</v>
      </c>
      <c r="Z3553">
        <f t="shared" si="631"/>
        <v>0</v>
      </c>
      <c r="AA3553">
        <f t="shared" si="632"/>
        <v>0</v>
      </c>
      <c r="AB3553" s="4">
        <f t="shared" si="633"/>
        <v>0</v>
      </c>
      <c r="AC3553" s="4">
        <f t="shared" si="625"/>
        <v>0</v>
      </c>
      <c r="AD3553" s="4">
        <f t="shared" si="634"/>
        <v>0</v>
      </c>
    </row>
    <row r="3554" spans="20:30" x14ac:dyDescent="0.25">
      <c r="T3554" s="6" t="str">
        <f t="shared" si="635"/>
        <v xml:space="preserve"> </v>
      </c>
      <c r="U3554">
        <f t="shared" si="626"/>
        <v>0</v>
      </c>
      <c r="V3554">
        <f t="shared" si="627"/>
        <v>0</v>
      </c>
      <c r="W3554">
        <f t="shared" si="628"/>
        <v>0</v>
      </c>
      <c r="X3554">
        <f t="shared" si="629"/>
        <v>0</v>
      </c>
      <c r="Y3554">
        <f t="shared" si="630"/>
        <v>0</v>
      </c>
      <c r="Z3554">
        <f t="shared" si="631"/>
        <v>0</v>
      </c>
      <c r="AA3554">
        <f t="shared" si="632"/>
        <v>0</v>
      </c>
      <c r="AB3554" s="4">
        <f t="shared" si="633"/>
        <v>0</v>
      </c>
      <c r="AC3554" s="4">
        <f t="shared" si="625"/>
        <v>0</v>
      </c>
      <c r="AD3554" s="4">
        <f t="shared" si="634"/>
        <v>0</v>
      </c>
    </row>
    <row r="3555" spans="20:30" x14ac:dyDescent="0.25">
      <c r="T3555" s="6" t="str">
        <f t="shared" si="635"/>
        <v xml:space="preserve"> </v>
      </c>
      <c r="U3555">
        <f t="shared" si="626"/>
        <v>0</v>
      </c>
      <c r="V3555">
        <f t="shared" si="627"/>
        <v>0</v>
      </c>
      <c r="W3555">
        <f t="shared" si="628"/>
        <v>0</v>
      </c>
      <c r="X3555">
        <f t="shared" si="629"/>
        <v>0</v>
      </c>
      <c r="Y3555">
        <f t="shared" si="630"/>
        <v>0</v>
      </c>
      <c r="Z3555">
        <f t="shared" si="631"/>
        <v>0</v>
      </c>
      <c r="AA3555">
        <f t="shared" si="632"/>
        <v>0</v>
      </c>
      <c r="AB3555" s="4">
        <f t="shared" si="633"/>
        <v>0</v>
      </c>
      <c r="AC3555" s="4">
        <f t="shared" si="625"/>
        <v>0</v>
      </c>
      <c r="AD3555" s="4">
        <f t="shared" si="634"/>
        <v>0</v>
      </c>
    </row>
    <row r="3556" spans="20:30" x14ac:dyDescent="0.25">
      <c r="T3556" s="6" t="str">
        <f t="shared" si="635"/>
        <v xml:space="preserve"> </v>
      </c>
      <c r="U3556">
        <f t="shared" si="626"/>
        <v>0</v>
      </c>
      <c r="V3556">
        <f t="shared" si="627"/>
        <v>0</v>
      </c>
      <c r="W3556">
        <f t="shared" si="628"/>
        <v>0</v>
      </c>
      <c r="X3556">
        <f t="shared" si="629"/>
        <v>0</v>
      </c>
      <c r="Y3556">
        <f t="shared" si="630"/>
        <v>0</v>
      </c>
      <c r="Z3556">
        <f t="shared" si="631"/>
        <v>0</v>
      </c>
      <c r="AA3556">
        <f t="shared" si="632"/>
        <v>0</v>
      </c>
      <c r="AB3556" s="4">
        <f t="shared" si="633"/>
        <v>0</v>
      </c>
      <c r="AC3556" s="4">
        <f t="shared" si="625"/>
        <v>0</v>
      </c>
      <c r="AD3556" s="4">
        <f t="shared" si="634"/>
        <v>0</v>
      </c>
    </row>
    <row r="3557" spans="20:30" x14ac:dyDescent="0.25">
      <c r="T3557" s="6" t="str">
        <f t="shared" si="635"/>
        <v xml:space="preserve"> </v>
      </c>
      <c r="U3557">
        <f t="shared" si="626"/>
        <v>0</v>
      </c>
      <c r="V3557">
        <f t="shared" si="627"/>
        <v>0</v>
      </c>
      <c r="W3557">
        <f t="shared" si="628"/>
        <v>0</v>
      </c>
      <c r="X3557">
        <f t="shared" si="629"/>
        <v>0</v>
      </c>
      <c r="Y3557">
        <f t="shared" si="630"/>
        <v>0</v>
      </c>
      <c r="Z3557">
        <f t="shared" si="631"/>
        <v>0</v>
      </c>
      <c r="AA3557">
        <f t="shared" si="632"/>
        <v>0</v>
      </c>
      <c r="AB3557" s="4">
        <f t="shared" si="633"/>
        <v>0</v>
      </c>
      <c r="AC3557" s="4">
        <f t="shared" si="625"/>
        <v>0</v>
      </c>
      <c r="AD3557" s="4">
        <f t="shared" si="634"/>
        <v>0</v>
      </c>
    </row>
    <row r="3558" spans="20:30" x14ac:dyDescent="0.25">
      <c r="T3558" s="6" t="str">
        <f t="shared" si="635"/>
        <v xml:space="preserve"> </v>
      </c>
      <c r="U3558">
        <f t="shared" si="626"/>
        <v>0</v>
      </c>
      <c r="V3558">
        <f t="shared" si="627"/>
        <v>0</v>
      </c>
      <c r="W3558">
        <f t="shared" si="628"/>
        <v>0</v>
      </c>
      <c r="X3558">
        <f t="shared" si="629"/>
        <v>0</v>
      </c>
      <c r="Y3558">
        <f t="shared" si="630"/>
        <v>0</v>
      </c>
      <c r="Z3558">
        <f t="shared" si="631"/>
        <v>0</v>
      </c>
      <c r="AA3558">
        <f t="shared" si="632"/>
        <v>0</v>
      </c>
      <c r="AB3558" s="4">
        <f t="shared" si="633"/>
        <v>0</v>
      </c>
      <c r="AC3558" s="4">
        <f t="shared" si="625"/>
        <v>0</v>
      </c>
      <c r="AD3558" s="4">
        <f t="shared" si="634"/>
        <v>0</v>
      </c>
    </row>
    <row r="3559" spans="20:30" x14ac:dyDescent="0.25">
      <c r="T3559" s="6" t="str">
        <f t="shared" si="635"/>
        <v xml:space="preserve"> </v>
      </c>
      <c r="U3559">
        <f t="shared" si="626"/>
        <v>0</v>
      </c>
      <c r="V3559">
        <f t="shared" si="627"/>
        <v>0</v>
      </c>
      <c r="W3559">
        <f t="shared" si="628"/>
        <v>0</v>
      </c>
      <c r="X3559">
        <f t="shared" si="629"/>
        <v>0</v>
      </c>
      <c r="Y3559">
        <f t="shared" si="630"/>
        <v>0</v>
      </c>
      <c r="Z3559">
        <f t="shared" si="631"/>
        <v>0</v>
      </c>
      <c r="AA3559">
        <f t="shared" si="632"/>
        <v>0</v>
      </c>
      <c r="AB3559" s="4">
        <f t="shared" si="633"/>
        <v>0</v>
      </c>
      <c r="AC3559" s="4">
        <f t="shared" si="625"/>
        <v>0</v>
      </c>
      <c r="AD3559" s="4">
        <f t="shared" si="634"/>
        <v>0</v>
      </c>
    </row>
    <row r="3560" spans="20:30" x14ac:dyDescent="0.25">
      <c r="T3560" s="6" t="str">
        <f t="shared" si="635"/>
        <v xml:space="preserve"> </v>
      </c>
      <c r="U3560">
        <f t="shared" si="626"/>
        <v>0</v>
      </c>
      <c r="V3560">
        <f t="shared" si="627"/>
        <v>0</v>
      </c>
      <c r="W3560">
        <f t="shared" si="628"/>
        <v>0</v>
      </c>
      <c r="X3560">
        <f t="shared" si="629"/>
        <v>0</v>
      </c>
      <c r="Y3560">
        <f t="shared" si="630"/>
        <v>0</v>
      </c>
      <c r="Z3560">
        <f t="shared" si="631"/>
        <v>0</v>
      </c>
      <c r="AA3560">
        <f t="shared" si="632"/>
        <v>0</v>
      </c>
      <c r="AB3560" s="4">
        <f t="shared" si="633"/>
        <v>0</v>
      </c>
      <c r="AC3560" s="4">
        <f t="shared" si="625"/>
        <v>0</v>
      </c>
      <c r="AD3560" s="4">
        <f t="shared" si="634"/>
        <v>0</v>
      </c>
    </row>
    <row r="3561" spans="20:30" x14ac:dyDescent="0.25">
      <c r="T3561" s="6" t="str">
        <f t="shared" si="635"/>
        <v xml:space="preserve"> </v>
      </c>
      <c r="U3561">
        <f t="shared" si="626"/>
        <v>0</v>
      </c>
      <c r="V3561">
        <f t="shared" si="627"/>
        <v>0</v>
      </c>
      <c r="W3561">
        <f t="shared" si="628"/>
        <v>0</v>
      </c>
      <c r="X3561">
        <f t="shared" si="629"/>
        <v>0</v>
      </c>
      <c r="Y3561">
        <f t="shared" si="630"/>
        <v>0</v>
      </c>
      <c r="Z3561">
        <f t="shared" si="631"/>
        <v>0</v>
      </c>
      <c r="AA3561">
        <f t="shared" si="632"/>
        <v>0</v>
      </c>
      <c r="AB3561" s="4">
        <f t="shared" si="633"/>
        <v>0</v>
      </c>
      <c r="AC3561" s="4">
        <f t="shared" si="625"/>
        <v>0</v>
      </c>
      <c r="AD3561" s="4">
        <f t="shared" si="634"/>
        <v>0</v>
      </c>
    </row>
    <row r="3562" spans="20:30" x14ac:dyDescent="0.25">
      <c r="T3562" s="6" t="str">
        <f t="shared" si="635"/>
        <v xml:space="preserve"> </v>
      </c>
      <c r="U3562">
        <f t="shared" si="626"/>
        <v>0</v>
      </c>
      <c r="V3562">
        <f t="shared" si="627"/>
        <v>0</v>
      </c>
      <c r="W3562">
        <f t="shared" si="628"/>
        <v>0</v>
      </c>
      <c r="X3562">
        <f t="shared" si="629"/>
        <v>0</v>
      </c>
      <c r="Y3562">
        <f t="shared" si="630"/>
        <v>0</v>
      </c>
      <c r="Z3562">
        <f t="shared" si="631"/>
        <v>0</v>
      </c>
      <c r="AA3562">
        <f t="shared" si="632"/>
        <v>0</v>
      </c>
      <c r="AB3562" s="4">
        <f t="shared" si="633"/>
        <v>0</v>
      </c>
      <c r="AC3562" s="4">
        <f t="shared" si="625"/>
        <v>0</v>
      </c>
      <c r="AD3562" s="4">
        <f t="shared" si="634"/>
        <v>0</v>
      </c>
    </row>
    <row r="3563" spans="20:30" x14ac:dyDescent="0.25">
      <c r="T3563" s="6" t="str">
        <f t="shared" si="635"/>
        <v xml:space="preserve"> </v>
      </c>
      <c r="U3563">
        <f t="shared" si="626"/>
        <v>0</v>
      </c>
      <c r="V3563">
        <f t="shared" si="627"/>
        <v>0</v>
      </c>
      <c r="W3563">
        <f t="shared" si="628"/>
        <v>0</v>
      </c>
      <c r="X3563">
        <f t="shared" si="629"/>
        <v>0</v>
      </c>
      <c r="Y3563">
        <f t="shared" si="630"/>
        <v>0</v>
      </c>
      <c r="Z3563">
        <f t="shared" si="631"/>
        <v>0</v>
      </c>
      <c r="AA3563">
        <f t="shared" si="632"/>
        <v>0</v>
      </c>
      <c r="AB3563" s="4">
        <f t="shared" si="633"/>
        <v>0</v>
      </c>
      <c r="AC3563" s="4">
        <f t="shared" si="625"/>
        <v>0</v>
      </c>
      <c r="AD3563" s="4">
        <f t="shared" si="634"/>
        <v>0</v>
      </c>
    </row>
    <row r="3564" spans="20:30" x14ac:dyDescent="0.25">
      <c r="T3564" s="6" t="str">
        <f t="shared" si="635"/>
        <v xml:space="preserve"> </v>
      </c>
      <c r="U3564">
        <f t="shared" si="626"/>
        <v>0</v>
      </c>
      <c r="V3564">
        <f t="shared" si="627"/>
        <v>0</v>
      </c>
      <c r="W3564">
        <f t="shared" si="628"/>
        <v>0</v>
      </c>
      <c r="X3564">
        <f t="shared" si="629"/>
        <v>0</v>
      </c>
      <c r="Y3564">
        <f t="shared" si="630"/>
        <v>0</v>
      </c>
      <c r="Z3564">
        <f t="shared" si="631"/>
        <v>0</v>
      </c>
      <c r="AA3564">
        <f t="shared" si="632"/>
        <v>0</v>
      </c>
      <c r="AB3564" s="4">
        <f t="shared" si="633"/>
        <v>0</v>
      </c>
      <c r="AC3564" s="4">
        <f t="shared" si="625"/>
        <v>0</v>
      </c>
      <c r="AD3564" s="4">
        <f t="shared" si="634"/>
        <v>0</v>
      </c>
    </row>
    <row r="3565" spans="20:30" x14ac:dyDescent="0.25">
      <c r="T3565" s="6" t="str">
        <f t="shared" si="635"/>
        <v xml:space="preserve"> </v>
      </c>
      <c r="U3565">
        <f t="shared" si="626"/>
        <v>0</v>
      </c>
      <c r="V3565">
        <f t="shared" si="627"/>
        <v>0</v>
      </c>
      <c r="W3565">
        <f t="shared" si="628"/>
        <v>0</v>
      </c>
      <c r="X3565">
        <f t="shared" si="629"/>
        <v>0</v>
      </c>
      <c r="Y3565">
        <f t="shared" si="630"/>
        <v>0</v>
      </c>
      <c r="Z3565">
        <f t="shared" si="631"/>
        <v>0</v>
      </c>
      <c r="AA3565">
        <f t="shared" si="632"/>
        <v>0</v>
      </c>
      <c r="AB3565" s="4">
        <f t="shared" si="633"/>
        <v>0</v>
      </c>
      <c r="AC3565" s="4">
        <f t="shared" si="625"/>
        <v>0</v>
      </c>
      <c r="AD3565" s="4">
        <f t="shared" si="634"/>
        <v>0</v>
      </c>
    </row>
    <row r="3566" spans="20:30" x14ac:dyDescent="0.25">
      <c r="T3566" s="6" t="str">
        <f t="shared" si="635"/>
        <v xml:space="preserve"> </v>
      </c>
      <c r="U3566">
        <f t="shared" si="626"/>
        <v>0</v>
      </c>
      <c r="V3566">
        <f t="shared" si="627"/>
        <v>0</v>
      </c>
      <c r="W3566">
        <f t="shared" si="628"/>
        <v>0</v>
      </c>
      <c r="X3566">
        <f t="shared" si="629"/>
        <v>0</v>
      </c>
      <c r="Y3566">
        <f t="shared" si="630"/>
        <v>0</v>
      </c>
      <c r="Z3566">
        <f t="shared" si="631"/>
        <v>0</v>
      </c>
      <c r="AA3566">
        <f t="shared" si="632"/>
        <v>0</v>
      </c>
      <c r="AB3566" s="4">
        <f t="shared" si="633"/>
        <v>0</v>
      </c>
      <c r="AC3566" s="4">
        <f t="shared" si="625"/>
        <v>0</v>
      </c>
      <c r="AD3566" s="4">
        <f t="shared" si="634"/>
        <v>0</v>
      </c>
    </row>
    <row r="3567" spans="20:30" x14ac:dyDescent="0.25">
      <c r="T3567" s="6" t="str">
        <f t="shared" si="635"/>
        <v xml:space="preserve"> </v>
      </c>
      <c r="U3567">
        <f t="shared" si="626"/>
        <v>0</v>
      </c>
      <c r="V3567">
        <f t="shared" si="627"/>
        <v>0</v>
      </c>
      <c r="W3567">
        <f t="shared" si="628"/>
        <v>0</v>
      </c>
      <c r="X3567">
        <f t="shared" si="629"/>
        <v>0</v>
      </c>
      <c r="Y3567">
        <f t="shared" si="630"/>
        <v>0</v>
      </c>
      <c r="Z3567">
        <f t="shared" si="631"/>
        <v>0</v>
      </c>
      <c r="AA3567">
        <f t="shared" si="632"/>
        <v>0</v>
      </c>
      <c r="AB3567" s="4">
        <f t="shared" si="633"/>
        <v>0</v>
      </c>
      <c r="AC3567" s="4">
        <f t="shared" si="625"/>
        <v>0</v>
      </c>
      <c r="AD3567" s="4">
        <f t="shared" si="634"/>
        <v>0</v>
      </c>
    </row>
    <row r="3568" spans="20:30" x14ac:dyDescent="0.25">
      <c r="T3568" s="6" t="str">
        <f t="shared" si="635"/>
        <v xml:space="preserve"> </v>
      </c>
      <c r="U3568">
        <f t="shared" si="626"/>
        <v>0</v>
      </c>
      <c r="V3568">
        <f t="shared" si="627"/>
        <v>0</v>
      </c>
      <c r="W3568">
        <f t="shared" si="628"/>
        <v>0</v>
      </c>
      <c r="X3568">
        <f t="shared" si="629"/>
        <v>0</v>
      </c>
      <c r="Y3568">
        <f t="shared" si="630"/>
        <v>0</v>
      </c>
      <c r="Z3568">
        <f t="shared" si="631"/>
        <v>0</v>
      </c>
      <c r="AA3568">
        <f t="shared" si="632"/>
        <v>0</v>
      </c>
      <c r="AB3568" s="4">
        <f t="shared" si="633"/>
        <v>0</v>
      </c>
      <c r="AC3568" s="4">
        <f t="shared" si="625"/>
        <v>0</v>
      </c>
      <c r="AD3568" s="4">
        <f t="shared" si="634"/>
        <v>0</v>
      </c>
    </row>
    <row r="3569" spans="20:30" x14ac:dyDescent="0.25">
      <c r="T3569" s="6" t="str">
        <f t="shared" si="635"/>
        <v xml:space="preserve"> </v>
      </c>
      <c r="U3569">
        <f t="shared" si="626"/>
        <v>0</v>
      </c>
      <c r="V3569">
        <f t="shared" si="627"/>
        <v>0</v>
      </c>
      <c r="W3569">
        <f t="shared" si="628"/>
        <v>0</v>
      </c>
      <c r="X3569">
        <f t="shared" si="629"/>
        <v>0</v>
      </c>
      <c r="Y3569">
        <f t="shared" si="630"/>
        <v>0</v>
      </c>
      <c r="Z3569">
        <f t="shared" si="631"/>
        <v>0</v>
      </c>
      <c r="AA3569">
        <f t="shared" si="632"/>
        <v>0</v>
      </c>
      <c r="AB3569" s="4">
        <f t="shared" si="633"/>
        <v>0</v>
      </c>
      <c r="AC3569" s="4">
        <f t="shared" si="625"/>
        <v>0</v>
      </c>
      <c r="AD3569" s="4">
        <f t="shared" si="634"/>
        <v>0</v>
      </c>
    </row>
    <row r="3570" spans="20:30" x14ac:dyDescent="0.25">
      <c r="T3570" s="6" t="str">
        <f t="shared" si="635"/>
        <v xml:space="preserve"> </v>
      </c>
      <c r="U3570">
        <f t="shared" si="626"/>
        <v>0</v>
      </c>
      <c r="V3570">
        <f t="shared" si="627"/>
        <v>0</v>
      </c>
      <c r="W3570">
        <f t="shared" si="628"/>
        <v>0</v>
      </c>
      <c r="X3570">
        <f t="shared" si="629"/>
        <v>0</v>
      </c>
      <c r="Y3570">
        <f t="shared" si="630"/>
        <v>0</v>
      </c>
      <c r="Z3570">
        <f t="shared" si="631"/>
        <v>0</v>
      </c>
      <c r="AA3570">
        <f t="shared" si="632"/>
        <v>0</v>
      </c>
      <c r="AB3570" s="4">
        <f t="shared" si="633"/>
        <v>0</v>
      </c>
      <c r="AC3570" s="4">
        <f t="shared" si="625"/>
        <v>0</v>
      </c>
      <c r="AD3570" s="4">
        <f t="shared" si="634"/>
        <v>0</v>
      </c>
    </row>
    <row r="3571" spans="20:30" x14ac:dyDescent="0.25">
      <c r="T3571" s="6" t="str">
        <f t="shared" si="635"/>
        <v xml:space="preserve"> </v>
      </c>
      <c r="U3571">
        <f t="shared" si="626"/>
        <v>0</v>
      </c>
      <c r="V3571">
        <f t="shared" si="627"/>
        <v>0</v>
      </c>
      <c r="W3571">
        <f t="shared" si="628"/>
        <v>0</v>
      </c>
      <c r="X3571">
        <f t="shared" si="629"/>
        <v>0</v>
      </c>
      <c r="Y3571">
        <f t="shared" si="630"/>
        <v>0</v>
      </c>
      <c r="Z3571">
        <f t="shared" si="631"/>
        <v>0</v>
      </c>
      <c r="AA3571">
        <f t="shared" si="632"/>
        <v>0</v>
      </c>
      <c r="AB3571" s="4">
        <f t="shared" si="633"/>
        <v>0</v>
      </c>
      <c r="AC3571" s="4">
        <f t="shared" si="625"/>
        <v>0</v>
      </c>
      <c r="AD3571" s="4">
        <f t="shared" si="634"/>
        <v>0</v>
      </c>
    </row>
    <row r="3572" spans="20:30" x14ac:dyDescent="0.25">
      <c r="T3572" s="6" t="str">
        <f t="shared" si="635"/>
        <v xml:space="preserve"> </v>
      </c>
      <c r="U3572">
        <f t="shared" si="626"/>
        <v>0</v>
      </c>
      <c r="V3572">
        <f t="shared" si="627"/>
        <v>0</v>
      </c>
      <c r="W3572">
        <f t="shared" si="628"/>
        <v>0</v>
      </c>
      <c r="X3572">
        <f t="shared" si="629"/>
        <v>0</v>
      </c>
      <c r="Y3572">
        <f t="shared" si="630"/>
        <v>0</v>
      </c>
      <c r="Z3572">
        <f t="shared" si="631"/>
        <v>0</v>
      </c>
      <c r="AA3572">
        <f t="shared" si="632"/>
        <v>0</v>
      </c>
      <c r="AB3572" s="4">
        <f t="shared" si="633"/>
        <v>0</v>
      </c>
      <c r="AC3572" s="4">
        <f t="shared" si="625"/>
        <v>0</v>
      </c>
      <c r="AD3572" s="4">
        <f t="shared" si="634"/>
        <v>0</v>
      </c>
    </row>
    <row r="3573" spans="20:30" x14ac:dyDescent="0.25">
      <c r="T3573" s="6" t="str">
        <f t="shared" si="635"/>
        <v xml:space="preserve"> </v>
      </c>
      <c r="U3573">
        <f t="shared" si="626"/>
        <v>0</v>
      </c>
      <c r="V3573">
        <f t="shared" si="627"/>
        <v>0</v>
      </c>
      <c r="W3573">
        <f t="shared" si="628"/>
        <v>0</v>
      </c>
      <c r="X3573">
        <f t="shared" si="629"/>
        <v>0</v>
      </c>
      <c r="Y3573">
        <f t="shared" si="630"/>
        <v>0</v>
      </c>
      <c r="Z3573">
        <f t="shared" si="631"/>
        <v>0</v>
      </c>
      <c r="AA3573">
        <f t="shared" si="632"/>
        <v>0</v>
      </c>
      <c r="AB3573" s="4">
        <f t="shared" si="633"/>
        <v>0</v>
      </c>
      <c r="AC3573" s="4">
        <f t="shared" si="625"/>
        <v>0</v>
      </c>
      <c r="AD3573" s="4">
        <f t="shared" si="634"/>
        <v>0</v>
      </c>
    </row>
    <row r="3574" spans="20:30" x14ac:dyDescent="0.25">
      <c r="T3574" s="6" t="str">
        <f t="shared" si="635"/>
        <v xml:space="preserve"> </v>
      </c>
      <c r="U3574">
        <f t="shared" si="626"/>
        <v>0</v>
      </c>
      <c r="V3574">
        <f t="shared" si="627"/>
        <v>0</v>
      </c>
      <c r="W3574">
        <f t="shared" si="628"/>
        <v>0</v>
      </c>
      <c r="X3574">
        <f t="shared" si="629"/>
        <v>0</v>
      </c>
      <c r="Y3574">
        <f t="shared" si="630"/>
        <v>0</v>
      </c>
      <c r="Z3574">
        <f t="shared" si="631"/>
        <v>0</v>
      </c>
      <c r="AA3574">
        <f t="shared" si="632"/>
        <v>0</v>
      </c>
      <c r="AB3574" s="4">
        <f t="shared" si="633"/>
        <v>0</v>
      </c>
      <c r="AC3574" s="4">
        <f t="shared" si="625"/>
        <v>0</v>
      </c>
      <c r="AD3574" s="4">
        <f t="shared" si="634"/>
        <v>0</v>
      </c>
    </row>
    <row r="3575" spans="20:30" x14ac:dyDescent="0.25">
      <c r="T3575" s="6" t="str">
        <f t="shared" si="635"/>
        <v xml:space="preserve"> </v>
      </c>
      <c r="U3575">
        <f t="shared" si="626"/>
        <v>0</v>
      </c>
      <c r="V3575">
        <f t="shared" si="627"/>
        <v>0</v>
      </c>
      <c r="W3575">
        <f t="shared" si="628"/>
        <v>0</v>
      </c>
      <c r="X3575">
        <f t="shared" si="629"/>
        <v>0</v>
      </c>
      <c r="Y3575">
        <f t="shared" si="630"/>
        <v>0</v>
      </c>
      <c r="Z3575">
        <f t="shared" si="631"/>
        <v>0</v>
      </c>
      <c r="AA3575">
        <f t="shared" si="632"/>
        <v>0</v>
      </c>
      <c r="AB3575" s="4">
        <f t="shared" si="633"/>
        <v>0</v>
      </c>
      <c r="AC3575" s="4">
        <f t="shared" si="625"/>
        <v>0</v>
      </c>
      <c r="AD3575" s="4">
        <f t="shared" si="634"/>
        <v>0</v>
      </c>
    </row>
    <row r="3576" spans="20:30" x14ac:dyDescent="0.25">
      <c r="T3576" s="6" t="str">
        <f t="shared" si="635"/>
        <v xml:space="preserve"> </v>
      </c>
      <c r="U3576">
        <f t="shared" si="626"/>
        <v>0</v>
      </c>
      <c r="V3576">
        <f t="shared" si="627"/>
        <v>0</v>
      </c>
      <c r="W3576">
        <f t="shared" si="628"/>
        <v>0</v>
      </c>
      <c r="X3576">
        <f t="shared" si="629"/>
        <v>0</v>
      </c>
      <c r="Y3576">
        <f t="shared" si="630"/>
        <v>0</v>
      </c>
      <c r="Z3576">
        <f t="shared" si="631"/>
        <v>0</v>
      </c>
      <c r="AA3576">
        <f t="shared" si="632"/>
        <v>0</v>
      </c>
      <c r="AB3576" s="4">
        <f t="shared" si="633"/>
        <v>0</v>
      </c>
      <c r="AC3576" s="4">
        <f t="shared" si="625"/>
        <v>0</v>
      </c>
      <c r="AD3576" s="4">
        <f t="shared" si="634"/>
        <v>0</v>
      </c>
    </row>
    <row r="3577" spans="20:30" x14ac:dyDescent="0.25">
      <c r="T3577" s="6" t="str">
        <f t="shared" si="635"/>
        <v xml:space="preserve"> </v>
      </c>
      <c r="U3577">
        <f t="shared" si="626"/>
        <v>0</v>
      </c>
      <c r="V3577">
        <f t="shared" si="627"/>
        <v>0</v>
      </c>
      <c r="W3577">
        <f t="shared" si="628"/>
        <v>0</v>
      </c>
      <c r="X3577">
        <f t="shared" si="629"/>
        <v>0</v>
      </c>
      <c r="Y3577">
        <f t="shared" si="630"/>
        <v>0</v>
      </c>
      <c r="Z3577">
        <f t="shared" si="631"/>
        <v>0</v>
      </c>
      <c r="AA3577">
        <f t="shared" si="632"/>
        <v>0</v>
      </c>
      <c r="AB3577" s="4">
        <f t="shared" si="633"/>
        <v>0</v>
      </c>
      <c r="AC3577" s="4">
        <f t="shared" si="625"/>
        <v>0</v>
      </c>
      <c r="AD3577" s="4">
        <f t="shared" si="634"/>
        <v>0</v>
      </c>
    </row>
    <row r="3578" spans="20:30" x14ac:dyDescent="0.25">
      <c r="T3578" s="6" t="str">
        <f t="shared" si="635"/>
        <v xml:space="preserve"> </v>
      </c>
      <c r="U3578">
        <f t="shared" si="626"/>
        <v>0</v>
      </c>
      <c r="V3578">
        <f t="shared" si="627"/>
        <v>0</v>
      </c>
      <c r="W3578">
        <f t="shared" si="628"/>
        <v>0</v>
      </c>
      <c r="X3578">
        <f t="shared" si="629"/>
        <v>0</v>
      </c>
      <c r="Y3578">
        <f t="shared" si="630"/>
        <v>0</v>
      </c>
      <c r="Z3578">
        <f t="shared" si="631"/>
        <v>0</v>
      </c>
      <c r="AA3578">
        <f t="shared" si="632"/>
        <v>0</v>
      </c>
      <c r="AB3578" s="4">
        <f t="shared" si="633"/>
        <v>0</v>
      </c>
      <c r="AC3578" s="4">
        <f t="shared" si="625"/>
        <v>0</v>
      </c>
      <c r="AD3578" s="4">
        <f t="shared" si="634"/>
        <v>0</v>
      </c>
    </row>
    <row r="3579" spans="20:30" x14ac:dyDescent="0.25">
      <c r="T3579" s="6" t="str">
        <f t="shared" si="635"/>
        <v xml:space="preserve"> </v>
      </c>
      <c r="U3579">
        <f t="shared" si="626"/>
        <v>0</v>
      </c>
      <c r="V3579">
        <f t="shared" si="627"/>
        <v>0</v>
      </c>
      <c r="W3579">
        <f t="shared" si="628"/>
        <v>0</v>
      </c>
      <c r="X3579">
        <f t="shared" si="629"/>
        <v>0</v>
      </c>
      <c r="Y3579">
        <f t="shared" si="630"/>
        <v>0</v>
      </c>
      <c r="Z3579">
        <f t="shared" si="631"/>
        <v>0</v>
      </c>
      <c r="AA3579">
        <f t="shared" si="632"/>
        <v>0</v>
      </c>
      <c r="AB3579" s="4">
        <f t="shared" si="633"/>
        <v>0</v>
      </c>
      <c r="AC3579" s="4">
        <f t="shared" si="625"/>
        <v>0</v>
      </c>
      <c r="AD3579" s="4">
        <f t="shared" si="634"/>
        <v>0</v>
      </c>
    </row>
    <row r="3580" spans="20:30" x14ac:dyDescent="0.25">
      <c r="T3580" s="6" t="str">
        <f t="shared" si="635"/>
        <v xml:space="preserve"> </v>
      </c>
      <c r="U3580">
        <f t="shared" si="626"/>
        <v>0</v>
      </c>
      <c r="V3580">
        <f t="shared" si="627"/>
        <v>0</v>
      </c>
      <c r="W3580">
        <f t="shared" si="628"/>
        <v>0</v>
      </c>
      <c r="X3580">
        <f t="shared" si="629"/>
        <v>0</v>
      </c>
      <c r="Y3580">
        <f t="shared" si="630"/>
        <v>0</v>
      </c>
      <c r="Z3580">
        <f t="shared" si="631"/>
        <v>0</v>
      </c>
      <c r="AA3580">
        <f t="shared" si="632"/>
        <v>0</v>
      </c>
      <c r="AB3580" s="4">
        <f t="shared" si="633"/>
        <v>0</v>
      </c>
      <c r="AC3580" s="4">
        <f t="shared" si="625"/>
        <v>0</v>
      </c>
      <c r="AD3580" s="4">
        <f t="shared" si="634"/>
        <v>0</v>
      </c>
    </row>
    <row r="3581" spans="20:30" x14ac:dyDescent="0.25">
      <c r="T3581" s="6" t="str">
        <f t="shared" si="635"/>
        <v xml:space="preserve"> </v>
      </c>
      <c r="U3581">
        <f t="shared" si="626"/>
        <v>0</v>
      </c>
      <c r="V3581">
        <f t="shared" si="627"/>
        <v>0</v>
      </c>
      <c r="W3581">
        <f t="shared" si="628"/>
        <v>0</v>
      </c>
      <c r="X3581">
        <f t="shared" si="629"/>
        <v>0</v>
      </c>
      <c r="Y3581">
        <f t="shared" si="630"/>
        <v>0</v>
      </c>
      <c r="Z3581">
        <f t="shared" si="631"/>
        <v>0</v>
      </c>
      <c r="AA3581">
        <f t="shared" si="632"/>
        <v>0</v>
      </c>
      <c r="AB3581" s="4">
        <f t="shared" si="633"/>
        <v>0</v>
      </c>
      <c r="AC3581" s="4">
        <f t="shared" si="625"/>
        <v>0</v>
      </c>
      <c r="AD3581" s="4">
        <f t="shared" si="634"/>
        <v>0</v>
      </c>
    </row>
    <row r="3582" spans="20:30" x14ac:dyDescent="0.25">
      <c r="T3582" s="6" t="str">
        <f t="shared" si="635"/>
        <v xml:space="preserve"> </v>
      </c>
      <c r="U3582">
        <f t="shared" si="626"/>
        <v>0</v>
      </c>
      <c r="V3582">
        <f t="shared" si="627"/>
        <v>0</v>
      </c>
      <c r="W3582">
        <f t="shared" si="628"/>
        <v>0</v>
      </c>
      <c r="X3582">
        <f t="shared" si="629"/>
        <v>0</v>
      </c>
      <c r="Y3582">
        <f t="shared" si="630"/>
        <v>0</v>
      </c>
      <c r="Z3582">
        <f t="shared" si="631"/>
        <v>0</v>
      </c>
      <c r="AA3582">
        <f t="shared" si="632"/>
        <v>0</v>
      </c>
      <c r="AB3582" s="4">
        <f t="shared" si="633"/>
        <v>0</v>
      </c>
      <c r="AC3582" s="4">
        <f t="shared" si="625"/>
        <v>0</v>
      </c>
      <c r="AD3582" s="4">
        <f t="shared" si="634"/>
        <v>0</v>
      </c>
    </row>
    <row r="3583" spans="20:30" x14ac:dyDescent="0.25">
      <c r="T3583" s="6" t="str">
        <f t="shared" si="635"/>
        <v xml:space="preserve"> </v>
      </c>
      <c r="U3583">
        <f t="shared" si="626"/>
        <v>0</v>
      </c>
      <c r="V3583">
        <f t="shared" si="627"/>
        <v>0</v>
      </c>
      <c r="W3583">
        <f t="shared" si="628"/>
        <v>0</v>
      </c>
      <c r="X3583">
        <f t="shared" si="629"/>
        <v>0</v>
      </c>
      <c r="Y3583">
        <f t="shared" si="630"/>
        <v>0</v>
      </c>
      <c r="Z3583">
        <f t="shared" si="631"/>
        <v>0</v>
      </c>
      <c r="AA3583">
        <f t="shared" si="632"/>
        <v>0</v>
      </c>
      <c r="AB3583" s="4">
        <f t="shared" si="633"/>
        <v>0</v>
      </c>
      <c r="AC3583" s="4">
        <f t="shared" si="625"/>
        <v>0</v>
      </c>
      <c r="AD3583" s="4">
        <f t="shared" si="634"/>
        <v>0</v>
      </c>
    </row>
    <row r="3584" spans="20:30" x14ac:dyDescent="0.25">
      <c r="T3584" s="6" t="str">
        <f t="shared" si="635"/>
        <v xml:space="preserve"> </v>
      </c>
      <c r="U3584">
        <f t="shared" si="626"/>
        <v>0</v>
      </c>
      <c r="V3584">
        <f t="shared" si="627"/>
        <v>0</v>
      </c>
      <c r="W3584">
        <f t="shared" si="628"/>
        <v>0</v>
      </c>
      <c r="X3584">
        <f t="shared" si="629"/>
        <v>0</v>
      </c>
      <c r="Y3584">
        <f t="shared" si="630"/>
        <v>0</v>
      </c>
      <c r="Z3584">
        <f t="shared" si="631"/>
        <v>0</v>
      </c>
      <c r="AA3584">
        <f t="shared" si="632"/>
        <v>0</v>
      </c>
      <c r="AB3584" s="4">
        <f t="shared" si="633"/>
        <v>0</v>
      </c>
      <c r="AC3584" s="4">
        <f t="shared" si="625"/>
        <v>0</v>
      </c>
      <c r="AD3584" s="4">
        <f t="shared" si="634"/>
        <v>0</v>
      </c>
    </row>
    <row r="3585" spans="20:30" x14ac:dyDescent="0.25">
      <c r="T3585" s="6" t="str">
        <f t="shared" si="635"/>
        <v xml:space="preserve"> </v>
      </c>
      <c r="U3585">
        <f t="shared" si="626"/>
        <v>0</v>
      </c>
      <c r="V3585">
        <f t="shared" si="627"/>
        <v>0</v>
      </c>
      <c r="W3585">
        <f t="shared" si="628"/>
        <v>0</v>
      </c>
      <c r="X3585">
        <f t="shared" si="629"/>
        <v>0</v>
      </c>
      <c r="Y3585">
        <f t="shared" si="630"/>
        <v>0</v>
      </c>
      <c r="Z3585">
        <f t="shared" si="631"/>
        <v>0</v>
      </c>
      <c r="AA3585">
        <f t="shared" si="632"/>
        <v>0</v>
      </c>
      <c r="AB3585" s="4">
        <f t="shared" si="633"/>
        <v>0</v>
      </c>
      <c r="AC3585" s="4">
        <f t="shared" si="625"/>
        <v>0</v>
      </c>
      <c r="AD3585" s="4">
        <f t="shared" si="634"/>
        <v>0</v>
      </c>
    </row>
    <row r="3586" spans="20:30" x14ac:dyDescent="0.25">
      <c r="T3586" s="6" t="str">
        <f t="shared" si="635"/>
        <v xml:space="preserve"> </v>
      </c>
      <c r="U3586">
        <f t="shared" si="626"/>
        <v>0</v>
      </c>
      <c r="V3586">
        <f t="shared" si="627"/>
        <v>0</v>
      </c>
      <c r="W3586">
        <f t="shared" si="628"/>
        <v>0</v>
      </c>
      <c r="X3586">
        <f t="shared" si="629"/>
        <v>0</v>
      </c>
      <c r="Y3586">
        <f t="shared" si="630"/>
        <v>0</v>
      </c>
      <c r="Z3586">
        <f t="shared" si="631"/>
        <v>0</v>
      </c>
      <c r="AA3586">
        <f t="shared" si="632"/>
        <v>0</v>
      </c>
      <c r="AB3586" s="4">
        <f t="shared" si="633"/>
        <v>0</v>
      </c>
      <c r="AC3586" s="4">
        <f t="shared" si="625"/>
        <v>0</v>
      </c>
      <c r="AD3586" s="4">
        <f t="shared" si="634"/>
        <v>0</v>
      </c>
    </row>
    <row r="3587" spans="20:30" x14ac:dyDescent="0.25">
      <c r="T3587" s="6" t="str">
        <f t="shared" si="635"/>
        <v xml:space="preserve"> </v>
      </c>
      <c r="U3587">
        <f t="shared" si="626"/>
        <v>0</v>
      </c>
      <c r="V3587">
        <f t="shared" si="627"/>
        <v>0</v>
      </c>
      <c r="W3587">
        <f t="shared" si="628"/>
        <v>0</v>
      </c>
      <c r="X3587">
        <f t="shared" si="629"/>
        <v>0</v>
      </c>
      <c r="Y3587">
        <f t="shared" si="630"/>
        <v>0</v>
      </c>
      <c r="Z3587">
        <f t="shared" si="631"/>
        <v>0</v>
      </c>
      <c r="AA3587">
        <f t="shared" si="632"/>
        <v>0</v>
      </c>
      <c r="AB3587" s="4">
        <f t="shared" si="633"/>
        <v>0</v>
      </c>
      <c r="AC3587" s="4">
        <f t="shared" si="625"/>
        <v>0</v>
      </c>
      <c r="AD3587" s="4">
        <f t="shared" si="634"/>
        <v>0</v>
      </c>
    </row>
    <row r="3588" spans="20:30" x14ac:dyDescent="0.25">
      <c r="T3588" s="6" t="str">
        <f t="shared" si="635"/>
        <v xml:space="preserve"> </v>
      </c>
      <c r="U3588">
        <f t="shared" si="626"/>
        <v>0</v>
      </c>
      <c r="V3588">
        <f t="shared" si="627"/>
        <v>0</v>
      </c>
      <c r="W3588">
        <f t="shared" si="628"/>
        <v>0</v>
      </c>
      <c r="X3588">
        <f t="shared" si="629"/>
        <v>0</v>
      </c>
      <c r="Y3588">
        <f t="shared" si="630"/>
        <v>0</v>
      </c>
      <c r="Z3588">
        <f t="shared" si="631"/>
        <v>0</v>
      </c>
      <c r="AA3588">
        <f t="shared" si="632"/>
        <v>0</v>
      </c>
      <c r="AB3588" s="4">
        <f t="shared" si="633"/>
        <v>0</v>
      </c>
      <c r="AC3588" s="4">
        <f t="shared" ref="AC3588:AC3651" si="636">A3588</f>
        <v>0</v>
      </c>
      <c r="AD3588" s="4">
        <f t="shared" si="634"/>
        <v>0</v>
      </c>
    </row>
    <row r="3589" spans="20:30" x14ac:dyDescent="0.25">
      <c r="T3589" s="6" t="str">
        <f t="shared" si="635"/>
        <v xml:space="preserve"> </v>
      </c>
      <c r="U3589">
        <f t="shared" si="626"/>
        <v>0</v>
      </c>
      <c r="V3589">
        <f t="shared" si="627"/>
        <v>0</v>
      </c>
      <c r="W3589">
        <f t="shared" si="628"/>
        <v>0</v>
      </c>
      <c r="X3589">
        <f t="shared" si="629"/>
        <v>0</v>
      </c>
      <c r="Y3589">
        <f t="shared" si="630"/>
        <v>0</v>
      </c>
      <c r="Z3589">
        <f t="shared" si="631"/>
        <v>0</v>
      </c>
      <c r="AA3589">
        <f t="shared" si="632"/>
        <v>0</v>
      </c>
      <c r="AB3589" s="4">
        <f t="shared" si="633"/>
        <v>0</v>
      </c>
      <c r="AC3589" s="4">
        <f t="shared" si="636"/>
        <v>0</v>
      </c>
      <c r="AD3589" s="4">
        <f t="shared" si="634"/>
        <v>0</v>
      </c>
    </row>
    <row r="3590" spans="20:30" x14ac:dyDescent="0.25">
      <c r="T3590" s="6" t="str">
        <f t="shared" si="635"/>
        <v xml:space="preserve"> </v>
      </c>
      <c r="U3590">
        <f t="shared" si="626"/>
        <v>0</v>
      </c>
      <c r="V3590">
        <f t="shared" si="627"/>
        <v>0</v>
      </c>
      <c r="W3590">
        <f t="shared" si="628"/>
        <v>0</v>
      </c>
      <c r="X3590">
        <f t="shared" si="629"/>
        <v>0</v>
      </c>
      <c r="Y3590">
        <f t="shared" si="630"/>
        <v>0</v>
      </c>
      <c r="Z3590">
        <f t="shared" si="631"/>
        <v>0</v>
      </c>
      <c r="AA3590">
        <f t="shared" si="632"/>
        <v>0</v>
      </c>
      <c r="AB3590" s="4">
        <f t="shared" si="633"/>
        <v>0</v>
      </c>
      <c r="AC3590" s="4">
        <f t="shared" si="636"/>
        <v>0</v>
      </c>
      <c r="AD3590" s="4">
        <f t="shared" si="634"/>
        <v>0</v>
      </c>
    </row>
    <row r="3591" spans="20:30" x14ac:dyDescent="0.25">
      <c r="T3591" s="6" t="str">
        <f t="shared" si="635"/>
        <v xml:space="preserve"> </v>
      </c>
      <c r="U3591">
        <f t="shared" si="626"/>
        <v>0</v>
      </c>
      <c r="V3591">
        <f t="shared" si="627"/>
        <v>0</v>
      </c>
      <c r="W3591">
        <f t="shared" si="628"/>
        <v>0</v>
      </c>
      <c r="X3591">
        <f t="shared" si="629"/>
        <v>0</v>
      </c>
      <c r="Y3591">
        <f t="shared" si="630"/>
        <v>0</v>
      </c>
      <c r="Z3591">
        <f t="shared" si="631"/>
        <v>0</v>
      </c>
      <c r="AA3591">
        <f t="shared" si="632"/>
        <v>0</v>
      </c>
      <c r="AB3591" s="4">
        <f t="shared" si="633"/>
        <v>0</v>
      </c>
      <c r="AC3591" s="4">
        <f t="shared" si="636"/>
        <v>0</v>
      </c>
      <c r="AD3591" s="4">
        <f t="shared" si="634"/>
        <v>0</v>
      </c>
    </row>
    <row r="3592" spans="20:30" x14ac:dyDescent="0.25">
      <c r="T3592" s="6" t="str">
        <f t="shared" si="635"/>
        <v xml:space="preserve"> </v>
      </c>
      <c r="U3592">
        <f t="shared" si="626"/>
        <v>0</v>
      </c>
      <c r="V3592">
        <f t="shared" si="627"/>
        <v>0</v>
      </c>
      <c r="W3592">
        <f t="shared" si="628"/>
        <v>0</v>
      </c>
      <c r="X3592">
        <f t="shared" si="629"/>
        <v>0</v>
      </c>
      <c r="Y3592">
        <f t="shared" si="630"/>
        <v>0</v>
      </c>
      <c r="Z3592">
        <f t="shared" si="631"/>
        <v>0</v>
      </c>
      <c r="AA3592">
        <f t="shared" si="632"/>
        <v>0</v>
      </c>
      <c r="AB3592" s="4">
        <f t="shared" si="633"/>
        <v>0</v>
      </c>
      <c r="AC3592" s="4">
        <f t="shared" si="636"/>
        <v>0</v>
      </c>
      <c r="AD3592" s="4">
        <f t="shared" si="634"/>
        <v>0</v>
      </c>
    </row>
    <row r="3593" spans="20:30" x14ac:dyDescent="0.25">
      <c r="T3593" s="6" t="str">
        <f t="shared" si="635"/>
        <v xml:space="preserve"> </v>
      </c>
      <c r="U3593">
        <f t="shared" si="626"/>
        <v>0</v>
      </c>
      <c r="V3593">
        <f t="shared" si="627"/>
        <v>0</v>
      </c>
      <c r="W3593">
        <f t="shared" si="628"/>
        <v>0</v>
      </c>
      <c r="X3593">
        <f t="shared" si="629"/>
        <v>0</v>
      </c>
      <c r="Y3593">
        <f t="shared" si="630"/>
        <v>0</v>
      </c>
      <c r="Z3593">
        <f t="shared" si="631"/>
        <v>0</v>
      </c>
      <c r="AA3593">
        <f t="shared" si="632"/>
        <v>0</v>
      </c>
      <c r="AB3593" s="4">
        <f t="shared" si="633"/>
        <v>0</v>
      </c>
      <c r="AC3593" s="4">
        <f t="shared" si="636"/>
        <v>0</v>
      </c>
      <c r="AD3593" s="4">
        <f t="shared" si="634"/>
        <v>0</v>
      </c>
    </row>
    <row r="3594" spans="20:30" x14ac:dyDescent="0.25">
      <c r="T3594" s="6" t="str">
        <f t="shared" si="635"/>
        <v xml:space="preserve"> </v>
      </c>
      <c r="U3594">
        <f t="shared" si="626"/>
        <v>0</v>
      </c>
      <c r="V3594">
        <f t="shared" si="627"/>
        <v>0</v>
      </c>
      <c r="W3594">
        <f t="shared" si="628"/>
        <v>0</v>
      </c>
      <c r="X3594">
        <f t="shared" si="629"/>
        <v>0</v>
      </c>
      <c r="Y3594">
        <f t="shared" si="630"/>
        <v>0</v>
      </c>
      <c r="Z3594">
        <f t="shared" si="631"/>
        <v>0</v>
      </c>
      <c r="AA3594">
        <f t="shared" si="632"/>
        <v>0</v>
      </c>
      <c r="AB3594" s="4">
        <f t="shared" si="633"/>
        <v>0</v>
      </c>
      <c r="AC3594" s="4">
        <f t="shared" si="636"/>
        <v>0</v>
      </c>
      <c r="AD3594" s="4">
        <f t="shared" si="634"/>
        <v>0</v>
      </c>
    </row>
    <row r="3595" spans="20:30" x14ac:dyDescent="0.25">
      <c r="T3595" s="6" t="str">
        <f t="shared" si="635"/>
        <v xml:space="preserve"> </v>
      </c>
      <c r="U3595">
        <f t="shared" si="626"/>
        <v>0</v>
      </c>
      <c r="V3595">
        <f t="shared" si="627"/>
        <v>0</v>
      </c>
      <c r="W3595">
        <f t="shared" si="628"/>
        <v>0</v>
      </c>
      <c r="X3595">
        <f t="shared" si="629"/>
        <v>0</v>
      </c>
      <c r="Y3595">
        <f t="shared" si="630"/>
        <v>0</v>
      </c>
      <c r="Z3595">
        <f t="shared" si="631"/>
        <v>0</v>
      </c>
      <c r="AA3595">
        <f t="shared" si="632"/>
        <v>0</v>
      </c>
      <c r="AB3595" s="4">
        <f t="shared" si="633"/>
        <v>0</v>
      </c>
      <c r="AC3595" s="4">
        <f t="shared" si="636"/>
        <v>0</v>
      </c>
      <c r="AD3595" s="4">
        <f t="shared" si="634"/>
        <v>0</v>
      </c>
    </row>
    <row r="3596" spans="20:30" x14ac:dyDescent="0.25">
      <c r="T3596" s="6" t="str">
        <f t="shared" si="635"/>
        <v xml:space="preserve"> </v>
      </c>
      <c r="U3596">
        <f t="shared" si="626"/>
        <v>0</v>
      </c>
      <c r="V3596">
        <f t="shared" si="627"/>
        <v>0</v>
      </c>
      <c r="W3596">
        <f t="shared" si="628"/>
        <v>0</v>
      </c>
      <c r="X3596">
        <f t="shared" si="629"/>
        <v>0</v>
      </c>
      <c r="Y3596">
        <f t="shared" si="630"/>
        <v>0</v>
      </c>
      <c r="Z3596">
        <f t="shared" si="631"/>
        <v>0</v>
      </c>
      <c r="AA3596">
        <f t="shared" si="632"/>
        <v>0</v>
      </c>
      <c r="AB3596" s="4">
        <f t="shared" si="633"/>
        <v>0</v>
      </c>
      <c r="AC3596" s="4">
        <f t="shared" si="636"/>
        <v>0</v>
      </c>
      <c r="AD3596" s="4">
        <f t="shared" si="634"/>
        <v>0</v>
      </c>
    </row>
    <row r="3597" spans="20:30" x14ac:dyDescent="0.25">
      <c r="T3597" s="6" t="str">
        <f t="shared" si="635"/>
        <v xml:space="preserve"> </v>
      </c>
      <c r="U3597">
        <f t="shared" si="626"/>
        <v>0</v>
      </c>
      <c r="V3597">
        <f t="shared" si="627"/>
        <v>0</v>
      </c>
      <c r="W3597">
        <f t="shared" si="628"/>
        <v>0</v>
      </c>
      <c r="X3597">
        <f t="shared" si="629"/>
        <v>0</v>
      </c>
      <c r="Y3597">
        <f t="shared" si="630"/>
        <v>0</v>
      </c>
      <c r="Z3597">
        <f t="shared" si="631"/>
        <v>0</v>
      </c>
      <c r="AA3597">
        <f t="shared" si="632"/>
        <v>0</v>
      </c>
      <c r="AB3597" s="4">
        <f t="shared" si="633"/>
        <v>0</v>
      </c>
      <c r="AC3597" s="4">
        <f t="shared" si="636"/>
        <v>0</v>
      </c>
      <c r="AD3597" s="4">
        <f t="shared" si="634"/>
        <v>0</v>
      </c>
    </row>
    <row r="3598" spans="20:30" x14ac:dyDescent="0.25">
      <c r="T3598" s="6" t="str">
        <f t="shared" si="635"/>
        <v xml:space="preserve"> </v>
      </c>
      <c r="U3598">
        <f t="shared" si="626"/>
        <v>0</v>
      </c>
      <c r="V3598">
        <f t="shared" si="627"/>
        <v>0</v>
      </c>
      <c r="W3598">
        <f t="shared" si="628"/>
        <v>0</v>
      </c>
      <c r="X3598">
        <f t="shared" si="629"/>
        <v>0</v>
      </c>
      <c r="Y3598">
        <f t="shared" si="630"/>
        <v>0</v>
      </c>
      <c r="Z3598">
        <f t="shared" si="631"/>
        <v>0</v>
      </c>
      <c r="AA3598">
        <f t="shared" si="632"/>
        <v>0</v>
      </c>
      <c r="AB3598" s="4">
        <f t="shared" si="633"/>
        <v>0</v>
      </c>
      <c r="AC3598" s="4">
        <f t="shared" si="636"/>
        <v>0</v>
      </c>
      <c r="AD3598" s="4">
        <f t="shared" si="634"/>
        <v>0</v>
      </c>
    </row>
    <row r="3599" spans="20:30" x14ac:dyDescent="0.25">
      <c r="T3599" s="6" t="str">
        <f t="shared" si="635"/>
        <v xml:space="preserve"> </v>
      </c>
      <c r="U3599">
        <f t="shared" si="626"/>
        <v>0</v>
      </c>
      <c r="V3599">
        <f t="shared" si="627"/>
        <v>0</v>
      </c>
      <c r="W3599">
        <f t="shared" si="628"/>
        <v>0</v>
      </c>
      <c r="X3599">
        <f t="shared" si="629"/>
        <v>0</v>
      </c>
      <c r="Y3599">
        <f t="shared" si="630"/>
        <v>0</v>
      </c>
      <c r="Z3599">
        <f t="shared" si="631"/>
        <v>0</v>
      </c>
      <c r="AA3599">
        <f t="shared" si="632"/>
        <v>0</v>
      </c>
      <c r="AB3599" s="4">
        <f t="shared" si="633"/>
        <v>0</v>
      </c>
      <c r="AC3599" s="4">
        <f t="shared" si="636"/>
        <v>0</v>
      </c>
      <c r="AD3599" s="4">
        <f t="shared" si="634"/>
        <v>0</v>
      </c>
    </row>
    <row r="3600" spans="20:30" x14ac:dyDescent="0.25">
      <c r="T3600" s="6" t="str">
        <f t="shared" si="635"/>
        <v xml:space="preserve"> </v>
      </c>
      <c r="U3600">
        <f t="shared" si="626"/>
        <v>0</v>
      </c>
      <c r="V3600">
        <f t="shared" si="627"/>
        <v>0</v>
      </c>
      <c r="W3600">
        <f t="shared" si="628"/>
        <v>0</v>
      </c>
      <c r="X3600">
        <f t="shared" si="629"/>
        <v>0</v>
      </c>
      <c r="Y3600">
        <f t="shared" si="630"/>
        <v>0</v>
      </c>
      <c r="Z3600">
        <f t="shared" si="631"/>
        <v>0</v>
      </c>
      <c r="AA3600">
        <f t="shared" si="632"/>
        <v>0</v>
      </c>
      <c r="AB3600" s="4">
        <f t="shared" si="633"/>
        <v>0</v>
      </c>
      <c r="AC3600" s="4">
        <f t="shared" si="636"/>
        <v>0</v>
      </c>
      <c r="AD3600" s="4">
        <f t="shared" si="634"/>
        <v>0</v>
      </c>
    </row>
    <row r="3601" spans="20:30" x14ac:dyDescent="0.25">
      <c r="T3601" s="6" t="str">
        <f t="shared" si="635"/>
        <v xml:space="preserve"> </v>
      </c>
      <c r="U3601">
        <f t="shared" ref="U3601:U3664" si="637">COUNT(B3601)</f>
        <v>0</v>
      </c>
      <c r="V3601">
        <f t="shared" ref="V3601:V3664" si="638">IF(E3601=TRUE,1,0)</f>
        <v>0</v>
      </c>
      <c r="W3601">
        <f t="shared" ref="W3601:W3664" si="639">U3601-V3601</f>
        <v>0</v>
      </c>
      <c r="X3601">
        <f t="shared" ref="X3601:X3664" si="640">U3601-Y3601</f>
        <v>0</v>
      </c>
      <c r="Y3601">
        <f t="shared" ref="Y3601:Y3664" si="641">IF(F3601=TRUE,1,0)</f>
        <v>0</v>
      </c>
      <c r="Z3601">
        <f t="shared" ref="Z3601:Z3664" si="642">U3601-AA3601</f>
        <v>0</v>
      </c>
      <c r="AA3601">
        <f t="shared" ref="AA3601:AA3664" si="643">IF(O3601&lt;0,1,0)</f>
        <v>0</v>
      </c>
      <c r="AB3601" s="4">
        <f t="shared" ref="AB3601:AB3664" si="644">IF(Z3601=1,O3601,0)</f>
        <v>0</v>
      </c>
      <c r="AC3601" s="4">
        <f t="shared" si="636"/>
        <v>0</v>
      </c>
      <c r="AD3601" s="4">
        <f t="shared" ref="AD3601:AD3664" si="645">IF(AA3601=1,O3601,0)</f>
        <v>0</v>
      </c>
    </row>
    <row r="3602" spans="20:30" x14ac:dyDescent="0.25">
      <c r="T3602" s="6" t="str">
        <f t="shared" si="635"/>
        <v xml:space="preserve"> </v>
      </c>
      <c r="U3602">
        <f t="shared" si="637"/>
        <v>0</v>
      </c>
      <c r="V3602">
        <f t="shared" si="638"/>
        <v>0</v>
      </c>
      <c r="W3602">
        <f t="shared" si="639"/>
        <v>0</v>
      </c>
      <c r="X3602">
        <f t="shared" si="640"/>
        <v>0</v>
      </c>
      <c r="Y3602">
        <f t="shared" si="641"/>
        <v>0</v>
      </c>
      <c r="Z3602">
        <f t="shared" si="642"/>
        <v>0</v>
      </c>
      <c r="AA3602">
        <f t="shared" si="643"/>
        <v>0</v>
      </c>
      <c r="AB3602" s="4">
        <f t="shared" si="644"/>
        <v>0</v>
      </c>
      <c r="AC3602" s="4">
        <f t="shared" si="636"/>
        <v>0</v>
      </c>
      <c r="AD3602" s="4">
        <f t="shared" si="645"/>
        <v>0</v>
      </c>
    </row>
    <row r="3603" spans="20:30" x14ac:dyDescent="0.25">
      <c r="T3603" s="6" t="str">
        <f t="shared" si="635"/>
        <v xml:space="preserve"> </v>
      </c>
      <c r="U3603">
        <f t="shared" si="637"/>
        <v>0</v>
      </c>
      <c r="V3603">
        <f t="shared" si="638"/>
        <v>0</v>
      </c>
      <c r="W3603">
        <f t="shared" si="639"/>
        <v>0</v>
      </c>
      <c r="X3603">
        <f t="shared" si="640"/>
        <v>0</v>
      </c>
      <c r="Y3603">
        <f t="shared" si="641"/>
        <v>0</v>
      </c>
      <c r="Z3603">
        <f t="shared" si="642"/>
        <v>0</v>
      </c>
      <c r="AA3603">
        <f t="shared" si="643"/>
        <v>0</v>
      </c>
      <c r="AB3603" s="4">
        <f t="shared" si="644"/>
        <v>0</v>
      </c>
      <c r="AC3603" s="4">
        <f t="shared" si="636"/>
        <v>0</v>
      </c>
      <c r="AD3603" s="4">
        <f t="shared" si="645"/>
        <v>0</v>
      </c>
    </row>
    <row r="3604" spans="20:30" x14ac:dyDescent="0.25">
      <c r="T3604" s="6" t="str">
        <f t="shared" si="635"/>
        <v xml:space="preserve"> </v>
      </c>
      <c r="U3604">
        <f t="shared" si="637"/>
        <v>0</v>
      </c>
      <c r="V3604">
        <f t="shared" si="638"/>
        <v>0</v>
      </c>
      <c r="W3604">
        <f t="shared" si="639"/>
        <v>0</v>
      </c>
      <c r="X3604">
        <f t="shared" si="640"/>
        <v>0</v>
      </c>
      <c r="Y3604">
        <f t="shared" si="641"/>
        <v>0</v>
      </c>
      <c r="Z3604">
        <f t="shared" si="642"/>
        <v>0</v>
      </c>
      <c r="AA3604">
        <f t="shared" si="643"/>
        <v>0</v>
      </c>
      <c r="AB3604" s="4">
        <f t="shared" si="644"/>
        <v>0</v>
      </c>
      <c r="AC3604" s="4">
        <f t="shared" si="636"/>
        <v>0</v>
      </c>
      <c r="AD3604" s="4">
        <f t="shared" si="645"/>
        <v>0</v>
      </c>
    </row>
    <row r="3605" spans="20:30" x14ac:dyDescent="0.25">
      <c r="T3605" s="6" t="str">
        <f t="shared" si="635"/>
        <v xml:space="preserve"> </v>
      </c>
      <c r="U3605">
        <f t="shared" si="637"/>
        <v>0</v>
      </c>
      <c r="V3605">
        <f t="shared" si="638"/>
        <v>0</v>
      </c>
      <c r="W3605">
        <f t="shared" si="639"/>
        <v>0</v>
      </c>
      <c r="X3605">
        <f t="shared" si="640"/>
        <v>0</v>
      </c>
      <c r="Y3605">
        <f t="shared" si="641"/>
        <v>0</v>
      </c>
      <c r="Z3605">
        <f t="shared" si="642"/>
        <v>0</v>
      </c>
      <c r="AA3605">
        <f t="shared" si="643"/>
        <v>0</v>
      </c>
      <c r="AB3605" s="4">
        <f t="shared" si="644"/>
        <v>0</v>
      </c>
      <c r="AC3605" s="4">
        <f t="shared" si="636"/>
        <v>0</v>
      </c>
      <c r="AD3605" s="4">
        <f t="shared" si="645"/>
        <v>0</v>
      </c>
    </row>
    <row r="3606" spans="20:30" x14ac:dyDescent="0.25">
      <c r="T3606" s="6" t="str">
        <f t="shared" si="635"/>
        <v xml:space="preserve"> </v>
      </c>
      <c r="U3606">
        <f t="shared" si="637"/>
        <v>0</v>
      </c>
      <c r="V3606">
        <f t="shared" si="638"/>
        <v>0</v>
      </c>
      <c r="W3606">
        <f t="shared" si="639"/>
        <v>0</v>
      </c>
      <c r="X3606">
        <f t="shared" si="640"/>
        <v>0</v>
      </c>
      <c r="Y3606">
        <f t="shared" si="641"/>
        <v>0</v>
      </c>
      <c r="Z3606">
        <f t="shared" si="642"/>
        <v>0</v>
      </c>
      <c r="AA3606">
        <f t="shared" si="643"/>
        <v>0</v>
      </c>
      <c r="AB3606" s="4">
        <f t="shared" si="644"/>
        <v>0</v>
      </c>
      <c r="AC3606" s="4">
        <f t="shared" si="636"/>
        <v>0</v>
      </c>
      <c r="AD3606" s="4">
        <f t="shared" si="645"/>
        <v>0</v>
      </c>
    </row>
    <row r="3607" spans="20:30" x14ac:dyDescent="0.25">
      <c r="T3607" s="6" t="str">
        <f t="shared" si="635"/>
        <v xml:space="preserve"> </v>
      </c>
      <c r="U3607">
        <f t="shared" si="637"/>
        <v>0</v>
      </c>
      <c r="V3607">
        <f t="shared" si="638"/>
        <v>0</v>
      </c>
      <c r="W3607">
        <f t="shared" si="639"/>
        <v>0</v>
      </c>
      <c r="X3607">
        <f t="shared" si="640"/>
        <v>0</v>
      </c>
      <c r="Y3607">
        <f t="shared" si="641"/>
        <v>0</v>
      </c>
      <c r="Z3607">
        <f t="shared" si="642"/>
        <v>0</v>
      </c>
      <c r="AA3607">
        <f t="shared" si="643"/>
        <v>0</v>
      </c>
      <c r="AB3607" s="4">
        <f t="shared" si="644"/>
        <v>0</v>
      </c>
      <c r="AC3607" s="4">
        <f t="shared" si="636"/>
        <v>0</v>
      </c>
      <c r="AD3607" s="4">
        <f t="shared" si="645"/>
        <v>0</v>
      </c>
    </row>
    <row r="3608" spans="20:30" x14ac:dyDescent="0.25">
      <c r="T3608" s="6" t="str">
        <f t="shared" si="635"/>
        <v xml:space="preserve"> </v>
      </c>
      <c r="U3608">
        <f t="shared" si="637"/>
        <v>0</v>
      </c>
      <c r="V3608">
        <f t="shared" si="638"/>
        <v>0</v>
      </c>
      <c r="W3608">
        <f t="shared" si="639"/>
        <v>0</v>
      </c>
      <c r="X3608">
        <f t="shared" si="640"/>
        <v>0</v>
      </c>
      <c r="Y3608">
        <f t="shared" si="641"/>
        <v>0</v>
      </c>
      <c r="Z3608">
        <f t="shared" si="642"/>
        <v>0</v>
      </c>
      <c r="AA3608">
        <f t="shared" si="643"/>
        <v>0</v>
      </c>
      <c r="AB3608" s="4">
        <f t="shared" si="644"/>
        <v>0</v>
      </c>
      <c r="AC3608" s="4">
        <f t="shared" si="636"/>
        <v>0</v>
      </c>
      <c r="AD3608" s="4">
        <f t="shared" si="645"/>
        <v>0</v>
      </c>
    </row>
    <row r="3609" spans="20:30" x14ac:dyDescent="0.25">
      <c r="T3609" s="6" t="str">
        <f t="shared" ref="T3609:T3672" si="646">IF(L3609=0," ",MONTH(L3609)+24)</f>
        <v xml:space="preserve"> </v>
      </c>
      <c r="U3609">
        <f t="shared" si="637"/>
        <v>0</v>
      </c>
      <c r="V3609">
        <f t="shared" si="638"/>
        <v>0</v>
      </c>
      <c r="W3609">
        <f t="shared" si="639"/>
        <v>0</v>
      </c>
      <c r="X3609">
        <f t="shared" si="640"/>
        <v>0</v>
      </c>
      <c r="Y3609">
        <f t="shared" si="641"/>
        <v>0</v>
      </c>
      <c r="Z3609">
        <f t="shared" si="642"/>
        <v>0</v>
      </c>
      <c r="AA3609">
        <f t="shared" si="643"/>
        <v>0</v>
      </c>
      <c r="AB3609" s="4">
        <f t="shared" si="644"/>
        <v>0</v>
      </c>
      <c r="AC3609" s="4">
        <f t="shared" si="636"/>
        <v>0</v>
      </c>
      <c r="AD3609" s="4">
        <f t="shared" si="645"/>
        <v>0</v>
      </c>
    </row>
    <row r="3610" spans="20:30" x14ac:dyDescent="0.25">
      <c r="T3610" s="6" t="str">
        <f t="shared" si="646"/>
        <v xml:space="preserve"> </v>
      </c>
      <c r="U3610">
        <f t="shared" si="637"/>
        <v>0</v>
      </c>
      <c r="V3610">
        <f t="shared" si="638"/>
        <v>0</v>
      </c>
      <c r="W3610">
        <f t="shared" si="639"/>
        <v>0</v>
      </c>
      <c r="X3610">
        <f t="shared" si="640"/>
        <v>0</v>
      </c>
      <c r="Y3610">
        <f t="shared" si="641"/>
        <v>0</v>
      </c>
      <c r="Z3610">
        <f t="shared" si="642"/>
        <v>0</v>
      </c>
      <c r="AA3610">
        <f t="shared" si="643"/>
        <v>0</v>
      </c>
      <c r="AB3610" s="4">
        <f t="shared" si="644"/>
        <v>0</v>
      </c>
      <c r="AC3610" s="4">
        <f t="shared" si="636"/>
        <v>0</v>
      </c>
      <c r="AD3610" s="4">
        <f t="shared" si="645"/>
        <v>0</v>
      </c>
    </row>
    <row r="3611" spans="20:30" x14ac:dyDescent="0.25">
      <c r="T3611" s="6" t="str">
        <f t="shared" si="646"/>
        <v xml:space="preserve"> </v>
      </c>
      <c r="U3611">
        <f t="shared" si="637"/>
        <v>0</v>
      </c>
      <c r="V3611">
        <f t="shared" si="638"/>
        <v>0</v>
      </c>
      <c r="W3611">
        <f t="shared" si="639"/>
        <v>0</v>
      </c>
      <c r="X3611">
        <f t="shared" si="640"/>
        <v>0</v>
      </c>
      <c r="Y3611">
        <f t="shared" si="641"/>
        <v>0</v>
      </c>
      <c r="Z3611">
        <f t="shared" si="642"/>
        <v>0</v>
      </c>
      <c r="AA3611">
        <f t="shared" si="643"/>
        <v>0</v>
      </c>
      <c r="AB3611" s="4">
        <f t="shared" si="644"/>
        <v>0</v>
      </c>
      <c r="AC3611" s="4">
        <f t="shared" si="636"/>
        <v>0</v>
      </c>
      <c r="AD3611" s="4">
        <f t="shared" si="645"/>
        <v>0</v>
      </c>
    </row>
    <row r="3612" spans="20:30" x14ac:dyDescent="0.25">
      <c r="T3612" s="6" t="str">
        <f t="shared" si="646"/>
        <v xml:space="preserve"> </v>
      </c>
      <c r="U3612">
        <f t="shared" si="637"/>
        <v>0</v>
      </c>
      <c r="V3612">
        <f t="shared" si="638"/>
        <v>0</v>
      </c>
      <c r="W3612">
        <f t="shared" si="639"/>
        <v>0</v>
      </c>
      <c r="X3612">
        <f t="shared" si="640"/>
        <v>0</v>
      </c>
      <c r="Y3612">
        <f t="shared" si="641"/>
        <v>0</v>
      </c>
      <c r="Z3612">
        <f t="shared" si="642"/>
        <v>0</v>
      </c>
      <c r="AA3612">
        <f t="shared" si="643"/>
        <v>0</v>
      </c>
      <c r="AB3612" s="4">
        <f t="shared" si="644"/>
        <v>0</v>
      </c>
      <c r="AC3612" s="4">
        <f t="shared" si="636"/>
        <v>0</v>
      </c>
      <c r="AD3612" s="4">
        <f t="shared" si="645"/>
        <v>0</v>
      </c>
    </row>
    <row r="3613" spans="20:30" x14ac:dyDescent="0.25">
      <c r="T3613" s="6" t="str">
        <f t="shared" si="646"/>
        <v xml:space="preserve"> </v>
      </c>
      <c r="U3613">
        <f t="shared" si="637"/>
        <v>0</v>
      </c>
      <c r="V3613">
        <f t="shared" si="638"/>
        <v>0</v>
      </c>
      <c r="W3613">
        <f t="shared" si="639"/>
        <v>0</v>
      </c>
      <c r="X3613">
        <f t="shared" si="640"/>
        <v>0</v>
      </c>
      <c r="Y3613">
        <f t="shared" si="641"/>
        <v>0</v>
      </c>
      <c r="Z3613">
        <f t="shared" si="642"/>
        <v>0</v>
      </c>
      <c r="AA3613">
        <f t="shared" si="643"/>
        <v>0</v>
      </c>
      <c r="AB3613" s="4">
        <f t="shared" si="644"/>
        <v>0</v>
      </c>
      <c r="AC3613" s="4">
        <f t="shared" si="636"/>
        <v>0</v>
      </c>
      <c r="AD3613" s="4">
        <f t="shared" si="645"/>
        <v>0</v>
      </c>
    </row>
    <row r="3614" spans="20:30" x14ac:dyDescent="0.25">
      <c r="T3614" s="6" t="str">
        <f t="shared" si="646"/>
        <v xml:space="preserve"> </v>
      </c>
      <c r="U3614">
        <f t="shared" si="637"/>
        <v>0</v>
      </c>
      <c r="V3614">
        <f t="shared" si="638"/>
        <v>0</v>
      </c>
      <c r="W3614">
        <f t="shared" si="639"/>
        <v>0</v>
      </c>
      <c r="X3614">
        <f t="shared" si="640"/>
        <v>0</v>
      </c>
      <c r="Y3614">
        <f t="shared" si="641"/>
        <v>0</v>
      </c>
      <c r="Z3614">
        <f t="shared" si="642"/>
        <v>0</v>
      </c>
      <c r="AA3614">
        <f t="shared" si="643"/>
        <v>0</v>
      </c>
      <c r="AB3614" s="4">
        <f t="shared" si="644"/>
        <v>0</v>
      </c>
      <c r="AC3614" s="4">
        <f t="shared" si="636"/>
        <v>0</v>
      </c>
      <c r="AD3614" s="4">
        <f t="shared" si="645"/>
        <v>0</v>
      </c>
    </row>
    <row r="3615" spans="20:30" x14ac:dyDescent="0.25">
      <c r="T3615" s="6" t="str">
        <f t="shared" si="646"/>
        <v xml:space="preserve"> </v>
      </c>
      <c r="U3615">
        <f t="shared" si="637"/>
        <v>0</v>
      </c>
      <c r="V3615">
        <f t="shared" si="638"/>
        <v>0</v>
      </c>
      <c r="W3615">
        <f t="shared" si="639"/>
        <v>0</v>
      </c>
      <c r="X3615">
        <f t="shared" si="640"/>
        <v>0</v>
      </c>
      <c r="Y3615">
        <f t="shared" si="641"/>
        <v>0</v>
      </c>
      <c r="Z3615">
        <f t="shared" si="642"/>
        <v>0</v>
      </c>
      <c r="AA3615">
        <f t="shared" si="643"/>
        <v>0</v>
      </c>
      <c r="AB3615" s="4">
        <f t="shared" si="644"/>
        <v>0</v>
      </c>
      <c r="AC3615" s="4">
        <f t="shared" si="636"/>
        <v>0</v>
      </c>
      <c r="AD3615" s="4">
        <f t="shared" si="645"/>
        <v>0</v>
      </c>
    </row>
    <row r="3616" spans="20:30" x14ac:dyDescent="0.25">
      <c r="T3616" s="6" t="str">
        <f t="shared" si="646"/>
        <v xml:space="preserve"> </v>
      </c>
      <c r="U3616">
        <f t="shared" si="637"/>
        <v>0</v>
      </c>
      <c r="V3616">
        <f t="shared" si="638"/>
        <v>0</v>
      </c>
      <c r="W3616">
        <f t="shared" si="639"/>
        <v>0</v>
      </c>
      <c r="X3616">
        <f t="shared" si="640"/>
        <v>0</v>
      </c>
      <c r="Y3616">
        <f t="shared" si="641"/>
        <v>0</v>
      </c>
      <c r="Z3616">
        <f t="shared" si="642"/>
        <v>0</v>
      </c>
      <c r="AA3616">
        <f t="shared" si="643"/>
        <v>0</v>
      </c>
      <c r="AB3616" s="4">
        <f t="shared" si="644"/>
        <v>0</v>
      </c>
      <c r="AC3616" s="4">
        <f t="shared" si="636"/>
        <v>0</v>
      </c>
      <c r="AD3616" s="4">
        <f t="shared" si="645"/>
        <v>0</v>
      </c>
    </row>
    <row r="3617" spans="20:30" x14ac:dyDescent="0.25">
      <c r="T3617" s="6" t="str">
        <f t="shared" si="646"/>
        <v xml:space="preserve"> </v>
      </c>
      <c r="U3617">
        <f t="shared" si="637"/>
        <v>0</v>
      </c>
      <c r="V3617">
        <f t="shared" si="638"/>
        <v>0</v>
      </c>
      <c r="W3617">
        <f t="shared" si="639"/>
        <v>0</v>
      </c>
      <c r="X3617">
        <f t="shared" si="640"/>
        <v>0</v>
      </c>
      <c r="Y3617">
        <f t="shared" si="641"/>
        <v>0</v>
      </c>
      <c r="Z3617">
        <f t="shared" si="642"/>
        <v>0</v>
      </c>
      <c r="AA3617">
        <f t="shared" si="643"/>
        <v>0</v>
      </c>
      <c r="AB3617" s="4">
        <f t="shared" si="644"/>
        <v>0</v>
      </c>
      <c r="AC3617" s="4">
        <f t="shared" si="636"/>
        <v>0</v>
      </c>
      <c r="AD3617" s="4">
        <f t="shared" si="645"/>
        <v>0</v>
      </c>
    </row>
    <row r="3618" spans="20:30" x14ac:dyDescent="0.25">
      <c r="T3618" s="6" t="str">
        <f t="shared" si="646"/>
        <v xml:space="preserve"> </v>
      </c>
      <c r="U3618">
        <f t="shared" si="637"/>
        <v>0</v>
      </c>
      <c r="V3618">
        <f t="shared" si="638"/>
        <v>0</v>
      </c>
      <c r="W3618">
        <f t="shared" si="639"/>
        <v>0</v>
      </c>
      <c r="X3618">
        <f t="shared" si="640"/>
        <v>0</v>
      </c>
      <c r="Y3618">
        <f t="shared" si="641"/>
        <v>0</v>
      </c>
      <c r="Z3618">
        <f t="shared" si="642"/>
        <v>0</v>
      </c>
      <c r="AA3618">
        <f t="shared" si="643"/>
        <v>0</v>
      </c>
      <c r="AB3618" s="4">
        <f t="shared" si="644"/>
        <v>0</v>
      </c>
      <c r="AC3618" s="4">
        <f t="shared" si="636"/>
        <v>0</v>
      </c>
      <c r="AD3618" s="4">
        <f t="shared" si="645"/>
        <v>0</v>
      </c>
    </row>
    <row r="3619" spans="20:30" x14ac:dyDescent="0.25">
      <c r="T3619" s="6" t="str">
        <f t="shared" si="646"/>
        <v xml:space="preserve"> </v>
      </c>
      <c r="U3619">
        <f t="shared" si="637"/>
        <v>0</v>
      </c>
      <c r="V3619">
        <f t="shared" si="638"/>
        <v>0</v>
      </c>
      <c r="W3619">
        <f t="shared" si="639"/>
        <v>0</v>
      </c>
      <c r="X3619">
        <f t="shared" si="640"/>
        <v>0</v>
      </c>
      <c r="Y3619">
        <f t="shared" si="641"/>
        <v>0</v>
      </c>
      <c r="Z3619">
        <f t="shared" si="642"/>
        <v>0</v>
      </c>
      <c r="AA3619">
        <f t="shared" si="643"/>
        <v>0</v>
      </c>
      <c r="AB3619" s="4">
        <f t="shared" si="644"/>
        <v>0</v>
      </c>
      <c r="AC3619" s="4">
        <f t="shared" si="636"/>
        <v>0</v>
      </c>
      <c r="AD3619" s="4">
        <f t="shared" si="645"/>
        <v>0</v>
      </c>
    </row>
    <row r="3620" spans="20:30" x14ac:dyDescent="0.25">
      <c r="T3620" s="6" t="str">
        <f t="shared" si="646"/>
        <v xml:space="preserve"> </v>
      </c>
      <c r="U3620">
        <f t="shared" si="637"/>
        <v>0</v>
      </c>
      <c r="V3620">
        <f t="shared" si="638"/>
        <v>0</v>
      </c>
      <c r="W3620">
        <f t="shared" si="639"/>
        <v>0</v>
      </c>
      <c r="X3620">
        <f t="shared" si="640"/>
        <v>0</v>
      </c>
      <c r="Y3620">
        <f t="shared" si="641"/>
        <v>0</v>
      </c>
      <c r="Z3620">
        <f t="shared" si="642"/>
        <v>0</v>
      </c>
      <c r="AA3620">
        <f t="shared" si="643"/>
        <v>0</v>
      </c>
      <c r="AB3620" s="4">
        <f t="shared" si="644"/>
        <v>0</v>
      </c>
      <c r="AC3620" s="4">
        <f t="shared" si="636"/>
        <v>0</v>
      </c>
      <c r="AD3620" s="4">
        <f t="shared" si="645"/>
        <v>0</v>
      </c>
    </row>
    <row r="3621" spans="20:30" x14ac:dyDescent="0.25">
      <c r="T3621" s="6" t="str">
        <f t="shared" si="646"/>
        <v xml:space="preserve"> </v>
      </c>
      <c r="U3621">
        <f t="shared" si="637"/>
        <v>0</v>
      </c>
      <c r="V3621">
        <f t="shared" si="638"/>
        <v>0</v>
      </c>
      <c r="W3621">
        <f t="shared" si="639"/>
        <v>0</v>
      </c>
      <c r="X3621">
        <f t="shared" si="640"/>
        <v>0</v>
      </c>
      <c r="Y3621">
        <f t="shared" si="641"/>
        <v>0</v>
      </c>
      <c r="Z3621">
        <f t="shared" si="642"/>
        <v>0</v>
      </c>
      <c r="AA3621">
        <f t="shared" si="643"/>
        <v>0</v>
      </c>
      <c r="AB3621" s="4">
        <f t="shared" si="644"/>
        <v>0</v>
      </c>
      <c r="AC3621" s="4">
        <f t="shared" si="636"/>
        <v>0</v>
      </c>
      <c r="AD3621" s="4">
        <f t="shared" si="645"/>
        <v>0</v>
      </c>
    </row>
    <row r="3622" spans="20:30" x14ac:dyDescent="0.25">
      <c r="T3622" s="6" t="str">
        <f t="shared" si="646"/>
        <v xml:space="preserve"> </v>
      </c>
      <c r="U3622">
        <f t="shared" si="637"/>
        <v>0</v>
      </c>
      <c r="V3622">
        <f t="shared" si="638"/>
        <v>0</v>
      </c>
      <c r="W3622">
        <f t="shared" si="639"/>
        <v>0</v>
      </c>
      <c r="X3622">
        <f t="shared" si="640"/>
        <v>0</v>
      </c>
      <c r="Y3622">
        <f t="shared" si="641"/>
        <v>0</v>
      </c>
      <c r="Z3622">
        <f t="shared" si="642"/>
        <v>0</v>
      </c>
      <c r="AA3622">
        <f t="shared" si="643"/>
        <v>0</v>
      </c>
      <c r="AB3622" s="4">
        <f t="shared" si="644"/>
        <v>0</v>
      </c>
      <c r="AC3622" s="4">
        <f t="shared" si="636"/>
        <v>0</v>
      </c>
      <c r="AD3622" s="4">
        <f t="shared" si="645"/>
        <v>0</v>
      </c>
    </row>
    <row r="3623" spans="20:30" x14ac:dyDescent="0.25">
      <c r="T3623" s="6" t="str">
        <f t="shared" si="646"/>
        <v xml:space="preserve"> </v>
      </c>
      <c r="U3623">
        <f t="shared" si="637"/>
        <v>0</v>
      </c>
      <c r="V3623">
        <f t="shared" si="638"/>
        <v>0</v>
      </c>
      <c r="W3623">
        <f t="shared" si="639"/>
        <v>0</v>
      </c>
      <c r="X3623">
        <f t="shared" si="640"/>
        <v>0</v>
      </c>
      <c r="Y3623">
        <f t="shared" si="641"/>
        <v>0</v>
      </c>
      <c r="Z3623">
        <f t="shared" si="642"/>
        <v>0</v>
      </c>
      <c r="AA3623">
        <f t="shared" si="643"/>
        <v>0</v>
      </c>
      <c r="AB3623" s="4">
        <f t="shared" si="644"/>
        <v>0</v>
      </c>
      <c r="AC3623" s="4">
        <f t="shared" si="636"/>
        <v>0</v>
      </c>
      <c r="AD3623" s="4">
        <f t="shared" si="645"/>
        <v>0</v>
      </c>
    </row>
    <row r="3624" spans="20:30" x14ac:dyDescent="0.25">
      <c r="T3624" s="6" t="str">
        <f t="shared" si="646"/>
        <v xml:space="preserve"> </v>
      </c>
      <c r="U3624">
        <f t="shared" si="637"/>
        <v>0</v>
      </c>
      <c r="V3624">
        <f t="shared" si="638"/>
        <v>0</v>
      </c>
      <c r="W3624">
        <f t="shared" si="639"/>
        <v>0</v>
      </c>
      <c r="X3624">
        <f t="shared" si="640"/>
        <v>0</v>
      </c>
      <c r="Y3624">
        <f t="shared" si="641"/>
        <v>0</v>
      </c>
      <c r="Z3624">
        <f t="shared" si="642"/>
        <v>0</v>
      </c>
      <c r="AA3624">
        <f t="shared" si="643"/>
        <v>0</v>
      </c>
      <c r="AB3624" s="4">
        <f t="shared" si="644"/>
        <v>0</v>
      </c>
      <c r="AC3624" s="4">
        <f t="shared" si="636"/>
        <v>0</v>
      </c>
      <c r="AD3624" s="4">
        <f t="shared" si="645"/>
        <v>0</v>
      </c>
    </row>
    <row r="3625" spans="20:30" x14ac:dyDescent="0.25">
      <c r="T3625" s="6" t="str">
        <f t="shared" si="646"/>
        <v xml:space="preserve"> </v>
      </c>
      <c r="U3625">
        <f t="shared" si="637"/>
        <v>0</v>
      </c>
      <c r="V3625">
        <f t="shared" si="638"/>
        <v>0</v>
      </c>
      <c r="W3625">
        <f t="shared" si="639"/>
        <v>0</v>
      </c>
      <c r="X3625">
        <f t="shared" si="640"/>
        <v>0</v>
      </c>
      <c r="Y3625">
        <f t="shared" si="641"/>
        <v>0</v>
      </c>
      <c r="Z3625">
        <f t="shared" si="642"/>
        <v>0</v>
      </c>
      <c r="AA3625">
        <f t="shared" si="643"/>
        <v>0</v>
      </c>
      <c r="AB3625" s="4">
        <f t="shared" si="644"/>
        <v>0</v>
      </c>
      <c r="AC3625" s="4">
        <f t="shared" si="636"/>
        <v>0</v>
      </c>
      <c r="AD3625" s="4">
        <f t="shared" si="645"/>
        <v>0</v>
      </c>
    </row>
    <row r="3626" spans="20:30" x14ac:dyDescent="0.25">
      <c r="T3626" s="6" t="str">
        <f t="shared" si="646"/>
        <v xml:space="preserve"> </v>
      </c>
      <c r="U3626">
        <f t="shared" si="637"/>
        <v>0</v>
      </c>
      <c r="V3626">
        <f t="shared" si="638"/>
        <v>0</v>
      </c>
      <c r="W3626">
        <f t="shared" si="639"/>
        <v>0</v>
      </c>
      <c r="X3626">
        <f t="shared" si="640"/>
        <v>0</v>
      </c>
      <c r="Y3626">
        <f t="shared" si="641"/>
        <v>0</v>
      </c>
      <c r="Z3626">
        <f t="shared" si="642"/>
        <v>0</v>
      </c>
      <c r="AA3626">
        <f t="shared" si="643"/>
        <v>0</v>
      </c>
      <c r="AB3626" s="4">
        <f t="shared" si="644"/>
        <v>0</v>
      </c>
      <c r="AC3626" s="4">
        <f t="shared" si="636"/>
        <v>0</v>
      </c>
      <c r="AD3626" s="4">
        <f t="shared" si="645"/>
        <v>0</v>
      </c>
    </row>
    <row r="3627" spans="20:30" x14ac:dyDescent="0.25">
      <c r="T3627" s="6" t="str">
        <f t="shared" si="646"/>
        <v xml:space="preserve"> </v>
      </c>
      <c r="U3627">
        <f t="shared" si="637"/>
        <v>0</v>
      </c>
      <c r="V3627">
        <f t="shared" si="638"/>
        <v>0</v>
      </c>
      <c r="W3627">
        <f t="shared" si="639"/>
        <v>0</v>
      </c>
      <c r="X3627">
        <f t="shared" si="640"/>
        <v>0</v>
      </c>
      <c r="Y3627">
        <f t="shared" si="641"/>
        <v>0</v>
      </c>
      <c r="Z3627">
        <f t="shared" si="642"/>
        <v>0</v>
      </c>
      <c r="AA3627">
        <f t="shared" si="643"/>
        <v>0</v>
      </c>
      <c r="AB3627" s="4">
        <f t="shared" si="644"/>
        <v>0</v>
      </c>
      <c r="AC3627" s="4">
        <f t="shared" si="636"/>
        <v>0</v>
      </c>
      <c r="AD3627" s="4">
        <f t="shared" si="645"/>
        <v>0</v>
      </c>
    </row>
    <row r="3628" spans="20:30" x14ac:dyDescent="0.25">
      <c r="T3628" s="6" t="str">
        <f t="shared" si="646"/>
        <v xml:space="preserve"> </v>
      </c>
      <c r="U3628">
        <f t="shared" si="637"/>
        <v>0</v>
      </c>
      <c r="V3628">
        <f t="shared" si="638"/>
        <v>0</v>
      </c>
      <c r="W3628">
        <f t="shared" si="639"/>
        <v>0</v>
      </c>
      <c r="X3628">
        <f t="shared" si="640"/>
        <v>0</v>
      </c>
      <c r="Y3628">
        <f t="shared" si="641"/>
        <v>0</v>
      </c>
      <c r="Z3628">
        <f t="shared" si="642"/>
        <v>0</v>
      </c>
      <c r="AA3628">
        <f t="shared" si="643"/>
        <v>0</v>
      </c>
      <c r="AB3628" s="4">
        <f t="shared" si="644"/>
        <v>0</v>
      </c>
      <c r="AC3628" s="4">
        <f t="shared" si="636"/>
        <v>0</v>
      </c>
      <c r="AD3628" s="4">
        <f t="shared" si="645"/>
        <v>0</v>
      </c>
    </row>
    <row r="3629" spans="20:30" x14ac:dyDescent="0.25">
      <c r="T3629" s="6" t="str">
        <f t="shared" si="646"/>
        <v xml:space="preserve"> </v>
      </c>
      <c r="U3629">
        <f t="shared" si="637"/>
        <v>0</v>
      </c>
      <c r="V3629">
        <f t="shared" si="638"/>
        <v>0</v>
      </c>
      <c r="W3629">
        <f t="shared" si="639"/>
        <v>0</v>
      </c>
      <c r="X3629">
        <f t="shared" si="640"/>
        <v>0</v>
      </c>
      <c r="Y3629">
        <f t="shared" si="641"/>
        <v>0</v>
      </c>
      <c r="Z3629">
        <f t="shared" si="642"/>
        <v>0</v>
      </c>
      <c r="AA3629">
        <f t="shared" si="643"/>
        <v>0</v>
      </c>
      <c r="AB3629" s="4">
        <f t="shared" si="644"/>
        <v>0</v>
      </c>
      <c r="AC3629" s="4">
        <f t="shared" si="636"/>
        <v>0</v>
      </c>
      <c r="AD3629" s="4">
        <f t="shared" si="645"/>
        <v>0</v>
      </c>
    </row>
    <row r="3630" spans="20:30" x14ac:dyDescent="0.25">
      <c r="T3630" s="6" t="str">
        <f t="shared" si="646"/>
        <v xml:space="preserve"> </v>
      </c>
      <c r="U3630">
        <f t="shared" si="637"/>
        <v>0</v>
      </c>
      <c r="V3630">
        <f t="shared" si="638"/>
        <v>0</v>
      </c>
      <c r="W3630">
        <f t="shared" si="639"/>
        <v>0</v>
      </c>
      <c r="X3630">
        <f t="shared" si="640"/>
        <v>0</v>
      </c>
      <c r="Y3630">
        <f t="shared" si="641"/>
        <v>0</v>
      </c>
      <c r="Z3630">
        <f t="shared" si="642"/>
        <v>0</v>
      </c>
      <c r="AA3630">
        <f t="shared" si="643"/>
        <v>0</v>
      </c>
      <c r="AB3630" s="4">
        <f t="shared" si="644"/>
        <v>0</v>
      </c>
      <c r="AC3630" s="4">
        <f t="shared" si="636"/>
        <v>0</v>
      </c>
      <c r="AD3630" s="4">
        <f t="shared" si="645"/>
        <v>0</v>
      </c>
    </row>
    <row r="3631" spans="20:30" x14ac:dyDescent="0.25">
      <c r="T3631" s="6" t="str">
        <f t="shared" si="646"/>
        <v xml:space="preserve"> </v>
      </c>
      <c r="U3631">
        <f t="shared" si="637"/>
        <v>0</v>
      </c>
      <c r="V3631">
        <f t="shared" si="638"/>
        <v>0</v>
      </c>
      <c r="W3631">
        <f t="shared" si="639"/>
        <v>0</v>
      </c>
      <c r="X3631">
        <f t="shared" si="640"/>
        <v>0</v>
      </c>
      <c r="Y3631">
        <f t="shared" si="641"/>
        <v>0</v>
      </c>
      <c r="Z3631">
        <f t="shared" si="642"/>
        <v>0</v>
      </c>
      <c r="AA3631">
        <f t="shared" si="643"/>
        <v>0</v>
      </c>
      <c r="AB3631" s="4">
        <f t="shared" si="644"/>
        <v>0</v>
      </c>
      <c r="AC3631" s="4">
        <f t="shared" si="636"/>
        <v>0</v>
      </c>
      <c r="AD3631" s="4">
        <f t="shared" si="645"/>
        <v>0</v>
      </c>
    </row>
    <row r="3632" spans="20:30" x14ac:dyDescent="0.25">
      <c r="T3632" s="6" t="str">
        <f t="shared" si="646"/>
        <v xml:space="preserve"> </v>
      </c>
      <c r="U3632">
        <f t="shared" si="637"/>
        <v>0</v>
      </c>
      <c r="V3632">
        <f t="shared" si="638"/>
        <v>0</v>
      </c>
      <c r="W3632">
        <f t="shared" si="639"/>
        <v>0</v>
      </c>
      <c r="X3632">
        <f t="shared" si="640"/>
        <v>0</v>
      </c>
      <c r="Y3632">
        <f t="shared" si="641"/>
        <v>0</v>
      </c>
      <c r="Z3632">
        <f t="shared" si="642"/>
        <v>0</v>
      </c>
      <c r="AA3632">
        <f t="shared" si="643"/>
        <v>0</v>
      </c>
      <c r="AB3632" s="4">
        <f t="shared" si="644"/>
        <v>0</v>
      </c>
      <c r="AC3632" s="4">
        <f t="shared" si="636"/>
        <v>0</v>
      </c>
      <c r="AD3632" s="4">
        <f t="shared" si="645"/>
        <v>0</v>
      </c>
    </row>
    <row r="3633" spans="20:30" x14ac:dyDescent="0.25">
      <c r="T3633" s="6" t="str">
        <f t="shared" si="646"/>
        <v xml:space="preserve"> </v>
      </c>
      <c r="U3633">
        <f t="shared" si="637"/>
        <v>0</v>
      </c>
      <c r="V3633">
        <f t="shared" si="638"/>
        <v>0</v>
      </c>
      <c r="W3633">
        <f t="shared" si="639"/>
        <v>0</v>
      </c>
      <c r="X3633">
        <f t="shared" si="640"/>
        <v>0</v>
      </c>
      <c r="Y3633">
        <f t="shared" si="641"/>
        <v>0</v>
      </c>
      <c r="Z3633">
        <f t="shared" si="642"/>
        <v>0</v>
      </c>
      <c r="AA3633">
        <f t="shared" si="643"/>
        <v>0</v>
      </c>
      <c r="AB3633" s="4">
        <f t="shared" si="644"/>
        <v>0</v>
      </c>
      <c r="AC3633" s="4">
        <f t="shared" si="636"/>
        <v>0</v>
      </c>
      <c r="AD3633" s="4">
        <f t="shared" si="645"/>
        <v>0</v>
      </c>
    </row>
    <row r="3634" spans="20:30" x14ac:dyDescent="0.25">
      <c r="T3634" s="6" t="str">
        <f t="shared" si="646"/>
        <v xml:space="preserve"> </v>
      </c>
      <c r="U3634">
        <f t="shared" si="637"/>
        <v>0</v>
      </c>
      <c r="V3634">
        <f t="shared" si="638"/>
        <v>0</v>
      </c>
      <c r="W3634">
        <f t="shared" si="639"/>
        <v>0</v>
      </c>
      <c r="X3634">
        <f t="shared" si="640"/>
        <v>0</v>
      </c>
      <c r="Y3634">
        <f t="shared" si="641"/>
        <v>0</v>
      </c>
      <c r="Z3634">
        <f t="shared" si="642"/>
        <v>0</v>
      </c>
      <c r="AA3634">
        <f t="shared" si="643"/>
        <v>0</v>
      </c>
      <c r="AB3634" s="4">
        <f t="shared" si="644"/>
        <v>0</v>
      </c>
      <c r="AC3634" s="4">
        <f t="shared" si="636"/>
        <v>0</v>
      </c>
      <c r="AD3634" s="4">
        <f t="shared" si="645"/>
        <v>0</v>
      </c>
    </row>
    <row r="3635" spans="20:30" x14ac:dyDescent="0.25">
      <c r="T3635" s="6" t="str">
        <f t="shared" si="646"/>
        <v xml:space="preserve"> </v>
      </c>
      <c r="U3635">
        <f t="shared" si="637"/>
        <v>0</v>
      </c>
      <c r="V3635">
        <f t="shared" si="638"/>
        <v>0</v>
      </c>
      <c r="W3635">
        <f t="shared" si="639"/>
        <v>0</v>
      </c>
      <c r="X3635">
        <f t="shared" si="640"/>
        <v>0</v>
      </c>
      <c r="Y3635">
        <f t="shared" si="641"/>
        <v>0</v>
      </c>
      <c r="Z3635">
        <f t="shared" si="642"/>
        <v>0</v>
      </c>
      <c r="AA3635">
        <f t="shared" si="643"/>
        <v>0</v>
      </c>
      <c r="AB3635" s="4">
        <f t="shared" si="644"/>
        <v>0</v>
      </c>
      <c r="AC3635" s="4">
        <f t="shared" si="636"/>
        <v>0</v>
      </c>
      <c r="AD3635" s="4">
        <f t="shared" si="645"/>
        <v>0</v>
      </c>
    </row>
    <row r="3636" spans="20:30" x14ac:dyDescent="0.25">
      <c r="T3636" s="6" t="str">
        <f t="shared" si="646"/>
        <v xml:space="preserve"> </v>
      </c>
      <c r="U3636">
        <f t="shared" si="637"/>
        <v>0</v>
      </c>
      <c r="V3636">
        <f t="shared" si="638"/>
        <v>0</v>
      </c>
      <c r="W3636">
        <f t="shared" si="639"/>
        <v>0</v>
      </c>
      <c r="X3636">
        <f t="shared" si="640"/>
        <v>0</v>
      </c>
      <c r="Y3636">
        <f t="shared" si="641"/>
        <v>0</v>
      </c>
      <c r="Z3636">
        <f t="shared" si="642"/>
        <v>0</v>
      </c>
      <c r="AA3636">
        <f t="shared" si="643"/>
        <v>0</v>
      </c>
      <c r="AB3636" s="4">
        <f t="shared" si="644"/>
        <v>0</v>
      </c>
      <c r="AC3636" s="4">
        <f t="shared" si="636"/>
        <v>0</v>
      </c>
      <c r="AD3636" s="4">
        <f t="shared" si="645"/>
        <v>0</v>
      </c>
    </row>
    <row r="3637" spans="20:30" x14ac:dyDescent="0.25">
      <c r="T3637" s="6" t="str">
        <f t="shared" si="646"/>
        <v xml:space="preserve"> </v>
      </c>
      <c r="U3637">
        <f t="shared" si="637"/>
        <v>0</v>
      </c>
      <c r="V3637">
        <f t="shared" si="638"/>
        <v>0</v>
      </c>
      <c r="W3637">
        <f t="shared" si="639"/>
        <v>0</v>
      </c>
      <c r="X3637">
        <f t="shared" si="640"/>
        <v>0</v>
      </c>
      <c r="Y3637">
        <f t="shared" si="641"/>
        <v>0</v>
      </c>
      <c r="Z3637">
        <f t="shared" si="642"/>
        <v>0</v>
      </c>
      <c r="AA3637">
        <f t="shared" si="643"/>
        <v>0</v>
      </c>
      <c r="AB3637" s="4">
        <f t="shared" si="644"/>
        <v>0</v>
      </c>
      <c r="AC3637" s="4">
        <f t="shared" si="636"/>
        <v>0</v>
      </c>
      <c r="AD3637" s="4">
        <f t="shared" si="645"/>
        <v>0</v>
      </c>
    </row>
    <row r="3638" spans="20:30" x14ac:dyDescent="0.25">
      <c r="T3638" s="6" t="str">
        <f t="shared" si="646"/>
        <v xml:space="preserve"> </v>
      </c>
      <c r="U3638">
        <f t="shared" si="637"/>
        <v>0</v>
      </c>
      <c r="V3638">
        <f t="shared" si="638"/>
        <v>0</v>
      </c>
      <c r="W3638">
        <f t="shared" si="639"/>
        <v>0</v>
      </c>
      <c r="X3638">
        <f t="shared" si="640"/>
        <v>0</v>
      </c>
      <c r="Y3638">
        <f t="shared" si="641"/>
        <v>0</v>
      </c>
      <c r="Z3638">
        <f t="shared" si="642"/>
        <v>0</v>
      </c>
      <c r="AA3638">
        <f t="shared" si="643"/>
        <v>0</v>
      </c>
      <c r="AB3638" s="4">
        <f t="shared" si="644"/>
        <v>0</v>
      </c>
      <c r="AC3638" s="4">
        <f t="shared" si="636"/>
        <v>0</v>
      </c>
      <c r="AD3638" s="4">
        <f t="shared" si="645"/>
        <v>0</v>
      </c>
    </row>
    <row r="3639" spans="20:30" x14ac:dyDescent="0.25">
      <c r="T3639" s="6" t="str">
        <f t="shared" si="646"/>
        <v xml:space="preserve"> </v>
      </c>
      <c r="U3639">
        <f t="shared" si="637"/>
        <v>0</v>
      </c>
      <c r="V3639">
        <f t="shared" si="638"/>
        <v>0</v>
      </c>
      <c r="W3639">
        <f t="shared" si="639"/>
        <v>0</v>
      </c>
      <c r="X3639">
        <f t="shared" si="640"/>
        <v>0</v>
      </c>
      <c r="Y3639">
        <f t="shared" si="641"/>
        <v>0</v>
      </c>
      <c r="Z3639">
        <f t="shared" si="642"/>
        <v>0</v>
      </c>
      <c r="AA3639">
        <f t="shared" si="643"/>
        <v>0</v>
      </c>
      <c r="AB3639" s="4">
        <f t="shared" si="644"/>
        <v>0</v>
      </c>
      <c r="AC3639" s="4">
        <f t="shared" si="636"/>
        <v>0</v>
      </c>
      <c r="AD3639" s="4">
        <f t="shared" si="645"/>
        <v>0</v>
      </c>
    </row>
    <row r="3640" spans="20:30" x14ac:dyDescent="0.25">
      <c r="T3640" s="6" t="str">
        <f t="shared" si="646"/>
        <v xml:space="preserve"> </v>
      </c>
      <c r="U3640">
        <f t="shared" si="637"/>
        <v>0</v>
      </c>
      <c r="V3640">
        <f t="shared" si="638"/>
        <v>0</v>
      </c>
      <c r="W3640">
        <f t="shared" si="639"/>
        <v>0</v>
      </c>
      <c r="X3640">
        <f t="shared" si="640"/>
        <v>0</v>
      </c>
      <c r="Y3640">
        <f t="shared" si="641"/>
        <v>0</v>
      </c>
      <c r="Z3640">
        <f t="shared" si="642"/>
        <v>0</v>
      </c>
      <c r="AA3640">
        <f t="shared" si="643"/>
        <v>0</v>
      </c>
      <c r="AB3640" s="4">
        <f t="shared" si="644"/>
        <v>0</v>
      </c>
      <c r="AC3640" s="4">
        <f t="shared" si="636"/>
        <v>0</v>
      </c>
      <c r="AD3640" s="4">
        <f t="shared" si="645"/>
        <v>0</v>
      </c>
    </row>
    <row r="3641" spans="20:30" x14ac:dyDescent="0.25">
      <c r="T3641" s="6" t="str">
        <f t="shared" si="646"/>
        <v xml:space="preserve"> </v>
      </c>
      <c r="U3641">
        <f t="shared" si="637"/>
        <v>0</v>
      </c>
      <c r="V3641">
        <f t="shared" si="638"/>
        <v>0</v>
      </c>
      <c r="W3641">
        <f t="shared" si="639"/>
        <v>0</v>
      </c>
      <c r="X3641">
        <f t="shared" si="640"/>
        <v>0</v>
      </c>
      <c r="Y3641">
        <f t="shared" si="641"/>
        <v>0</v>
      </c>
      <c r="Z3641">
        <f t="shared" si="642"/>
        <v>0</v>
      </c>
      <c r="AA3641">
        <f t="shared" si="643"/>
        <v>0</v>
      </c>
      <c r="AB3641" s="4">
        <f t="shared" si="644"/>
        <v>0</v>
      </c>
      <c r="AC3641" s="4">
        <f t="shared" si="636"/>
        <v>0</v>
      </c>
      <c r="AD3641" s="4">
        <f t="shared" si="645"/>
        <v>0</v>
      </c>
    </row>
    <row r="3642" spans="20:30" x14ac:dyDescent="0.25">
      <c r="T3642" s="6" t="str">
        <f t="shared" si="646"/>
        <v xml:space="preserve"> </v>
      </c>
      <c r="U3642">
        <f t="shared" si="637"/>
        <v>0</v>
      </c>
      <c r="V3642">
        <f t="shared" si="638"/>
        <v>0</v>
      </c>
      <c r="W3642">
        <f t="shared" si="639"/>
        <v>0</v>
      </c>
      <c r="X3642">
        <f t="shared" si="640"/>
        <v>0</v>
      </c>
      <c r="Y3642">
        <f t="shared" si="641"/>
        <v>0</v>
      </c>
      <c r="Z3642">
        <f t="shared" si="642"/>
        <v>0</v>
      </c>
      <c r="AA3642">
        <f t="shared" si="643"/>
        <v>0</v>
      </c>
      <c r="AB3642" s="4">
        <f t="shared" si="644"/>
        <v>0</v>
      </c>
      <c r="AC3642" s="4">
        <f t="shared" si="636"/>
        <v>0</v>
      </c>
      <c r="AD3642" s="4">
        <f t="shared" si="645"/>
        <v>0</v>
      </c>
    </row>
    <row r="3643" spans="20:30" x14ac:dyDescent="0.25">
      <c r="T3643" s="6" t="str">
        <f t="shared" si="646"/>
        <v xml:space="preserve"> </v>
      </c>
      <c r="U3643">
        <f t="shared" si="637"/>
        <v>0</v>
      </c>
      <c r="V3643">
        <f t="shared" si="638"/>
        <v>0</v>
      </c>
      <c r="W3643">
        <f t="shared" si="639"/>
        <v>0</v>
      </c>
      <c r="X3643">
        <f t="shared" si="640"/>
        <v>0</v>
      </c>
      <c r="Y3643">
        <f t="shared" si="641"/>
        <v>0</v>
      </c>
      <c r="Z3643">
        <f t="shared" si="642"/>
        <v>0</v>
      </c>
      <c r="AA3643">
        <f t="shared" si="643"/>
        <v>0</v>
      </c>
      <c r="AB3643" s="4">
        <f t="shared" si="644"/>
        <v>0</v>
      </c>
      <c r="AC3643" s="4">
        <f t="shared" si="636"/>
        <v>0</v>
      </c>
      <c r="AD3643" s="4">
        <f t="shared" si="645"/>
        <v>0</v>
      </c>
    </row>
    <row r="3644" spans="20:30" x14ac:dyDescent="0.25">
      <c r="T3644" s="6" t="str">
        <f t="shared" si="646"/>
        <v xml:space="preserve"> </v>
      </c>
      <c r="U3644">
        <f t="shared" si="637"/>
        <v>0</v>
      </c>
      <c r="V3644">
        <f t="shared" si="638"/>
        <v>0</v>
      </c>
      <c r="W3644">
        <f t="shared" si="639"/>
        <v>0</v>
      </c>
      <c r="X3644">
        <f t="shared" si="640"/>
        <v>0</v>
      </c>
      <c r="Y3644">
        <f t="shared" si="641"/>
        <v>0</v>
      </c>
      <c r="Z3644">
        <f t="shared" si="642"/>
        <v>0</v>
      </c>
      <c r="AA3644">
        <f t="shared" si="643"/>
        <v>0</v>
      </c>
      <c r="AB3644" s="4">
        <f t="shared" si="644"/>
        <v>0</v>
      </c>
      <c r="AC3644" s="4">
        <f t="shared" si="636"/>
        <v>0</v>
      </c>
      <c r="AD3644" s="4">
        <f t="shared" si="645"/>
        <v>0</v>
      </c>
    </row>
    <row r="3645" spans="20:30" x14ac:dyDescent="0.25">
      <c r="T3645" s="6" t="str">
        <f t="shared" si="646"/>
        <v xml:space="preserve"> </v>
      </c>
      <c r="U3645">
        <f t="shared" si="637"/>
        <v>0</v>
      </c>
      <c r="V3645">
        <f t="shared" si="638"/>
        <v>0</v>
      </c>
      <c r="W3645">
        <f t="shared" si="639"/>
        <v>0</v>
      </c>
      <c r="X3645">
        <f t="shared" si="640"/>
        <v>0</v>
      </c>
      <c r="Y3645">
        <f t="shared" si="641"/>
        <v>0</v>
      </c>
      <c r="Z3645">
        <f t="shared" si="642"/>
        <v>0</v>
      </c>
      <c r="AA3645">
        <f t="shared" si="643"/>
        <v>0</v>
      </c>
      <c r="AB3645" s="4">
        <f t="shared" si="644"/>
        <v>0</v>
      </c>
      <c r="AC3645" s="4">
        <f t="shared" si="636"/>
        <v>0</v>
      </c>
      <c r="AD3645" s="4">
        <f t="shared" si="645"/>
        <v>0</v>
      </c>
    </row>
    <row r="3646" spans="20:30" x14ac:dyDescent="0.25">
      <c r="T3646" s="6" t="str">
        <f t="shared" si="646"/>
        <v xml:space="preserve"> </v>
      </c>
      <c r="U3646">
        <f t="shared" si="637"/>
        <v>0</v>
      </c>
      <c r="V3646">
        <f t="shared" si="638"/>
        <v>0</v>
      </c>
      <c r="W3646">
        <f t="shared" si="639"/>
        <v>0</v>
      </c>
      <c r="X3646">
        <f t="shared" si="640"/>
        <v>0</v>
      </c>
      <c r="Y3646">
        <f t="shared" si="641"/>
        <v>0</v>
      </c>
      <c r="Z3646">
        <f t="shared" si="642"/>
        <v>0</v>
      </c>
      <c r="AA3646">
        <f t="shared" si="643"/>
        <v>0</v>
      </c>
      <c r="AB3646" s="4">
        <f t="shared" si="644"/>
        <v>0</v>
      </c>
      <c r="AC3646" s="4">
        <f t="shared" si="636"/>
        <v>0</v>
      </c>
      <c r="AD3646" s="4">
        <f t="shared" si="645"/>
        <v>0</v>
      </c>
    </row>
    <row r="3647" spans="20:30" x14ac:dyDescent="0.25">
      <c r="T3647" s="6" t="str">
        <f t="shared" si="646"/>
        <v xml:space="preserve"> </v>
      </c>
      <c r="U3647">
        <f t="shared" si="637"/>
        <v>0</v>
      </c>
      <c r="V3647">
        <f t="shared" si="638"/>
        <v>0</v>
      </c>
      <c r="W3647">
        <f t="shared" si="639"/>
        <v>0</v>
      </c>
      <c r="X3647">
        <f t="shared" si="640"/>
        <v>0</v>
      </c>
      <c r="Y3647">
        <f t="shared" si="641"/>
        <v>0</v>
      </c>
      <c r="Z3647">
        <f t="shared" si="642"/>
        <v>0</v>
      </c>
      <c r="AA3647">
        <f t="shared" si="643"/>
        <v>0</v>
      </c>
      <c r="AB3647" s="4">
        <f t="shared" si="644"/>
        <v>0</v>
      </c>
      <c r="AC3647" s="4">
        <f t="shared" si="636"/>
        <v>0</v>
      </c>
      <c r="AD3647" s="4">
        <f t="shared" si="645"/>
        <v>0</v>
      </c>
    </row>
    <row r="3648" spans="20:30" x14ac:dyDescent="0.25">
      <c r="T3648" s="6" t="str">
        <f t="shared" si="646"/>
        <v xml:space="preserve"> </v>
      </c>
      <c r="U3648">
        <f t="shared" si="637"/>
        <v>0</v>
      </c>
      <c r="V3648">
        <f t="shared" si="638"/>
        <v>0</v>
      </c>
      <c r="W3648">
        <f t="shared" si="639"/>
        <v>0</v>
      </c>
      <c r="X3648">
        <f t="shared" si="640"/>
        <v>0</v>
      </c>
      <c r="Y3648">
        <f t="shared" si="641"/>
        <v>0</v>
      </c>
      <c r="Z3648">
        <f t="shared" si="642"/>
        <v>0</v>
      </c>
      <c r="AA3648">
        <f t="shared" si="643"/>
        <v>0</v>
      </c>
      <c r="AB3648" s="4">
        <f t="shared" si="644"/>
        <v>0</v>
      </c>
      <c r="AC3648" s="4">
        <f t="shared" si="636"/>
        <v>0</v>
      </c>
      <c r="AD3648" s="4">
        <f t="shared" si="645"/>
        <v>0</v>
      </c>
    </row>
    <row r="3649" spans="20:30" x14ac:dyDescent="0.25">
      <c r="T3649" s="6" t="str">
        <f t="shared" si="646"/>
        <v xml:space="preserve"> </v>
      </c>
      <c r="U3649">
        <f t="shared" si="637"/>
        <v>0</v>
      </c>
      <c r="V3649">
        <f t="shared" si="638"/>
        <v>0</v>
      </c>
      <c r="W3649">
        <f t="shared" si="639"/>
        <v>0</v>
      </c>
      <c r="X3649">
        <f t="shared" si="640"/>
        <v>0</v>
      </c>
      <c r="Y3649">
        <f t="shared" si="641"/>
        <v>0</v>
      </c>
      <c r="Z3649">
        <f t="shared" si="642"/>
        <v>0</v>
      </c>
      <c r="AA3649">
        <f t="shared" si="643"/>
        <v>0</v>
      </c>
      <c r="AB3649" s="4">
        <f t="shared" si="644"/>
        <v>0</v>
      </c>
      <c r="AC3649" s="4">
        <f t="shared" si="636"/>
        <v>0</v>
      </c>
      <c r="AD3649" s="4">
        <f t="shared" si="645"/>
        <v>0</v>
      </c>
    </row>
    <row r="3650" spans="20:30" x14ac:dyDescent="0.25">
      <c r="T3650" s="6" t="str">
        <f t="shared" si="646"/>
        <v xml:space="preserve"> </v>
      </c>
      <c r="U3650">
        <f t="shared" si="637"/>
        <v>0</v>
      </c>
      <c r="V3650">
        <f t="shared" si="638"/>
        <v>0</v>
      </c>
      <c r="W3650">
        <f t="shared" si="639"/>
        <v>0</v>
      </c>
      <c r="X3650">
        <f t="shared" si="640"/>
        <v>0</v>
      </c>
      <c r="Y3650">
        <f t="shared" si="641"/>
        <v>0</v>
      </c>
      <c r="Z3650">
        <f t="shared" si="642"/>
        <v>0</v>
      </c>
      <c r="AA3650">
        <f t="shared" si="643"/>
        <v>0</v>
      </c>
      <c r="AB3650" s="4">
        <f t="shared" si="644"/>
        <v>0</v>
      </c>
      <c r="AC3650" s="4">
        <f t="shared" si="636"/>
        <v>0</v>
      </c>
      <c r="AD3650" s="4">
        <f t="shared" si="645"/>
        <v>0</v>
      </c>
    </row>
    <row r="3651" spans="20:30" x14ac:dyDescent="0.25">
      <c r="T3651" s="6" t="str">
        <f t="shared" si="646"/>
        <v xml:space="preserve"> </v>
      </c>
      <c r="U3651">
        <f t="shared" si="637"/>
        <v>0</v>
      </c>
      <c r="V3651">
        <f t="shared" si="638"/>
        <v>0</v>
      </c>
      <c r="W3651">
        <f t="shared" si="639"/>
        <v>0</v>
      </c>
      <c r="X3651">
        <f t="shared" si="640"/>
        <v>0</v>
      </c>
      <c r="Y3651">
        <f t="shared" si="641"/>
        <v>0</v>
      </c>
      <c r="Z3651">
        <f t="shared" si="642"/>
        <v>0</v>
      </c>
      <c r="AA3651">
        <f t="shared" si="643"/>
        <v>0</v>
      </c>
      <c r="AB3651" s="4">
        <f t="shared" si="644"/>
        <v>0</v>
      </c>
      <c r="AC3651" s="4">
        <f t="shared" si="636"/>
        <v>0</v>
      </c>
      <c r="AD3651" s="4">
        <f t="shared" si="645"/>
        <v>0</v>
      </c>
    </row>
    <row r="3652" spans="20:30" x14ac:dyDescent="0.25">
      <c r="T3652" s="6" t="str">
        <f t="shared" si="646"/>
        <v xml:space="preserve"> </v>
      </c>
      <c r="U3652">
        <f t="shared" si="637"/>
        <v>0</v>
      </c>
      <c r="V3652">
        <f t="shared" si="638"/>
        <v>0</v>
      </c>
      <c r="W3652">
        <f t="shared" si="639"/>
        <v>0</v>
      </c>
      <c r="X3652">
        <f t="shared" si="640"/>
        <v>0</v>
      </c>
      <c r="Y3652">
        <f t="shared" si="641"/>
        <v>0</v>
      </c>
      <c r="Z3652">
        <f t="shared" si="642"/>
        <v>0</v>
      </c>
      <c r="AA3652">
        <f t="shared" si="643"/>
        <v>0</v>
      </c>
      <c r="AB3652" s="4">
        <f t="shared" si="644"/>
        <v>0</v>
      </c>
      <c r="AC3652" s="4">
        <f t="shared" ref="AC3652:AC3715" si="647">A3652</f>
        <v>0</v>
      </c>
      <c r="AD3652" s="4">
        <f t="shared" si="645"/>
        <v>0</v>
      </c>
    </row>
    <row r="3653" spans="20:30" x14ac:dyDescent="0.25">
      <c r="T3653" s="6" t="str">
        <f t="shared" si="646"/>
        <v xml:space="preserve"> </v>
      </c>
      <c r="U3653">
        <f t="shared" si="637"/>
        <v>0</v>
      </c>
      <c r="V3653">
        <f t="shared" si="638"/>
        <v>0</v>
      </c>
      <c r="W3653">
        <f t="shared" si="639"/>
        <v>0</v>
      </c>
      <c r="X3653">
        <f t="shared" si="640"/>
        <v>0</v>
      </c>
      <c r="Y3653">
        <f t="shared" si="641"/>
        <v>0</v>
      </c>
      <c r="Z3653">
        <f t="shared" si="642"/>
        <v>0</v>
      </c>
      <c r="AA3653">
        <f t="shared" si="643"/>
        <v>0</v>
      </c>
      <c r="AB3653" s="4">
        <f t="shared" si="644"/>
        <v>0</v>
      </c>
      <c r="AC3653" s="4">
        <f t="shared" si="647"/>
        <v>0</v>
      </c>
      <c r="AD3653" s="4">
        <f t="shared" si="645"/>
        <v>0</v>
      </c>
    </row>
    <row r="3654" spans="20:30" x14ac:dyDescent="0.25">
      <c r="T3654" s="6" t="str">
        <f t="shared" si="646"/>
        <v xml:space="preserve"> </v>
      </c>
      <c r="U3654">
        <f t="shared" si="637"/>
        <v>0</v>
      </c>
      <c r="V3654">
        <f t="shared" si="638"/>
        <v>0</v>
      </c>
      <c r="W3654">
        <f t="shared" si="639"/>
        <v>0</v>
      </c>
      <c r="X3654">
        <f t="shared" si="640"/>
        <v>0</v>
      </c>
      <c r="Y3654">
        <f t="shared" si="641"/>
        <v>0</v>
      </c>
      <c r="Z3654">
        <f t="shared" si="642"/>
        <v>0</v>
      </c>
      <c r="AA3654">
        <f t="shared" si="643"/>
        <v>0</v>
      </c>
      <c r="AB3654" s="4">
        <f t="shared" si="644"/>
        <v>0</v>
      </c>
      <c r="AC3654" s="4">
        <f t="shared" si="647"/>
        <v>0</v>
      </c>
      <c r="AD3654" s="4">
        <f t="shared" si="645"/>
        <v>0</v>
      </c>
    </row>
    <row r="3655" spans="20:30" x14ac:dyDescent="0.25">
      <c r="T3655" s="6" t="str">
        <f t="shared" si="646"/>
        <v xml:space="preserve"> </v>
      </c>
      <c r="U3655">
        <f t="shared" si="637"/>
        <v>0</v>
      </c>
      <c r="V3655">
        <f t="shared" si="638"/>
        <v>0</v>
      </c>
      <c r="W3655">
        <f t="shared" si="639"/>
        <v>0</v>
      </c>
      <c r="X3655">
        <f t="shared" si="640"/>
        <v>0</v>
      </c>
      <c r="Y3655">
        <f t="shared" si="641"/>
        <v>0</v>
      </c>
      <c r="Z3655">
        <f t="shared" si="642"/>
        <v>0</v>
      </c>
      <c r="AA3655">
        <f t="shared" si="643"/>
        <v>0</v>
      </c>
      <c r="AB3655" s="4">
        <f t="shared" si="644"/>
        <v>0</v>
      </c>
      <c r="AC3655" s="4">
        <f t="shared" si="647"/>
        <v>0</v>
      </c>
      <c r="AD3655" s="4">
        <f t="shared" si="645"/>
        <v>0</v>
      </c>
    </row>
    <row r="3656" spans="20:30" x14ac:dyDescent="0.25">
      <c r="T3656" s="6" t="str">
        <f t="shared" si="646"/>
        <v xml:space="preserve"> </v>
      </c>
      <c r="U3656">
        <f t="shared" si="637"/>
        <v>0</v>
      </c>
      <c r="V3656">
        <f t="shared" si="638"/>
        <v>0</v>
      </c>
      <c r="W3656">
        <f t="shared" si="639"/>
        <v>0</v>
      </c>
      <c r="X3656">
        <f t="shared" si="640"/>
        <v>0</v>
      </c>
      <c r="Y3656">
        <f t="shared" si="641"/>
        <v>0</v>
      </c>
      <c r="Z3656">
        <f t="shared" si="642"/>
        <v>0</v>
      </c>
      <c r="AA3656">
        <f t="shared" si="643"/>
        <v>0</v>
      </c>
      <c r="AB3656" s="4">
        <f t="shared" si="644"/>
        <v>0</v>
      </c>
      <c r="AC3656" s="4">
        <f t="shared" si="647"/>
        <v>0</v>
      </c>
      <c r="AD3656" s="4">
        <f t="shared" si="645"/>
        <v>0</v>
      </c>
    </row>
    <row r="3657" spans="20:30" x14ac:dyDescent="0.25">
      <c r="T3657" s="6" t="str">
        <f t="shared" si="646"/>
        <v xml:space="preserve"> </v>
      </c>
      <c r="U3657">
        <f t="shared" si="637"/>
        <v>0</v>
      </c>
      <c r="V3657">
        <f t="shared" si="638"/>
        <v>0</v>
      </c>
      <c r="W3657">
        <f t="shared" si="639"/>
        <v>0</v>
      </c>
      <c r="X3657">
        <f t="shared" si="640"/>
        <v>0</v>
      </c>
      <c r="Y3657">
        <f t="shared" si="641"/>
        <v>0</v>
      </c>
      <c r="Z3657">
        <f t="shared" si="642"/>
        <v>0</v>
      </c>
      <c r="AA3657">
        <f t="shared" si="643"/>
        <v>0</v>
      </c>
      <c r="AB3657" s="4">
        <f t="shared" si="644"/>
        <v>0</v>
      </c>
      <c r="AC3657" s="4">
        <f t="shared" si="647"/>
        <v>0</v>
      </c>
      <c r="AD3657" s="4">
        <f t="shared" si="645"/>
        <v>0</v>
      </c>
    </row>
    <row r="3658" spans="20:30" x14ac:dyDescent="0.25">
      <c r="T3658" s="6" t="str">
        <f t="shared" si="646"/>
        <v xml:space="preserve"> </v>
      </c>
      <c r="U3658">
        <f t="shared" si="637"/>
        <v>0</v>
      </c>
      <c r="V3658">
        <f t="shared" si="638"/>
        <v>0</v>
      </c>
      <c r="W3658">
        <f t="shared" si="639"/>
        <v>0</v>
      </c>
      <c r="X3658">
        <f t="shared" si="640"/>
        <v>0</v>
      </c>
      <c r="Y3658">
        <f t="shared" si="641"/>
        <v>0</v>
      </c>
      <c r="Z3658">
        <f t="shared" si="642"/>
        <v>0</v>
      </c>
      <c r="AA3658">
        <f t="shared" si="643"/>
        <v>0</v>
      </c>
      <c r="AB3658" s="4">
        <f t="shared" si="644"/>
        <v>0</v>
      </c>
      <c r="AC3658" s="4">
        <f t="shared" si="647"/>
        <v>0</v>
      </c>
      <c r="AD3658" s="4">
        <f t="shared" si="645"/>
        <v>0</v>
      </c>
    </row>
    <row r="3659" spans="20:30" x14ac:dyDescent="0.25">
      <c r="T3659" s="6" t="str">
        <f t="shared" si="646"/>
        <v xml:space="preserve"> </v>
      </c>
      <c r="U3659">
        <f t="shared" si="637"/>
        <v>0</v>
      </c>
      <c r="V3659">
        <f t="shared" si="638"/>
        <v>0</v>
      </c>
      <c r="W3659">
        <f t="shared" si="639"/>
        <v>0</v>
      </c>
      <c r="X3659">
        <f t="shared" si="640"/>
        <v>0</v>
      </c>
      <c r="Y3659">
        <f t="shared" si="641"/>
        <v>0</v>
      </c>
      <c r="Z3659">
        <f t="shared" si="642"/>
        <v>0</v>
      </c>
      <c r="AA3659">
        <f t="shared" si="643"/>
        <v>0</v>
      </c>
      <c r="AB3659" s="4">
        <f t="shared" si="644"/>
        <v>0</v>
      </c>
      <c r="AC3659" s="4">
        <f t="shared" si="647"/>
        <v>0</v>
      </c>
      <c r="AD3659" s="4">
        <f t="shared" si="645"/>
        <v>0</v>
      </c>
    </row>
    <row r="3660" spans="20:30" x14ac:dyDescent="0.25">
      <c r="T3660" s="6" t="str">
        <f t="shared" si="646"/>
        <v xml:space="preserve"> </v>
      </c>
      <c r="U3660">
        <f t="shared" si="637"/>
        <v>0</v>
      </c>
      <c r="V3660">
        <f t="shared" si="638"/>
        <v>0</v>
      </c>
      <c r="W3660">
        <f t="shared" si="639"/>
        <v>0</v>
      </c>
      <c r="X3660">
        <f t="shared" si="640"/>
        <v>0</v>
      </c>
      <c r="Y3660">
        <f t="shared" si="641"/>
        <v>0</v>
      </c>
      <c r="Z3660">
        <f t="shared" si="642"/>
        <v>0</v>
      </c>
      <c r="AA3660">
        <f t="shared" si="643"/>
        <v>0</v>
      </c>
      <c r="AB3660" s="4">
        <f t="shared" si="644"/>
        <v>0</v>
      </c>
      <c r="AC3660" s="4">
        <f t="shared" si="647"/>
        <v>0</v>
      </c>
      <c r="AD3660" s="4">
        <f t="shared" si="645"/>
        <v>0</v>
      </c>
    </row>
    <row r="3661" spans="20:30" x14ac:dyDescent="0.25">
      <c r="T3661" s="6" t="str">
        <f t="shared" si="646"/>
        <v xml:space="preserve"> </v>
      </c>
      <c r="U3661">
        <f t="shared" si="637"/>
        <v>0</v>
      </c>
      <c r="V3661">
        <f t="shared" si="638"/>
        <v>0</v>
      </c>
      <c r="W3661">
        <f t="shared" si="639"/>
        <v>0</v>
      </c>
      <c r="X3661">
        <f t="shared" si="640"/>
        <v>0</v>
      </c>
      <c r="Y3661">
        <f t="shared" si="641"/>
        <v>0</v>
      </c>
      <c r="Z3661">
        <f t="shared" si="642"/>
        <v>0</v>
      </c>
      <c r="AA3661">
        <f t="shared" si="643"/>
        <v>0</v>
      </c>
      <c r="AB3661" s="4">
        <f t="shared" si="644"/>
        <v>0</v>
      </c>
      <c r="AC3661" s="4">
        <f t="shared" si="647"/>
        <v>0</v>
      </c>
      <c r="AD3661" s="4">
        <f t="shared" si="645"/>
        <v>0</v>
      </c>
    </row>
    <row r="3662" spans="20:30" x14ac:dyDescent="0.25">
      <c r="T3662" s="6" t="str">
        <f t="shared" si="646"/>
        <v xml:space="preserve"> </v>
      </c>
      <c r="U3662">
        <f t="shared" si="637"/>
        <v>0</v>
      </c>
      <c r="V3662">
        <f t="shared" si="638"/>
        <v>0</v>
      </c>
      <c r="W3662">
        <f t="shared" si="639"/>
        <v>0</v>
      </c>
      <c r="X3662">
        <f t="shared" si="640"/>
        <v>0</v>
      </c>
      <c r="Y3662">
        <f t="shared" si="641"/>
        <v>0</v>
      </c>
      <c r="Z3662">
        <f t="shared" si="642"/>
        <v>0</v>
      </c>
      <c r="AA3662">
        <f t="shared" si="643"/>
        <v>0</v>
      </c>
      <c r="AB3662" s="4">
        <f t="shared" si="644"/>
        <v>0</v>
      </c>
      <c r="AC3662" s="4">
        <f t="shared" si="647"/>
        <v>0</v>
      </c>
      <c r="AD3662" s="4">
        <f t="shared" si="645"/>
        <v>0</v>
      </c>
    </row>
    <row r="3663" spans="20:30" x14ac:dyDescent="0.25">
      <c r="T3663" s="6" t="str">
        <f t="shared" si="646"/>
        <v xml:space="preserve"> </v>
      </c>
      <c r="U3663">
        <f t="shared" si="637"/>
        <v>0</v>
      </c>
      <c r="V3663">
        <f t="shared" si="638"/>
        <v>0</v>
      </c>
      <c r="W3663">
        <f t="shared" si="639"/>
        <v>0</v>
      </c>
      <c r="X3663">
        <f t="shared" si="640"/>
        <v>0</v>
      </c>
      <c r="Y3663">
        <f t="shared" si="641"/>
        <v>0</v>
      </c>
      <c r="Z3663">
        <f t="shared" si="642"/>
        <v>0</v>
      </c>
      <c r="AA3663">
        <f t="shared" si="643"/>
        <v>0</v>
      </c>
      <c r="AB3663" s="4">
        <f t="shared" si="644"/>
        <v>0</v>
      </c>
      <c r="AC3663" s="4">
        <f t="shared" si="647"/>
        <v>0</v>
      </c>
      <c r="AD3663" s="4">
        <f t="shared" si="645"/>
        <v>0</v>
      </c>
    </row>
    <row r="3664" spans="20:30" x14ac:dyDescent="0.25">
      <c r="T3664" s="6" t="str">
        <f t="shared" si="646"/>
        <v xml:space="preserve"> </v>
      </c>
      <c r="U3664">
        <f t="shared" si="637"/>
        <v>0</v>
      </c>
      <c r="V3664">
        <f t="shared" si="638"/>
        <v>0</v>
      </c>
      <c r="W3664">
        <f t="shared" si="639"/>
        <v>0</v>
      </c>
      <c r="X3664">
        <f t="shared" si="640"/>
        <v>0</v>
      </c>
      <c r="Y3664">
        <f t="shared" si="641"/>
        <v>0</v>
      </c>
      <c r="Z3664">
        <f t="shared" si="642"/>
        <v>0</v>
      </c>
      <c r="AA3664">
        <f t="shared" si="643"/>
        <v>0</v>
      </c>
      <c r="AB3664" s="4">
        <f t="shared" si="644"/>
        <v>0</v>
      </c>
      <c r="AC3664" s="4">
        <f t="shared" si="647"/>
        <v>0</v>
      </c>
      <c r="AD3664" s="4">
        <f t="shared" si="645"/>
        <v>0</v>
      </c>
    </row>
    <row r="3665" spans="20:30" x14ac:dyDescent="0.25">
      <c r="T3665" s="6" t="str">
        <f t="shared" si="646"/>
        <v xml:space="preserve"> </v>
      </c>
      <c r="U3665">
        <f t="shared" ref="U3665:U3728" si="648">COUNT(B3665)</f>
        <v>0</v>
      </c>
      <c r="V3665">
        <f t="shared" ref="V3665:V3728" si="649">IF(E3665=TRUE,1,0)</f>
        <v>0</v>
      </c>
      <c r="W3665">
        <f t="shared" ref="W3665:W3728" si="650">U3665-V3665</f>
        <v>0</v>
      </c>
      <c r="X3665">
        <f t="shared" ref="X3665:X3728" si="651">U3665-Y3665</f>
        <v>0</v>
      </c>
      <c r="Y3665">
        <f t="shared" ref="Y3665:Y3728" si="652">IF(F3665=TRUE,1,0)</f>
        <v>0</v>
      </c>
      <c r="Z3665">
        <f t="shared" ref="Z3665:Z3728" si="653">U3665-AA3665</f>
        <v>0</v>
      </c>
      <c r="AA3665">
        <f t="shared" ref="AA3665:AA3728" si="654">IF(O3665&lt;0,1,0)</f>
        <v>0</v>
      </c>
      <c r="AB3665" s="4">
        <f t="shared" ref="AB3665:AB3728" si="655">IF(Z3665=1,O3665,0)</f>
        <v>0</v>
      </c>
      <c r="AC3665" s="4">
        <f t="shared" si="647"/>
        <v>0</v>
      </c>
      <c r="AD3665" s="4">
        <f t="shared" ref="AD3665:AD3728" si="656">IF(AA3665=1,O3665,0)</f>
        <v>0</v>
      </c>
    </row>
    <row r="3666" spans="20:30" x14ac:dyDescent="0.25">
      <c r="T3666" s="6" t="str">
        <f t="shared" si="646"/>
        <v xml:space="preserve"> </v>
      </c>
      <c r="U3666">
        <f t="shared" si="648"/>
        <v>0</v>
      </c>
      <c r="V3666">
        <f t="shared" si="649"/>
        <v>0</v>
      </c>
      <c r="W3666">
        <f t="shared" si="650"/>
        <v>0</v>
      </c>
      <c r="X3666">
        <f t="shared" si="651"/>
        <v>0</v>
      </c>
      <c r="Y3666">
        <f t="shared" si="652"/>
        <v>0</v>
      </c>
      <c r="Z3666">
        <f t="shared" si="653"/>
        <v>0</v>
      </c>
      <c r="AA3666">
        <f t="shared" si="654"/>
        <v>0</v>
      </c>
      <c r="AB3666" s="4">
        <f t="shared" si="655"/>
        <v>0</v>
      </c>
      <c r="AC3666" s="4">
        <f t="shared" si="647"/>
        <v>0</v>
      </c>
      <c r="AD3666" s="4">
        <f t="shared" si="656"/>
        <v>0</v>
      </c>
    </row>
    <row r="3667" spans="20:30" x14ac:dyDescent="0.25">
      <c r="T3667" s="6" t="str">
        <f t="shared" si="646"/>
        <v xml:space="preserve"> </v>
      </c>
      <c r="U3667">
        <f t="shared" si="648"/>
        <v>0</v>
      </c>
      <c r="V3667">
        <f t="shared" si="649"/>
        <v>0</v>
      </c>
      <c r="W3667">
        <f t="shared" si="650"/>
        <v>0</v>
      </c>
      <c r="X3667">
        <f t="shared" si="651"/>
        <v>0</v>
      </c>
      <c r="Y3667">
        <f t="shared" si="652"/>
        <v>0</v>
      </c>
      <c r="Z3667">
        <f t="shared" si="653"/>
        <v>0</v>
      </c>
      <c r="AA3667">
        <f t="shared" si="654"/>
        <v>0</v>
      </c>
      <c r="AB3667" s="4">
        <f t="shared" si="655"/>
        <v>0</v>
      </c>
      <c r="AC3667" s="4">
        <f t="shared" si="647"/>
        <v>0</v>
      </c>
      <c r="AD3667" s="4">
        <f t="shared" si="656"/>
        <v>0</v>
      </c>
    </row>
    <row r="3668" spans="20:30" x14ac:dyDescent="0.25">
      <c r="T3668" s="6" t="str">
        <f t="shared" si="646"/>
        <v xml:space="preserve"> </v>
      </c>
      <c r="U3668">
        <f t="shared" si="648"/>
        <v>0</v>
      </c>
      <c r="V3668">
        <f t="shared" si="649"/>
        <v>0</v>
      </c>
      <c r="W3668">
        <f t="shared" si="650"/>
        <v>0</v>
      </c>
      <c r="X3668">
        <f t="shared" si="651"/>
        <v>0</v>
      </c>
      <c r="Y3668">
        <f t="shared" si="652"/>
        <v>0</v>
      </c>
      <c r="Z3668">
        <f t="shared" si="653"/>
        <v>0</v>
      </c>
      <c r="AA3668">
        <f t="shared" si="654"/>
        <v>0</v>
      </c>
      <c r="AB3668" s="4">
        <f t="shared" si="655"/>
        <v>0</v>
      </c>
      <c r="AC3668" s="4">
        <f t="shared" si="647"/>
        <v>0</v>
      </c>
      <c r="AD3668" s="4">
        <f t="shared" si="656"/>
        <v>0</v>
      </c>
    </row>
    <row r="3669" spans="20:30" x14ac:dyDescent="0.25">
      <c r="T3669" s="6" t="str">
        <f t="shared" si="646"/>
        <v xml:space="preserve"> </v>
      </c>
      <c r="U3669">
        <f t="shared" si="648"/>
        <v>0</v>
      </c>
      <c r="V3669">
        <f t="shared" si="649"/>
        <v>0</v>
      </c>
      <c r="W3669">
        <f t="shared" si="650"/>
        <v>0</v>
      </c>
      <c r="X3669">
        <f t="shared" si="651"/>
        <v>0</v>
      </c>
      <c r="Y3669">
        <f t="shared" si="652"/>
        <v>0</v>
      </c>
      <c r="Z3669">
        <f t="shared" si="653"/>
        <v>0</v>
      </c>
      <c r="AA3669">
        <f t="shared" si="654"/>
        <v>0</v>
      </c>
      <c r="AB3669" s="4">
        <f t="shared" si="655"/>
        <v>0</v>
      </c>
      <c r="AC3669" s="4">
        <f t="shared" si="647"/>
        <v>0</v>
      </c>
      <c r="AD3669" s="4">
        <f t="shared" si="656"/>
        <v>0</v>
      </c>
    </row>
    <row r="3670" spans="20:30" x14ac:dyDescent="0.25">
      <c r="T3670" s="6" t="str">
        <f t="shared" si="646"/>
        <v xml:space="preserve"> </v>
      </c>
      <c r="U3670">
        <f t="shared" si="648"/>
        <v>0</v>
      </c>
      <c r="V3670">
        <f t="shared" si="649"/>
        <v>0</v>
      </c>
      <c r="W3670">
        <f t="shared" si="650"/>
        <v>0</v>
      </c>
      <c r="X3670">
        <f t="shared" si="651"/>
        <v>0</v>
      </c>
      <c r="Y3670">
        <f t="shared" si="652"/>
        <v>0</v>
      </c>
      <c r="Z3670">
        <f t="shared" si="653"/>
        <v>0</v>
      </c>
      <c r="AA3670">
        <f t="shared" si="654"/>
        <v>0</v>
      </c>
      <c r="AB3670" s="4">
        <f t="shared" si="655"/>
        <v>0</v>
      </c>
      <c r="AC3670" s="4">
        <f t="shared" si="647"/>
        <v>0</v>
      </c>
      <c r="AD3670" s="4">
        <f t="shared" si="656"/>
        <v>0</v>
      </c>
    </row>
    <row r="3671" spans="20:30" x14ac:dyDescent="0.25">
      <c r="T3671" s="6" t="str">
        <f t="shared" si="646"/>
        <v xml:space="preserve"> </v>
      </c>
      <c r="U3671">
        <f t="shared" si="648"/>
        <v>0</v>
      </c>
      <c r="V3671">
        <f t="shared" si="649"/>
        <v>0</v>
      </c>
      <c r="W3671">
        <f t="shared" si="650"/>
        <v>0</v>
      </c>
      <c r="X3671">
        <f t="shared" si="651"/>
        <v>0</v>
      </c>
      <c r="Y3671">
        <f t="shared" si="652"/>
        <v>0</v>
      </c>
      <c r="Z3671">
        <f t="shared" si="653"/>
        <v>0</v>
      </c>
      <c r="AA3671">
        <f t="shared" si="654"/>
        <v>0</v>
      </c>
      <c r="AB3671" s="4">
        <f t="shared" si="655"/>
        <v>0</v>
      </c>
      <c r="AC3671" s="4">
        <f t="shared" si="647"/>
        <v>0</v>
      </c>
      <c r="AD3671" s="4">
        <f t="shared" si="656"/>
        <v>0</v>
      </c>
    </row>
    <row r="3672" spans="20:30" x14ac:dyDescent="0.25">
      <c r="T3672" s="6" t="str">
        <f t="shared" si="646"/>
        <v xml:space="preserve"> </v>
      </c>
      <c r="U3672">
        <f t="shared" si="648"/>
        <v>0</v>
      </c>
      <c r="V3672">
        <f t="shared" si="649"/>
        <v>0</v>
      </c>
      <c r="W3672">
        <f t="shared" si="650"/>
        <v>0</v>
      </c>
      <c r="X3672">
        <f t="shared" si="651"/>
        <v>0</v>
      </c>
      <c r="Y3672">
        <f t="shared" si="652"/>
        <v>0</v>
      </c>
      <c r="Z3672">
        <f t="shared" si="653"/>
        <v>0</v>
      </c>
      <c r="AA3672">
        <f t="shared" si="654"/>
        <v>0</v>
      </c>
      <c r="AB3672" s="4">
        <f t="shared" si="655"/>
        <v>0</v>
      </c>
      <c r="AC3672" s="4">
        <f t="shared" si="647"/>
        <v>0</v>
      </c>
      <c r="AD3672" s="4">
        <f t="shared" si="656"/>
        <v>0</v>
      </c>
    </row>
    <row r="3673" spans="20:30" x14ac:dyDescent="0.25">
      <c r="T3673" s="6" t="str">
        <f t="shared" ref="T3673:T3736" si="657">IF(L3673=0," ",MONTH(L3673)+24)</f>
        <v xml:space="preserve"> </v>
      </c>
      <c r="U3673">
        <f t="shared" si="648"/>
        <v>0</v>
      </c>
      <c r="V3673">
        <f t="shared" si="649"/>
        <v>0</v>
      </c>
      <c r="W3673">
        <f t="shared" si="650"/>
        <v>0</v>
      </c>
      <c r="X3673">
        <f t="shared" si="651"/>
        <v>0</v>
      </c>
      <c r="Y3673">
        <f t="shared" si="652"/>
        <v>0</v>
      </c>
      <c r="Z3673">
        <f t="shared" si="653"/>
        <v>0</v>
      </c>
      <c r="AA3673">
        <f t="shared" si="654"/>
        <v>0</v>
      </c>
      <c r="AB3673" s="4">
        <f t="shared" si="655"/>
        <v>0</v>
      </c>
      <c r="AC3673" s="4">
        <f t="shared" si="647"/>
        <v>0</v>
      </c>
      <c r="AD3673" s="4">
        <f t="shared" si="656"/>
        <v>0</v>
      </c>
    </row>
    <row r="3674" spans="20:30" x14ac:dyDescent="0.25">
      <c r="T3674" s="6" t="str">
        <f t="shared" si="657"/>
        <v xml:space="preserve"> </v>
      </c>
      <c r="U3674">
        <f t="shared" si="648"/>
        <v>0</v>
      </c>
      <c r="V3674">
        <f t="shared" si="649"/>
        <v>0</v>
      </c>
      <c r="W3674">
        <f t="shared" si="650"/>
        <v>0</v>
      </c>
      <c r="X3674">
        <f t="shared" si="651"/>
        <v>0</v>
      </c>
      <c r="Y3674">
        <f t="shared" si="652"/>
        <v>0</v>
      </c>
      <c r="Z3674">
        <f t="shared" si="653"/>
        <v>0</v>
      </c>
      <c r="AA3674">
        <f t="shared" si="654"/>
        <v>0</v>
      </c>
      <c r="AB3674" s="4">
        <f t="shared" si="655"/>
        <v>0</v>
      </c>
      <c r="AC3674" s="4">
        <f t="shared" si="647"/>
        <v>0</v>
      </c>
      <c r="AD3674" s="4">
        <f t="shared" si="656"/>
        <v>0</v>
      </c>
    </row>
    <row r="3675" spans="20:30" x14ac:dyDescent="0.25">
      <c r="T3675" s="6" t="str">
        <f t="shared" si="657"/>
        <v xml:space="preserve"> </v>
      </c>
      <c r="U3675">
        <f t="shared" si="648"/>
        <v>0</v>
      </c>
      <c r="V3675">
        <f t="shared" si="649"/>
        <v>0</v>
      </c>
      <c r="W3675">
        <f t="shared" si="650"/>
        <v>0</v>
      </c>
      <c r="X3675">
        <f t="shared" si="651"/>
        <v>0</v>
      </c>
      <c r="Y3675">
        <f t="shared" si="652"/>
        <v>0</v>
      </c>
      <c r="Z3675">
        <f t="shared" si="653"/>
        <v>0</v>
      </c>
      <c r="AA3675">
        <f t="shared" si="654"/>
        <v>0</v>
      </c>
      <c r="AB3675" s="4">
        <f t="shared" si="655"/>
        <v>0</v>
      </c>
      <c r="AC3675" s="4">
        <f t="shared" si="647"/>
        <v>0</v>
      </c>
      <c r="AD3675" s="4">
        <f t="shared" si="656"/>
        <v>0</v>
      </c>
    </row>
    <row r="3676" spans="20:30" x14ac:dyDescent="0.25">
      <c r="T3676" s="6" t="str">
        <f t="shared" si="657"/>
        <v xml:space="preserve"> </v>
      </c>
      <c r="U3676">
        <f t="shared" si="648"/>
        <v>0</v>
      </c>
      <c r="V3676">
        <f t="shared" si="649"/>
        <v>0</v>
      </c>
      <c r="W3676">
        <f t="shared" si="650"/>
        <v>0</v>
      </c>
      <c r="X3676">
        <f t="shared" si="651"/>
        <v>0</v>
      </c>
      <c r="Y3676">
        <f t="shared" si="652"/>
        <v>0</v>
      </c>
      <c r="Z3676">
        <f t="shared" si="653"/>
        <v>0</v>
      </c>
      <c r="AA3676">
        <f t="shared" si="654"/>
        <v>0</v>
      </c>
      <c r="AB3676" s="4">
        <f t="shared" si="655"/>
        <v>0</v>
      </c>
      <c r="AC3676" s="4">
        <f t="shared" si="647"/>
        <v>0</v>
      </c>
      <c r="AD3676" s="4">
        <f t="shared" si="656"/>
        <v>0</v>
      </c>
    </row>
    <row r="3677" spans="20:30" x14ac:dyDescent="0.25">
      <c r="T3677" s="6" t="str">
        <f t="shared" si="657"/>
        <v xml:space="preserve"> </v>
      </c>
      <c r="U3677">
        <f t="shared" si="648"/>
        <v>0</v>
      </c>
      <c r="V3677">
        <f t="shared" si="649"/>
        <v>0</v>
      </c>
      <c r="W3677">
        <f t="shared" si="650"/>
        <v>0</v>
      </c>
      <c r="X3677">
        <f t="shared" si="651"/>
        <v>0</v>
      </c>
      <c r="Y3677">
        <f t="shared" si="652"/>
        <v>0</v>
      </c>
      <c r="Z3677">
        <f t="shared" si="653"/>
        <v>0</v>
      </c>
      <c r="AA3677">
        <f t="shared" si="654"/>
        <v>0</v>
      </c>
      <c r="AB3677" s="4">
        <f t="shared" si="655"/>
        <v>0</v>
      </c>
      <c r="AC3677" s="4">
        <f t="shared" si="647"/>
        <v>0</v>
      </c>
      <c r="AD3677" s="4">
        <f t="shared" si="656"/>
        <v>0</v>
      </c>
    </row>
    <row r="3678" spans="20:30" x14ac:dyDescent="0.25">
      <c r="T3678" s="6" t="str">
        <f t="shared" si="657"/>
        <v xml:space="preserve"> </v>
      </c>
      <c r="U3678">
        <f t="shared" si="648"/>
        <v>0</v>
      </c>
      <c r="V3678">
        <f t="shared" si="649"/>
        <v>0</v>
      </c>
      <c r="W3678">
        <f t="shared" si="650"/>
        <v>0</v>
      </c>
      <c r="X3678">
        <f t="shared" si="651"/>
        <v>0</v>
      </c>
      <c r="Y3678">
        <f t="shared" si="652"/>
        <v>0</v>
      </c>
      <c r="Z3678">
        <f t="shared" si="653"/>
        <v>0</v>
      </c>
      <c r="AA3678">
        <f t="shared" si="654"/>
        <v>0</v>
      </c>
      <c r="AB3678" s="4">
        <f t="shared" si="655"/>
        <v>0</v>
      </c>
      <c r="AC3678" s="4">
        <f t="shared" si="647"/>
        <v>0</v>
      </c>
      <c r="AD3678" s="4">
        <f t="shared" si="656"/>
        <v>0</v>
      </c>
    </row>
    <row r="3679" spans="20:30" x14ac:dyDescent="0.25">
      <c r="T3679" s="6" t="str">
        <f t="shared" si="657"/>
        <v xml:space="preserve"> </v>
      </c>
      <c r="U3679">
        <f t="shared" si="648"/>
        <v>0</v>
      </c>
      <c r="V3679">
        <f t="shared" si="649"/>
        <v>0</v>
      </c>
      <c r="W3679">
        <f t="shared" si="650"/>
        <v>0</v>
      </c>
      <c r="X3679">
        <f t="shared" si="651"/>
        <v>0</v>
      </c>
      <c r="Y3679">
        <f t="shared" si="652"/>
        <v>0</v>
      </c>
      <c r="Z3679">
        <f t="shared" si="653"/>
        <v>0</v>
      </c>
      <c r="AA3679">
        <f t="shared" si="654"/>
        <v>0</v>
      </c>
      <c r="AB3679" s="4">
        <f t="shared" si="655"/>
        <v>0</v>
      </c>
      <c r="AC3679" s="4">
        <f t="shared" si="647"/>
        <v>0</v>
      </c>
      <c r="AD3679" s="4">
        <f t="shared" si="656"/>
        <v>0</v>
      </c>
    </row>
    <row r="3680" spans="20:30" x14ac:dyDescent="0.25">
      <c r="T3680" s="6" t="str">
        <f t="shared" si="657"/>
        <v xml:space="preserve"> </v>
      </c>
      <c r="U3680">
        <f t="shared" si="648"/>
        <v>0</v>
      </c>
      <c r="V3680">
        <f t="shared" si="649"/>
        <v>0</v>
      </c>
      <c r="W3680">
        <f t="shared" si="650"/>
        <v>0</v>
      </c>
      <c r="X3680">
        <f t="shared" si="651"/>
        <v>0</v>
      </c>
      <c r="Y3680">
        <f t="shared" si="652"/>
        <v>0</v>
      </c>
      <c r="Z3680">
        <f t="shared" si="653"/>
        <v>0</v>
      </c>
      <c r="AA3680">
        <f t="shared" si="654"/>
        <v>0</v>
      </c>
      <c r="AB3680" s="4">
        <f t="shared" si="655"/>
        <v>0</v>
      </c>
      <c r="AC3680" s="4">
        <f t="shared" si="647"/>
        <v>0</v>
      </c>
      <c r="AD3680" s="4">
        <f t="shared" si="656"/>
        <v>0</v>
      </c>
    </row>
    <row r="3681" spans="20:30" x14ac:dyDescent="0.25">
      <c r="T3681" s="6" t="str">
        <f t="shared" si="657"/>
        <v xml:space="preserve"> </v>
      </c>
      <c r="U3681">
        <f t="shared" si="648"/>
        <v>0</v>
      </c>
      <c r="V3681">
        <f t="shared" si="649"/>
        <v>0</v>
      </c>
      <c r="W3681">
        <f t="shared" si="650"/>
        <v>0</v>
      </c>
      <c r="X3681">
        <f t="shared" si="651"/>
        <v>0</v>
      </c>
      <c r="Y3681">
        <f t="shared" si="652"/>
        <v>0</v>
      </c>
      <c r="Z3681">
        <f t="shared" si="653"/>
        <v>0</v>
      </c>
      <c r="AA3681">
        <f t="shared" si="654"/>
        <v>0</v>
      </c>
      <c r="AB3681" s="4">
        <f t="shared" si="655"/>
        <v>0</v>
      </c>
      <c r="AC3681" s="4">
        <f t="shared" si="647"/>
        <v>0</v>
      </c>
      <c r="AD3681" s="4">
        <f t="shared" si="656"/>
        <v>0</v>
      </c>
    </row>
    <row r="3682" spans="20:30" x14ac:dyDescent="0.25">
      <c r="T3682" s="6" t="str">
        <f t="shared" si="657"/>
        <v xml:space="preserve"> </v>
      </c>
      <c r="U3682">
        <f t="shared" si="648"/>
        <v>0</v>
      </c>
      <c r="V3682">
        <f t="shared" si="649"/>
        <v>0</v>
      </c>
      <c r="W3682">
        <f t="shared" si="650"/>
        <v>0</v>
      </c>
      <c r="X3682">
        <f t="shared" si="651"/>
        <v>0</v>
      </c>
      <c r="Y3682">
        <f t="shared" si="652"/>
        <v>0</v>
      </c>
      <c r="Z3682">
        <f t="shared" si="653"/>
        <v>0</v>
      </c>
      <c r="AA3682">
        <f t="shared" si="654"/>
        <v>0</v>
      </c>
      <c r="AB3682" s="4">
        <f t="shared" si="655"/>
        <v>0</v>
      </c>
      <c r="AC3682" s="4">
        <f t="shared" si="647"/>
        <v>0</v>
      </c>
      <c r="AD3682" s="4">
        <f t="shared" si="656"/>
        <v>0</v>
      </c>
    </row>
    <row r="3683" spans="20:30" x14ac:dyDescent="0.25">
      <c r="T3683" s="6" t="str">
        <f t="shared" si="657"/>
        <v xml:space="preserve"> </v>
      </c>
      <c r="U3683">
        <f t="shared" si="648"/>
        <v>0</v>
      </c>
      <c r="V3683">
        <f t="shared" si="649"/>
        <v>0</v>
      </c>
      <c r="W3683">
        <f t="shared" si="650"/>
        <v>0</v>
      </c>
      <c r="X3683">
        <f t="shared" si="651"/>
        <v>0</v>
      </c>
      <c r="Y3683">
        <f t="shared" si="652"/>
        <v>0</v>
      </c>
      <c r="Z3683">
        <f t="shared" si="653"/>
        <v>0</v>
      </c>
      <c r="AA3683">
        <f t="shared" si="654"/>
        <v>0</v>
      </c>
      <c r="AB3683" s="4">
        <f t="shared" si="655"/>
        <v>0</v>
      </c>
      <c r="AC3683" s="4">
        <f t="shared" si="647"/>
        <v>0</v>
      </c>
      <c r="AD3683" s="4">
        <f t="shared" si="656"/>
        <v>0</v>
      </c>
    </row>
    <row r="3684" spans="20:30" x14ac:dyDescent="0.25">
      <c r="T3684" s="6" t="str">
        <f t="shared" si="657"/>
        <v xml:space="preserve"> </v>
      </c>
      <c r="U3684">
        <f t="shared" si="648"/>
        <v>0</v>
      </c>
      <c r="V3684">
        <f t="shared" si="649"/>
        <v>0</v>
      </c>
      <c r="W3684">
        <f t="shared" si="650"/>
        <v>0</v>
      </c>
      <c r="X3684">
        <f t="shared" si="651"/>
        <v>0</v>
      </c>
      <c r="Y3684">
        <f t="shared" si="652"/>
        <v>0</v>
      </c>
      <c r="Z3684">
        <f t="shared" si="653"/>
        <v>0</v>
      </c>
      <c r="AA3684">
        <f t="shared" si="654"/>
        <v>0</v>
      </c>
      <c r="AB3684" s="4">
        <f t="shared" si="655"/>
        <v>0</v>
      </c>
      <c r="AC3684" s="4">
        <f t="shared" si="647"/>
        <v>0</v>
      </c>
      <c r="AD3684" s="4">
        <f t="shared" si="656"/>
        <v>0</v>
      </c>
    </row>
    <row r="3685" spans="20:30" x14ac:dyDescent="0.25">
      <c r="T3685" s="6" t="str">
        <f t="shared" si="657"/>
        <v xml:space="preserve"> </v>
      </c>
      <c r="U3685">
        <f t="shared" si="648"/>
        <v>0</v>
      </c>
      <c r="V3685">
        <f t="shared" si="649"/>
        <v>0</v>
      </c>
      <c r="W3685">
        <f t="shared" si="650"/>
        <v>0</v>
      </c>
      <c r="X3685">
        <f t="shared" si="651"/>
        <v>0</v>
      </c>
      <c r="Y3685">
        <f t="shared" si="652"/>
        <v>0</v>
      </c>
      <c r="Z3685">
        <f t="shared" si="653"/>
        <v>0</v>
      </c>
      <c r="AA3685">
        <f t="shared" si="654"/>
        <v>0</v>
      </c>
      <c r="AB3685" s="4">
        <f t="shared" si="655"/>
        <v>0</v>
      </c>
      <c r="AC3685" s="4">
        <f t="shared" si="647"/>
        <v>0</v>
      </c>
      <c r="AD3685" s="4">
        <f t="shared" si="656"/>
        <v>0</v>
      </c>
    </row>
    <row r="3686" spans="20:30" x14ac:dyDescent="0.25">
      <c r="T3686" s="6" t="str">
        <f t="shared" si="657"/>
        <v xml:space="preserve"> </v>
      </c>
      <c r="U3686">
        <f t="shared" si="648"/>
        <v>0</v>
      </c>
      <c r="V3686">
        <f t="shared" si="649"/>
        <v>0</v>
      </c>
      <c r="W3686">
        <f t="shared" si="650"/>
        <v>0</v>
      </c>
      <c r="X3686">
        <f t="shared" si="651"/>
        <v>0</v>
      </c>
      <c r="Y3686">
        <f t="shared" si="652"/>
        <v>0</v>
      </c>
      <c r="Z3686">
        <f t="shared" si="653"/>
        <v>0</v>
      </c>
      <c r="AA3686">
        <f t="shared" si="654"/>
        <v>0</v>
      </c>
      <c r="AB3686" s="4">
        <f t="shared" si="655"/>
        <v>0</v>
      </c>
      <c r="AC3686" s="4">
        <f t="shared" si="647"/>
        <v>0</v>
      </c>
      <c r="AD3686" s="4">
        <f t="shared" si="656"/>
        <v>0</v>
      </c>
    </row>
    <row r="3687" spans="20:30" x14ac:dyDescent="0.25">
      <c r="T3687" s="6" t="str">
        <f t="shared" si="657"/>
        <v xml:space="preserve"> </v>
      </c>
      <c r="U3687">
        <f t="shared" si="648"/>
        <v>0</v>
      </c>
      <c r="V3687">
        <f t="shared" si="649"/>
        <v>0</v>
      </c>
      <c r="W3687">
        <f t="shared" si="650"/>
        <v>0</v>
      </c>
      <c r="X3687">
        <f t="shared" si="651"/>
        <v>0</v>
      </c>
      <c r="Y3687">
        <f t="shared" si="652"/>
        <v>0</v>
      </c>
      <c r="Z3687">
        <f t="shared" si="653"/>
        <v>0</v>
      </c>
      <c r="AA3687">
        <f t="shared" si="654"/>
        <v>0</v>
      </c>
      <c r="AB3687" s="4">
        <f t="shared" si="655"/>
        <v>0</v>
      </c>
      <c r="AC3687" s="4">
        <f t="shared" si="647"/>
        <v>0</v>
      </c>
      <c r="AD3687" s="4">
        <f t="shared" si="656"/>
        <v>0</v>
      </c>
    </row>
    <row r="3688" spans="20:30" x14ac:dyDescent="0.25">
      <c r="T3688" s="6" t="str">
        <f t="shared" si="657"/>
        <v xml:space="preserve"> </v>
      </c>
      <c r="U3688">
        <f t="shared" si="648"/>
        <v>0</v>
      </c>
      <c r="V3688">
        <f t="shared" si="649"/>
        <v>0</v>
      </c>
      <c r="W3688">
        <f t="shared" si="650"/>
        <v>0</v>
      </c>
      <c r="X3688">
        <f t="shared" si="651"/>
        <v>0</v>
      </c>
      <c r="Y3688">
        <f t="shared" si="652"/>
        <v>0</v>
      </c>
      <c r="Z3688">
        <f t="shared" si="653"/>
        <v>0</v>
      </c>
      <c r="AA3688">
        <f t="shared" si="654"/>
        <v>0</v>
      </c>
      <c r="AB3688" s="4">
        <f t="shared" si="655"/>
        <v>0</v>
      </c>
      <c r="AC3688" s="4">
        <f t="shared" si="647"/>
        <v>0</v>
      </c>
      <c r="AD3688" s="4">
        <f t="shared" si="656"/>
        <v>0</v>
      </c>
    </row>
    <row r="3689" spans="20:30" x14ac:dyDescent="0.25">
      <c r="T3689" s="6" t="str">
        <f t="shared" si="657"/>
        <v xml:space="preserve"> </v>
      </c>
      <c r="U3689">
        <f t="shared" si="648"/>
        <v>0</v>
      </c>
      <c r="V3689">
        <f t="shared" si="649"/>
        <v>0</v>
      </c>
      <c r="W3689">
        <f t="shared" si="650"/>
        <v>0</v>
      </c>
      <c r="X3689">
        <f t="shared" si="651"/>
        <v>0</v>
      </c>
      <c r="Y3689">
        <f t="shared" si="652"/>
        <v>0</v>
      </c>
      <c r="Z3689">
        <f t="shared" si="653"/>
        <v>0</v>
      </c>
      <c r="AA3689">
        <f t="shared" si="654"/>
        <v>0</v>
      </c>
      <c r="AB3689" s="4">
        <f t="shared" si="655"/>
        <v>0</v>
      </c>
      <c r="AC3689" s="4">
        <f t="shared" si="647"/>
        <v>0</v>
      </c>
      <c r="AD3689" s="4">
        <f t="shared" si="656"/>
        <v>0</v>
      </c>
    </row>
    <row r="3690" spans="20:30" x14ac:dyDescent="0.25">
      <c r="T3690" s="6" t="str">
        <f t="shared" si="657"/>
        <v xml:space="preserve"> </v>
      </c>
      <c r="U3690">
        <f t="shared" si="648"/>
        <v>0</v>
      </c>
      <c r="V3690">
        <f t="shared" si="649"/>
        <v>0</v>
      </c>
      <c r="W3690">
        <f t="shared" si="650"/>
        <v>0</v>
      </c>
      <c r="X3690">
        <f t="shared" si="651"/>
        <v>0</v>
      </c>
      <c r="Y3690">
        <f t="shared" si="652"/>
        <v>0</v>
      </c>
      <c r="Z3690">
        <f t="shared" si="653"/>
        <v>0</v>
      </c>
      <c r="AA3690">
        <f t="shared" si="654"/>
        <v>0</v>
      </c>
      <c r="AB3690" s="4">
        <f t="shared" si="655"/>
        <v>0</v>
      </c>
      <c r="AC3690" s="4">
        <f t="shared" si="647"/>
        <v>0</v>
      </c>
      <c r="AD3690" s="4">
        <f t="shared" si="656"/>
        <v>0</v>
      </c>
    </row>
    <row r="3691" spans="20:30" x14ac:dyDescent="0.25">
      <c r="T3691" s="6" t="str">
        <f t="shared" si="657"/>
        <v xml:space="preserve"> </v>
      </c>
      <c r="U3691">
        <f t="shared" si="648"/>
        <v>0</v>
      </c>
      <c r="V3691">
        <f t="shared" si="649"/>
        <v>0</v>
      </c>
      <c r="W3691">
        <f t="shared" si="650"/>
        <v>0</v>
      </c>
      <c r="X3691">
        <f t="shared" si="651"/>
        <v>0</v>
      </c>
      <c r="Y3691">
        <f t="shared" si="652"/>
        <v>0</v>
      </c>
      <c r="Z3691">
        <f t="shared" si="653"/>
        <v>0</v>
      </c>
      <c r="AA3691">
        <f t="shared" si="654"/>
        <v>0</v>
      </c>
      <c r="AB3691" s="4">
        <f t="shared" si="655"/>
        <v>0</v>
      </c>
      <c r="AC3691" s="4">
        <f t="shared" si="647"/>
        <v>0</v>
      </c>
      <c r="AD3691" s="4">
        <f t="shared" si="656"/>
        <v>0</v>
      </c>
    </row>
    <row r="3692" spans="20:30" x14ac:dyDescent="0.25">
      <c r="T3692" s="6" t="str">
        <f t="shared" si="657"/>
        <v xml:space="preserve"> </v>
      </c>
      <c r="U3692">
        <f t="shared" si="648"/>
        <v>0</v>
      </c>
      <c r="V3692">
        <f t="shared" si="649"/>
        <v>0</v>
      </c>
      <c r="W3692">
        <f t="shared" si="650"/>
        <v>0</v>
      </c>
      <c r="X3692">
        <f t="shared" si="651"/>
        <v>0</v>
      </c>
      <c r="Y3692">
        <f t="shared" si="652"/>
        <v>0</v>
      </c>
      <c r="Z3692">
        <f t="shared" si="653"/>
        <v>0</v>
      </c>
      <c r="AA3692">
        <f t="shared" si="654"/>
        <v>0</v>
      </c>
      <c r="AB3692" s="4">
        <f t="shared" si="655"/>
        <v>0</v>
      </c>
      <c r="AC3692" s="4">
        <f t="shared" si="647"/>
        <v>0</v>
      </c>
      <c r="AD3692" s="4">
        <f t="shared" si="656"/>
        <v>0</v>
      </c>
    </row>
    <row r="3693" spans="20:30" x14ac:dyDescent="0.25">
      <c r="T3693" s="6" t="str">
        <f t="shared" si="657"/>
        <v xml:space="preserve"> </v>
      </c>
      <c r="U3693">
        <f t="shared" si="648"/>
        <v>0</v>
      </c>
      <c r="V3693">
        <f t="shared" si="649"/>
        <v>0</v>
      </c>
      <c r="W3693">
        <f t="shared" si="650"/>
        <v>0</v>
      </c>
      <c r="X3693">
        <f t="shared" si="651"/>
        <v>0</v>
      </c>
      <c r="Y3693">
        <f t="shared" si="652"/>
        <v>0</v>
      </c>
      <c r="Z3693">
        <f t="shared" si="653"/>
        <v>0</v>
      </c>
      <c r="AA3693">
        <f t="shared" si="654"/>
        <v>0</v>
      </c>
      <c r="AB3693" s="4">
        <f t="shared" si="655"/>
        <v>0</v>
      </c>
      <c r="AC3693" s="4">
        <f t="shared" si="647"/>
        <v>0</v>
      </c>
      <c r="AD3693" s="4">
        <f t="shared" si="656"/>
        <v>0</v>
      </c>
    </row>
    <row r="3694" spans="20:30" x14ac:dyDescent="0.25">
      <c r="T3694" s="6" t="str">
        <f t="shared" si="657"/>
        <v xml:space="preserve"> </v>
      </c>
      <c r="U3694">
        <f t="shared" si="648"/>
        <v>0</v>
      </c>
      <c r="V3694">
        <f t="shared" si="649"/>
        <v>0</v>
      </c>
      <c r="W3694">
        <f t="shared" si="650"/>
        <v>0</v>
      </c>
      <c r="X3694">
        <f t="shared" si="651"/>
        <v>0</v>
      </c>
      <c r="Y3694">
        <f t="shared" si="652"/>
        <v>0</v>
      </c>
      <c r="Z3694">
        <f t="shared" si="653"/>
        <v>0</v>
      </c>
      <c r="AA3694">
        <f t="shared" si="654"/>
        <v>0</v>
      </c>
      <c r="AB3694" s="4">
        <f t="shared" si="655"/>
        <v>0</v>
      </c>
      <c r="AC3694" s="4">
        <f t="shared" si="647"/>
        <v>0</v>
      </c>
      <c r="AD3694" s="4">
        <f t="shared" si="656"/>
        <v>0</v>
      </c>
    </row>
    <row r="3695" spans="20:30" x14ac:dyDescent="0.25">
      <c r="T3695" s="6" t="str">
        <f t="shared" si="657"/>
        <v xml:space="preserve"> </v>
      </c>
      <c r="U3695">
        <f t="shared" si="648"/>
        <v>0</v>
      </c>
      <c r="V3695">
        <f t="shared" si="649"/>
        <v>0</v>
      </c>
      <c r="W3695">
        <f t="shared" si="650"/>
        <v>0</v>
      </c>
      <c r="X3695">
        <f t="shared" si="651"/>
        <v>0</v>
      </c>
      <c r="Y3695">
        <f t="shared" si="652"/>
        <v>0</v>
      </c>
      <c r="Z3695">
        <f t="shared" si="653"/>
        <v>0</v>
      </c>
      <c r="AA3695">
        <f t="shared" si="654"/>
        <v>0</v>
      </c>
      <c r="AB3695" s="4">
        <f t="shared" si="655"/>
        <v>0</v>
      </c>
      <c r="AC3695" s="4">
        <f t="shared" si="647"/>
        <v>0</v>
      </c>
      <c r="AD3695" s="4">
        <f t="shared" si="656"/>
        <v>0</v>
      </c>
    </row>
    <row r="3696" spans="20:30" x14ac:dyDescent="0.25">
      <c r="T3696" s="6" t="str">
        <f t="shared" si="657"/>
        <v xml:space="preserve"> </v>
      </c>
      <c r="U3696">
        <f t="shared" si="648"/>
        <v>0</v>
      </c>
      <c r="V3696">
        <f t="shared" si="649"/>
        <v>0</v>
      </c>
      <c r="W3696">
        <f t="shared" si="650"/>
        <v>0</v>
      </c>
      <c r="X3696">
        <f t="shared" si="651"/>
        <v>0</v>
      </c>
      <c r="Y3696">
        <f t="shared" si="652"/>
        <v>0</v>
      </c>
      <c r="Z3696">
        <f t="shared" si="653"/>
        <v>0</v>
      </c>
      <c r="AA3696">
        <f t="shared" si="654"/>
        <v>0</v>
      </c>
      <c r="AB3696" s="4">
        <f t="shared" si="655"/>
        <v>0</v>
      </c>
      <c r="AC3696" s="4">
        <f t="shared" si="647"/>
        <v>0</v>
      </c>
      <c r="AD3696" s="4">
        <f t="shared" si="656"/>
        <v>0</v>
      </c>
    </row>
    <row r="3697" spans="20:30" x14ac:dyDescent="0.25">
      <c r="T3697" s="6" t="str">
        <f t="shared" si="657"/>
        <v xml:space="preserve"> </v>
      </c>
      <c r="U3697">
        <f t="shared" si="648"/>
        <v>0</v>
      </c>
      <c r="V3697">
        <f t="shared" si="649"/>
        <v>0</v>
      </c>
      <c r="W3697">
        <f t="shared" si="650"/>
        <v>0</v>
      </c>
      <c r="X3697">
        <f t="shared" si="651"/>
        <v>0</v>
      </c>
      <c r="Y3697">
        <f t="shared" si="652"/>
        <v>0</v>
      </c>
      <c r="Z3697">
        <f t="shared" si="653"/>
        <v>0</v>
      </c>
      <c r="AA3697">
        <f t="shared" si="654"/>
        <v>0</v>
      </c>
      <c r="AB3697" s="4">
        <f t="shared" si="655"/>
        <v>0</v>
      </c>
      <c r="AC3697" s="4">
        <f t="shared" si="647"/>
        <v>0</v>
      </c>
      <c r="AD3697" s="4">
        <f t="shared" si="656"/>
        <v>0</v>
      </c>
    </row>
    <row r="3698" spans="20:30" x14ac:dyDescent="0.25">
      <c r="T3698" s="6" t="str">
        <f t="shared" si="657"/>
        <v xml:space="preserve"> </v>
      </c>
      <c r="U3698">
        <f t="shared" si="648"/>
        <v>0</v>
      </c>
      <c r="V3698">
        <f t="shared" si="649"/>
        <v>0</v>
      </c>
      <c r="W3698">
        <f t="shared" si="650"/>
        <v>0</v>
      </c>
      <c r="X3698">
        <f t="shared" si="651"/>
        <v>0</v>
      </c>
      <c r="Y3698">
        <f t="shared" si="652"/>
        <v>0</v>
      </c>
      <c r="Z3698">
        <f t="shared" si="653"/>
        <v>0</v>
      </c>
      <c r="AA3698">
        <f t="shared" si="654"/>
        <v>0</v>
      </c>
      <c r="AB3698" s="4">
        <f t="shared" si="655"/>
        <v>0</v>
      </c>
      <c r="AC3698" s="4">
        <f t="shared" si="647"/>
        <v>0</v>
      </c>
      <c r="AD3698" s="4">
        <f t="shared" si="656"/>
        <v>0</v>
      </c>
    </row>
    <row r="3699" spans="20:30" x14ac:dyDescent="0.25">
      <c r="T3699" s="6" t="str">
        <f t="shared" si="657"/>
        <v xml:space="preserve"> </v>
      </c>
      <c r="U3699">
        <f t="shared" si="648"/>
        <v>0</v>
      </c>
      <c r="V3699">
        <f t="shared" si="649"/>
        <v>0</v>
      </c>
      <c r="W3699">
        <f t="shared" si="650"/>
        <v>0</v>
      </c>
      <c r="X3699">
        <f t="shared" si="651"/>
        <v>0</v>
      </c>
      <c r="Y3699">
        <f t="shared" si="652"/>
        <v>0</v>
      </c>
      <c r="Z3699">
        <f t="shared" si="653"/>
        <v>0</v>
      </c>
      <c r="AA3699">
        <f t="shared" si="654"/>
        <v>0</v>
      </c>
      <c r="AB3699" s="4">
        <f t="shared" si="655"/>
        <v>0</v>
      </c>
      <c r="AC3699" s="4">
        <f t="shared" si="647"/>
        <v>0</v>
      </c>
      <c r="AD3699" s="4">
        <f t="shared" si="656"/>
        <v>0</v>
      </c>
    </row>
    <row r="3700" spans="20:30" x14ac:dyDescent="0.25">
      <c r="T3700" s="6" t="str">
        <f t="shared" si="657"/>
        <v xml:space="preserve"> </v>
      </c>
      <c r="U3700">
        <f t="shared" si="648"/>
        <v>0</v>
      </c>
      <c r="V3700">
        <f t="shared" si="649"/>
        <v>0</v>
      </c>
      <c r="W3700">
        <f t="shared" si="650"/>
        <v>0</v>
      </c>
      <c r="X3700">
        <f t="shared" si="651"/>
        <v>0</v>
      </c>
      <c r="Y3700">
        <f t="shared" si="652"/>
        <v>0</v>
      </c>
      <c r="Z3700">
        <f t="shared" si="653"/>
        <v>0</v>
      </c>
      <c r="AA3700">
        <f t="shared" si="654"/>
        <v>0</v>
      </c>
      <c r="AB3700" s="4">
        <f t="shared" si="655"/>
        <v>0</v>
      </c>
      <c r="AC3700" s="4">
        <f t="shared" si="647"/>
        <v>0</v>
      </c>
      <c r="AD3700" s="4">
        <f t="shared" si="656"/>
        <v>0</v>
      </c>
    </row>
    <row r="3701" spans="20:30" x14ac:dyDescent="0.25">
      <c r="T3701" s="6" t="str">
        <f t="shared" si="657"/>
        <v xml:space="preserve"> </v>
      </c>
      <c r="U3701">
        <f t="shared" si="648"/>
        <v>0</v>
      </c>
      <c r="V3701">
        <f t="shared" si="649"/>
        <v>0</v>
      </c>
      <c r="W3701">
        <f t="shared" si="650"/>
        <v>0</v>
      </c>
      <c r="X3701">
        <f t="shared" si="651"/>
        <v>0</v>
      </c>
      <c r="Y3701">
        <f t="shared" si="652"/>
        <v>0</v>
      </c>
      <c r="Z3701">
        <f t="shared" si="653"/>
        <v>0</v>
      </c>
      <c r="AA3701">
        <f t="shared" si="654"/>
        <v>0</v>
      </c>
      <c r="AB3701" s="4">
        <f t="shared" si="655"/>
        <v>0</v>
      </c>
      <c r="AC3701" s="4">
        <f t="shared" si="647"/>
        <v>0</v>
      </c>
      <c r="AD3701" s="4">
        <f t="shared" si="656"/>
        <v>0</v>
      </c>
    </row>
    <row r="3702" spans="20:30" x14ac:dyDescent="0.25">
      <c r="T3702" s="6" t="str">
        <f t="shared" si="657"/>
        <v xml:space="preserve"> </v>
      </c>
      <c r="U3702">
        <f t="shared" si="648"/>
        <v>0</v>
      </c>
      <c r="V3702">
        <f t="shared" si="649"/>
        <v>0</v>
      </c>
      <c r="W3702">
        <f t="shared" si="650"/>
        <v>0</v>
      </c>
      <c r="X3702">
        <f t="shared" si="651"/>
        <v>0</v>
      </c>
      <c r="Y3702">
        <f t="shared" si="652"/>
        <v>0</v>
      </c>
      <c r="Z3702">
        <f t="shared" si="653"/>
        <v>0</v>
      </c>
      <c r="AA3702">
        <f t="shared" si="654"/>
        <v>0</v>
      </c>
      <c r="AB3702" s="4">
        <f t="shared" si="655"/>
        <v>0</v>
      </c>
      <c r="AC3702" s="4">
        <f t="shared" si="647"/>
        <v>0</v>
      </c>
      <c r="AD3702" s="4">
        <f t="shared" si="656"/>
        <v>0</v>
      </c>
    </row>
    <row r="3703" spans="20:30" x14ac:dyDescent="0.25">
      <c r="T3703" s="6" t="str">
        <f t="shared" si="657"/>
        <v xml:space="preserve"> </v>
      </c>
      <c r="U3703">
        <f t="shared" si="648"/>
        <v>0</v>
      </c>
      <c r="V3703">
        <f t="shared" si="649"/>
        <v>0</v>
      </c>
      <c r="W3703">
        <f t="shared" si="650"/>
        <v>0</v>
      </c>
      <c r="X3703">
        <f t="shared" si="651"/>
        <v>0</v>
      </c>
      <c r="Y3703">
        <f t="shared" si="652"/>
        <v>0</v>
      </c>
      <c r="Z3703">
        <f t="shared" si="653"/>
        <v>0</v>
      </c>
      <c r="AA3703">
        <f t="shared" si="654"/>
        <v>0</v>
      </c>
      <c r="AB3703" s="4">
        <f t="shared" si="655"/>
        <v>0</v>
      </c>
      <c r="AC3703" s="4">
        <f t="shared" si="647"/>
        <v>0</v>
      </c>
      <c r="AD3703" s="4">
        <f t="shared" si="656"/>
        <v>0</v>
      </c>
    </row>
    <row r="3704" spans="20:30" x14ac:dyDescent="0.25">
      <c r="T3704" s="6" t="str">
        <f t="shared" si="657"/>
        <v xml:space="preserve"> </v>
      </c>
      <c r="U3704">
        <f t="shared" si="648"/>
        <v>0</v>
      </c>
      <c r="V3704">
        <f t="shared" si="649"/>
        <v>0</v>
      </c>
      <c r="W3704">
        <f t="shared" si="650"/>
        <v>0</v>
      </c>
      <c r="X3704">
        <f t="shared" si="651"/>
        <v>0</v>
      </c>
      <c r="Y3704">
        <f t="shared" si="652"/>
        <v>0</v>
      </c>
      <c r="Z3704">
        <f t="shared" si="653"/>
        <v>0</v>
      </c>
      <c r="AA3704">
        <f t="shared" si="654"/>
        <v>0</v>
      </c>
      <c r="AB3704" s="4">
        <f t="shared" si="655"/>
        <v>0</v>
      </c>
      <c r="AC3704" s="4">
        <f t="shared" si="647"/>
        <v>0</v>
      </c>
      <c r="AD3704" s="4">
        <f t="shared" si="656"/>
        <v>0</v>
      </c>
    </row>
    <row r="3705" spans="20:30" x14ac:dyDescent="0.25">
      <c r="T3705" s="6" t="str">
        <f t="shared" si="657"/>
        <v xml:space="preserve"> </v>
      </c>
      <c r="U3705">
        <f t="shared" si="648"/>
        <v>0</v>
      </c>
      <c r="V3705">
        <f t="shared" si="649"/>
        <v>0</v>
      </c>
      <c r="W3705">
        <f t="shared" si="650"/>
        <v>0</v>
      </c>
      <c r="X3705">
        <f t="shared" si="651"/>
        <v>0</v>
      </c>
      <c r="Y3705">
        <f t="shared" si="652"/>
        <v>0</v>
      </c>
      <c r="Z3705">
        <f t="shared" si="653"/>
        <v>0</v>
      </c>
      <c r="AA3705">
        <f t="shared" si="654"/>
        <v>0</v>
      </c>
      <c r="AB3705" s="4">
        <f t="shared" si="655"/>
        <v>0</v>
      </c>
      <c r="AC3705" s="4">
        <f t="shared" si="647"/>
        <v>0</v>
      </c>
      <c r="AD3705" s="4">
        <f t="shared" si="656"/>
        <v>0</v>
      </c>
    </row>
    <row r="3706" spans="20:30" x14ac:dyDescent="0.25">
      <c r="T3706" s="6" t="str">
        <f t="shared" si="657"/>
        <v xml:space="preserve"> </v>
      </c>
      <c r="U3706">
        <f t="shared" si="648"/>
        <v>0</v>
      </c>
      <c r="V3706">
        <f t="shared" si="649"/>
        <v>0</v>
      </c>
      <c r="W3706">
        <f t="shared" si="650"/>
        <v>0</v>
      </c>
      <c r="X3706">
        <f t="shared" si="651"/>
        <v>0</v>
      </c>
      <c r="Y3706">
        <f t="shared" si="652"/>
        <v>0</v>
      </c>
      <c r="Z3706">
        <f t="shared" si="653"/>
        <v>0</v>
      </c>
      <c r="AA3706">
        <f t="shared" si="654"/>
        <v>0</v>
      </c>
      <c r="AB3706" s="4">
        <f t="shared" si="655"/>
        <v>0</v>
      </c>
      <c r="AC3706" s="4">
        <f t="shared" si="647"/>
        <v>0</v>
      </c>
      <c r="AD3706" s="4">
        <f t="shared" si="656"/>
        <v>0</v>
      </c>
    </row>
    <row r="3707" spans="20:30" x14ac:dyDescent="0.25">
      <c r="T3707" s="6" t="str">
        <f t="shared" si="657"/>
        <v xml:space="preserve"> </v>
      </c>
      <c r="U3707">
        <f t="shared" si="648"/>
        <v>0</v>
      </c>
      <c r="V3707">
        <f t="shared" si="649"/>
        <v>0</v>
      </c>
      <c r="W3707">
        <f t="shared" si="650"/>
        <v>0</v>
      </c>
      <c r="X3707">
        <f t="shared" si="651"/>
        <v>0</v>
      </c>
      <c r="Y3707">
        <f t="shared" si="652"/>
        <v>0</v>
      </c>
      <c r="Z3707">
        <f t="shared" si="653"/>
        <v>0</v>
      </c>
      <c r="AA3707">
        <f t="shared" si="654"/>
        <v>0</v>
      </c>
      <c r="AB3707" s="4">
        <f t="shared" si="655"/>
        <v>0</v>
      </c>
      <c r="AC3707" s="4">
        <f t="shared" si="647"/>
        <v>0</v>
      </c>
      <c r="AD3707" s="4">
        <f t="shared" si="656"/>
        <v>0</v>
      </c>
    </row>
    <row r="3708" spans="20:30" x14ac:dyDescent="0.25">
      <c r="T3708" s="6" t="str">
        <f t="shared" si="657"/>
        <v xml:space="preserve"> </v>
      </c>
      <c r="U3708">
        <f t="shared" si="648"/>
        <v>0</v>
      </c>
      <c r="V3708">
        <f t="shared" si="649"/>
        <v>0</v>
      </c>
      <c r="W3708">
        <f t="shared" si="650"/>
        <v>0</v>
      </c>
      <c r="X3708">
        <f t="shared" si="651"/>
        <v>0</v>
      </c>
      <c r="Y3708">
        <f t="shared" si="652"/>
        <v>0</v>
      </c>
      <c r="Z3708">
        <f t="shared" si="653"/>
        <v>0</v>
      </c>
      <c r="AA3708">
        <f t="shared" si="654"/>
        <v>0</v>
      </c>
      <c r="AB3708" s="4">
        <f t="shared" si="655"/>
        <v>0</v>
      </c>
      <c r="AC3708" s="4">
        <f t="shared" si="647"/>
        <v>0</v>
      </c>
      <c r="AD3708" s="4">
        <f t="shared" si="656"/>
        <v>0</v>
      </c>
    </row>
    <row r="3709" spans="20:30" x14ac:dyDescent="0.25">
      <c r="T3709" s="6" t="str">
        <f t="shared" si="657"/>
        <v xml:space="preserve"> </v>
      </c>
      <c r="U3709">
        <f t="shared" si="648"/>
        <v>0</v>
      </c>
      <c r="V3709">
        <f t="shared" si="649"/>
        <v>0</v>
      </c>
      <c r="W3709">
        <f t="shared" si="650"/>
        <v>0</v>
      </c>
      <c r="X3709">
        <f t="shared" si="651"/>
        <v>0</v>
      </c>
      <c r="Y3709">
        <f t="shared" si="652"/>
        <v>0</v>
      </c>
      <c r="Z3709">
        <f t="shared" si="653"/>
        <v>0</v>
      </c>
      <c r="AA3709">
        <f t="shared" si="654"/>
        <v>0</v>
      </c>
      <c r="AB3709" s="4">
        <f t="shared" si="655"/>
        <v>0</v>
      </c>
      <c r="AC3709" s="4">
        <f t="shared" si="647"/>
        <v>0</v>
      </c>
      <c r="AD3709" s="4">
        <f t="shared" si="656"/>
        <v>0</v>
      </c>
    </row>
    <row r="3710" spans="20:30" x14ac:dyDescent="0.25">
      <c r="T3710" s="6" t="str">
        <f t="shared" si="657"/>
        <v xml:space="preserve"> </v>
      </c>
      <c r="U3710">
        <f t="shared" si="648"/>
        <v>0</v>
      </c>
      <c r="V3710">
        <f t="shared" si="649"/>
        <v>0</v>
      </c>
      <c r="W3710">
        <f t="shared" si="650"/>
        <v>0</v>
      </c>
      <c r="X3710">
        <f t="shared" si="651"/>
        <v>0</v>
      </c>
      <c r="Y3710">
        <f t="shared" si="652"/>
        <v>0</v>
      </c>
      <c r="Z3710">
        <f t="shared" si="653"/>
        <v>0</v>
      </c>
      <c r="AA3710">
        <f t="shared" si="654"/>
        <v>0</v>
      </c>
      <c r="AB3710" s="4">
        <f t="shared" si="655"/>
        <v>0</v>
      </c>
      <c r="AC3710" s="4">
        <f t="shared" si="647"/>
        <v>0</v>
      </c>
      <c r="AD3710" s="4">
        <f t="shared" si="656"/>
        <v>0</v>
      </c>
    </row>
    <row r="3711" spans="20:30" x14ac:dyDescent="0.25">
      <c r="T3711" s="6" t="str">
        <f t="shared" si="657"/>
        <v xml:space="preserve"> </v>
      </c>
      <c r="U3711">
        <f t="shared" si="648"/>
        <v>0</v>
      </c>
      <c r="V3711">
        <f t="shared" si="649"/>
        <v>0</v>
      </c>
      <c r="W3711">
        <f t="shared" si="650"/>
        <v>0</v>
      </c>
      <c r="X3711">
        <f t="shared" si="651"/>
        <v>0</v>
      </c>
      <c r="Y3711">
        <f t="shared" si="652"/>
        <v>0</v>
      </c>
      <c r="Z3711">
        <f t="shared" si="653"/>
        <v>0</v>
      </c>
      <c r="AA3711">
        <f t="shared" si="654"/>
        <v>0</v>
      </c>
      <c r="AB3711" s="4">
        <f t="shared" si="655"/>
        <v>0</v>
      </c>
      <c r="AC3711" s="4">
        <f t="shared" si="647"/>
        <v>0</v>
      </c>
      <c r="AD3711" s="4">
        <f t="shared" si="656"/>
        <v>0</v>
      </c>
    </row>
    <row r="3712" spans="20:30" x14ac:dyDescent="0.25">
      <c r="T3712" s="6" t="str">
        <f t="shared" si="657"/>
        <v xml:space="preserve"> </v>
      </c>
      <c r="U3712">
        <f t="shared" si="648"/>
        <v>0</v>
      </c>
      <c r="V3712">
        <f t="shared" si="649"/>
        <v>0</v>
      </c>
      <c r="W3712">
        <f t="shared" si="650"/>
        <v>0</v>
      </c>
      <c r="X3712">
        <f t="shared" si="651"/>
        <v>0</v>
      </c>
      <c r="Y3712">
        <f t="shared" si="652"/>
        <v>0</v>
      </c>
      <c r="Z3712">
        <f t="shared" si="653"/>
        <v>0</v>
      </c>
      <c r="AA3712">
        <f t="shared" si="654"/>
        <v>0</v>
      </c>
      <c r="AB3712" s="4">
        <f t="shared" si="655"/>
        <v>0</v>
      </c>
      <c r="AC3712" s="4">
        <f t="shared" si="647"/>
        <v>0</v>
      </c>
      <c r="AD3712" s="4">
        <f t="shared" si="656"/>
        <v>0</v>
      </c>
    </row>
    <row r="3713" spans="20:30" x14ac:dyDescent="0.25">
      <c r="T3713" s="6" t="str">
        <f t="shared" si="657"/>
        <v xml:space="preserve"> </v>
      </c>
      <c r="U3713">
        <f t="shared" si="648"/>
        <v>0</v>
      </c>
      <c r="V3713">
        <f t="shared" si="649"/>
        <v>0</v>
      </c>
      <c r="W3713">
        <f t="shared" si="650"/>
        <v>0</v>
      </c>
      <c r="X3713">
        <f t="shared" si="651"/>
        <v>0</v>
      </c>
      <c r="Y3713">
        <f t="shared" si="652"/>
        <v>0</v>
      </c>
      <c r="Z3713">
        <f t="shared" si="653"/>
        <v>0</v>
      </c>
      <c r="AA3713">
        <f t="shared" si="654"/>
        <v>0</v>
      </c>
      <c r="AB3713" s="4">
        <f t="shared" si="655"/>
        <v>0</v>
      </c>
      <c r="AC3713" s="4">
        <f t="shared" si="647"/>
        <v>0</v>
      </c>
      <c r="AD3713" s="4">
        <f t="shared" si="656"/>
        <v>0</v>
      </c>
    </row>
    <row r="3714" spans="20:30" x14ac:dyDescent="0.25">
      <c r="T3714" s="6" t="str">
        <f t="shared" si="657"/>
        <v xml:space="preserve"> </v>
      </c>
      <c r="U3714">
        <f t="shared" si="648"/>
        <v>0</v>
      </c>
      <c r="V3714">
        <f t="shared" si="649"/>
        <v>0</v>
      </c>
      <c r="W3714">
        <f t="shared" si="650"/>
        <v>0</v>
      </c>
      <c r="X3714">
        <f t="shared" si="651"/>
        <v>0</v>
      </c>
      <c r="Y3714">
        <f t="shared" si="652"/>
        <v>0</v>
      </c>
      <c r="Z3714">
        <f t="shared" si="653"/>
        <v>0</v>
      </c>
      <c r="AA3714">
        <f t="shared" si="654"/>
        <v>0</v>
      </c>
      <c r="AB3714" s="4">
        <f t="shared" si="655"/>
        <v>0</v>
      </c>
      <c r="AC3714" s="4">
        <f t="shared" si="647"/>
        <v>0</v>
      </c>
      <c r="AD3714" s="4">
        <f t="shared" si="656"/>
        <v>0</v>
      </c>
    </row>
    <row r="3715" spans="20:30" x14ac:dyDescent="0.25">
      <c r="T3715" s="6" t="str">
        <f t="shared" si="657"/>
        <v xml:space="preserve"> </v>
      </c>
      <c r="U3715">
        <f t="shared" si="648"/>
        <v>0</v>
      </c>
      <c r="V3715">
        <f t="shared" si="649"/>
        <v>0</v>
      </c>
      <c r="W3715">
        <f t="shared" si="650"/>
        <v>0</v>
      </c>
      <c r="X3715">
        <f t="shared" si="651"/>
        <v>0</v>
      </c>
      <c r="Y3715">
        <f t="shared" si="652"/>
        <v>0</v>
      </c>
      <c r="Z3715">
        <f t="shared" si="653"/>
        <v>0</v>
      </c>
      <c r="AA3715">
        <f t="shared" si="654"/>
        <v>0</v>
      </c>
      <c r="AB3715" s="4">
        <f t="shared" si="655"/>
        <v>0</v>
      </c>
      <c r="AC3715" s="4">
        <f t="shared" si="647"/>
        <v>0</v>
      </c>
      <c r="AD3715" s="4">
        <f t="shared" si="656"/>
        <v>0</v>
      </c>
    </row>
    <row r="3716" spans="20:30" x14ac:dyDescent="0.25">
      <c r="T3716" s="6" t="str">
        <f t="shared" si="657"/>
        <v xml:space="preserve"> </v>
      </c>
      <c r="U3716">
        <f t="shared" si="648"/>
        <v>0</v>
      </c>
      <c r="V3716">
        <f t="shared" si="649"/>
        <v>0</v>
      </c>
      <c r="W3716">
        <f t="shared" si="650"/>
        <v>0</v>
      </c>
      <c r="X3716">
        <f t="shared" si="651"/>
        <v>0</v>
      </c>
      <c r="Y3716">
        <f t="shared" si="652"/>
        <v>0</v>
      </c>
      <c r="Z3716">
        <f t="shared" si="653"/>
        <v>0</v>
      </c>
      <c r="AA3716">
        <f t="shared" si="654"/>
        <v>0</v>
      </c>
      <c r="AB3716" s="4">
        <f t="shared" si="655"/>
        <v>0</v>
      </c>
      <c r="AC3716" s="4">
        <f t="shared" ref="AC3716:AC3779" si="658">A3716</f>
        <v>0</v>
      </c>
      <c r="AD3716" s="4">
        <f t="shared" si="656"/>
        <v>0</v>
      </c>
    </row>
    <row r="3717" spans="20:30" x14ac:dyDescent="0.25">
      <c r="T3717" s="6" t="str">
        <f t="shared" si="657"/>
        <v xml:space="preserve"> </v>
      </c>
      <c r="U3717">
        <f t="shared" si="648"/>
        <v>0</v>
      </c>
      <c r="V3717">
        <f t="shared" si="649"/>
        <v>0</v>
      </c>
      <c r="W3717">
        <f t="shared" si="650"/>
        <v>0</v>
      </c>
      <c r="X3717">
        <f t="shared" si="651"/>
        <v>0</v>
      </c>
      <c r="Y3717">
        <f t="shared" si="652"/>
        <v>0</v>
      </c>
      <c r="Z3717">
        <f t="shared" si="653"/>
        <v>0</v>
      </c>
      <c r="AA3717">
        <f t="shared" si="654"/>
        <v>0</v>
      </c>
      <c r="AB3717" s="4">
        <f t="shared" si="655"/>
        <v>0</v>
      </c>
      <c r="AC3717" s="4">
        <f t="shared" si="658"/>
        <v>0</v>
      </c>
      <c r="AD3717" s="4">
        <f t="shared" si="656"/>
        <v>0</v>
      </c>
    </row>
    <row r="3718" spans="20:30" x14ac:dyDescent="0.25">
      <c r="T3718" s="6" t="str">
        <f t="shared" si="657"/>
        <v xml:space="preserve"> </v>
      </c>
      <c r="U3718">
        <f t="shared" si="648"/>
        <v>0</v>
      </c>
      <c r="V3718">
        <f t="shared" si="649"/>
        <v>0</v>
      </c>
      <c r="W3718">
        <f t="shared" si="650"/>
        <v>0</v>
      </c>
      <c r="X3718">
        <f t="shared" si="651"/>
        <v>0</v>
      </c>
      <c r="Y3718">
        <f t="shared" si="652"/>
        <v>0</v>
      </c>
      <c r="Z3718">
        <f t="shared" si="653"/>
        <v>0</v>
      </c>
      <c r="AA3718">
        <f t="shared" si="654"/>
        <v>0</v>
      </c>
      <c r="AB3718" s="4">
        <f t="shared" si="655"/>
        <v>0</v>
      </c>
      <c r="AC3718" s="4">
        <f t="shared" si="658"/>
        <v>0</v>
      </c>
      <c r="AD3718" s="4">
        <f t="shared" si="656"/>
        <v>0</v>
      </c>
    </row>
    <row r="3719" spans="20:30" x14ac:dyDescent="0.25">
      <c r="T3719" s="6" t="str">
        <f t="shared" si="657"/>
        <v xml:space="preserve"> </v>
      </c>
      <c r="U3719">
        <f t="shared" si="648"/>
        <v>0</v>
      </c>
      <c r="V3719">
        <f t="shared" si="649"/>
        <v>0</v>
      </c>
      <c r="W3719">
        <f t="shared" si="650"/>
        <v>0</v>
      </c>
      <c r="X3719">
        <f t="shared" si="651"/>
        <v>0</v>
      </c>
      <c r="Y3719">
        <f t="shared" si="652"/>
        <v>0</v>
      </c>
      <c r="Z3719">
        <f t="shared" si="653"/>
        <v>0</v>
      </c>
      <c r="AA3719">
        <f t="shared" si="654"/>
        <v>0</v>
      </c>
      <c r="AB3719" s="4">
        <f t="shared" si="655"/>
        <v>0</v>
      </c>
      <c r="AC3719" s="4">
        <f t="shared" si="658"/>
        <v>0</v>
      </c>
      <c r="AD3719" s="4">
        <f t="shared" si="656"/>
        <v>0</v>
      </c>
    </row>
    <row r="3720" spans="20:30" x14ac:dyDescent="0.25">
      <c r="T3720" s="6" t="str">
        <f t="shared" si="657"/>
        <v xml:space="preserve"> </v>
      </c>
      <c r="U3720">
        <f t="shared" si="648"/>
        <v>0</v>
      </c>
      <c r="V3720">
        <f t="shared" si="649"/>
        <v>0</v>
      </c>
      <c r="W3720">
        <f t="shared" si="650"/>
        <v>0</v>
      </c>
      <c r="X3720">
        <f t="shared" si="651"/>
        <v>0</v>
      </c>
      <c r="Y3720">
        <f t="shared" si="652"/>
        <v>0</v>
      </c>
      <c r="Z3720">
        <f t="shared" si="653"/>
        <v>0</v>
      </c>
      <c r="AA3720">
        <f t="shared" si="654"/>
        <v>0</v>
      </c>
      <c r="AB3720" s="4">
        <f t="shared" si="655"/>
        <v>0</v>
      </c>
      <c r="AC3720" s="4">
        <f t="shared" si="658"/>
        <v>0</v>
      </c>
      <c r="AD3720" s="4">
        <f t="shared" si="656"/>
        <v>0</v>
      </c>
    </row>
    <row r="3721" spans="20:30" x14ac:dyDescent="0.25">
      <c r="T3721" s="6" t="str">
        <f t="shared" si="657"/>
        <v xml:space="preserve"> </v>
      </c>
      <c r="U3721">
        <f t="shared" si="648"/>
        <v>0</v>
      </c>
      <c r="V3721">
        <f t="shared" si="649"/>
        <v>0</v>
      </c>
      <c r="W3721">
        <f t="shared" si="650"/>
        <v>0</v>
      </c>
      <c r="X3721">
        <f t="shared" si="651"/>
        <v>0</v>
      </c>
      <c r="Y3721">
        <f t="shared" si="652"/>
        <v>0</v>
      </c>
      <c r="Z3721">
        <f t="shared" si="653"/>
        <v>0</v>
      </c>
      <c r="AA3721">
        <f t="shared" si="654"/>
        <v>0</v>
      </c>
      <c r="AB3721" s="4">
        <f t="shared" si="655"/>
        <v>0</v>
      </c>
      <c r="AC3721" s="4">
        <f t="shared" si="658"/>
        <v>0</v>
      </c>
      <c r="AD3721" s="4">
        <f t="shared" si="656"/>
        <v>0</v>
      </c>
    </row>
    <row r="3722" spans="20:30" x14ac:dyDescent="0.25">
      <c r="T3722" s="6" t="str">
        <f t="shared" si="657"/>
        <v xml:space="preserve"> </v>
      </c>
      <c r="U3722">
        <f t="shared" si="648"/>
        <v>0</v>
      </c>
      <c r="V3722">
        <f t="shared" si="649"/>
        <v>0</v>
      </c>
      <c r="W3722">
        <f t="shared" si="650"/>
        <v>0</v>
      </c>
      <c r="X3722">
        <f t="shared" si="651"/>
        <v>0</v>
      </c>
      <c r="Y3722">
        <f t="shared" si="652"/>
        <v>0</v>
      </c>
      <c r="Z3722">
        <f t="shared" si="653"/>
        <v>0</v>
      </c>
      <c r="AA3722">
        <f t="shared" si="654"/>
        <v>0</v>
      </c>
      <c r="AB3722" s="4">
        <f t="shared" si="655"/>
        <v>0</v>
      </c>
      <c r="AC3722" s="4">
        <f t="shared" si="658"/>
        <v>0</v>
      </c>
      <c r="AD3722" s="4">
        <f t="shared" si="656"/>
        <v>0</v>
      </c>
    </row>
    <row r="3723" spans="20:30" x14ac:dyDescent="0.25">
      <c r="T3723" s="6" t="str">
        <f t="shared" si="657"/>
        <v xml:space="preserve"> </v>
      </c>
      <c r="U3723">
        <f t="shared" si="648"/>
        <v>0</v>
      </c>
      <c r="V3723">
        <f t="shared" si="649"/>
        <v>0</v>
      </c>
      <c r="W3723">
        <f t="shared" si="650"/>
        <v>0</v>
      </c>
      <c r="X3723">
        <f t="shared" si="651"/>
        <v>0</v>
      </c>
      <c r="Y3723">
        <f t="shared" si="652"/>
        <v>0</v>
      </c>
      <c r="Z3723">
        <f t="shared" si="653"/>
        <v>0</v>
      </c>
      <c r="AA3723">
        <f t="shared" si="654"/>
        <v>0</v>
      </c>
      <c r="AB3723" s="4">
        <f t="shared" si="655"/>
        <v>0</v>
      </c>
      <c r="AC3723" s="4">
        <f t="shared" si="658"/>
        <v>0</v>
      </c>
      <c r="AD3723" s="4">
        <f t="shared" si="656"/>
        <v>0</v>
      </c>
    </row>
    <row r="3724" spans="20:30" x14ac:dyDescent="0.25">
      <c r="T3724" s="6" t="str">
        <f t="shared" si="657"/>
        <v xml:space="preserve"> </v>
      </c>
      <c r="U3724">
        <f t="shared" si="648"/>
        <v>0</v>
      </c>
      <c r="V3724">
        <f t="shared" si="649"/>
        <v>0</v>
      </c>
      <c r="W3724">
        <f t="shared" si="650"/>
        <v>0</v>
      </c>
      <c r="X3724">
        <f t="shared" si="651"/>
        <v>0</v>
      </c>
      <c r="Y3724">
        <f t="shared" si="652"/>
        <v>0</v>
      </c>
      <c r="Z3724">
        <f t="shared" si="653"/>
        <v>0</v>
      </c>
      <c r="AA3724">
        <f t="shared" si="654"/>
        <v>0</v>
      </c>
      <c r="AB3724" s="4">
        <f t="shared" si="655"/>
        <v>0</v>
      </c>
      <c r="AC3724" s="4">
        <f t="shared" si="658"/>
        <v>0</v>
      </c>
      <c r="AD3724" s="4">
        <f t="shared" si="656"/>
        <v>0</v>
      </c>
    </row>
    <row r="3725" spans="20:30" x14ac:dyDescent="0.25">
      <c r="T3725" s="6" t="str">
        <f t="shared" si="657"/>
        <v xml:space="preserve"> </v>
      </c>
      <c r="U3725">
        <f t="shared" si="648"/>
        <v>0</v>
      </c>
      <c r="V3725">
        <f t="shared" si="649"/>
        <v>0</v>
      </c>
      <c r="W3725">
        <f t="shared" si="650"/>
        <v>0</v>
      </c>
      <c r="X3725">
        <f t="shared" si="651"/>
        <v>0</v>
      </c>
      <c r="Y3725">
        <f t="shared" si="652"/>
        <v>0</v>
      </c>
      <c r="Z3725">
        <f t="shared" si="653"/>
        <v>0</v>
      </c>
      <c r="AA3725">
        <f t="shared" si="654"/>
        <v>0</v>
      </c>
      <c r="AB3725" s="4">
        <f t="shared" si="655"/>
        <v>0</v>
      </c>
      <c r="AC3725" s="4">
        <f t="shared" si="658"/>
        <v>0</v>
      </c>
      <c r="AD3725" s="4">
        <f t="shared" si="656"/>
        <v>0</v>
      </c>
    </row>
    <row r="3726" spans="20:30" x14ac:dyDescent="0.25">
      <c r="T3726" s="6" t="str">
        <f t="shared" si="657"/>
        <v xml:space="preserve"> </v>
      </c>
      <c r="U3726">
        <f t="shared" si="648"/>
        <v>0</v>
      </c>
      <c r="V3726">
        <f t="shared" si="649"/>
        <v>0</v>
      </c>
      <c r="W3726">
        <f t="shared" si="650"/>
        <v>0</v>
      </c>
      <c r="X3726">
        <f t="shared" si="651"/>
        <v>0</v>
      </c>
      <c r="Y3726">
        <f t="shared" si="652"/>
        <v>0</v>
      </c>
      <c r="Z3726">
        <f t="shared" si="653"/>
        <v>0</v>
      </c>
      <c r="AA3726">
        <f t="shared" si="654"/>
        <v>0</v>
      </c>
      <c r="AB3726" s="4">
        <f t="shared" si="655"/>
        <v>0</v>
      </c>
      <c r="AC3726" s="4">
        <f t="shared" si="658"/>
        <v>0</v>
      </c>
      <c r="AD3726" s="4">
        <f t="shared" si="656"/>
        <v>0</v>
      </c>
    </row>
    <row r="3727" spans="20:30" x14ac:dyDescent="0.25">
      <c r="T3727" s="6" t="str">
        <f t="shared" si="657"/>
        <v xml:space="preserve"> </v>
      </c>
      <c r="U3727">
        <f t="shared" si="648"/>
        <v>0</v>
      </c>
      <c r="V3727">
        <f t="shared" si="649"/>
        <v>0</v>
      </c>
      <c r="W3727">
        <f t="shared" si="650"/>
        <v>0</v>
      </c>
      <c r="X3727">
        <f t="shared" si="651"/>
        <v>0</v>
      </c>
      <c r="Y3727">
        <f t="shared" si="652"/>
        <v>0</v>
      </c>
      <c r="Z3727">
        <f t="shared" si="653"/>
        <v>0</v>
      </c>
      <c r="AA3727">
        <f t="shared" si="654"/>
        <v>0</v>
      </c>
      <c r="AB3727" s="4">
        <f t="shared" si="655"/>
        <v>0</v>
      </c>
      <c r="AC3727" s="4">
        <f t="shared" si="658"/>
        <v>0</v>
      </c>
      <c r="AD3727" s="4">
        <f t="shared" si="656"/>
        <v>0</v>
      </c>
    </row>
    <row r="3728" spans="20:30" x14ac:dyDescent="0.25">
      <c r="T3728" s="6" t="str">
        <f t="shared" si="657"/>
        <v xml:space="preserve"> </v>
      </c>
      <c r="U3728">
        <f t="shared" si="648"/>
        <v>0</v>
      </c>
      <c r="V3728">
        <f t="shared" si="649"/>
        <v>0</v>
      </c>
      <c r="W3728">
        <f t="shared" si="650"/>
        <v>0</v>
      </c>
      <c r="X3728">
        <f t="shared" si="651"/>
        <v>0</v>
      </c>
      <c r="Y3728">
        <f t="shared" si="652"/>
        <v>0</v>
      </c>
      <c r="Z3728">
        <f t="shared" si="653"/>
        <v>0</v>
      </c>
      <c r="AA3728">
        <f t="shared" si="654"/>
        <v>0</v>
      </c>
      <c r="AB3728" s="4">
        <f t="shared" si="655"/>
        <v>0</v>
      </c>
      <c r="AC3728" s="4">
        <f t="shared" si="658"/>
        <v>0</v>
      </c>
      <c r="AD3728" s="4">
        <f t="shared" si="656"/>
        <v>0</v>
      </c>
    </row>
    <row r="3729" spans="20:30" x14ac:dyDescent="0.25">
      <c r="T3729" s="6" t="str">
        <f t="shared" si="657"/>
        <v xml:space="preserve"> </v>
      </c>
      <c r="U3729">
        <f t="shared" ref="U3729:U3792" si="659">COUNT(B3729)</f>
        <v>0</v>
      </c>
      <c r="V3729">
        <f t="shared" ref="V3729:V3792" si="660">IF(E3729=TRUE,1,0)</f>
        <v>0</v>
      </c>
      <c r="W3729">
        <f t="shared" ref="W3729:W3792" si="661">U3729-V3729</f>
        <v>0</v>
      </c>
      <c r="X3729">
        <f t="shared" ref="X3729:X3792" si="662">U3729-Y3729</f>
        <v>0</v>
      </c>
      <c r="Y3729">
        <f t="shared" ref="Y3729:Y3792" si="663">IF(F3729=TRUE,1,0)</f>
        <v>0</v>
      </c>
      <c r="Z3729">
        <f t="shared" ref="Z3729:Z3792" si="664">U3729-AA3729</f>
        <v>0</v>
      </c>
      <c r="AA3729">
        <f t="shared" ref="AA3729:AA3792" si="665">IF(O3729&lt;0,1,0)</f>
        <v>0</v>
      </c>
      <c r="AB3729" s="4">
        <f t="shared" ref="AB3729:AB3792" si="666">IF(Z3729=1,O3729,0)</f>
        <v>0</v>
      </c>
      <c r="AC3729" s="4">
        <f t="shared" si="658"/>
        <v>0</v>
      </c>
      <c r="AD3729" s="4">
        <f t="shared" ref="AD3729:AD3792" si="667">IF(AA3729=1,O3729,0)</f>
        <v>0</v>
      </c>
    </row>
    <row r="3730" spans="20:30" x14ac:dyDescent="0.25">
      <c r="T3730" s="6" t="str">
        <f t="shared" si="657"/>
        <v xml:space="preserve"> </v>
      </c>
      <c r="U3730">
        <f t="shared" si="659"/>
        <v>0</v>
      </c>
      <c r="V3730">
        <f t="shared" si="660"/>
        <v>0</v>
      </c>
      <c r="W3730">
        <f t="shared" si="661"/>
        <v>0</v>
      </c>
      <c r="X3730">
        <f t="shared" si="662"/>
        <v>0</v>
      </c>
      <c r="Y3730">
        <f t="shared" si="663"/>
        <v>0</v>
      </c>
      <c r="Z3730">
        <f t="shared" si="664"/>
        <v>0</v>
      </c>
      <c r="AA3730">
        <f t="shared" si="665"/>
        <v>0</v>
      </c>
      <c r="AB3730" s="4">
        <f t="shared" si="666"/>
        <v>0</v>
      </c>
      <c r="AC3730" s="4">
        <f t="shared" si="658"/>
        <v>0</v>
      </c>
      <c r="AD3730" s="4">
        <f t="shared" si="667"/>
        <v>0</v>
      </c>
    </row>
    <row r="3731" spans="20:30" x14ac:dyDescent="0.25">
      <c r="T3731" s="6" t="str">
        <f t="shared" si="657"/>
        <v xml:space="preserve"> </v>
      </c>
      <c r="U3731">
        <f t="shared" si="659"/>
        <v>0</v>
      </c>
      <c r="V3731">
        <f t="shared" si="660"/>
        <v>0</v>
      </c>
      <c r="W3731">
        <f t="shared" si="661"/>
        <v>0</v>
      </c>
      <c r="X3731">
        <f t="shared" si="662"/>
        <v>0</v>
      </c>
      <c r="Y3731">
        <f t="shared" si="663"/>
        <v>0</v>
      </c>
      <c r="Z3731">
        <f t="shared" si="664"/>
        <v>0</v>
      </c>
      <c r="AA3731">
        <f t="shared" si="665"/>
        <v>0</v>
      </c>
      <c r="AB3731" s="4">
        <f t="shared" si="666"/>
        <v>0</v>
      </c>
      <c r="AC3731" s="4">
        <f t="shared" si="658"/>
        <v>0</v>
      </c>
      <c r="AD3731" s="4">
        <f t="shared" si="667"/>
        <v>0</v>
      </c>
    </row>
    <row r="3732" spans="20:30" x14ac:dyDescent="0.25">
      <c r="T3732" s="6" t="str">
        <f t="shared" si="657"/>
        <v xml:space="preserve"> </v>
      </c>
      <c r="U3732">
        <f t="shared" si="659"/>
        <v>0</v>
      </c>
      <c r="V3732">
        <f t="shared" si="660"/>
        <v>0</v>
      </c>
      <c r="W3732">
        <f t="shared" si="661"/>
        <v>0</v>
      </c>
      <c r="X3732">
        <f t="shared" si="662"/>
        <v>0</v>
      </c>
      <c r="Y3732">
        <f t="shared" si="663"/>
        <v>0</v>
      </c>
      <c r="Z3732">
        <f t="shared" si="664"/>
        <v>0</v>
      </c>
      <c r="AA3732">
        <f t="shared" si="665"/>
        <v>0</v>
      </c>
      <c r="AB3732" s="4">
        <f t="shared" si="666"/>
        <v>0</v>
      </c>
      <c r="AC3732" s="4">
        <f t="shared" si="658"/>
        <v>0</v>
      </c>
      <c r="AD3732" s="4">
        <f t="shared" si="667"/>
        <v>0</v>
      </c>
    </row>
    <row r="3733" spans="20:30" x14ac:dyDescent="0.25">
      <c r="T3733" s="6" t="str">
        <f t="shared" si="657"/>
        <v xml:space="preserve"> </v>
      </c>
      <c r="U3733">
        <f t="shared" si="659"/>
        <v>0</v>
      </c>
      <c r="V3733">
        <f t="shared" si="660"/>
        <v>0</v>
      </c>
      <c r="W3733">
        <f t="shared" si="661"/>
        <v>0</v>
      </c>
      <c r="X3733">
        <f t="shared" si="662"/>
        <v>0</v>
      </c>
      <c r="Y3733">
        <f t="shared" si="663"/>
        <v>0</v>
      </c>
      <c r="Z3733">
        <f t="shared" si="664"/>
        <v>0</v>
      </c>
      <c r="AA3733">
        <f t="shared" si="665"/>
        <v>0</v>
      </c>
      <c r="AB3733" s="4">
        <f t="shared" si="666"/>
        <v>0</v>
      </c>
      <c r="AC3733" s="4">
        <f t="shared" si="658"/>
        <v>0</v>
      </c>
      <c r="AD3733" s="4">
        <f t="shared" si="667"/>
        <v>0</v>
      </c>
    </row>
    <row r="3734" spans="20:30" x14ac:dyDescent="0.25">
      <c r="T3734" s="6" t="str">
        <f t="shared" si="657"/>
        <v xml:space="preserve"> </v>
      </c>
      <c r="U3734">
        <f t="shared" si="659"/>
        <v>0</v>
      </c>
      <c r="V3734">
        <f t="shared" si="660"/>
        <v>0</v>
      </c>
      <c r="W3734">
        <f t="shared" si="661"/>
        <v>0</v>
      </c>
      <c r="X3734">
        <f t="shared" si="662"/>
        <v>0</v>
      </c>
      <c r="Y3734">
        <f t="shared" si="663"/>
        <v>0</v>
      </c>
      <c r="Z3734">
        <f t="shared" si="664"/>
        <v>0</v>
      </c>
      <c r="AA3734">
        <f t="shared" si="665"/>
        <v>0</v>
      </c>
      <c r="AB3734" s="4">
        <f t="shared" si="666"/>
        <v>0</v>
      </c>
      <c r="AC3734" s="4">
        <f t="shared" si="658"/>
        <v>0</v>
      </c>
      <c r="AD3734" s="4">
        <f t="shared" si="667"/>
        <v>0</v>
      </c>
    </row>
    <row r="3735" spans="20:30" x14ac:dyDescent="0.25">
      <c r="T3735" s="6" t="str">
        <f t="shared" si="657"/>
        <v xml:space="preserve"> </v>
      </c>
      <c r="U3735">
        <f t="shared" si="659"/>
        <v>0</v>
      </c>
      <c r="V3735">
        <f t="shared" si="660"/>
        <v>0</v>
      </c>
      <c r="W3735">
        <f t="shared" si="661"/>
        <v>0</v>
      </c>
      <c r="X3735">
        <f t="shared" si="662"/>
        <v>0</v>
      </c>
      <c r="Y3735">
        <f t="shared" si="663"/>
        <v>0</v>
      </c>
      <c r="Z3735">
        <f t="shared" si="664"/>
        <v>0</v>
      </c>
      <c r="AA3735">
        <f t="shared" si="665"/>
        <v>0</v>
      </c>
      <c r="AB3735" s="4">
        <f t="shared" si="666"/>
        <v>0</v>
      </c>
      <c r="AC3735" s="4">
        <f t="shared" si="658"/>
        <v>0</v>
      </c>
      <c r="AD3735" s="4">
        <f t="shared" si="667"/>
        <v>0</v>
      </c>
    </row>
    <row r="3736" spans="20:30" x14ac:dyDescent="0.25">
      <c r="T3736" s="6" t="str">
        <f t="shared" si="657"/>
        <v xml:space="preserve"> </v>
      </c>
      <c r="U3736">
        <f t="shared" si="659"/>
        <v>0</v>
      </c>
      <c r="V3736">
        <f t="shared" si="660"/>
        <v>0</v>
      </c>
      <c r="W3736">
        <f t="shared" si="661"/>
        <v>0</v>
      </c>
      <c r="X3736">
        <f t="shared" si="662"/>
        <v>0</v>
      </c>
      <c r="Y3736">
        <f t="shared" si="663"/>
        <v>0</v>
      </c>
      <c r="Z3736">
        <f t="shared" si="664"/>
        <v>0</v>
      </c>
      <c r="AA3736">
        <f t="shared" si="665"/>
        <v>0</v>
      </c>
      <c r="AB3736" s="4">
        <f t="shared" si="666"/>
        <v>0</v>
      </c>
      <c r="AC3736" s="4">
        <f t="shared" si="658"/>
        <v>0</v>
      </c>
      <c r="AD3736" s="4">
        <f t="shared" si="667"/>
        <v>0</v>
      </c>
    </row>
    <row r="3737" spans="20:30" x14ac:dyDescent="0.25">
      <c r="T3737" s="6" t="str">
        <f t="shared" ref="T3737:T3800" si="668">IF(L3737=0," ",MONTH(L3737)+24)</f>
        <v xml:space="preserve"> </v>
      </c>
      <c r="U3737">
        <f t="shared" si="659"/>
        <v>0</v>
      </c>
      <c r="V3737">
        <f t="shared" si="660"/>
        <v>0</v>
      </c>
      <c r="W3737">
        <f t="shared" si="661"/>
        <v>0</v>
      </c>
      <c r="X3737">
        <f t="shared" si="662"/>
        <v>0</v>
      </c>
      <c r="Y3737">
        <f t="shared" si="663"/>
        <v>0</v>
      </c>
      <c r="Z3737">
        <f t="shared" si="664"/>
        <v>0</v>
      </c>
      <c r="AA3737">
        <f t="shared" si="665"/>
        <v>0</v>
      </c>
      <c r="AB3737" s="4">
        <f t="shared" si="666"/>
        <v>0</v>
      </c>
      <c r="AC3737" s="4">
        <f t="shared" si="658"/>
        <v>0</v>
      </c>
      <c r="AD3737" s="4">
        <f t="shared" si="667"/>
        <v>0</v>
      </c>
    </row>
    <row r="3738" spans="20:30" x14ac:dyDescent="0.25">
      <c r="T3738" s="6" t="str">
        <f t="shared" si="668"/>
        <v xml:space="preserve"> </v>
      </c>
      <c r="U3738">
        <f t="shared" si="659"/>
        <v>0</v>
      </c>
      <c r="V3738">
        <f t="shared" si="660"/>
        <v>0</v>
      </c>
      <c r="W3738">
        <f t="shared" si="661"/>
        <v>0</v>
      </c>
      <c r="X3738">
        <f t="shared" si="662"/>
        <v>0</v>
      </c>
      <c r="Y3738">
        <f t="shared" si="663"/>
        <v>0</v>
      </c>
      <c r="Z3738">
        <f t="shared" si="664"/>
        <v>0</v>
      </c>
      <c r="AA3738">
        <f t="shared" si="665"/>
        <v>0</v>
      </c>
      <c r="AB3738" s="4">
        <f t="shared" si="666"/>
        <v>0</v>
      </c>
      <c r="AC3738" s="4">
        <f t="shared" si="658"/>
        <v>0</v>
      </c>
      <c r="AD3738" s="4">
        <f t="shared" si="667"/>
        <v>0</v>
      </c>
    </row>
    <row r="3739" spans="20:30" x14ac:dyDescent="0.25">
      <c r="T3739" s="6" t="str">
        <f t="shared" si="668"/>
        <v xml:space="preserve"> </v>
      </c>
      <c r="U3739">
        <f t="shared" si="659"/>
        <v>0</v>
      </c>
      <c r="V3739">
        <f t="shared" si="660"/>
        <v>0</v>
      </c>
      <c r="W3739">
        <f t="shared" si="661"/>
        <v>0</v>
      </c>
      <c r="X3739">
        <f t="shared" si="662"/>
        <v>0</v>
      </c>
      <c r="Y3739">
        <f t="shared" si="663"/>
        <v>0</v>
      </c>
      <c r="Z3739">
        <f t="shared" si="664"/>
        <v>0</v>
      </c>
      <c r="AA3739">
        <f t="shared" si="665"/>
        <v>0</v>
      </c>
      <c r="AB3739" s="4">
        <f t="shared" si="666"/>
        <v>0</v>
      </c>
      <c r="AC3739" s="4">
        <f t="shared" si="658"/>
        <v>0</v>
      </c>
      <c r="AD3739" s="4">
        <f t="shared" si="667"/>
        <v>0</v>
      </c>
    </row>
    <row r="3740" spans="20:30" x14ac:dyDescent="0.25">
      <c r="T3740" s="6" t="str">
        <f t="shared" si="668"/>
        <v xml:space="preserve"> </v>
      </c>
      <c r="U3740">
        <f t="shared" si="659"/>
        <v>0</v>
      </c>
      <c r="V3740">
        <f t="shared" si="660"/>
        <v>0</v>
      </c>
      <c r="W3740">
        <f t="shared" si="661"/>
        <v>0</v>
      </c>
      <c r="X3740">
        <f t="shared" si="662"/>
        <v>0</v>
      </c>
      <c r="Y3740">
        <f t="shared" si="663"/>
        <v>0</v>
      </c>
      <c r="Z3740">
        <f t="shared" si="664"/>
        <v>0</v>
      </c>
      <c r="AA3740">
        <f t="shared" si="665"/>
        <v>0</v>
      </c>
      <c r="AB3740" s="4">
        <f t="shared" si="666"/>
        <v>0</v>
      </c>
      <c r="AC3740" s="4">
        <f t="shared" si="658"/>
        <v>0</v>
      </c>
      <c r="AD3740" s="4">
        <f t="shared" si="667"/>
        <v>0</v>
      </c>
    </row>
    <row r="3741" spans="20:30" x14ac:dyDescent="0.25">
      <c r="T3741" s="6" t="str">
        <f t="shared" si="668"/>
        <v xml:space="preserve"> </v>
      </c>
      <c r="U3741">
        <f t="shared" si="659"/>
        <v>0</v>
      </c>
      <c r="V3741">
        <f t="shared" si="660"/>
        <v>0</v>
      </c>
      <c r="W3741">
        <f t="shared" si="661"/>
        <v>0</v>
      </c>
      <c r="X3741">
        <f t="shared" si="662"/>
        <v>0</v>
      </c>
      <c r="Y3741">
        <f t="shared" si="663"/>
        <v>0</v>
      </c>
      <c r="Z3741">
        <f t="shared" si="664"/>
        <v>0</v>
      </c>
      <c r="AA3741">
        <f t="shared" si="665"/>
        <v>0</v>
      </c>
      <c r="AB3741" s="4">
        <f t="shared" si="666"/>
        <v>0</v>
      </c>
      <c r="AC3741" s="4">
        <f t="shared" si="658"/>
        <v>0</v>
      </c>
      <c r="AD3741" s="4">
        <f t="shared" si="667"/>
        <v>0</v>
      </c>
    </row>
    <row r="3742" spans="20:30" x14ac:dyDescent="0.25">
      <c r="T3742" s="6" t="str">
        <f t="shared" si="668"/>
        <v xml:space="preserve"> </v>
      </c>
      <c r="U3742">
        <f t="shared" si="659"/>
        <v>0</v>
      </c>
      <c r="V3742">
        <f t="shared" si="660"/>
        <v>0</v>
      </c>
      <c r="W3742">
        <f t="shared" si="661"/>
        <v>0</v>
      </c>
      <c r="X3742">
        <f t="shared" si="662"/>
        <v>0</v>
      </c>
      <c r="Y3742">
        <f t="shared" si="663"/>
        <v>0</v>
      </c>
      <c r="Z3742">
        <f t="shared" si="664"/>
        <v>0</v>
      </c>
      <c r="AA3742">
        <f t="shared" si="665"/>
        <v>0</v>
      </c>
      <c r="AB3742" s="4">
        <f t="shared" si="666"/>
        <v>0</v>
      </c>
      <c r="AC3742" s="4">
        <f t="shared" si="658"/>
        <v>0</v>
      </c>
      <c r="AD3742" s="4">
        <f t="shared" si="667"/>
        <v>0</v>
      </c>
    </row>
    <row r="3743" spans="20:30" x14ac:dyDescent="0.25">
      <c r="T3743" s="6" t="str">
        <f t="shared" si="668"/>
        <v xml:space="preserve"> </v>
      </c>
      <c r="U3743">
        <f t="shared" si="659"/>
        <v>0</v>
      </c>
      <c r="V3743">
        <f t="shared" si="660"/>
        <v>0</v>
      </c>
      <c r="W3743">
        <f t="shared" si="661"/>
        <v>0</v>
      </c>
      <c r="X3743">
        <f t="shared" si="662"/>
        <v>0</v>
      </c>
      <c r="Y3743">
        <f t="shared" si="663"/>
        <v>0</v>
      </c>
      <c r="Z3743">
        <f t="shared" si="664"/>
        <v>0</v>
      </c>
      <c r="AA3743">
        <f t="shared" si="665"/>
        <v>0</v>
      </c>
      <c r="AB3743" s="4">
        <f t="shared" si="666"/>
        <v>0</v>
      </c>
      <c r="AC3743" s="4">
        <f t="shared" si="658"/>
        <v>0</v>
      </c>
      <c r="AD3743" s="4">
        <f t="shared" si="667"/>
        <v>0</v>
      </c>
    </row>
    <row r="3744" spans="20:30" x14ac:dyDescent="0.25">
      <c r="T3744" s="6" t="str">
        <f t="shared" si="668"/>
        <v xml:space="preserve"> </v>
      </c>
      <c r="U3744">
        <f t="shared" si="659"/>
        <v>0</v>
      </c>
      <c r="V3744">
        <f t="shared" si="660"/>
        <v>0</v>
      </c>
      <c r="W3744">
        <f t="shared" si="661"/>
        <v>0</v>
      </c>
      <c r="X3744">
        <f t="shared" si="662"/>
        <v>0</v>
      </c>
      <c r="Y3744">
        <f t="shared" si="663"/>
        <v>0</v>
      </c>
      <c r="Z3744">
        <f t="shared" si="664"/>
        <v>0</v>
      </c>
      <c r="AA3744">
        <f t="shared" si="665"/>
        <v>0</v>
      </c>
      <c r="AB3744" s="4">
        <f t="shared" si="666"/>
        <v>0</v>
      </c>
      <c r="AC3744" s="4">
        <f t="shared" si="658"/>
        <v>0</v>
      </c>
      <c r="AD3744" s="4">
        <f t="shared" si="667"/>
        <v>0</v>
      </c>
    </row>
    <row r="3745" spans="20:30" x14ac:dyDescent="0.25">
      <c r="T3745" s="6" t="str">
        <f t="shared" si="668"/>
        <v xml:space="preserve"> </v>
      </c>
      <c r="U3745">
        <f t="shared" si="659"/>
        <v>0</v>
      </c>
      <c r="V3745">
        <f t="shared" si="660"/>
        <v>0</v>
      </c>
      <c r="W3745">
        <f t="shared" si="661"/>
        <v>0</v>
      </c>
      <c r="X3745">
        <f t="shared" si="662"/>
        <v>0</v>
      </c>
      <c r="Y3745">
        <f t="shared" si="663"/>
        <v>0</v>
      </c>
      <c r="Z3745">
        <f t="shared" si="664"/>
        <v>0</v>
      </c>
      <c r="AA3745">
        <f t="shared" si="665"/>
        <v>0</v>
      </c>
      <c r="AB3745" s="4">
        <f t="shared" si="666"/>
        <v>0</v>
      </c>
      <c r="AC3745" s="4">
        <f t="shared" si="658"/>
        <v>0</v>
      </c>
      <c r="AD3745" s="4">
        <f t="shared" si="667"/>
        <v>0</v>
      </c>
    </row>
    <row r="3746" spans="20:30" x14ac:dyDescent="0.25">
      <c r="T3746" s="6" t="str">
        <f t="shared" si="668"/>
        <v xml:space="preserve"> </v>
      </c>
      <c r="U3746">
        <f t="shared" si="659"/>
        <v>0</v>
      </c>
      <c r="V3746">
        <f t="shared" si="660"/>
        <v>0</v>
      </c>
      <c r="W3746">
        <f t="shared" si="661"/>
        <v>0</v>
      </c>
      <c r="X3746">
        <f t="shared" si="662"/>
        <v>0</v>
      </c>
      <c r="Y3746">
        <f t="shared" si="663"/>
        <v>0</v>
      </c>
      <c r="Z3746">
        <f t="shared" si="664"/>
        <v>0</v>
      </c>
      <c r="AA3746">
        <f t="shared" si="665"/>
        <v>0</v>
      </c>
      <c r="AB3746" s="4">
        <f t="shared" si="666"/>
        <v>0</v>
      </c>
      <c r="AC3746" s="4">
        <f t="shared" si="658"/>
        <v>0</v>
      </c>
      <c r="AD3746" s="4">
        <f t="shared" si="667"/>
        <v>0</v>
      </c>
    </row>
    <row r="3747" spans="20:30" x14ac:dyDescent="0.25">
      <c r="T3747" s="6" t="str">
        <f t="shared" si="668"/>
        <v xml:space="preserve"> </v>
      </c>
      <c r="U3747">
        <f t="shared" si="659"/>
        <v>0</v>
      </c>
      <c r="V3747">
        <f t="shared" si="660"/>
        <v>0</v>
      </c>
      <c r="W3747">
        <f t="shared" si="661"/>
        <v>0</v>
      </c>
      <c r="X3747">
        <f t="shared" si="662"/>
        <v>0</v>
      </c>
      <c r="Y3747">
        <f t="shared" si="663"/>
        <v>0</v>
      </c>
      <c r="Z3747">
        <f t="shared" si="664"/>
        <v>0</v>
      </c>
      <c r="AA3747">
        <f t="shared" si="665"/>
        <v>0</v>
      </c>
      <c r="AB3747" s="4">
        <f t="shared" si="666"/>
        <v>0</v>
      </c>
      <c r="AC3747" s="4">
        <f t="shared" si="658"/>
        <v>0</v>
      </c>
      <c r="AD3747" s="4">
        <f t="shared" si="667"/>
        <v>0</v>
      </c>
    </row>
    <row r="3748" spans="20:30" x14ac:dyDescent="0.25">
      <c r="T3748" s="6" t="str">
        <f t="shared" si="668"/>
        <v xml:space="preserve"> </v>
      </c>
      <c r="U3748">
        <f t="shared" si="659"/>
        <v>0</v>
      </c>
      <c r="V3748">
        <f t="shared" si="660"/>
        <v>0</v>
      </c>
      <c r="W3748">
        <f t="shared" si="661"/>
        <v>0</v>
      </c>
      <c r="X3748">
        <f t="shared" si="662"/>
        <v>0</v>
      </c>
      <c r="Y3748">
        <f t="shared" si="663"/>
        <v>0</v>
      </c>
      <c r="Z3748">
        <f t="shared" si="664"/>
        <v>0</v>
      </c>
      <c r="AA3748">
        <f t="shared" si="665"/>
        <v>0</v>
      </c>
      <c r="AB3748" s="4">
        <f t="shared" si="666"/>
        <v>0</v>
      </c>
      <c r="AC3748" s="4">
        <f t="shared" si="658"/>
        <v>0</v>
      </c>
      <c r="AD3748" s="4">
        <f t="shared" si="667"/>
        <v>0</v>
      </c>
    </row>
    <row r="3749" spans="20:30" x14ac:dyDescent="0.25">
      <c r="T3749" s="6" t="str">
        <f t="shared" si="668"/>
        <v xml:space="preserve"> </v>
      </c>
      <c r="U3749">
        <f t="shared" si="659"/>
        <v>0</v>
      </c>
      <c r="V3749">
        <f t="shared" si="660"/>
        <v>0</v>
      </c>
      <c r="W3749">
        <f t="shared" si="661"/>
        <v>0</v>
      </c>
      <c r="X3749">
        <f t="shared" si="662"/>
        <v>0</v>
      </c>
      <c r="Y3749">
        <f t="shared" si="663"/>
        <v>0</v>
      </c>
      <c r="Z3749">
        <f t="shared" si="664"/>
        <v>0</v>
      </c>
      <c r="AA3749">
        <f t="shared" si="665"/>
        <v>0</v>
      </c>
      <c r="AB3749" s="4">
        <f t="shared" si="666"/>
        <v>0</v>
      </c>
      <c r="AC3749" s="4">
        <f t="shared" si="658"/>
        <v>0</v>
      </c>
      <c r="AD3749" s="4">
        <f t="shared" si="667"/>
        <v>0</v>
      </c>
    </row>
    <row r="3750" spans="20:30" x14ac:dyDescent="0.25">
      <c r="T3750" s="6" t="str">
        <f t="shared" si="668"/>
        <v xml:space="preserve"> </v>
      </c>
      <c r="U3750">
        <f t="shared" si="659"/>
        <v>0</v>
      </c>
      <c r="V3750">
        <f t="shared" si="660"/>
        <v>0</v>
      </c>
      <c r="W3750">
        <f t="shared" si="661"/>
        <v>0</v>
      </c>
      <c r="X3750">
        <f t="shared" si="662"/>
        <v>0</v>
      </c>
      <c r="Y3750">
        <f t="shared" si="663"/>
        <v>0</v>
      </c>
      <c r="Z3750">
        <f t="shared" si="664"/>
        <v>0</v>
      </c>
      <c r="AA3750">
        <f t="shared" si="665"/>
        <v>0</v>
      </c>
      <c r="AB3750" s="4">
        <f t="shared" si="666"/>
        <v>0</v>
      </c>
      <c r="AC3750" s="4">
        <f t="shared" si="658"/>
        <v>0</v>
      </c>
      <c r="AD3750" s="4">
        <f t="shared" si="667"/>
        <v>0</v>
      </c>
    </row>
    <row r="3751" spans="20:30" x14ac:dyDescent="0.25">
      <c r="T3751" s="6" t="str">
        <f t="shared" si="668"/>
        <v xml:space="preserve"> </v>
      </c>
      <c r="U3751">
        <f t="shared" si="659"/>
        <v>0</v>
      </c>
      <c r="V3751">
        <f t="shared" si="660"/>
        <v>0</v>
      </c>
      <c r="W3751">
        <f t="shared" si="661"/>
        <v>0</v>
      </c>
      <c r="X3751">
        <f t="shared" si="662"/>
        <v>0</v>
      </c>
      <c r="Y3751">
        <f t="shared" si="663"/>
        <v>0</v>
      </c>
      <c r="Z3751">
        <f t="shared" si="664"/>
        <v>0</v>
      </c>
      <c r="AA3751">
        <f t="shared" si="665"/>
        <v>0</v>
      </c>
      <c r="AB3751" s="4">
        <f t="shared" si="666"/>
        <v>0</v>
      </c>
      <c r="AC3751" s="4">
        <f t="shared" si="658"/>
        <v>0</v>
      </c>
      <c r="AD3751" s="4">
        <f t="shared" si="667"/>
        <v>0</v>
      </c>
    </row>
    <row r="3752" spans="20:30" x14ac:dyDescent="0.25">
      <c r="T3752" s="6" t="str">
        <f t="shared" si="668"/>
        <v xml:space="preserve"> </v>
      </c>
      <c r="U3752">
        <f t="shared" si="659"/>
        <v>0</v>
      </c>
      <c r="V3752">
        <f t="shared" si="660"/>
        <v>0</v>
      </c>
      <c r="W3752">
        <f t="shared" si="661"/>
        <v>0</v>
      </c>
      <c r="X3752">
        <f t="shared" si="662"/>
        <v>0</v>
      </c>
      <c r="Y3752">
        <f t="shared" si="663"/>
        <v>0</v>
      </c>
      <c r="Z3752">
        <f t="shared" si="664"/>
        <v>0</v>
      </c>
      <c r="AA3752">
        <f t="shared" si="665"/>
        <v>0</v>
      </c>
      <c r="AB3752" s="4">
        <f t="shared" si="666"/>
        <v>0</v>
      </c>
      <c r="AC3752" s="4">
        <f t="shared" si="658"/>
        <v>0</v>
      </c>
      <c r="AD3752" s="4">
        <f t="shared" si="667"/>
        <v>0</v>
      </c>
    </row>
    <row r="3753" spans="20:30" x14ac:dyDescent="0.25">
      <c r="T3753" s="6" t="str">
        <f t="shared" si="668"/>
        <v xml:space="preserve"> </v>
      </c>
      <c r="U3753">
        <f t="shared" si="659"/>
        <v>0</v>
      </c>
      <c r="V3753">
        <f t="shared" si="660"/>
        <v>0</v>
      </c>
      <c r="W3753">
        <f t="shared" si="661"/>
        <v>0</v>
      </c>
      <c r="X3753">
        <f t="shared" si="662"/>
        <v>0</v>
      </c>
      <c r="Y3753">
        <f t="shared" si="663"/>
        <v>0</v>
      </c>
      <c r="Z3753">
        <f t="shared" si="664"/>
        <v>0</v>
      </c>
      <c r="AA3753">
        <f t="shared" si="665"/>
        <v>0</v>
      </c>
      <c r="AB3753" s="4">
        <f t="shared" si="666"/>
        <v>0</v>
      </c>
      <c r="AC3753" s="4">
        <f t="shared" si="658"/>
        <v>0</v>
      </c>
      <c r="AD3753" s="4">
        <f t="shared" si="667"/>
        <v>0</v>
      </c>
    </row>
    <row r="3754" spans="20:30" x14ac:dyDescent="0.25">
      <c r="T3754" s="6" t="str">
        <f t="shared" si="668"/>
        <v xml:space="preserve"> </v>
      </c>
      <c r="U3754">
        <f t="shared" si="659"/>
        <v>0</v>
      </c>
      <c r="V3754">
        <f t="shared" si="660"/>
        <v>0</v>
      </c>
      <c r="W3754">
        <f t="shared" si="661"/>
        <v>0</v>
      </c>
      <c r="X3754">
        <f t="shared" si="662"/>
        <v>0</v>
      </c>
      <c r="Y3754">
        <f t="shared" si="663"/>
        <v>0</v>
      </c>
      <c r="Z3754">
        <f t="shared" si="664"/>
        <v>0</v>
      </c>
      <c r="AA3754">
        <f t="shared" si="665"/>
        <v>0</v>
      </c>
      <c r="AB3754" s="4">
        <f t="shared" si="666"/>
        <v>0</v>
      </c>
      <c r="AC3754" s="4">
        <f t="shared" si="658"/>
        <v>0</v>
      </c>
      <c r="AD3754" s="4">
        <f t="shared" si="667"/>
        <v>0</v>
      </c>
    </row>
    <row r="3755" spans="20:30" x14ac:dyDescent="0.25">
      <c r="T3755" s="6" t="str">
        <f t="shared" si="668"/>
        <v xml:space="preserve"> </v>
      </c>
      <c r="U3755">
        <f t="shared" si="659"/>
        <v>0</v>
      </c>
      <c r="V3755">
        <f t="shared" si="660"/>
        <v>0</v>
      </c>
      <c r="W3755">
        <f t="shared" si="661"/>
        <v>0</v>
      </c>
      <c r="X3755">
        <f t="shared" si="662"/>
        <v>0</v>
      </c>
      <c r="Y3755">
        <f t="shared" si="663"/>
        <v>0</v>
      </c>
      <c r="Z3755">
        <f t="shared" si="664"/>
        <v>0</v>
      </c>
      <c r="AA3755">
        <f t="shared" si="665"/>
        <v>0</v>
      </c>
      <c r="AB3755" s="4">
        <f t="shared" si="666"/>
        <v>0</v>
      </c>
      <c r="AC3755" s="4">
        <f t="shared" si="658"/>
        <v>0</v>
      </c>
      <c r="AD3755" s="4">
        <f t="shared" si="667"/>
        <v>0</v>
      </c>
    </row>
    <row r="3756" spans="20:30" x14ac:dyDescent="0.25">
      <c r="T3756" s="6" t="str">
        <f t="shared" si="668"/>
        <v xml:space="preserve"> </v>
      </c>
      <c r="U3756">
        <f t="shared" si="659"/>
        <v>0</v>
      </c>
      <c r="V3756">
        <f t="shared" si="660"/>
        <v>0</v>
      </c>
      <c r="W3756">
        <f t="shared" si="661"/>
        <v>0</v>
      </c>
      <c r="X3756">
        <f t="shared" si="662"/>
        <v>0</v>
      </c>
      <c r="Y3756">
        <f t="shared" si="663"/>
        <v>0</v>
      </c>
      <c r="Z3756">
        <f t="shared" si="664"/>
        <v>0</v>
      </c>
      <c r="AA3756">
        <f t="shared" si="665"/>
        <v>0</v>
      </c>
      <c r="AB3756" s="4">
        <f t="shared" si="666"/>
        <v>0</v>
      </c>
      <c r="AC3756" s="4">
        <f t="shared" si="658"/>
        <v>0</v>
      </c>
      <c r="AD3756" s="4">
        <f t="shared" si="667"/>
        <v>0</v>
      </c>
    </row>
    <row r="3757" spans="20:30" x14ac:dyDescent="0.25">
      <c r="T3757" s="6" t="str">
        <f t="shared" si="668"/>
        <v xml:space="preserve"> </v>
      </c>
      <c r="U3757">
        <f t="shared" si="659"/>
        <v>0</v>
      </c>
      <c r="V3757">
        <f t="shared" si="660"/>
        <v>0</v>
      </c>
      <c r="W3757">
        <f t="shared" si="661"/>
        <v>0</v>
      </c>
      <c r="X3757">
        <f t="shared" si="662"/>
        <v>0</v>
      </c>
      <c r="Y3757">
        <f t="shared" si="663"/>
        <v>0</v>
      </c>
      <c r="Z3757">
        <f t="shared" si="664"/>
        <v>0</v>
      </c>
      <c r="AA3757">
        <f t="shared" si="665"/>
        <v>0</v>
      </c>
      <c r="AB3757" s="4">
        <f t="shared" si="666"/>
        <v>0</v>
      </c>
      <c r="AC3757" s="4">
        <f t="shared" si="658"/>
        <v>0</v>
      </c>
      <c r="AD3757" s="4">
        <f t="shared" si="667"/>
        <v>0</v>
      </c>
    </row>
    <row r="3758" spans="20:30" x14ac:dyDescent="0.25">
      <c r="T3758" s="6" t="str">
        <f t="shared" si="668"/>
        <v xml:space="preserve"> </v>
      </c>
      <c r="U3758">
        <f t="shared" si="659"/>
        <v>0</v>
      </c>
      <c r="V3758">
        <f t="shared" si="660"/>
        <v>0</v>
      </c>
      <c r="W3758">
        <f t="shared" si="661"/>
        <v>0</v>
      </c>
      <c r="X3758">
        <f t="shared" si="662"/>
        <v>0</v>
      </c>
      <c r="Y3758">
        <f t="shared" si="663"/>
        <v>0</v>
      </c>
      <c r="Z3758">
        <f t="shared" si="664"/>
        <v>0</v>
      </c>
      <c r="AA3758">
        <f t="shared" si="665"/>
        <v>0</v>
      </c>
      <c r="AB3758" s="4">
        <f t="shared" si="666"/>
        <v>0</v>
      </c>
      <c r="AC3758" s="4">
        <f t="shared" si="658"/>
        <v>0</v>
      </c>
      <c r="AD3758" s="4">
        <f t="shared" si="667"/>
        <v>0</v>
      </c>
    </row>
    <row r="3759" spans="20:30" x14ac:dyDescent="0.25">
      <c r="T3759" s="6" t="str">
        <f t="shared" si="668"/>
        <v xml:space="preserve"> </v>
      </c>
      <c r="U3759">
        <f t="shared" si="659"/>
        <v>0</v>
      </c>
      <c r="V3759">
        <f t="shared" si="660"/>
        <v>0</v>
      </c>
      <c r="W3759">
        <f t="shared" si="661"/>
        <v>0</v>
      </c>
      <c r="X3759">
        <f t="shared" si="662"/>
        <v>0</v>
      </c>
      <c r="Y3759">
        <f t="shared" si="663"/>
        <v>0</v>
      </c>
      <c r="Z3759">
        <f t="shared" si="664"/>
        <v>0</v>
      </c>
      <c r="AA3759">
        <f t="shared" si="665"/>
        <v>0</v>
      </c>
      <c r="AB3759" s="4">
        <f t="shared" si="666"/>
        <v>0</v>
      </c>
      <c r="AC3759" s="4">
        <f t="shared" si="658"/>
        <v>0</v>
      </c>
      <c r="AD3759" s="4">
        <f t="shared" si="667"/>
        <v>0</v>
      </c>
    </row>
    <row r="3760" spans="20:30" x14ac:dyDescent="0.25">
      <c r="T3760" s="6" t="str">
        <f t="shared" si="668"/>
        <v xml:space="preserve"> </v>
      </c>
      <c r="U3760">
        <f t="shared" si="659"/>
        <v>0</v>
      </c>
      <c r="V3760">
        <f t="shared" si="660"/>
        <v>0</v>
      </c>
      <c r="W3760">
        <f t="shared" si="661"/>
        <v>0</v>
      </c>
      <c r="X3760">
        <f t="shared" si="662"/>
        <v>0</v>
      </c>
      <c r="Y3760">
        <f t="shared" si="663"/>
        <v>0</v>
      </c>
      <c r="Z3760">
        <f t="shared" si="664"/>
        <v>0</v>
      </c>
      <c r="AA3760">
        <f t="shared" si="665"/>
        <v>0</v>
      </c>
      <c r="AB3760" s="4">
        <f t="shared" si="666"/>
        <v>0</v>
      </c>
      <c r="AC3760" s="4">
        <f t="shared" si="658"/>
        <v>0</v>
      </c>
      <c r="AD3760" s="4">
        <f t="shared" si="667"/>
        <v>0</v>
      </c>
    </row>
    <row r="3761" spans="20:30" x14ac:dyDescent="0.25">
      <c r="T3761" s="6" t="str">
        <f t="shared" si="668"/>
        <v xml:space="preserve"> </v>
      </c>
      <c r="U3761">
        <f t="shared" si="659"/>
        <v>0</v>
      </c>
      <c r="V3761">
        <f t="shared" si="660"/>
        <v>0</v>
      </c>
      <c r="W3761">
        <f t="shared" si="661"/>
        <v>0</v>
      </c>
      <c r="X3761">
        <f t="shared" si="662"/>
        <v>0</v>
      </c>
      <c r="Y3761">
        <f t="shared" si="663"/>
        <v>0</v>
      </c>
      <c r="Z3761">
        <f t="shared" si="664"/>
        <v>0</v>
      </c>
      <c r="AA3761">
        <f t="shared" si="665"/>
        <v>0</v>
      </c>
      <c r="AB3761" s="4">
        <f t="shared" si="666"/>
        <v>0</v>
      </c>
      <c r="AC3761" s="4">
        <f t="shared" si="658"/>
        <v>0</v>
      </c>
      <c r="AD3761" s="4">
        <f t="shared" si="667"/>
        <v>0</v>
      </c>
    </row>
    <row r="3762" spans="20:30" x14ac:dyDescent="0.25">
      <c r="T3762" s="6" t="str">
        <f t="shared" si="668"/>
        <v xml:space="preserve"> </v>
      </c>
      <c r="U3762">
        <f t="shared" si="659"/>
        <v>0</v>
      </c>
      <c r="V3762">
        <f t="shared" si="660"/>
        <v>0</v>
      </c>
      <c r="W3762">
        <f t="shared" si="661"/>
        <v>0</v>
      </c>
      <c r="X3762">
        <f t="shared" si="662"/>
        <v>0</v>
      </c>
      <c r="Y3762">
        <f t="shared" si="663"/>
        <v>0</v>
      </c>
      <c r="Z3762">
        <f t="shared" si="664"/>
        <v>0</v>
      </c>
      <c r="AA3762">
        <f t="shared" si="665"/>
        <v>0</v>
      </c>
      <c r="AB3762" s="4">
        <f t="shared" si="666"/>
        <v>0</v>
      </c>
      <c r="AC3762" s="4">
        <f t="shared" si="658"/>
        <v>0</v>
      </c>
      <c r="AD3762" s="4">
        <f t="shared" si="667"/>
        <v>0</v>
      </c>
    </row>
    <row r="3763" spans="20:30" x14ac:dyDescent="0.25">
      <c r="T3763" s="6" t="str">
        <f t="shared" si="668"/>
        <v xml:space="preserve"> </v>
      </c>
      <c r="U3763">
        <f t="shared" si="659"/>
        <v>0</v>
      </c>
      <c r="V3763">
        <f t="shared" si="660"/>
        <v>0</v>
      </c>
      <c r="W3763">
        <f t="shared" si="661"/>
        <v>0</v>
      </c>
      <c r="X3763">
        <f t="shared" si="662"/>
        <v>0</v>
      </c>
      <c r="Y3763">
        <f t="shared" si="663"/>
        <v>0</v>
      </c>
      <c r="Z3763">
        <f t="shared" si="664"/>
        <v>0</v>
      </c>
      <c r="AA3763">
        <f t="shared" si="665"/>
        <v>0</v>
      </c>
      <c r="AB3763" s="4">
        <f t="shared" si="666"/>
        <v>0</v>
      </c>
      <c r="AC3763" s="4">
        <f t="shared" si="658"/>
        <v>0</v>
      </c>
      <c r="AD3763" s="4">
        <f t="shared" si="667"/>
        <v>0</v>
      </c>
    </row>
    <row r="3764" spans="20:30" x14ac:dyDescent="0.25">
      <c r="T3764" s="6" t="str">
        <f t="shared" si="668"/>
        <v xml:space="preserve"> </v>
      </c>
      <c r="U3764">
        <f t="shared" si="659"/>
        <v>0</v>
      </c>
      <c r="V3764">
        <f t="shared" si="660"/>
        <v>0</v>
      </c>
      <c r="W3764">
        <f t="shared" si="661"/>
        <v>0</v>
      </c>
      <c r="X3764">
        <f t="shared" si="662"/>
        <v>0</v>
      </c>
      <c r="Y3764">
        <f t="shared" si="663"/>
        <v>0</v>
      </c>
      <c r="Z3764">
        <f t="shared" si="664"/>
        <v>0</v>
      </c>
      <c r="AA3764">
        <f t="shared" si="665"/>
        <v>0</v>
      </c>
      <c r="AB3764" s="4">
        <f t="shared" si="666"/>
        <v>0</v>
      </c>
      <c r="AC3764" s="4">
        <f t="shared" si="658"/>
        <v>0</v>
      </c>
      <c r="AD3764" s="4">
        <f t="shared" si="667"/>
        <v>0</v>
      </c>
    </row>
    <row r="3765" spans="20:30" x14ac:dyDescent="0.25">
      <c r="T3765" s="6" t="str">
        <f t="shared" si="668"/>
        <v xml:space="preserve"> </v>
      </c>
      <c r="U3765">
        <f t="shared" si="659"/>
        <v>0</v>
      </c>
      <c r="V3765">
        <f t="shared" si="660"/>
        <v>0</v>
      </c>
      <c r="W3765">
        <f t="shared" si="661"/>
        <v>0</v>
      </c>
      <c r="X3765">
        <f t="shared" si="662"/>
        <v>0</v>
      </c>
      <c r="Y3765">
        <f t="shared" si="663"/>
        <v>0</v>
      </c>
      <c r="Z3765">
        <f t="shared" si="664"/>
        <v>0</v>
      </c>
      <c r="AA3765">
        <f t="shared" si="665"/>
        <v>0</v>
      </c>
      <c r="AB3765" s="4">
        <f t="shared" si="666"/>
        <v>0</v>
      </c>
      <c r="AC3765" s="4">
        <f t="shared" si="658"/>
        <v>0</v>
      </c>
      <c r="AD3765" s="4">
        <f t="shared" si="667"/>
        <v>0</v>
      </c>
    </row>
    <row r="3766" spans="20:30" x14ac:dyDescent="0.25">
      <c r="T3766" s="6" t="str">
        <f t="shared" si="668"/>
        <v xml:space="preserve"> </v>
      </c>
      <c r="U3766">
        <f t="shared" si="659"/>
        <v>0</v>
      </c>
      <c r="V3766">
        <f t="shared" si="660"/>
        <v>0</v>
      </c>
      <c r="W3766">
        <f t="shared" si="661"/>
        <v>0</v>
      </c>
      <c r="X3766">
        <f t="shared" si="662"/>
        <v>0</v>
      </c>
      <c r="Y3766">
        <f t="shared" si="663"/>
        <v>0</v>
      </c>
      <c r="Z3766">
        <f t="shared" si="664"/>
        <v>0</v>
      </c>
      <c r="AA3766">
        <f t="shared" si="665"/>
        <v>0</v>
      </c>
      <c r="AB3766" s="4">
        <f t="shared" si="666"/>
        <v>0</v>
      </c>
      <c r="AC3766" s="4">
        <f t="shared" si="658"/>
        <v>0</v>
      </c>
      <c r="AD3766" s="4">
        <f t="shared" si="667"/>
        <v>0</v>
      </c>
    </row>
    <row r="3767" spans="20:30" x14ac:dyDescent="0.25">
      <c r="T3767" s="6" t="str">
        <f t="shared" si="668"/>
        <v xml:space="preserve"> </v>
      </c>
      <c r="U3767">
        <f t="shared" si="659"/>
        <v>0</v>
      </c>
      <c r="V3767">
        <f t="shared" si="660"/>
        <v>0</v>
      </c>
      <c r="W3767">
        <f t="shared" si="661"/>
        <v>0</v>
      </c>
      <c r="X3767">
        <f t="shared" si="662"/>
        <v>0</v>
      </c>
      <c r="Y3767">
        <f t="shared" si="663"/>
        <v>0</v>
      </c>
      <c r="Z3767">
        <f t="shared" si="664"/>
        <v>0</v>
      </c>
      <c r="AA3767">
        <f t="shared" si="665"/>
        <v>0</v>
      </c>
      <c r="AB3767" s="4">
        <f t="shared" si="666"/>
        <v>0</v>
      </c>
      <c r="AC3767" s="4">
        <f t="shared" si="658"/>
        <v>0</v>
      </c>
      <c r="AD3767" s="4">
        <f t="shared" si="667"/>
        <v>0</v>
      </c>
    </row>
    <row r="3768" spans="20:30" x14ac:dyDescent="0.25">
      <c r="T3768" s="6" t="str">
        <f t="shared" si="668"/>
        <v xml:space="preserve"> </v>
      </c>
      <c r="U3768">
        <f t="shared" si="659"/>
        <v>0</v>
      </c>
      <c r="V3768">
        <f t="shared" si="660"/>
        <v>0</v>
      </c>
      <c r="W3768">
        <f t="shared" si="661"/>
        <v>0</v>
      </c>
      <c r="X3768">
        <f t="shared" si="662"/>
        <v>0</v>
      </c>
      <c r="Y3768">
        <f t="shared" si="663"/>
        <v>0</v>
      </c>
      <c r="Z3768">
        <f t="shared" si="664"/>
        <v>0</v>
      </c>
      <c r="AA3768">
        <f t="shared" si="665"/>
        <v>0</v>
      </c>
      <c r="AB3768" s="4">
        <f t="shared" si="666"/>
        <v>0</v>
      </c>
      <c r="AC3768" s="4">
        <f t="shared" si="658"/>
        <v>0</v>
      </c>
      <c r="AD3768" s="4">
        <f t="shared" si="667"/>
        <v>0</v>
      </c>
    </row>
    <row r="3769" spans="20:30" x14ac:dyDescent="0.25">
      <c r="T3769" s="6" t="str">
        <f t="shared" si="668"/>
        <v xml:space="preserve"> </v>
      </c>
      <c r="U3769">
        <f t="shared" si="659"/>
        <v>0</v>
      </c>
      <c r="V3769">
        <f t="shared" si="660"/>
        <v>0</v>
      </c>
      <c r="W3769">
        <f t="shared" si="661"/>
        <v>0</v>
      </c>
      <c r="X3769">
        <f t="shared" si="662"/>
        <v>0</v>
      </c>
      <c r="Y3769">
        <f t="shared" si="663"/>
        <v>0</v>
      </c>
      <c r="Z3769">
        <f t="shared" si="664"/>
        <v>0</v>
      </c>
      <c r="AA3769">
        <f t="shared" si="665"/>
        <v>0</v>
      </c>
      <c r="AB3769" s="4">
        <f t="shared" si="666"/>
        <v>0</v>
      </c>
      <c r="AC3769" s="4">
        <f t="shared" si="658"/>
        <v>0</v>
      </c>
      <c r="AD3769" s="4">
        <f t="shared" si="667"/>
        <v>0</v>
      </c>
    </row>
    <row r="3770" spans="20:30" x14ac:dyDescent="0.25">
      <c r="T3770" s="6" t="str">
        <f t="shared" si="668"/>
        <v xml:space="preserve"> </v>
      </c>
      <c r="U3770">
        <f t="shared" si="659"/>
        <v>0</v>
      </c>
      <c r="V3770">
        <f t="shared" si="660"/>
        <v>0</v>
      </c>
      <c r="W3770">
        <f t="shared" si="661"/>
        <v>0</v>
      </c>
      <c r="X3770">
        <f t="shared" si="662"/>
        <v>0</v>
      </c>
      <c r="Y3770">
        <f t="shared" si="663"/>
        <v>0</v>
      </c>
      <c r="Z3770">
        <f t="shared" si="664"/>
        <v>0</v>
      </c>
      <c r="AA3770">
        <f t="shared" si="665"/>
        <v>0</v>
      </c>
      <c r="AB3770" s="4">
        <f t="shared" si="666"/>
        <v>0</v>
      </c>
      <c r="AC3770" s="4">
        <f t="shared" si="658"/>
        <v>0</v>
      </c>
      <c r="AD3770" s="4">
        <f t="shared" si="667"/>
        <v>0</v>
      </c>
    </row>
    <row r="3771" spans="20:30" x14ac:dyDescent="0.25">
      <c r="T3771" s="6" t="str">
        <f t="shared" si="668"/>
        <v xml:space="preserve"> </v>
      </c>
      <c r="U3771">
        <f t="shared" si="659"/>
        <v>0</v>
      </c>
      <c r="V3771">
        <f t="shared" si="660"/>
        <v>0</v>
      </c>
      <c r="W3771">
        <f t="shared" si="661"/>
        <v>0</v>
      </c>
      <c r="X3771">
        <f t="shared" si="662"/>
        <v>0</v>
      </c>
      <c r="Y3771">
        <f t="shared" si="663"/>
        <v>0</v>
      </c>
      <c r="Z3771">
        <f t="shared" si="664"/>
        <v>0</v>
      </c>
      <c r="AA3771">
        <f t="shared" si="665"/>
        <v>0</v>
      </c>
      <c r="AB3771" s="4">
        <f t="shared" si="666"/>
        <v>0</v>
      </c>
      <c r="AC3771" s="4">
        <f t="shared" si="658"/>
        <v>0</v>
      </c>
      <c r="AD3771" s="4">
        <f t="shared" si="667"/>
        <v>0</v>
      </c>
    </row>
    <row r="3772" spans="20:30" x14ac:dyDescent="0.25">
      <c r="T3772" s="6" t="str">
        <f t="shared" si="668"/>
        <v xml:space="preserve"> </v>
      </c>
      <c r="U3772">
        <f t="shared" si="659"/>
        <v>0</v>
      </c>
      <c r="V3772">
        <f t="shared" si="660"/>
        <v>0</v>
      </c>
      <c r="W3772">
        <f t="shared" si="661"/>
        <v>0</v>
      </c>
      <c r="X3772">
        <f t="shared" si="662"/>
        <v>0</v>
      </c>
      <c r="Y3772">
        <f t="shared" si="663"/>
        <v>0</v>
      </c>
      <c r="Z3772">
        <f t="shared" si="664"/>
        <v>0</v>
      </c>
      <c r="AA3772">
        <f t="shared" si="665"/>
        <v>0</v>
      </c>
      <c r="AB3772" s="4">
        <f t="shared" si="666"/>
        <v>0</v>
      </c>
      <c r="AC3772" s="4">
        <f t="shared" si="658"/>
        <v>0</v>
      </c>
      <c r="AD3772" s="4">
        <f t="shared" si="667"/>
        <v>0</v>
      </c>
    </row>
    <row r="3773" spans="20:30" x14ac:dyDescent="0.25">
      <c r="T3773" s="6" t="str">
        <f t="shared" si="668"/>
        <v xml:space="preserve"> </v>
      </c>
      <c r="U3773">
        <f t="shared" si="659"/>
        <v>0</v>
      </c>
      <c r="V3773">
        <f t="shared" si="660"/>
        <v>0</v>
      </c>
      <c r="W3773">
        <f t="shared" si="661"/>
        <v>0</v>
      </c>
      <c r="X3773">
        <f t="shared" si="662"/>
        <v>0</v>
      </c>
      <c r="Y3773">
        <f t="shared" si="663"/>
        <v>0</v>
      </c>
      <c r="Z3773">
        <f t="shared" si="664"/>
        <v>0</v>
      </c>
      <c r="AA3773">
        <f t="shared" si="665"/>
        <v>0</v>
      </c>
      <c r="AB3773" s="4">
        <f t="shared" si="666"/>
        <v>0</v>
      </c>
      <c r="AC3773" s="4">
        <f t="shared" si="658"/>
        <v>0</v>
      </c>
      <c r="AD3773" s="4">
        <f t="shared" si="667"/>
        <v>0</v>
      </c>
    </row>
    <row r="3774" spans="20:30" x14ac:dyDescent="0.25">
      <c r="T3774" s="6" t="str">
        <f t="shared" si="668"/>
        <v xml:space="preserve"> </v>
      </c>
      <c r="U3774">
        <f t="shared" si="659"/>
        <v>0</v>
      </c>
      <c r="V3774">
        <f t="shared" si="660"/>
        <v>0</v>
      </c>
      <c r="W3774">
        <f t="shared" si="661"/>
        <v>0</v>
      </c>
      <c r="X3774">
        <f t="shared" si="662"/>
        <v>0</v>
      </c>
      <c r="Y3774">
        <f t="shared" si="663"/>
        <v>0</v>
      </c>
      <c r="Z3774">
        <f t="shared" si="664"/>
        <v>0</v>
      </c>
      <c r="AA3774">
        <f t="shared" si="665"/>
        <v>0</v>
      </c>
      <c r="AB3774" s="4">
        <f t="shared" si="666"/>
        <v>0</v>
      </c>
      <c r="AC3774" s="4">
        <f t="shared" si="658"/>
        <v>0</v>
      </c>
      <c r="AD3774" s="4">
        <f t="shared" si="667"/>
        <v>0</v>
      </c>
    </row>
    <row r="3775" spans="20:30" x14ac:dyDescent="0.25">
      <c r="T3775" s="6" t="str">
        <f t="shared" si="668"/>
        <v xml:space="preserve"> </v>
      </c>
      <c r="U3775">
        <f t="shared" si="659"/>
        <v>0</v>
      </c>
      <c r="V3775">
        <f t="shared" si="660"/>
        <v>0</v>
      </c>
      <c r="W3775">
        <f t="shared" si="661"/>
        <v>0</v>
      </c>
      <c r="X3775">
        <f t="shared" si="662"/>
        <v>0</v>
      </c>
      <c r="Y3775">
        <f t="shared" si="663"/>
        <v>0</v>
      </c>
      <c r="Z3775">
        <f t="shared" si="664"/>
        <v>0</v>
      </c>
      <c r="AA3775">
        <f t="shared" si="665"/>
        <v>0</v>
      </c>
      <c r="AB3775" s="4">
        <f t="shared" si="666"/>
        <v>0</v>
      </c>
      <c r="AC3775" s="4">
        <f t="shared" si="658"/>
        <v>0</v>
      </c>
      <c r="AD3775" s="4">
        <f t="shared" si="667"/>
        <v>0</v>
      </c>
    </row>
    <row r="3776" spans="20:30" x14ac:dyDescent="0.25">
      <c r="T3776" s="6" t="str">
        <f t="shared" si="668"/>
        <v xml:space="preserve"> </v>
      </c>
      <c r="U3776">
        <f t="shared" si="659"/>
        <v>0</v>
      </c>
      <c r="V3776">
        <f t="shared" si="660"/>
        <v>0</v>
      </c>
      <c r="W3776">
        <f t="shared" si="661"/>
        <v>0</v>
      </c>
      <c r="X3776">
        <f t="shared" si="662"/>
        <v>0</v>
      </c>
      <c r="Y3776">
        <f t="shared" si="663"/>
        <v>0</v>
      </c>
      <c r="Z3776">
        <f t="shared" si="664"/>
        <v>0</v>
      </c>
      <c r="AA3776">
        <f t="shared" si="665"/>
        <v>0</v>
      </c>
      <c r="AB3776" s="4">
        <f t="shared" si="666"/>
        <v>0</v>
      </c>
      <c r="AC3776" s="4">
        <f t="shared" si="658"/>
        <v>0</v>
      </c>
      <c r="AD3776" s="4">
        <f t="shared" si="667"/>
        <v>0</v>
      </c>
    </row>
    <row r="3777" spans="20:30" x14ac:dyDescent="0.25">
      <c r="T3777" s="6" t="str">
        <f t="shared" si="668"/>
        <v xml:space="preserve"> </v>
      </c>
      <c r="U3777">
        <f t="shared" si="659"/>
        <v>0</v>
      </c>
      <c r="V3777">
        <f t="shared" si="660"/>
        <v>0</v>
      </c>
      <c r="W3777">
        <f t="shared" si="661"/>
        <v>0</v>
      </c>
      <c r="X3777">
        <f t="shared" si="662"/>
        <v>0</v>
      </c>
      <c r="Y3777">
        <f t="shared" si="663"/>
        <v>0</v>
      </c>
      <c r="Z3777">
        <f t="shared" si="664"/>
        <v>0</v>
      </c>
      <c r="AA3777">
        <f t="shared" si="665"/>
        <v>0</v>
      </c>
      <c r="AB3777" s="4">
        <f t="shared" si="666"/>
        <v>0</v>
      </c>
      <c r="AC3777" s="4">
        <f t="shared" si="658"/>
        <v>0</v>
      </c>
      <c r="AD3777" s="4">
        <f t="shared" si="667"/>
        <v>0</v>
      </c>
    </row>
    <row r="3778" spans="20:30" x14ac:dyDescent="0.25">
      <c r="T3778" s="6" t="str">
        <f t="shared" si="668"/>
        <v xml:space="preserve"> </v>
      </c>
      <c r="U3778">
        <f t="shared" si="659"/>
        <v>0</v>
      </c>
      <c r="V3778">
        <f t="shared" si="660"/>
        <v>0</v>
      </c>
      <c r="W3778">
        <f t="shared" si="661"/>
        <v>0</v>
      </c>
      <c r="X3778">
        <f t="shared" si="662"/>
        <v>0</v>
      </c>
      <c r="Y3778">
        <f t="shared" si="663"/>
        <v>0</v>
      </c>
      <c r="Z3778">
        <f t="shared" si="664"/>
        <v>0</v>
      </c>
      <c r="AA3778">
        <f t="shared" si="665"/>
        <v>0</v>
      </c>
      <c r="AB3778" s="4">
        <f t="shared" si="666"/>
        <v>0</v>
      </c>
      <c r="AC3778" s="4">
        <f t="shared" si="658"/>
        <v>0</v>
      </c>
      <c r="AD3778" s="4">
        <f t="shared" si="667"/>
        <v>0</v>
      </c>
    </row>
    <row r="3779" spans="20:30" x14ac:dyDescent="0.25">
      <c r="T3779" s="6" t="str">
        <f t="shared" si="668"/>
        <v xml:space="preserve"> </v>
      </c>
      <c r="U3779">
        <f t="shared" si="659"/>
        <v>0</v>
      </c>
      <c r="V3779">
        <f t="shared" si="660"/>
        <v>0</v>
      </c>
      <c r="W3779">
        <f t="shared" si="661"/>
        <v>0</v>
      </c>
      <c r="X3779">
        <f t="shared" si="662"/>
        <v>0</v>
      </c>
      <c r="Y3779">
        <f t="shared" si="663"/>
        <v>0</v>
      </c>
      <c r="Z3779">
        <f t="shared" si="664"/>
        <v>0</v>
      </c>
      <c r="AA3779">
        <f t="shared" si="665"/>
        <v>0</v>
      </c>
      <c r="AB3779" s="4">
        <f t="shared" si="666"/>
        <v>0</v>
      </c>
      <c r="AC3779" s="4">
        <f t="shared" si="658"/>
        <v>0</v>
      </c>
      <c r="AD3779" s="4">
        <f t="shared" si="667"/>
        <v>0</v>
      </c>
    </row>
    <row r="3780" spans="20:30" x14ac:dyDescent="0.25">
      <c r="T3780" s="6" t="str">
        <f t="shared" si="668"/>
        <v xml:space="preserve"> </v>
      </c>
      <c r="U3780">
        <f t="shared" si="659"/>
        <v>0</v>
      </c>
      <c r="V3780">
        <f t="shared" si="660"/>
        <v>0</v>
      </c>
      <c r="W3780">
        <f t="shared" si="661"/>
        <v>0</v>
      </c>
      <c r="X3780">
        <f t="shared" si="662"/>
        <v>0</v>
      </c>
      <c r="Y3780">
        <f t="shared" si="663"/>
        <v>0</v>
      </c>
      <c r="Z3780">
        <f t="shared" si="664"/>
        <v>0</v>
      </c>
      <c r="AA3780">
        <f t="shared" si="665"/>
        <v>0</v>
      </c>
      <c r="AB3780" s="4">
        <f t="shared" si="666"/>
        <v>0</v>
      </c>
      <c r="AC3780" s="4">
        <f t="shared" ref="AC3780:AC3843" si="669">A3780</f>
        <v>0</v>
      </c>
      <c r="AD3780" s="4">
        <f t="shared" si="667"/>
        <v>0</v>
      </c>
    </row>
    <row r="3781" spans="20:30" x14ac:dyDescent="0.25">
      <c r="T3781" s="6" t="str">
        <f t="shared" si="668"/>
        <v xml:space="preserve"> </v>
      </c>
      <c r="U3781">
        <f t="shared" si="659"/>
        <v>0</v>
      </c>
      <c r="V3781">
        <f t="shared" si="660"/>
        <v>0</v>
      </c>
      <c r="W3781">
        <f t="shared" si="661"/>
        <v>0</v>
      </c>
      <c r="X3781">
        <f t="shared" si="662"/>
        <v>0</v>
      </c>
      <c r="Y3781">
        <f t="shared" si="663"/>
        <v>0</v>
      </c>
      <c r="Z3781">
        <f t="shared" si="664"/>
        <v>0</v>
      </c>
      <c r="AA3781">
        <f t="shared" si="665"/>
        <v>0</v>
      </c>
      <c r="AB3781" s="4">
        <f t="shared" si="666"/>
        <v>0</v>
      </c>
      <c r="AC3781" s="4">
        <f t="shared" si="669"/>
        <v>0</v>
      </c>
      <c r="AD3781" s="4">
        <f t="shared" si="667"/>
        <v>0</v>
      </c>
    </row>
    <row r="3782" spans="20:30" x14ac:dyDescent="0.25">
      <c r="T3782" s="6" t="str">
        <f t="shared" si="668"/>
        <v xml:space="preserve"> </v>
      </c>
      <c r="U3782">
        <f t="shared" si="659"/>
        <v>0</v>
      </c>
      <c r="V3782">
        <f t="shared" si="660"/>
        <v>0</v>
      </c>
      <c r="W3782">
        <f t="shared" si="661"/>
        <v>0</v>
      </c>
      <c r="X3782">
        <f t="shared" si="662"/>
        <v>0</v>
      </c>
      <c r="Y3782">
        <f t="shared" si="663"/>
        <v>0</v>
      </c>
      <c r="Z3782">
        <f t="shared" si="664"/>
        <v>0</v>
      </c>
      <c r="AA3782">
        <f t="shared" si="665"/>
        <v>0</v>
      </c>
      <c r="AB3782" s="4">
        <f t="shared" si="666"/>
        <v>0</v>
      </c>
      <c r="AC3782" s="4">
        <f t="shared" si="669"/>
        <v>0</v>
      </c>
      <c r="AD3782" s="4">
        <f t="shared" si="667"/>
        <v>0</v>
      </c>
    </row>
    <row r="3783" spans="20:30" x14ac:dyDescent="0.25">
      <c r="T3783" s="6" t="str">
        <f t="shared" si="668"/>
        <v xml:space="preserve"> </v>
      </c>
      <c r="U3783">
        <f t="shared" si="659"/>
        <v>0</v>
      </c>
      <c r="V3783">
        <f t="shared" si="660"/>
        <v>0</v>
      </c>
      <c r="W3783">
        <f t="shared" si="661"/>
        <v>0</v>
      </c>
      <c r="X3783">
        <f t="shared" si="662"/>
        <v>0</v>
      </c>
      <c r="Y3783">
        <f t="shared" si="663"/>
        <v>0</v>
      </c>
      <c r="Z3783">
        <f t="shared" si="664"/>
        <v>0</v>
      </c>
      <c r="AA3783">
        <f t="shared" si="665"/>
        <v>0</v>
      </c>
      <c r="AB3783" s="4">
        <f t="shared" si="666"/>
        <v>0</v>
      </c>
      <c r="AC3783" s="4">
        <f t="shared" si="669"/>
        <v>0</v>
      </c>
      <c r="AD3783" s="4">
        <f t="shared" si="667"/>
        <v>0</v>
      </c>
    </row>
    <row r="3784" spans="20:30" x14ac:dyDescent="0.25">
      <c r="T3784" s="6" t="str">
        <f t="shared" si="668"/>
        <v xml:space="preserve"> </v>
      </c>
      <c r="U3784">
        <f t="shared" si="659"/>
        <v>0</v>
      </c>
      <c r="V3784">
        <f t="shared" si="660"/>
        <v>0</v>
      </c>
      <c r="W3784">
        <f t="shared" si="661"/>
        <v>0</v>
      </c>
      <c r="X3784">
        <f t="shared" si="662"/>
        <v>0</v>
      </c>
      <c r="Y3784">
        <f t="shared" si="663"/>
        <v>0</v>
      </c>
      <c r="Z3784">
        <f t="shared" si="664"/>
        <v>0</v>
      </c>
      <c r="AA3784">
        <f t="shared" si="665"/>
        <v>0</v>
      </c>
      <c r="AB3784" s="4">
        <f t="shared" si="666"/>
        <v>0</v>
      </c>
      <c r="AC3784" s="4">
        <f t="shared" si="669"/>
        <v>0</v>
      </c>
      <c r="AD3784" s="4">
        <f t="shared" si="667"/>
        <v>0</v>
      </c>
    </row>
    <row r="3785" spans="20:30" x14ac:dyDescent="0.25">
      <c r="T3785" s="6" t="str">
        <f t="shared" si="668"/>
        <v xml:space="preserve"> </v>
      </c>
      <c r="U3785">
        <f t="shared" si="659"/>
        <v>0</v>
      </c>
      <c r="V3785">
        <f t="shared" si="660"/>
        <v>0</v>
      </c>
      <c r="W3785">
        <f t="shared" si="661"/>
        <v>0</v>
      </c>
      <c r="X3785">
        <f t="shared" si="662"/>
        <v>0</v>
      </c>
      <c r="Y3785">
        <f t="shared" si="663"/>
        <v>0</v>
      </c>
      <c r="Z3785">
        <f t="shared" si="664"/>
        <v>0</v>
      </c>
      <c r="AA3785">
        <f t="shared" si="665"/>
        <v>0</v>
      </c>
      <c r="AB3785" s="4">
        <f t="shared" si="666"/>
        <v>0</v>
      </c>
      <c r="AC3785" s="4">
        <f t="shared" si="669"/>
        <v>0</v>
      </c>
      <c r="AD3785" s="4">
        <f t="shared" si="667"/>
        <v>0</v>
      </c>
    </row>
    <row r="3786" spans="20:30" x14ac:dyDescent="0.25">
      <c r="T3786" s="6" t="str">
        <f t="shared" si="668"/>
        <v xml:space="preserve"> </v>
      </c>
      <c r="U3786">
        <f t="shared" si="659"/>
        <v>0</v>
      </c>
      <c r="V3786">
        <f t="shared" si="660"/>
        <v>0</v>
      </c>
      <c r="W3786">
        <f t="shared" si="661"/>
        <v>0</v>
      </c>
      <c r="X3786">
        <f t="shared" si="662"/>
        <v>0</v>
      </c>
      <c r="Y3786">
        <f t="shared" si="663"/>
        <v>0</v>
      </c>
      <c r="Z3786">
        <f t="shared" si="664"/>
        <v>0</v>
      </c>
      <c r="AA3786">
        <f t="shared" si="665"/>
        <v>0</v>
      </c>
      <c r="AB3786" s="4">
        <f t="shared" si="666"/>
        <v>0</v>
      </c>
      <c r="AC3786" s="4">
        <f t="shared" si="669"/>
        <v>0</v>
      </c>
      <c r="AD3786" s="4">
        <f t="shared" si="667"/>
        <v>0</v>
      </c>
    </row>
    <row r="3787" spans="20:30" x14ac:dyDescent="0.25">
      <c r="T3787" s="6" t="str">
        <f t="shared" si="668"/>
        <v xml:space="preserve"> </v>
      </c>
      <c r="U3787">
        <f t="shared" si="659"/>
        <v>0</v>
      </c>
      <c r="V3787">
        <f t="shared" si="660"/>
        <v>0</v>
      </c>
      <c r="W3787">
        <f t="shared" si="661"/>
        <v>0</v>
      </c>
      <c r="X3787">
        <f t="shared" si="662"/>
        <v>0</v>
      </c>
      <c r="Y3787">
        <f t="shared" si="663"/>
        <v>0</v>
      </c>
      <c r="Z3787">
        <f t="shared" si="664"/>
        <v>0</v>
      </c>
      <c r="AA3787">
        <f t="shared" si="665"/>
        <v>0</v>
      </c>
      <c r="AB3787" s="4">
        <f t="shared" si="666"/>
        <v>0</v>
      </c>
      <c r="AC3787" s="4">
        <f t="shared" si="669"/>
        <v>0</v>
      </c>
      <c r="AD3787" s="4">
        <f t="shared" si="667"/>
        <v>0</v>
      </c>
    </row>
    <row r="3788" spans="20:30" x14ac:dyDescent="0.25">
      <c r="T3788" s="6" t="str">
        <f t="shared" si="668"/>
        <v xml:space="preserve"> </v>
      </c>
      <c r="U3788">
        <f t="shared" si="659"/>
        <v>0</v>
      </c>
      <c r="V3788">
        <f t="shared" si="660"/>
        <v>0</v>
      </c>
      <c r="W3788">
        <f t="shared" si="661"/>
        <v>0</v>
      </c>
      <c r="X3788">
        <f t="shared" si="662"/>
        <v>0</v>
      </c>
      <c r="Y3788">
        <f t="shared" si="663"/>
        <v>0</v>
      </c>
      <c r="Z3788">
        <f t="shared" si="664"/>
        <v>0</v>
      </c>
      <c r="AA3788">
        <f t="shared" si="665"/>
        <v>0</v>
      </c>
      <c r="AB3788" s="4">
        <f t="shared" si="666"/>
        <v>0</v>
      </c>
      <c r="AC3788" s="4">
        <f t="shared" si="669"/>
        <v>0</v>
      </c>
      <c r="AD3788" s="4">
        <f t="shared" si="667"/>
        <v>0</v>
      </c>
    </row>
    <row r="3789" spans="20:30" x14ac:dyDescent="0.25">
      <c r="T3789" s="6" t="str">
        <f t="shared" si="668"/>
        <v xml:space="preserve"> </v>
      </c>
      <c r="U3789">
        <f t="shared" si="659"/>
        <v>0</v>
      </c>
      <c r="V3789">
        <f t="shared" si="660"/>
        <v>0</v>
      </c>
      <c r="W3789">
        <f t="shared" si="661"/>
        <v>0</v>
      </c>
      <c r="X3789">
        <f t="shared" si="662"/>
        <v>0</v>
      </c>
      <c r="Y3789">
        <f t="shared" si="663"/>
        <v>0</v>
      </c>
      <c r="Z3789">
        <f t="shared" si="664"/>
        <v>0</v>
      </c>
      <c r="AA3789">
        <f t="shared" si="665"/>
        <v>0</v>
      </c>
      <c r="AB3789" s="4">
        <f t="shared" si="666"/>
        <v>0</v>
      </c>
      <c r="AC3789" s="4">
        <f t="shared" si="669"/>
        <v>0</v>
      </c>
      <c r="AD3789" s="4">
        <f t="shared" si="667"/>
        <v>0</v>
      </c>
    </row>
    <row r="3790" spans="20:30" x14ac:dyDescent="0.25">
      <c r="T3790" s="6" t="str">
        <f t="shared" si="668"/>
        <v xml:space="preserve"> </v>
      </c>
      <c r="U3790">
        <f t="shared" si="659"/>
        <v>0</v>
      </c>
      <c r="V3790">
        <f t="shared" si="660"/>
        <v>0</v>
      </c>
      <c r="W3790">
        <f t="shared" si="661"/>
        <v>0</v>
      </c>
      <c r="X3790">
        <f t="shared" si="662"/>
        <v>0</v>
      </c>
      <c r="Y3790">
        <f t="shared" si="663"/>
        <v>0</v>
      </c>
      <c r="Z3790">
        <f t="shared" si="664"/>
        <v>0</v>
      </c>
      <c r="AA3790">
        <f t="shared" si="665"/>
        <v>0</v>
      </c>
      <c r="AB3790" s="4">
        <f t="shared" si="666"/>
        <v>0</v>
      </c>
      <c r="AC3790" s="4">
        <f t="shared" si="669"/>
        <v>0</v>
      </c>
      <c r="AD3790" s="4">
        <f t="shared" si="667"/>
        <v>0</v>
      </c>
    </row>
    <row r="3791" spans="20:30" x14ac:dyDescent="0.25">
      <c r="T3791" s="6" t="str">
        <f t="shared" si="668"/>
        <v xml:space="preserve"> </v>
      </c>
      <c r="U3791">
        <f t="shared" si="659"/>
        <v>0</v>
      </c>
      <c r="V3791">
        <f t="shared" si="660"/>
        <v>0</v>
      </c>
      <c r="W3791">
        <f t="shared" si="661"/>
        <v>0</v>
      </c>
      <c r="X3791">
        <f t="shared" si="662"/>
        <v>0</v>
      </c>
      <c r="Y3791">
        <f t="shared" si="663"/>
        <v>0</v>
      </c>
      <c r="Z3791">
        <f t="shared" si="664"/>
        <v>0</v>
      </c>
      <c r="AA3791">
        <f t="shared" si="665"/>
        <v>0</v>
      </c>
      <c r="AB3791" s="4">
        <f t="shared" si="666"/>
        <v>0</v>
      </c>
      <c r="AC3791" s="4">
        <f t="shared" si="669"/>
        <v>0</v>
      </c>
      <c r="AD3791" s="4">
        <f t="shared" si="667"/>
        <v>0</v>
      </c>
    </row>
    <row r="3792" spans="20:30" x14ac:dyDescent="0.25">
      <c r="T3792" s="6" t="str">
        <f t="shared" si="668"/>
        <v xml:space="preserve"> </v>
      </c>
      <c r="U3792">
        <f t="shared" si="659"/>
        <v>0</v>
      </c>
      <c r="V3792">
        <f t="shared" si="660"/>
        <v>0</v>
      </c>
      <c r="W3792">
        <f t="shared" si="661"/>
        <v>0</v>
      </c>
      <c r="X3792">
        <f t="shared" si="662"/>
        <v>0</v>
      </c>
      <c r="Y3792">
        <f t="shared" si="663"/>
        <v>0</v>
      </c>
      <c r="Z3792">
        <f t="shared" si="664"/>
        <v>0</v>
      </c>
      <c r="AA3792">
        <f t="shared" si="665"/>
        <v>0</v>
      </c>
      <c r="AB3792" s="4">
        <f t="shared" si="666"/>
        <v>0</v>
      </c>
      <c r="AC3792" s="4">
        <f t="shared" si="669"/>
        <v>0</v>
      </c>
      <c r="AD3792" s="4">
        <f t="shared" si="667"/>
        <v>0</v>
      </c>
    </row>
    <row r="3793" spans="20:30" x14ac:dyDescent="0.25">
      <c r="T3793" s="6" t="str">
        <f t="shared" si="668"/>
        <v xml:space="preserve"> </v>
      </c>
      <c r="U3793">
        <f t="shared" ref="U3793:U3856" si="670">COUNT(B3793)</f>
        <v>0</v>
      </c>
      <c r="V3793">
        <f t="shared" ref="V3793:V3856" si="671">IF(E3793=TRUE,1,0)</f>
        <v>0</v>
      </c>
      <c r="W3793">
        <f t="shared" ref="W3793:W3856" si="672">U3793-V3793</f>
        <v>0</v>
      </c>
      <c r="X3793">
        <f t="shared" ref="X3793:X3856" si="673">U3793-Y3793</f>
        <v>0</v>
      </c>
      <c r="Y3793">
        <f t="shared" ref="Y3793:Y3856" si="674">IF(F3793=TRUE,1,0)</f>
        <v>0</v>
      </c>
      <c r="Z3793">
        <f t="shared" ref="Z3793:Z3856" si="675">U3793-AA3793</f>
        <v>0</v>
      </c>
      <c r="AA3793">
        <f t="shared" ref="AA3793:AA3856" si="676">IF(O3793&lt;0,1,0)</f>
        <v>0</v>
      </c>
      <c r="AB3793" s="4">
        <f t="shared" ref="AB3793:AB3856" si="677">IF(Z3793=1,O3793,0)</f>
        <v>0</v>
      </c>
      <c r="AC3793" s="4">
        <f t="shared" si="669"/>
        <v>0</v>
      </c>
      <c r="AD3793" s="4">
        <f t="shared" ref="AD3793:AD3856" si="678">IF(AA3793=1,O3793,0)</f>
        <v>0</v>
      </c>
    </row>
    <row r="3794" spans="20:30" x14ac:dyDescent="0.25">
      <c r="T3794" s="6" t="str">
        <f t="shared" si="668"/>
        <v xml:space="preserve"> </v>
      </c>
      <c r="U3794">
        <f t="shared" si="670"/>
        <v>0</v>
      </c>
      <c r="V3794">
        <f t="shared" si="671"/>
        <v>0</v>
      </c>
      <c r="W3794">
        <f t="shared" si="672"/>
        <v>0</v>
      </c>
      <c r="X3794">
        <f t="shared" si="673"/>
        <v>0</v>
      </c>
      <c r="Y3794">
        <f t="shared" si="674"/>
        <v>0</v>
      </c>
      <c r="Z3794">
        <f t="shared" si="675"/>
        <v>0</v>
      </c>
      <c r="AA3794">
        <f t="shared" si="676"/>
        <v>0</v>
      </c>
      <c r="AB3794" s="4">
        <f t="shared" si="677"/>
        <v>0</v>
      </c>
      <c r="AC3794" s="4">
        <f t="shared" si="669"/>
        <v>0</v>
      </c>
      <c r="AD3794" s="4">
        <f t="shared" si="678"/>
        <v>0</v>
      </c>
    </row>
    <row r="3795" spans="20:30" x14ac:dyDescent="0.25">
      <c r="T3795" s="6" t="str">
        <f t="shared" si="668"/>
        <v xml:space="preserve"> </v>
      </c>
      <c r="U3795">
        <f t="shared" si="670"/>
        <v>0</v>
      </c>
      <c r="V3795">
        <f t="shared" si="671"/>
        <v>0</v>
      </c>
      <c r="W3795">
        <f t="shared" si="672"/>
        <v>0</v>
      </c>
      <c r="X3795">
        <f t="shared" si="673"/>
        <v>0</v>
      </c>
      <c r="Y3795">
        <f t="shared" si="674"/>
        <v>0</v>
      </c>
      <c r="Z3795">
        <f t="shared" si="675"/>
        <v>0</v>
      </c>
      <c r="AA3795">
        <f t="shared" si="676"/>
        <v>0</v>
      </c>
      <c r="AB3795" s="4">
        <f t="shared" si="677"/>
        <v>0</v>
      </c>
      <c r="AC3795" s="4">
        <f t="shared" si="669"/>
        <v>0</v>
      </c>
      <c r="AD3795" s="4">
        <f t="shared" si="678"/>
        <v>0</v>
      </c>
    </row>
    <row r="3796" spans="20:30" x14ac:dyDescent="0.25">
      <c r="T3796" s="6" t="str">
        <f t="shared" si="668"/>
        <v xml:space="preserve"> </v>
      </c>
      <c r="U3796">
        <f t="shared" si="670"/>
        <v>0</v>
      </c>
      <c r="V3796">
        <f t="shared" si="671"/>
        <v>0</v>
      </c>
      <c r="W3796">
        <f t="shared" si="672"/>
        <v>0</v>
      </c>
      <c r="X3796">
        <f t="shared" si="673"/>
        <v>0</v>
      </c>
      <c r="Y3796">
        <f t="shared" si="674"/>
        <v>0</v>
      </c>
      <c r="Z3796">
        <f t="shared" si="675"/>
        <v>0</v>
      </c>
      <c r="AA3796">
        <f t="shared" si="676"/>
        <v>0</v>
      </c>
      <c r="AB3796" s="4">
        <f t="shared" si="677"/>
        <v>0</v>
      </c>
      <c r="AC3796" s="4">
        <f t="shared" si="669"/>
        <v>0</v>
      </c>
      <c r="AD3796" s="4">
        <f t="shared" si="678"/>
        <v>0</v>
      </c>
    </row>
    <row r="3797" spans="20:30" x14ac:dyDescent="0.25">
      <c r="T3797" s="6" t="str">
        <f t="shared" si="668"/>
        <v xml:space="preserve"> </v>
      </c>
      <c r="U3797">
        <f t="shared" si="670"/>
        <v>0</v>
      </c>
      <c r="V3797">
        <f t="shared" si="671"/>
        <v>0</v>
      </c>
      <c r="W3797">
        <f t="shared" si="672"/>
        <v>0</v>
      </c>
      <c r="X3797">
        <f t="shared" si="673"/>
        <v>0</v>
      </c>
      <c r="Y3797">
        <f t="shared" si="674"/>
        <v>0</v>
      </c>
      <c r="Z3797">
        <f t="shared" si="675"/>
        <v>0</v>
      </c>
      <c r="AA3797">
        <f t="shared" si="676"/>
        <v>0</v>
      </c>
      <c r="AB3797" s="4">
        <f t="shared" si="677"/>
        <v>0</v>
      </c>
      <c r="AC3797" s="4">
        <f t="shared" si="669"/>
        <v>0</v>
      </c>
      <c r="AD3797" s="4">
        <f t="shared" si="678"/>
        <v>0</v>
      </c>
    </row>
    <row r="3798" spans="20:30" x14ac:dyDescent="0.25">
      <c r="T3798" s="6" t="str">
        <f t="shared" si="668"/>
        <v xml:space="preserve"> </v>
      </c>
      <c r="U3798">
        <f t="shared" si="670"/>
        <v>0</v>
      </c>
      <c r="V3798">
        <f t="shared" si="671"/>
        <v>0</v>
      </c>
      <c r="W3798">
        <f t="shared" si="672"/>
        <v>0</v>
      </c>
      <c r="X3798">
        <f t="shared" si="673"/>
        <v>0</v>
      </c>
      <c r="Y3798">
        <f t="shared" si="674"/>
        <v>0</v>
      </c>
      <c r="Z3798">
        <f t="shared" si="675"/>
        <v>0</v>
      </c>
      <c r="AA3798">
        <f t="shared" si="676"/>
        <v>0</v>
      </c>
      <c r="AB3798" s="4">
        <f t="shared" si="677"/>
        <v>0</v>
      </c>
      <c r="AC3798" s="4">
        <f t="shared" si="669"/>
        <v>0</v>
      </c>
      <c r="AD3798" s="4">
        <f t="shared" si="678"/>
        <v>0</v>
      </c>
    </row>
    <row r="3799" spans="20:30" x14ac:dyDescent="0.25">
      <c r="T3799" s="6" t="str">
        <f t="shared" si="668"/>
        <v xml:space="preserve"> </v>
      </c>
      <c r="U3799">
        <f t="shared" si="670"/>
        <v>0</v>
      </c>
      <c r="V3799">
        <f t="shared" si="671"/>
        <v>0</v>
      </c>
      <c r="W3799">
        <f t="shared" si="672"/>
        <v>0</v>
      </c>
      <c r="X3799">
        <f t="shared" si="673"/>
        <v>0</v>
      </c>
      <c r="Y3799">
        <f t="shared" si="674"/>
        <v>0</v>
      </c>
      <c r="Z3799">
        <f t="shared" si="675"/>
        <v>0</v>
      </c>
      <c r="AA3799">
        <f t="shared" si="676"/>
        <v>0</v>
      </c>
      <c r="AB3799" s="4">
        <f t="shared" si="677"/>
        <v>0</v>
      </c>
      <c r="AC3799" s="4">
        <f t="shared" si="669"/>
        <v>0</v>
      </c>
      <c r="AD3799" s="4">
        <f t="shared" si="678"/>
        <v>0</v>
      </c>
    </row>
    <row r="3800" spans="20:30" x14ac:dyDescent="0.25">
      <c r="T3800" s="6" t="str">
        <f t="shared" si="668"/>
        <v xml:space="preserve"> </v>
      </c>
      <c r="U3800">
        <f t="shared" si="670"/>
        <v>0</v>
      </c>
      <c r="V3800">
        <f t="shared" si="671"/>
        <v>0</v>
      </c>
      <c r="W3800">
        <f t="shared" si="672"/>
        <v>0</v>
      </c>
      <c r="X3800">
        <f t="shared" si="673"/>
        <v>0</v>
      </c>
      <c r="Y3800">
        <f t="shared" si="674"/>
        <v>0</v>
      </c>
      <c r="Z3800">
        <f t="shared" si="675"/>
        <v>0</v>
      </c>
      <c r="AA3800">
        <f t="shared" si="676"/>
        <v>0</v>
      </c>
      <c r="AB3800" s="4">
        <f t="shared" si="677"/>
        <v>0</v>
      </c>
      <c r="AC3800" s="4">
        <f t="shared" si="669"/>
        <v>0</v>
      </c>
      <c r="AD3800" s="4">
        <f t="shared" si="678"/>
        <v>0</v>
      </c>
    </row>
    <row r="3801" spans="20:30" x14ac:dyDescent="0.25">
      <c r="T3801" s="6" t="str">
        <f t="shared" ref="T3801:T3864" si="679">IF(L3801=0," ",MONTH(L3801)+24)</f>
        <v xml:space="preserve"> </v>
      </c>
      <c r="U3801">
        <f t="shared" si="670"/>
        <v>0</v>
      </c>
      <c r="V3801">
        <f t="shared" si="671"/>
        <v>0</v>
      </c>
      <c r="W3801">
        <f t="shared" si="672"/>
        <v>0</v>
      </c>
      <c r="X3801">
        <f t="shared" si="673"/>
        <v>0</v>
      </c>
      <c r="Y3801">
        <f t="shared" si="674"/>
        <v>0</v>
      </c>
      <c r="Z3801">
        <f t="shared" si="675"/>
        <v>0</v>
      </c>
      <c r="AA3801">
        <f t="shared" si="676"/>
        <v>0</v>
      </c>
      <c r="AB3801" s="4">
        <f t="shared" si="677"/>
        <v>0</v>
      </c>
      <c r="AC3801" s="4">
        <f t="shared" si="669"/>
        <v>0</v>
      </c>
      <c r="AD3801" s="4">
        <f t="shared" si="678"/>
        <v>0</v>
      </c>
    </row>
    <row r="3802" spans="20:30" x14ac:dyDescent="0.25">
      <c r="T3802" s="6" t="str">
        <f t="shared" si="679"/>
        <v xml:space="preserve"> </v>
      </c>
      <c r="U3802">
        <f t="shared" si="670"/>
        <v>0</v>
      </c>
      <c r="V3802">
        <f t="shared" si="671"/>
        <v>0</v>
      </c>
      <c r="W3802">
        <f t="shared" si="672"/>
        <v>0</v>
      </c>
      <c r="X3802">
        <f t="shared" si="673"/>
        <v>0</v>
      </c>
      <c r="Y3802">
        <f t="shared" si="674"/>
        <v>0</v>
      </c>
      <c r="Z3802">
        <f t="shared" si="675"/>
        <v>0</v>
      </c>
      <c r="AA3802">
        <f t="shared" si="676"/>
        <v>0</v>
      </c>
      <c r="AB3802" s="4">
        <f t="shared" si="677"/>
        <v>0</v>
      </c>
      <c r="AC3802" s="4">
        <f t="shared" si="669"/>
        <v>0</v>
      </c>
      <c r="AD3802" s="4">
        <f t="shared" si="678"/>
        <v>0</v>
      </c>
    </row>
    <row r="3803" spans="20:30" x14ac:dyDescent="0.25">
      <c r="T3803" s="6" t="str">
        <f t="shared" si="679"/>
        <v xml:space="preserve"> </v>
      </c>
      <c r="U3803">
        <f t="shared" si="670"/>
        <v>0</v>
      </c>
      <c r="V3803">
        <f t="shared" si="671"/>
        <v>0</v>
      </c>
      <c r="W3803">
        <f t="shared" si="672"/>
        <v>0</v>
      </c>
      <c r="X3803">
        <f t="shared" si="673"/>
        <v>0</v>
      </c>
      <c r="Y3803">
        <f t="shared" si="674"/>
        <v>0</v>
      </c>
      <c r="Z3803">
        <f t="shared" si="675"/>
        <v>0</v>
      </c>
      <c r="AA3803">
        <f t="shared" si="676"/>
        <v>0</v>
      </c>
      <c r="AB3803" s="4">
        <f t="shared" si="677"/>
        <v>0</v>
      </c>
      <c r="AC3803" s="4">
        <f t="shared" si="669"/>
        <v>0</v>
      </c>
      <c r="AD3803" s="4">
        <f t="shared" si="678"/>
        <v>0</v>
      </c>
    </row>
    <row r="3804" spans="20:30" x14ac:dyDescent="0.25">
      <c r="T3804" s="6" t="str">
        <f t="shared" si="679"/>
        <v xml:space="preserve"> </v>
      </c>
      <c r="U3804">
        <f t="shared" si="670"/>
        <v>0</v>
      </c>
      <c r="V3804">
        <f t="shared" si="671"/>
        <v>0</v>
      </c>
      <c r="W3804">
        <f t="shared" si="672"/>
        <v>0</v>
      </c>
      <c r="X3804">
        <f t="shared" si="673"/>
        <v>0</v>
      </c>
      <c r="Y3804">
        <f t="shared" si="674"/>
        <v>0</v>
      </c>
      <c r="Z3804">
        <f t="shared" si="675"/>
        <v>0</v>
      </c>
      <c r="AA3804">
        <f t="shared" si="676"/>
        <v>0</v>
      </c>
      <c r="AB3804" s="4">
        <f t="shared" si="677"/>
        <v>0</v>
      </c>
      <c r="AC3804" s="4">
        <f t="shared" si="669"/>
        <v>0</v>
      </c>
      <c r="AD3804" s="4">
        <f t="shared" si="678"/>
        <v>0</v>
      </c>
    </row>
    <row r="3805" spans="20:30" x14ac:dyDescent="0.25">
      <c r="T3805" s="6" t="str">
        <f t="shared" si="679"/>
        <v xml:space="preserve"> </v>
      </c>
      <c r="U3805">
        <f t="shared" si="670"/>
        <v>0</v>
      </c>
      <c r="V3805">
        <f t="shared" si="671"/>
        <v>0</v>
      </c>
      <c r="W3805">
        <f t="shared" si="672"/>
        <v>0</v>
      </c>
      <c r="X3805">
        <f t="shared" si="673"/>
        <v>0</v>
      </c>
      <c r="Y3805">
        <f t="shared" si="674"/>
        <v>0</v>
      </c>
      <c r="Z3805">
        <f t="shared" si="675"/>
        <v>0</v>
      </c>
      <c r="AA3805">
        <f t="shared" si="676"/>
        <v>0</v>
      </c>
      <c r="AB3805" s="4">
        <f t="shared" si="677"/>
        <v>0</v>
      </c>
      <c r="AC3805" s="4">
        <f t="shared" si="669"/>
        <v>0</v>
      </c>
      <c r="AD3805" s="4">
        <f t="shared" si="678"/>
        <v>0</v>
      </c>
    </row>
    <row r="3806" spans="20:30" x14ac:dyDescent="0.25">
      <c r="T3806" s="6" t="str">
        <f t="shared" si="679"/>
        <v xml:space="preserve"> </v>
      </c>
      <c r="U3806">
        <f t="shared" si="670"/>
        <v>0</v>
      </c>
      <c r="V3806">
        <f t="shared" si="671"/>
        <v>0</v>
      </c>
      <c r="W3806">
        <f t="shared" si="672"/>
        <v>0</v>
      </c>
      <c r="X3806">
        <f t="shared" si="673"/>
        <v>0</v>
      </c>
      <c r="Y3806">
        <f t="shared" si="674"/>
        <v>0</v>
      </c>
      <c r="Z3806">
        <f t="shared" si="675"/>
        <v>0</v>
      </c>
      <c r="AA3806">
        <f t="shared" si="676"/>
        <v>0</v>
      </c>
      <c r="AB3806" s="4">
        <f t="shared" si="677"/>
        <v>0</v>
      </c>
      <c r="AC3806" s="4">
        <f t="shared" si="669"/>
        <v>0</v>
      </c>
      <c r="AD3806" s="4">
        <f t="shared" si="678"/>
        <v>0</v>
      </c>
    </row>
    <row r="3807" spans="20:30" x14ac:dyDescent="0.25">
      <c r="T3807" s="6" t="str">
        <f t="shared" si="679"/>
        <v xml:space="preserve"> </v>
      </c>
      <c r="U3807">
        <f t="shared" si="670"/>
        <v>0</v>
      </c>
      <c r="V3807">
        <f t="shared" si="671"/>
        <v>0</v>
      </c>
      <c r="W3807">
        <f t="shared" si="672"/>
        <v>0</v>
      </c>
      <c r="X3807">
        <f t="shared" si="673"/>
        <v>0</v>
      </c>
      <c r="Y3807">
        <f t="shared" si="674"/>
        <v>0</v>
      </c>
      <c r="Z3807">
        <f t="shared" si="675"/>
        <v>0</v>
      </c>
      <c r="AA3807">
        <f t="shared" si="676"/>
        <v>0</v>
      </c>
      <c r="AB3807" s="4">
        <f t="shared" si="677"/>
        <v>0</v>
      </c>
      <c r="AC3807" s="4">
        <f t="shared" si="669"/>
        <v>0</v>
      </c>
      <c r="AD3807" s="4">
        <f t="shared" si="678"/>
        <v>0</v>
      </c>
    </row>
    <row r="3808" spans="20:30" x14ac:dyDescent="0.25">
      <c r="T3808" s="6" t="str">
        <f t="shared" si="679"/>
        <v xml:space="preserve"> </v>
      </c>
      <c r="U3808">
        <f t="shared" si="670"/>
        <v>0</v>
      </c>
      <c r="V3808">
        <f t="shared" si="671"/>
        <v>0</v>
      </c>
      <c r="W3808">
        <f t="shared" si="672"/>
        <v>0</v>
      </c>
      <c r="X3808">
        <f t="shared" si="673"/>
        <v>0</v>
      </c>
      <c r="Y3808">
        <f t="shared" si="674"/>
        <v>0</v>
      </c>
      <c r="Z3808">
        <f t="shared" si="675"/>
        <v>0</v>
      </c>
      <c r="AA3808">
        <f t="shared" si="676"/>
        <v>0</v>
      </c>
      <c r="AB3808" s="4">
        <f t="shared" si="677"/>
        <v>0</v>
      </c>
      <c r="AC3808" s="4">
        <f t="shared" si="669"/>
        <v>0</v>
      </c>
      <c r="AD3808" s="4">
        <f t="shared" si="678"/>
        <v>0</v>
      </c>
    </row>
    <row r="3809" spans="20:30" x14ac:dyDescent="0.25">
      <c r="T3809" s="6" t="str">
        <f t="shared" si="679"/>
        <v xml:space="preserve"> </v>
      </c>
      <c r="U3809">
        <f t="shared" si="670"/>
        <v>0</v>
      </c>
      <c r="V3809">
        <f t="shared" si="671"/>
        <v>0</v>
      </c>
      <c r="W3809">
        <f t="shared" si="672"/>
        <v>0</v>
      </c>
      <c r="X3809">
        <f t="shared" si="673"/>
        <v>0</v>
      </c>
      <c r="Y3809">
        <f t="shared" si="674"/>
        <v>0</v>
      </c>
      <c r="Z3809">
        <f t="shared" si="675"/>
        <v>0</v>
      </c>
      <c r="AA3809">
        <f t="shared" si="676"/>
        <v>0</v>
      </c>
      <c r="AB3809" s="4">
        <f t="shared" si="677"/>
        <v>0</v>
      </c>
      <c r="AC3809" s="4">
        <f t="shared" si="669"/>
        <v>0</v>
      </c>
      <c r="AD3809" s="4">
        <f t="shared" si="678"/>
        <v>0</v>
      </c>
    </row>
    <row r="3810" spans="20:30" x14ac:dyDescent="0.25">
      <c r="T3810" s="6" t="str">
        <f t="shared" si="679"/>
        <v xml:space="preserve"> </v>
      </c>
      <c r="U3810">
        <f t="shared" si="670"/>
        <v>0</v>
      </c>
      <c r="V3810">
        <f t="shared" si="671"/>
        <v>0</v>
      </c>
      <c r="W3810">
        <f t="shared" si="672"/>
        <v>0</v>
      </c>
      <c r="X3810">
        <f t="shared" si="673"/>
        <v>0</v>
      </c>
      <c r="Y3810">
        <f t="shared" si="674"/>
        <v>0</v>
      </c>
      <c r="Z3810">
        <f t="shared" si="675"/>
        <v>0</v>
      </c>
      <c r="AA3810">
        <f t="shared" si="676"/>
        <v>0</v>
      </c>
      <c r="AB3810" s="4">
        <f t="shared" si="677"/>
        <v>0</v>
      </c>
      <c r="AC3810" s="4">
        <f t="shared" si="669"/>
        <v>0</v>
      </c>
      <c r="AD3810" s="4">
        <f t="shared" si="678"/>
        <v>0</v>
      </c>
    </row>
    <row r="3811" spans="20:30" x14ac:dyDescent="0.25">
      <c r="T3811" s="6" t="str">
        <f t="shared" si="679"/>
        <v xml:space="preserve"> </v>
      </c>
      <c r="U3811">
        <f t="shared" si="670"/>
        <v>0</v>
      </c>
      <c r="V3811">
        <f t="shared" si="671"/>
        <v>0</v>
      </c>
      <c r="W3811">
        <f t="shared" si="672"/>
        <v>0</v>
      </c>
      <c r="X3811">
        <f t="shared" si="673"/>
        <v>0</v>
      </c>
      <c r="Y3811">
        <f t="shared" si="674"/>
        <v>0</v>
      </c>
      <c r="Z3811">
        <f t="shared" si="675"/>
        <v>0</v>
      </c>
      <c r="AA3811">
        <f t="shared" si="676"/>
        <v>0</v>
      </c>
      <c r="AB3811" s="4">
        <f t="shared" si="677"/>
        <v>0</v>
      </c>
      <c r="AC3811" s="4">
        <f t="shared" si="669"/>
        <v>0</v>
      </c>
      <c r="AD3811" s="4">
        <f t="shared" si="678"/>
        <v>0</v>
      </c>
    </row>
    <row r="3812" spans="20:30" x14ac:dyDescent="0.25">
      <c r="T3812" s="6" t="str">
        <f t="shared" si="679"/>
        <v xml:space="preserve"> </v>
      </c>
      <c r="U3812">
        <f t="shared" si="670"/>
        <v>0</v>
      </c>
      <c r="V3812">
        <f t="shared" si="671"/>
        <v>0</v>
      </c>
      <c r="W3812">
        <f t="shared" si="672"/>
        <v>0</v>
      </c>
      <c r="X3812">
        <f t="shared" si="673"/>
        <v>0</v>
      </c>
      <c r="Y3812">
        <f t="shared" si="674"/>
        <v>0</v>
      </c>
      <c r="Z3812">
        <f t="shared" si="675"/>
        <v>0</v>
      </c>
      <c r="AA3812">
        <f t="shared" si="676"/>
        <v>0</v>
      </c>
      <c r="AB3812" s="4">
        <f t="shared" si="677"/>
        <v>0</v>
      </c>
      <c r="AC3812" s="4">
        <f t="shared" si="669"/>
        <v>0</v>
      </c>
      <c r="AD3812" s="4">
        <f t="shared" si="678"/>
        <v>0</v>
      </c>
    </row>
    <row r="3813" spans="20:30" x14ac:dyDescent="0.25">
      <c r="T3813" s="6" t="str">
        <f t="shared" si="679"/>
        <v xml:space="preserve"> </v>
      </c>
      <c r="U3813">
        <f t="shared" si="670"/>
        <v>0</v>
      </c>
      <c r="V3813">
        <f t="shared" si="671"/>
        <v>0</v>
      </c>
      <c r="W3813">
        <f t="shared" si="672"/>
        <v>0</v>
      </c>
      <c r="X3813">
        <f t="shared" si="673"/>
        <v>0</v>
      </c>
      <c r="Y3813">
        <f t="shared" si="674"/>
        <v>0</v>
      </c>
      <c r="Z3813">
        <f t="shared" si="675"/>
        <v>0</v>
      </c>
      <c r="AA3813">
        <f t="shared" si="676"/>
        <v>0</v>
      </c>
      <c r="AB3813" s="4">
        <f t="shared" si="677"/>
        <v>0</v>
      </c>
      <c r="AC3813" s="4">
        <f t="shared" si="669"/>
        <v>0</v>
      </c>
      <c r="AD3813" s="4">
        <f t="shared" si="678"/>
        <v>0</v>
      </c>
    </row>
    <row r="3814" spans="20:30" x14ac:dyDescent="0.25">
      <c r="T3814" s="6" t="str">
        <f t="shared" si="679"/>
        <v xml:space="preserve"> </v>
      </c>
      <c r="U3814">
        <f t="shared" si="670"/>
        <v>0</v>
      </c>
      <c r="V3814">
        <f t="shared" si="671"/>
        <v>0</v>
      </c>
      <c r="W3814">
        <f t="shared" si="672"/>
        <v>0</v>
      </c>
      <c r="X3814">
        <f t="shared" si="673"/>
        <v>0</v>
      </c>
      <c r="Y3814">
        <f t="shared" si="674"/>
        <v>0</v>
      </c>
      <c r="Z3814">
        <f t="shared" si="675"/>
        <v>0</v>
      </c>
      <c r="AA3814">
        <f t="shared" si="676"/>
        <v>0</v>
      </c>
      <c r="AB3814" s="4">
        <f t="shared" si="677"/>
        <v>0</v>
      </c>
      <c r="AC3814" s="4">
        <f t="shared" si="669"/>
        <v>0</v>
      </c>
      <c r="AD3814" s="4">
        <f t="shared" si="678"/>
        <v>0</v>
      </c>
    </row>
    <row r="3815" spans="20:30" x14ac:dyDescent="0.25">
      <c r="T3815" s="6" t="str">
        <f t="shared" si="679"/>
        <v xml:space="preserve"> </v>
      </c>
      <c r="U3815">
        <f t="shared" si="670"/>
        <v>0</v>
      </c>
      <c r="V3815">
        <f t="shared" si="671"/>
        <v>0</v>
      </c>
      <c r="W3815">
        <f t="shared" si="672"/>
        <v>0</v>
      </c>
      <c r="X3815">
        <f t="shared" si="673"/>
        <v>0</v>
      </c>
      <c r="Y3815">
        <f t="shared" si="674"/>
        <v>0</v>
      </c>
      <c r="Z3815">
        <f t="shared" si="675"/>
        <v>0</v>
      </c>
      <c r="AA3815">
        <f t="shared" si="676"/>
        <v>0</v>
      </c>
      <c r="AB3815" s="4">
        <f t="shared" si="677"/>
        <v>0</v>
      </c>
      <c r="AC3815" s="4">
        <f t="shared" si="669"/>
        <v>0</v>
      </c>
      <c r="AD3815" s="4">
        <f t="shared" si="678"/>
        <v>0</v>
      </c>
    </row>
    <row r="3816" spans="20:30" x14ac:dyDescent="0.25">
      <c r="T3816" s="6" t="str">
        <f t="shared" si="679"/>
        <v xml:space="preserve"> </v>
      </c>
      <c r="U3816">
        <f t="shared" si="670"/>
        <v>0</v>
      </c>
      <c r="V3816">
        <f t="shared" si="671"/>
        <v>0</v>
      </c>
      <c r="W3816">
        <f t="shared" si="672"/>
        <v>0</v>
      </c>
      <c r="X3816">
        <f t="shared" si="673"/>
        <v>0</v>
      </c>
      <c r="Y3816">
        <f t="shared" si="674"/>
        <v>0</v>
      </c>
      <c r="Z3816">
        <f t="shared" si="675"/>
        <v>0</v>
      </c>
      <c r="AA3816">
        <f t="shared" si="676"/>
        <v>0</v>
      </c>
      <c r="AB3816" s="4">
        <f t="shared" si="677"/>
        <v>0</v>
      </c>
      <c r="AC3816" s="4">
        <f t="shared" si="669"/>
        <v>0</v>
      </c>
      <c r="AD3816" s="4">
        <f t="shared" si="678"/>
        <v>0</v>
      </c>
    </row>
    <row r="3817" spans="20:30" x14ac:dyDescent="0.25">
      <c r="T3817" s="6" t="str">
        <f t="shared" si="679"/>
        <v xml:space="preserve"> </v>
      </c>
      <c r="U3817">
        <f t="shared" si="670"/>
        <v>0</v>
      </c>
      <c r="V3817">
        <f t="shared" si="671"/>
        <v>0</v>
      </c>
      <c r="W3817">
        <f t="shared" si="672"/>
        <v>0</v>
      </c>
      <c r="X3817">
        <f t="shared" si="673"/>
        <v>0</v>
      </c>
      <c r="Y3817">
        <f t="shared" si="674"/>
        <v>0</v>
      </c>
      <c r="Z3817">
        <f t="shared" si="675"/>
        <v>0</v>
      </c>
      <c r="AA3817">
        <f t="shared" si="676"/>
        <v>0</v>
      </c>
      <c r="AB3817" s="4">
        <f t="shared" si="677"/>
        <v>0</v>
      </c>
      <c r="AC3817" s="4">
        <f t="shared" si="669"/>
        <v>0</v>
      </c>
      <c r="AD3817" s="4">
        <f t="shared" si="678"/>
        <v>0</v>
      </c>
    </row>
    <row r="3818" spans="20:30" x14ac:dyDescent="0.25">
      <c r="T3818" s="6" t="str">
        <f t="shared" si="679"/>
        <v xml:space="preserve"> </v>
      </c>
      <c r="U3818">
        <f t="shared" si="670"/>
        <v>0</v>
      </c>
      <c r="V3818">
        <f t="shared" si="671"/>
        <v>0</v>
      </c>
      <c r="W3818">
        <f t="shared" si="672"/>
        <v>0</v>
      </c>
      <c r="X3818">
        <f t="shared" si="673"/>
        <v>0</v>
      </c>
      <c r="Y3818">
        <f t="shared" si="674"/>
        <v>0</v>
      </c>
      <c r="Z3818">
        <f t="shared" si="675"/>
        <v>0</v>
      </c>
      <c r="AA3818">
        <f t="shared" si="676"/>
        <v>0</v>
      </c>
      <c r="AB3818" s="4">
        <f t="shared" si="677"/>
        <v>0</v>
      </c>
      <c r="AC3818" s="4">
        <f t="shared" si="669"/>
        <v>0</v>
      </c>
      <c r="AD3818" s="4">
        <f t="shared" si="678"/>
        <v>0</v>
      </c>
    </row>
    <row r="3819" spans="20:30" x14ac:dyDescent="0.25">
      <c r="T3819" s="6" t="str">
        <f t="shared" si="679"/>
        <v xml:space="preserve"> </v>
      </c>
      <c r="U3819">
        <f t="shared" si="670"/>
        <v>0</v>
      </c>
      <c r="V3819">
        <f t="shared" si="671"/>
        <v>0</v>
      </c>
      <c r="W3819">
        <f t="shared" si="672"/>
        <v>0</v>
      </c>
      <c r="X3819">
        <f t="shared" si="673"/>
        <v>0</v>
      </c>
      <c r="Y3819">
        <f t="shared" si="674"/>
        <v>0</v>
      </c>
      <c r="Z3819">
        <f t="shared" si="675"/>
        <v>0</v>
      </c>
      <c r="AA3819">
        <f t="shared" si="676"/>
        <v>0</v>
      </c>
      <c r="AB3819" s="4">
        <f t="shared" si="677"/>
        <v>0</v>
      </c>
      <c r="AC3819" s="4">
        <f t="shared" si="669"/>
        <v>0</v>
      </c>
      <c r="AD3819" s="4">
        <f t="shared" si="678"/>
        <v>0</v>
      </c>
    </row>
    <row r="3820" spans="20:30" x14ac:dyDescent="0.25">
      <c r="T3820" s="6" t="str">
        <f t="shared" si="679"/>
        <v xml:space="preserve"> </v>
      </c>
      <c r="U3820">
        <f t="shared" si="670"/>
        <v>0</v>
      </c>
      <c r="V3820">
        <f t="shared" si="671"/>
        <v>0</v>
      </c>
      <c r="W3820">
        <f t="shared" si="672"/>
        <v>0</v>
      </c>
      <c r="X3820">
        <f t="shared" si="673"/>
        <v>0</v>
      </c>
      <c r="Y3820">
        <f t="shared" si="674"/>
        <v>0</v>
      </c>
      <c r="Z3820">
        <f t="shared" si="675"/>
        <v>0</v>
      </c>
      <c r="AA3820">
        <f t="shared" si="676"/>
        <v>0</v>
      </c>
      <c r="AB3820" s="4">
        <f t="shared" si="677"/>
        <v>0</v>
      </c>
      <c r="AC3820" s="4">
        <f t="shared" si="669"/>
        <v>0</v>
      </c>
      <c r="AD3820" s="4">
        <f t="shared" si="678"/>
        <v>0</v>
      </c>
    </row>
    <row r="3821" spans="20:30" x14ac:dyDescent="0.25">
      <c r="T3821" s="6" t="str">
        <f t="shared" si="679"/>
        <v xml:space="preserve"> </v>
      </c>
      <c r="U3821">
        <f t="shared" si="670"/>
        <v>0</v>
      </c>
      <c r="V3821">
        <f t="shared" si="671"/>
        <v>0</v>
      </c>
      <c r="W3821">
        <f t="shared" si="672"/>
        <v>0</v>
      </c>
      <c r="X3821">
        <f t="shared" si="673"/>
        <v>0</v>
      </c>
      <c r="Y3821">
        <f t="shared" si="674"/>
        <v>0</v>
      </c>
      <c r="Z3821">
        <f t="shared" si="675"/>
        <v>0</v>
      </c>
      <c r="AA3821">
        <f t="shared" si="676"/>
        <v>0</v>
      </c>
      <c r="AB3821" s="4">
        <f t="shared" si="677"/>
        <v>0</v>
      </c>
      <c r="AC3821" s="4">
        <f t="shared" si="669"/>
        <v>0</v>
      </c>
      <c r="AD3821" s="4">
        <f t="shared" si="678"/>
        <v>0</v>
      </c>
    </row>
    <row r="3822" spans="20:30" x14ac:dyDescent="0.25">
      <c r="T3822" s="6" t="str">
        <f t="shared" si="679"/>
        <v xml:space="preserve"> </v>
      </c>
      <c r="U3822">
        <f t="shared" si="670"/>
        <v>0</v>
      </c>
      <c r="V3822">
        <f t="shared" si="671"/>
        <v>0</v>
      </c>
      <c r="W3822">
        <f t="shared" si="672"/>
        <v>0</v>
      </c>
      <c r="X3822">
        <f t="shared" si="673"/>
        <v>0</v>
      </c>
      <c r="Y3822">
        <f t="shared" si="674"/>
        <v>0</v>
      </c>
      <c r="Z3822">
        <f t="shared" si="675"/>
        <v>0</v>
      </c>
      <c r="AA3822">
        <f t="shared" si="676"/>
        <v>0</v>
      </c>
      <c r="AB3822" s="4">
        <f t="shared" si="677"/>
        <v>0</v>
      </c>
      <c r="AC3822" s="4">
        <f t="shared" si="669"/>
        <v>0</v>
      </c>
      <c r="AD3822" s="4">
        <f t="shared" si="678"/>
        <v>0</v>
      </c>
    </row>
    <row r="3823" spans="20:30" x14ac:dyDescent="0.25">
      <c r="T3823" s="6" t="str">
        <f t="shared" si="679"/>
        <v xml:space="preserve"> </v>
      </c>
      <c r="U3823">
        <f t="shared" si="670"/>
        <v>0</v>
      </c>
      <c r="V3823">
        <f t="shared" si="671"/>
        <v>0</v>
      </c>
      <c r="W3823">
        <f t="shared" si="672"/>
        <v>0</v>
      </c>
      <c r="X3823">
        <f t="shared" si="673"/>
        <v>0</v>
      </c>
      <c r="Y3823">
        <f t="shared" si="674"/>
        <v>0</v>
      </c>
      <c r="Z3823">
        <f t="shared" si="675"/>
        <v>0</v>
      </c>
      <c r="AA3823">
        <f t="shared" si="676"/>
        <v>0</v>
      </c>
      <c r="AB3823" s="4">
        <f t="shared" si="677"/>
        <v>0</v>
      </c>
      <c r="AC3823" s="4">
        <f t="shared" si="669"/>
        <v>0</v>
      </c>
      <c r="AD3823" s="4">
        <f t="shared" si="678"/>
        <v>0</v>
      </c>
    </row>
    <row r="3824" spans="20:30" x14ac:dyDescent="0.25">
      <c r="T3824" s="6" t="str">
        <f t="shared" si="679"/>
        <v xml:space="preserve"> </v>
      </c>
      <c r="U3824">
        <f t="shared" si="670"/>
        <v>0</v>
      </c>
      <c r="V3824">
        <f t="shared" si="671"/>
        <v>0</v>
      </c>
      <c r="W3824">
        <f t="shared" si="672"/>
        <v>0</v>
      </c>
      <c r="X3824">
        <f t="shared" si="673"/>
        <v>0</v>
      </c>
      <c r="Y3824">
        <f t="shared" si="674"/>
        <v>0</v>
      </c>
      <c r="Z3824">
        <f t="shared" si="675"/>
        <v>0</v>
      </c>
      <c r="AA3824">
        <f t="shared" si="676"/>
        <v>0</v>
      </c>
      <c r="AB3824" s="4">
        <f t="shared" si="677"/>
        <v>0</v>
      </c>
      <c r="AC3824" s="4">
        <f t="shared" si="669"/>
        <v>0</v>
      </c>
      <c r="AD3824" s="4">
        <f t="shared" si="678"/>
        <v>0</v>
      </c>
    </row>
    <row r="3825" spans="20:30" x14ac:dyDescent="0.25">
      <c r="T3825" s="6" t="str">
        <f t="shared" si="679"/>
        <v xml:space="preserve"> </v>
      </c>
      <c r="U3825">
        <f t="shared" si="670"/>
        <v>0</v>
      </c>
      <c r="V3825">
        <f t="shared" si="671"/>
        <v>0</v>
      </c>
      <c r="W3825">
        <f t="shared" si="672"/>
        <v>0</v>
      </c>
      <c r="X3825">
        <f t="shared" si="673"/>
        <v>0</v>
      </c>
      <c r="Y3825">
        <f t="shared" si="674"/>
        <v>0</v>
      </c>
      <c r="Z3825">
        <f t="shared" si="675"/>
        <v>0</v>
      </c>
      <c r="AA3825">
        <f t="shared" si="676"/>
        <v>0</v>
      </c>
      <c r="AB3825" s="4">
        <f t="shared" si="677"/>
        <v>0</v>
      </c>
      <c r="AC3825" s="4">
        <f t="shared" si="669"/>
        <v>0</v>
      </c>
      <c r="AD3825" s="4">
        <f t="shared" si="678"/>
        <v>0</v>
      </c>
    </row>
    <row r="3826" spans="20:30" x14ac:dyDescent="0.25">
      <c r="T3826" s="6" t="str">
        <f t="shared" si="679"/>
        <v xml:space="preserve"> </v>
      </c>
      <c r="U3826">
        <f t="shared" si="670"/>
        <v>0</v>
      </c>
      <c r="V3826">
        <f t="shared" si="671"/>
        <v>0</v>
      </c>
      <c r="W3826">
        <f t="shared" si="672"/>
        <v>0</v>
      </c>
      <c r="X3826">
        <f t="shared" si="673"/>
        <v>0</v>
      </c>
      <c r="Y3826">
        <f t="shared" si="674"/>
        <v>0</v>
      </c>
      <c r="Z3826">
        <f t="shared" si="675"/>
        <v>0</v>
      </c>
      <c r="AA3826">
        <f t="shared" si="676"/>
        <v>0</v>
      </c>
      <c r="AB3826" s="4">
        <f t="shared" si="677"/>
        <v>0</v>
      </c>
      <c r="AC3826" s="4">
        <f t="shared" si="669"/>
        <v>0</v>
      </c>
      <c r="AD3826" s="4">
        <f t="shared" si="678"/>
        <v>0</v>
      </c>
    </row>
    <row r="3827" spans="20:30" x14ac:dyDescent="0.25">
      <c r="T3827" s="6" t="str">
        <f t="shared" si="679"/>
        <v xml:space="preserve"> </v>
      </c>
      <c r="U3827">
        <f t="shared" si="670"/>
        <v>0</v>
      </c>
      <c r="V3827">
        <f t="shared" si="671"/>
        <v>0</v>
      </c>
      <c r="W3827">
        <f t="shared" si="672"/>
        <v>0</v>
      </c>
      <c r="X3827">
        <f t="shared" si="673"/>
        <v>0</v>
      </c>
      <c r="Y3827">
        <f t="shared" si="674"/>
        <v>0</v>
      </c>
      <c r="Z3827">
        <f t="shared" si="675"/>
        <v>0</v>
      </c>
      <c r="AA3827">
        <f t="shared" si="676"/>
        <v>0</v>
      </c>
      <c r="AB3827" s="4">
        <f t="shared" si="677"/>
        <v>0</v>
      </c>
      <c r="AC3827" s="4">
        <f t="shared" si="669"/>
        <v>0</v>
      </c>
      <c r="AD3827" s="4">
        <f t="shared" si="678"/>
        <v>0</v>
      </c>
    </row>
    <row r="3828" spans="20:30" x14ac:dyDescent="0.25">
      <c r="T3828" s="6" t="str">
        <f t="shared" si="679"/>
        <v xml:space="preserve"> </v>
      </c>
      <c r="U3828">
        <f t="shared" si="670"/>
        <v>0</v>
      </c>
      <c r="V3828">
        <f t="shared" si="671"/>
        <v>0</v>
      </c>
      <c r="W3828">
        <f t="shared" si="672"/>
        <v>0</v>
      </c>
      <c r="X3828">
        <f t="shared" si="673"/>
        <v>0</v>
      </c>
      <c r="Y3828">
        <f t="shared" si="674"/>
        <v>0</v>
      </c>
      <c r="Z3828">
        <f t="shared" si="675"/>
        <v>0</v>
      </c>
      <c r="AA3828">
        <f t="shared" si="676"/>
        <v>0</v>
      </c>
      <c r="AB3828" s="4">
        <f t="shared" si="677"/>
        <v>0</v>
      </c>
      <c r="AC3828" s="4">
        <f t="shared" si="669"/>
        <v>0</v>
      </c>
      <c r="AD3828" s="4">
        <f t="shared" si="678"/>
        <v>0</v>
      </c>
    </row>
    <row r="3829" spans="20:30" x14ac:dyDescent="0.25">
      <c r="T3829" s="6" t="str">
        <f t="shared" si="679"/>
        <v xml:space="preserve"> </v>
      </c>
      <c r="U3829">
        <f t="shared" si="670"/>
        <v>0</v>
      </c>
      <c r="V3829">
        <f t="shared" si="671"/>
        <v>0</v>
      </c>
      <c r="W3829">
        <f t="shared" si="672"/>
        <v>0</v>
      </c>
      <c r="X3829">
        <f t="shared" si="673"/>
        <v>0</v>
      </c>
      <c r="Y3829">
        <f t="shared" si="674"/>
        <v>0</v>
      </c>
      <c r="Z3829">
        <f t="shared" si="675"/>
        <v>0</v>
      </c>
      <c r="AA3829">
        <f t="shared" si="676"/>
        <v>0</v>
      </c>
      <c r="AB3829" s="4">
        <f t="shared" si="677"/>
        <v>0</v>
      </c>
      <c r="AC3829" s="4">
        <f t="shared" si="669"/>
        <v>0</v>
      </c>
      <c r="AD3829" s="4">
        <f t="shared" si="678"/>
        <v>0</v>
      </c>
    </row>
    <row r="3830" spans="20:30" x14ac:dyDescent="0.25">
      <c r="T3830" s="6" t="str">
        <f t="shared" si="679"/>
        <v xml:space="preserve"> </v>
      </c>
      <c r="U3830">
        <f t="shared" si="670"/>
        <v>0</v>
      </c>
      <c r="V3830">
        <f t="shared" si="671"/>
        <v>0</v>
      </c>
      <c r="W3830">
        <f t="shared" si="672"/>
        <v>0</v>
      </c>
      <c r="X3830">
        <f t="shared" si="673"/>
        <v>0</v>
      </c>
      <c r="Y3830">
        <f t="shared" si="674"/>
        <v>0</v>
      </c>
      <c r="Z3830">
        <f t="shared" si="675"/>
        <v>0</v>
      </c>
      <c r="AA3830">
        <f t="shared" si="676"/>
        <v>0</v>
      </c>
      <c r="AB3830" s="4">
        <f t="shared" si="677"/>
        <v>0</v>
      </c>
      <c r="AC3830" s="4">
        <f t="shared" si="669"/>
        <v>0</v>
      </c>
      <c r="AD3830" s="4">
        <f t="shared" si="678"/>
        <v>0</v>
      </c>
    </row>
    <row r="3831" spans="20:30" x14ac:dyDescent="0.25">
      <c r="T3831" s="6" t="str">
        <f t="shared" si="679"/>
        <v xml:space="preserve"> </v>
      </c>
      <c r="U3831">
        <f t="shared" si="670"/>
        <v>0</v>
      </c>
      <c r="V3831">
        <f t="shared" si="671"/>
        <v>0</v>
      </c>
      <c r="W3831">
        <f t="shared" si="672"/>
        <v>0</v>
      </c>
      <c r="X3831">
        <f t="shared" si="673"/>
        <v>0</v>
      </c>
      <c r="Y3831">
        <f t="shared" si="674"/>
        <v>0</v>
      </c>
      <c r="Z3831">
        <f t="shared" si="675"/>
        <v>0</v>
      </c>
      <c r="AA3831">
        <f t="shared" si="676"/>
        <v>0</v>
      </c>
      <c r="AB3831" s="4">
        <f t="shared" si="677"/>
        <v>0</v>
      </c>
      <c r="AC3831" s="4">
        <f t="shared" si="669"/>
        <v>0</v>
      </c>
      <c r="AD3831" s="4">
        <f t="shared" si="678"/>
        <v>0</v>
      </c>
    </row>
    <row r="3832" spans="20:30" x14ac:dyDescent="0.25">
      <c r="T3832" s="6" t="str">
        <f t="shared" si="679"/>
        <v xml:space="preserve"> </v>
      </c>
      <c r="U3832">
        <f t="shared" si="670"/>
        <v>0</v>
      </c>
      <c r="V3832">
        <f t="shared" si="671"/>
        <v>0</v>
      </c>
      <c r="W3832">
        <f t="shared" si="672"/>
        <v>0</v>
      </c>
      <c r="X3832">
        <f t="shared" si="673"/>
        <v>0</v>
      </c>
      <c r="Y3832">
        <f t="shared" si="674"/>
        <v>0</v>
      </c>
      <c r="Z3832">
        <f t="shared" si="675"/>
        <v>0</v>
      </c>
      <c r="AA3832">
        <f t="shared" si="676"/>
        <v>0</v>
      </c>
      <c r="AB3832" s="4">
        <f t="shared" si="677"/>
        <v>0</v>
      </c>
      <c r="AC3832" s="4">
        <f t="shared" si="669"/>
        <v>0</v>
      </c>
      <c r="AD3832" s="4">
        <f t="shared" si="678"/>
        <v>0</v>
      </c>
    </row>
    <row r="3833" spans="20:30" x14ac:dyDescent="0.25">
      <c r="T3833" s="6" t="str">
        <f t="shared" si="679"/>
        <v xml:space="preserve"> </v>
      </c>
      <c r="U3833">
        <f t="shared" si="670"/>
        <v>0</v>
      </c>
      <c r="V3833">
        <f t="shared" si="671"/>
        <v>0</v>
      </c>
      <c r="W3833">
        <f t="shared" si="672"/>
        <v>0</v>
      </c>
      <c r="X3833">
        <f t="shared" si="673"/>
        <v>0</v>
      </c>
      <c r="Y3833">
        <f t="shared" si="674"/>
        <v>0</v>
      </c>
      <c r="Z3833">
        <f t="shared" si="675"/>
        <v>0</v>
      </c>
      <c r="AA3833">
        <f t="shared" si="676"/>
        <v>0</v>
      </c>
      <c r="AB3833" s="4">
        <f t="shared" si="677"/>
        <v>0</v>
      </c>
      <c r="AC3833" s="4">
        <f t="shared" si="669"/>
        <v>0</v>
      </c>
      <c r="AD3833" s="4">
        <f t="shared" si="678"/>
        <v>0</v>
      </c>
    </row>
    <row r="3834" spans="20:30" x14ac:dyDescent="0.25">
      <c r="T3834" s="6" t="str">
        <f t="shared" si="679"/>
        <v xml:space="preserve"> </v>
      </c>
      <c r="U3834">
        <f t="shared" si="670"/>
        <v>0</v>
      </c>
      <c r="V3834">
        <f t="shared" si="671"/>
        <v>0</v>
      </c>
      <c r="W3834">
        <f t="shared" si="672"/>
        <v>0</v>
      </c>
      <c r="X3834">
        <f t="shared" si="673"/>
        <v>0</v>
      </c>
      <c r="Y3834">
        <f t="shared" si="674"/>
        <v>0</v>
      </c>
      <c r="Z3834">
        <f t="shared" si="675"/>
        <v>0</v>
      </c>
      <c r="AA3834">
        <f t="shared" si="676"/>
        <v>0</v>
      </c>
      <c r="AB3834" s="4">
        <f t="shared" si="677"/>
        <v>0</v>
      </c>
      <c r="AC3834" s="4">
        <f t="shared" si="669"/>
        <v>0</v>
      </c>
      <c r="AD3834" s="4">
        <f t="shared" si="678"/>
        <v>0</v>
      </c>
    </row>
    <row r="3835" spans="20:30" x14ac:dyDescent="0.25">
      <c r="T3835" s="6" t="str">
        <f t="shared" si="679"/>
        <v xml:space="preserve"> </v>
      </c>
      <c r="U3835">
        <f t="shared" si="670"/>
        <v>0</v>
      </c>
      <c r="V3835">
        <f t="shared" si="671"/>
        <v>0</v>
      </c>
      <c r="W3835">
        <f t="shared" si="672"/>
        <v>0</v>
      </c>
      <c r="X3835">
        <f t="shared" si="673"/>
        <v>0</v>
      </c>
      <c r="Y3835">
        <f t="shared" si="674"/>
        <v>0</v>
      </c>
      <c r="Z3835">
        <f t="shared" si="675"/>
        <v>0</v>
      </c>
      <c r="AA3835">
        <f t="shared" si="676"/>
        <v>0</v>
      </c>
      <c r="AB3835" s="4">
        <f t="shared" si="677"/>
        <v>0</v>
      </c>
      <c r="AC3835" s="4">
        <f t="shared" si="669"/>
        <v>0</v>
      </c>
      <c r="AD3835" s="4">
        <f t="shared" si="678"/>
        <v>0</v>
      </c>
    </row>
    <row r="3836" spans="20:30" x14ac:dyDescent="0.25">
      <c r="T3836" s="6" t="str">
        <f t="shared" si="679"/>
        <v xml:space="preserve"> </v>
      </c>
      <c r="U3836">
        <f t="shared" si="670"/>
        <v>0</v>
      </c>
      <c r="V3836">
        <f t="shared" si="671"/>
        <v>0</v>
      </c>
      <c r="W3836">
        <f t="shared" si="672"/>
        <v>0</v>
      </c>
      <c r="X3836">
        <f t="shared" si="673"/>
        <v>0</v>
      </c>
      <c r="Y3836">
        <f t="shared" si="674"/>
        <v>0</v>
      </c>
      <c r="Z3836">
        <f t="shared" si="675"/>
        <v>0</v>
      </c>
      <c r="AA3836">
        <f t="shared" si="676"/>
        <v>0</v>
      </c>
      <c r="AB3836" s="4">
        <f t="shared" si="677"/>
        <v>0</v>
      </c>
      <c r="AC3836" s="4">
        <f t="shared" si="669"/>
        <v>0</v>
      </c>
      <c r="AD3836" s="4">
        <f t="shared" si="678"/>
        <v>0</v>
      </c>
    </row>
    <row r="3837" spans="20:30" x14ac:dyDescent="0.25">
      <c r="T3837" s="6" t="str">
        <f t="shared" si="679"/>
        <v xml:space="preserve"> </v>
      </c>
      <c r="U3837">
        <f t="shared" si="670"/>
        <v>0</v>
      </c>
      <c r="V3837">
        <f t="shared" si="671"/>
        <v>0</v>
      </c>
      <c r="W3837">
        <f t="shared" si="672"/>
        <v>0</v>
      </c>
      <c r="X3837">
        <f t="shared" si="673"/>
        <v>0</v>
      </c>
      <c r="Y3837">
        <f t="shared" si="674"/>
        <v>0</v>
      </c>
      <c r="Z3837">
        <f t="shared" si="675"/>
        <v>0</v>
      </c>
      <c r="AA3837">
        <f t="shared" si="676"/>
        <v>0</v>
      </c>
      <c r="AB3837" s="4">
        <f t="shared" si="677"/>
        <v>0</v>
      </c>
      <c r="AC3837" s="4">
        <f t="shared" si="669"/>
        <v>0</v>
      </c>
      <c r="AD3837" s="4">
        <f t="shared" si="678"/>
        <v>0</v>
      </c>
    </row>
    <row r="3838" spans="20:30" x14ac:dyDescent="0.25">
      <c r="T3838" s="6" t="str">
        <f t="shared" si="679"/>
        <v xml:space="preserve"> </v>
      </c>
      <c r="U3838">
        <f t="shared" si="670"/>
        <v>0</v>
      </c>
      <c r="V3838">
        <f t="shared" si="671"/>
        <v>0</v>
      </c>
      <c r="W3838">
        <f t="shared" si="672"/>
        <v>0</v>
      </c>
      <c r="X3838">
        <f t="shared" si="673"/>
        <v>0</v>
      </c>
      <c r="Y3838">
        <f t="shared" si="674"/>
        <v>0</v>
      </c>
      <c r="Z3838">
        <f t="shared" si="675"/>
        <v>0</v>
      </c>
      <c r="AA3838">
        <f t="shared" si="676"/>
        <v>0</v>
      </c>
      <c r="AB3838" s="4">
        <f t="shared" si="677"/>
        <v>0</v>
      </c>
      <c r="AC3838" s="4">
        <f t="shared" si="669"/>
        <v>0</v>
      </c>
      <c r="AD3838" s="4">
        <f t="shared" si="678"/>
        <v>0</v>
      </c>
    </row>
    <row r="3839" spans="20:30" x14ac:dyDescent="0.25">
      <c r="T3839" s="6" t="str">
        <f t="shared" si="679"/>
        <v xml:space="preserve"> </v>
      </c>
      <c r="U3839">
        <f t="shared" si="670"/>
        <v>0</v>
      </c>
      <c r="V3839">
        <f t="shared" si="671"/>
        <v>0</v>
      </c>
      <c r="W3839">
        <f t="shared" si="672"/>
        <v>0</v>
      </c>
      <c r="X3839">
        <f t="shared" si="673"/>
        <v>0</v>
      </c>
      <c r="Y3839">
        <f t="shared" si="674"/>
        <v>0</v>
      </c>
      <c r="Z3839">
        <f t="shared" si="675"/>
        <v>0</v>
      </c>
      <c r="AA3839">
        <f t="shared" si="676"/>
        <v>0</v>
      </c>
      <c r="AB3839" s="4">
        <f t="shared" si="677"/>
        <v>0</v>
      </c>
      <c r="AC3839" s="4">
        <f t="shared" si="669"/>
        <v>0</v>
      </c>
      <c r="AD3839" s="4">
        <f t="shared" si="678"/>
        <v>0</v>
      </c>
    </row>
    <row r="3840" spans="20:30" x14ac:dyDescent="0.25">
      <c r="T3840" s="6" t="str">
        <f t="shared" si="679"/>
        <v xml:space="preserve"> </v>
      </c>
      <c r="U3840">
        <f t="shared" si="670"/>
        <v>0</v>
      </c>
      <c r="V3840">
        <f t="shared" si="671"/>
        <v>0</v>
      </c>
      <c r="W3840">
        <f t="shared" si="672"/>
        <v>0</v>
      </c>
      <c r="X3840">
        <f t="shared" si="673"/>
        <v>0</v>
      </c>
      <c r="Y3840">
        <f t="shared" si="674"/>
        <v>0</v>
      </c>
      <c r="Z3840">
        <f t="shared" si="675"/>
        <v>0</v>
      </c>
      <c r="AA3840">
        <f t="shared" si="676"/>
        <v>0</v>
      </c>
      <c r="AB3840" s="4">
        <f t="shared" si="677"/>
        <v>0</v>
      </c>
      <c r="AC3840" s="4">
        <f t="shared" si="669"/>
        <v>0</v>
      </c>
      <c r="AD3840" s="4">
        <f t="shared" si="678"/>
        <v>0</v>
      </c>
    </row>
    <row r="3841" spans="20:30" x14ac:dyDescent="0.25">
      <c r="T3841" s="6" t="str">
        <f t="shared" si="679"/>
        <v xml:space="preserve"> </v>
      </c>
      <c r="U3841">
        <f t="shared" si="670"/>
        <v>0</v>
      </c>
      <c r="V3841">
        <f t="shared" si="671"/>
        <v>0</v>
      </c>
      <c r="W3841">
        <f t="shared" si="672"/>
        <v>0</v>
      </c>
      <c r="X3841">
        <f t="shared" si="673"/>
        <v>0</v>
      </c>
      <c r="Y3841">
        <f t="shared" si="674"/>
        <v>0</v>
      </c>
      <c r="Z3841">
        <f t="shared" si="675"/>
        <v>0</v>
      </c>
      <c r="AA3841">
        <f t="shared" si="676"/>
        <v>0</v>
      </c>
      <c r="AB3841" s="4">
        <f t="shared" si="677"/>
        <v>0</v>
      </c>
      <c r="AC3841" s="4">
        <f t="shared" si="669"/>
        <v>0</v>
      </c>
      <c r="AD3841" s="4">
        <f t="shared" si="678"/>
        <v>0</v>
      </c>
    </row>
    <row r="3842" spans="20:30" x14ac:dyDescent="0.25">
      <c r="T3842" s="6" t="str">
        <f t="shared" si="679"/>
        <v xml:space="preserve"> </v>
      </c>
      <c r="U3842">
        <f t="shared" si="670"/>
        <v>0</v>
      </c>
      <c r="V3842">
        <f t="shared" si="671"/>
        <v>0</v>
      </c>
      <c r="W3842">
        <f t="shared" si="672"/>
        <v>0</v>
      </c>
      <c r="X3842">
        <f t="shared" si="673"/>
        <v>0</v>
      </c>
      <c r="Y3842">
        <f t="shared" si="674"/>
        <v>0</v>
      </c>
      <c r="Z3842">
        <f t="shared" si="675"/>
        <v>0</v>
      </c>
      <c r="AA3842">
        <f t="shared" si="676"/>
        <v>0</v>
      </c>
      <c r="AB3842" s="4">
        <f t="shared" si="677"/>
        <v>0</v>
      </c>
      <c r="AC3842" s="4">
        <f t="shared" si="669"/>
        <v>0</v>
      </c>
      <c r="AD3842" s="4">
        <f t="shared" si="678"/>
        <v>0</v>
      </c>
    </row>
    <row r="3843" spans="20:30" x14ac:dyDescent="0.25">
      <c r="T3843" s="6" t="str">
        <f t="shared" si="679"/>
        <v xml:space="preserve"> </v>
      </c>
      <c r="U3843">
        <f t="shared" si="670"/>
        <v>0</v>
      </c>
      <c r="V3843">
        <f t="shared" si="671"/>
        <v>0</v>
      </c>
      <c r="W3843">
        <f t="shared" si="672"/>
        <v>0</v>
      </c>
      <c r="X3843">
        <f t="shared" si="673"/>
        <v>0</v>
      </c>
      <c r="Y3843">
        <f t="shared" si="674"/>
        <v>0</v>
      </c>
      <c r="Z3843">
        <f t="shared" si="675"/>
        <v>0</v>
      </c>
      <c r="AA3843">
        <f t="shared" si="676"/>
        <v>0</v>
      </c>
      <c r="AB3843" s="4">
        <f t="shared" si="677"/>
        <v>0</v>
      </c>
      <c r="AC3843" s="4">
        <f t="shared" si="669"/>
        <v>0</v>
      </c>
      <c r="AD3843" s="4">
        <f t="shared" si="678"/>
        <v>0</v>
      </c>
    </row>
    <row r="3844" spans="20:30" x14ac:dyDescent="0.25">
      <c r="T3844" s="6" t="str">
        <f t="shared" si="679"/>
        <v xml:space="preserve"> </v>
      </c>
      <c r="U3844">
        <f t="shared" si="670"/>
        <v>0</v>
      </c>
      <c r="V3844">
        <f t="shared" si="671"/>
        <v>0</v>
      </c>
      <c r="W3844">
        <f t="shared" si="672"/>
        <v>0</v>
      </c>
      <c r="X3844">
        <f t="shared" si="673"/>
        <v>0</v>
      </c>
      <c r="Y3844">
        <f t="shared" si="674"/>
        <v>0</v>
      </c>
      <c r="Z3844">
        <f t="shared" si="675"/>
        <v>0</v>
      </c>
      <c r="AA3844">
        <f t="shared" si="676"/>
        <v>0</v>
      </c>
      <c r="AB3844" s="4">
        <f t="shared" si="677"/>
        <v>0</v>
      </c>
      <c r="AC3844" s="4">
        <f t="shared" ref="AC3844:AC3907" si="680">A3844</f>
        <v>0</v>
      </c>
      <c r="AD3844" s="4">
        <f t="shared" si="678"/>
        <v>0</v>
      </c>
    </row>
    <row r="3845" spans="20:30" x14ac:dyDescent="0.25">
      <c r="T3845" s="6" t="str">
        <f t="shared" si="679"/>
        <v xml:space="preserve"> </v>
      </c>
      <c r="U3845">
        <f t="shared" si="670"/>
        <v>0</v>
      </c>
      <c r="V3845">
        <f t="shared" si="671"/>
        <v>0</v>
      </c>
      <c r="W3845">
        <f t="shared" si="672"/>
        <v>0</v>
      </c>
      <c r="X3845">
        <f t="shared" si="673"/>
        <v>0</v>
      </c>
      <c r="Y3845">
        <f t="shared" si="674"/>
        <v>0</v>
      </c>
      <c r="Z3845">
        <f t="shared" si="675"/>
        <v>0</v>
      </c>
      <c r="AA3845">
        <f t="shared" si="676"/>
        <v>0</v>
      </c>
      <c r="AB3845" s="4">
        <f t="shared" si="677"/>
        <v>0</v>
      </c>
      <c r="AC3845" s="4">
        <f t="shared" si="680"/>
        <v>0</v>
      </c>
      <c r="AD3845" s="4">
        <f t="shared" si="678"/>
        <v>0</v>
      </c>
    </row>
    <row r="3846" spans="20:30" x14ac:dyDescent="0.25">
      <c r="T3846" s="6" t="str">
        <f t="shared" si="679"/>
        <v xml:space="preserve"> </v>
      </c>
      <c r="U3846">
        <f t="shared" si="670"/>
        <v>0</v>
      </c>
      <c r="V3846">
        <f t="shared" si="671"/>
        <v>0</v>
      </c>
      <c r="W3846">
        <f t="shared" si="672"/>
        <v>0</v>
      </c>
      <c r="X3846">
        <f t="shared" si="673"/>
        <v>0</v>
      </c>
      <c r="Y3846">
        <f t="shared" si="674"/>
        <v>0</v>
      </c>
      <c r="Z3846">
        <f t="shared" si="675"/>
        <v>0</v>
      </c>
      <c r="AA3846">
        <f t="shared" si="676"/>
        <v>0</v>
      </c>
      <c r="AB3846" s="4">
        <f t="shared" si="677"/>
        <v>0</v>
      </c>
      <c r="AC3846" s="4">
        <f t="shared" si="680"/>
        <v>0</v>
      </c>
      <c r="AD3846" s="4">
        <f t="shared" si="678"/>
        <v>0</v>
      </c>
    </row>
    <row r="3847" spans="20:30" x14ac:dyDescent="0.25">
      <c r="T3847" s="6" t="str">
        <f t="shared" si="679"/>
        <v xml:space="preserve"> </v>
      </c>
      <c r="U3847">
        <f t="shared" si="670"/>
        <v>0</v>
      </c>
      <c r="V3847">
        <f t="shared" si="671"/>
        <v>0</v>
      </c>
      <c r="W3847">
        <f t="shared" si="672"/>
        <v>0</v>
      </c>
      <c r="X3847">
        <f t="shared" si="673"/>
        <v>0</v>
      </c>
      <c r="Y3847">
        <f t="shared" si="674"/>
        <v>0</v>
      </c>
      <c r="Z3847">
        <f t="shared" si="675"/>
        <v>0</v>
      </c>
      <c r="AA3847">
        <f t="shared" si="676"/>
        <v>0</v>
      </c>
      <c r="AB3847" s="4">
        <f t="shared" si="677"/>
        <v>0</v>
      </c>
      <c r="AC3847" s="4">
        <f t="shared" si="680"/>
        <v>0</v>
      </c>
      <c r="AD3847" s="4">
        <f t="shared" si="678"/>
        <v>0</v>
      </c>
    </row>
    <row r="3848" spans="20:30" x14ac:dyDescent="0.25">
      <c r="T3848" s="6" t="str">
        <f t="shared" si="679"/>
        <v xml:space="preserve"> </v>
      </c>
      <c r="U3848">
        <f t="shared" si="670"/>
        <v>0</v>
      </c>
      <c r="V3848">
        <f t="shared" si="671"/>
        <v>0</v>
      </c>
      <c r="W3848">
        <f t="shared" si="672"/>
        <v>0</v>
      </c>
      <c r="X3848">
        <f t="shared" si="673"/>
        <v>0</v>
      </c>
      <c r="Y3848">
        <f t="shared" si="674"/>
        <v>0</v>
      </c>
      <c r="Z3848">
        <f t="shared" si="675"/>
        <v>0</v>
      </c>
      <c r="AA3848">
        <f t="shared" si="676"/>
        <v>0</v>
      </c>
      <c r="AB3848" s="4">
        <f t="shared" si="677"/>
        <v>0</v>
      </c>
      <c r="AC3848" s="4">
        <f t="shared" si="680"/>
        <v>0</v>
      </c>
      <c r="AD3848" s="4">
        <f t="shared" si="678"/>
        <v>0</v>
      </c>
    </row>
    <row r="3849" spans="20:30" x14ac:dyDescent="0.25">
      <c r="T3849" s="6" t="str">
        <f t="shared" si="679"/>
        <v xml:space="preserve"> </v>
      </c>
      <c r="U3849">
        <f t="shared" si="670"/>
        <v>0</v>
      </c>
      <c r="V3849">
        <f t="shared" si="671"/>
        <v>0</v>
      </c>
      <c r="W3849">
        <f t="shared" si="672"/>
        <v>0</v>
      </c>
      <c r="X3849">
        <f t="shared" si="673"/>
        <v>0</v>
      </c>
      <c r="Y3849">
        <f t="shared" si="674"/>
        <v>0</v>
      </c>
      <c r="Z3849">
        <f t="shared" si="675"/>
        <v>0</v>
      </c>
      <c r="AA3849">
        <f t="shared" si="676"/>
        <v>0</v>
      </c>
      <c r="AB3849" s="4">
        <f t="shared" si="677"/>
        <v>0</v>
      </c>
      <c r="AC3849" s="4">
        <f t="shared" si="680"/>
        <v>0</v>
      </c>
      <c r="AD3849" s="4">
        <f t="shared" si="678"/>
        <v>0</v>
      </c>
    </row>
    <row r="3850" spans="20:30" x14ac:dyDescent="0.25">
      <c r="T3850" s="6" t="str">
        <f t="shared" si="679"/>
        <v xml:space="preserve"> </v>
      </c>
      <c r="U3850">
        <f t="shared" si="670"/>
        <v>0</v>
      </c>
      <c r="V3850">
        <f t="shared" si="671"/>
        <v>0</v>
      </c>
      <c r="W3850">
        <f t="shared" si="672"/>
        <v>0</v>
      </c>
      <c r="X3850">
        <f t="shared" si="673"/>
        <v>0</v>
      </c>
      <c r="Y3850">
        <f t="shared" si="674"/>
        <v>0</v>
      </c>
      <c r="Z3850">
        <f t="shared" si="675"/>
        <v>0</v>
      </c>
      <c r="AA3850">
        <f t="shared" si="676"/>
        <v>0</v>
      </c>
      <c r="AB3850" s="4">
        <f t="shared" si="677"/>
        <v>0</v>
      </c>
      <c r="AC3850" s="4">
        <f t="shared" si="680"/>
        <v>0</v>
      </c>
      <c r="AD3850" s="4">
        <f t="shared" si="678"/>
        <v>0</v>
      </c>
    </row>
    <row r="3851" spans="20:30" x14ac:dyDescent="0.25">
      <c r="T3851" s="6" t="str">
        <f t="shared" si="679"/>
        <v xml:space="preserve"> </v>
      </c>
      <c r="U3851">
        <f t="shared" si="670"/>
        <v>0</v>
      </c>
      <c r="V3851">
        <f t="shared" si="671"/>
        <v>0</v>
      </c>
      <c r="W3851">
        <f t="shared" si="672"/>
        <v>0</v>
      </c>
      <c r="X3851">
        <f t="shared" si="673"/>
        <v>0</v>
      </c>
      <c r="Y3851">
        <f t="shared" si="674"/>
        <v>0</v>
      </c>
      <c r="Z3851">
        <f t="shared" si="675"/>
        <v>0</v>
      </c>
      <c r="AA3851">
        <f t="shared" si="676"/>
        <v>0</v>
      </c>
      <c r="AB3851" s="4">
        <f t="shared" si="677"/>
        <v>0</v>
      </c>
      <c r="AC3851" s="4">
        <f t="shared" si="680"/>
        <v>0</v>
      </c>
      <c r="AD3851" s="4">
        <f t="shared" si="678"/>
        <v>0</v>
      </c>
    </row>
    <row r="3852" spans="20:30" x14ac:dyDescent="0.25">
      <c r="T3852" s="6" t="str">
        <f t="shared" si="679"/>
        <v xml:space="preserve"> </v>
      </c>
      <c r="U3852">
        <f t="shared" si="670"/>
        <v>0</v>
      </c>
      <c r="V3852">
        <f t="shared" si="671"/>
        <v>0</v>
      </c>
      <c r="W3852">
        <f t="shared" si="672"/>
        <v>0</v>
      </c>
      <c r="X3852">
        <f t="shared" si="673"/>
        <v>0</v>
      </c>
      <c r="Y3852">
        <f t="shared" si="674"/>
        <v>0</v>
      </c>
      <c r="Z3852">
        <f t="shared" si="675"/>
        <v>0</v>
      </c>
      <c r="AA3852">
        <f t="shared" si="676"/>
        <v>0</v>
      </c>
      <c r="AB3852" s="4">
        <f t="shared" si="677"/>
        <v>0</v>
      </c>
      <c r="AC3852" s="4">
        <f t="shared" si="680"/>
        <v>0</v>
      </c>
      <c r="AD3852" s="4">
        <f t="shared" si="678"/>
        <v>0</v>
      </c>
    </row>
    <row r="3853" spans="20:30" x14ac:dyDescent="0.25">
      <c r="T3853" s="6" t="str">
        <f t="shared" si="679"/>
        <v xml:space="preserve"> </v>
      </c>
      <c r="U3853">
        <f t="shared" si="670"/>
        <v>0</v>
      </c>
      <c r="V3853">
        <f t="shared" si="671"/>
        <v>0</v>
      </c>
      <c r="W3853">
        <f t="shared" si="672"/>
        <v>0</v>
      </c>
      <c r="X3853">
        <f t="shared" si="673"/>
        <v>0</v>
      </c>
      <c r="Y3853">
        <f t="shared" si="674"/>
        <v>0</v>
      </c>
      <c r="Z3853">
        <f t="shared" si="675"/>
        <v>0</v>
      </c>
      <c r="AA3853">
        <f t="shared" si="676"/>
        <v>0</v>
      </c>
      <c r="AB3853" s="4">
        <f t="shared" si="677"/>
        <v>0</v>
      </c>
      <c r="AC3853" s="4">
        <f t="shared" si="680"/>
        <v>0</v>
      </c>
      <c r="AD3853" s="4">
        <f t="shared" si="678"/>
        <v>0</v>
      </c>
    </row>
    <row r="3854" spans="20:30" x14ac:dyDescent="0.25">
      <c r="T3854" s="6" t="str">
        <f t="shared" si="679"/>
        <v xml:space="preserve"> </v>
      </c>
      <c r="U3854">
        <f t="shared" si="670"/>
        <v>0</v>
      </c>
      <c r="V3854">
        <f t="shared" si="671"/>
        <v>0</v>
      </c>
      <c r="W3854">
        <f t="shared" si="672"/>
        <v>0</v>
      </c>
      <c r="X3854">
        <f t="shared" si="673"/>
        <v>0</v>
      </c>
      <c r="Y3854">
        <f t="shared" si="674"/>
        <v>0</v>
      </c>
      <c r="Z3854">
        <f t="shared" si="675"/>
        <v>0</v>
      </c>
      <c r="AA3854">
        <f t="shared" si="676"/>
        <v>0</v>
      </c>
      <c r="AB3854" s="4">
        <f t="shared" si="677"/>
        <v>0</v>
      </c>
      <c r="AC3854" s="4">
        <f t="shared" si="680"/>
        <v>0</v>
      </c>
      <c r="AD3854" s="4">
        <f t="shared" si="678"/>
        <v>0</v>
      </c>
    </row>
    <row r="3855" spans="20:30" x14ac:dyDescent="0.25">
      <c r="T3855" s="6" t="str">
        <f t="shared" si="679"/>
        <v xml:space="preserve"> </v>
      </c>
      <c r="U3855">
        <f t="shared" si="670"/>
        <v>0</v>
      </c>
      <c r="V3855">
        <f t="shared" si="671"/>
        <v>0</v>
      </c>
      <c r="W3855">
        <f t="shared" si="672"/>
        <v>0</v>
      </c>
      <c r="X3855">
        <f t="shared" si="673"/>
        <v>0</v>
      </c>
      <c r="Y3855">
        <f t="shared" si="674"/>
        <v>0</v>
      </c>
      <c r="Z3855">
        <f t="shared" si="675"/>
        <v>0</v>
      </c>
      <c r="AA3855">
        <f t="shared" si="676"/>
        <v>0</v>
      </c>
      <c r="AB3855" s="4">
        <f t="shared" si="677"/>
        <v>0</v>
      </c>
      <c r="AC3855" s="4">
        <f t="shared" si="680"/>
        <v>0</v>
      </c>
      <c r="AD3855" s="4">
        <f t="shared" si="678"/>
        <v>0</v>
      </c>
    </row>
    <row r="3856" spans="20:30" x14ac:dyDescent="0.25">
      <c r="T3856" s="6" t="str">
        <f t="shared" si="679"/>
        <v xml:space="preserve"> </v>
      </c>
      <c r="U3856">
        <f t="shared" si="670"/>
        <v>0</v>
      </c>
      <c r="V3856">
        <f t="shared" si="671"/>
        <v>0</v>
      </c>
      <c r="W3856">
        <f t="shared" si="672"/>
        <v>0</v>
      </c>
      <c r="X3856">
        <f t="shared" si="673"/>
        <v>0</v>
      </c>
      <c r="Y3856">
        <f t="shared" si="674"/>
        <v>0</v>
      </c>
      <c r="Z3856">
        <f t="shared" si="675"/>
        <v>0</v>
      </c>
      <c r="AA3856">
        <f t="shared" si="676"/>
        <v>0</v>
      </c>
      <c r="AB3856" s="4">
        <f t="shared" si="677"/>
        <v>0</v>
      </c>
      <c r="AC3856" s="4">
        <f t="shared" si="680"/>
        <v>0</v>
      </c>
      <c r="AD3856" s="4">
        <f t="shared" si="678"/>
        <v>0</v>
      </c>
    </row>
    <row r="3857" spans="20:30" x14ac:dyDescent="0.25">
      <c r="T3857" s="6" t="str">
        <f t="shared" si="679"/>
        <v xml:space="preserve"> </v>
      </c>
      <c r="U3857">
        <f t="shared" ref="U3857:U3920" si="681">COUNT(B3857)</f>
        <v>0</v>
      </c>
      <c r="V3857">
        <f t="shared" ref="V3857:V3920" si="682">IF(E3857=TRUE,1,0)</f>
        <v>0</v>
      </c>
      <c r="W3857">
        <f t="shared" ref="W3857:W3920" si="683">U3857-V3857</f>
        <v>0</v>
      </c>
      <c r="X3857">
        <f t="shared" ref="X3857:X3920" si="684">U3857-Y3857</f>
        <v>0</v>
      </c>
      <c r="Y3857">
        <f t="shared" ref="Y3857:Y3920" si="685">IF(F3857=TRUE,1,0)</f>
        <v>0</v>
      </c>
      <c r="Z3857">
        <f t="shared" ref="Z3857:Z3920" si="686">U3857-AA3857</f>
        <v>0</v>
      </c>
      <c r="AA3857">
        <f t="shared" ref="AA3857:AA3920" si="687">IF(O3857&lt;0,1,0)</f>
        <v>0</v>
      </c>
      <c r="AB3857" s="4">
        <f t="shared" ref="AB3857:AB3920" si="688">IF(Z3857=1,O3857,0)</f>
        <v>0</v>
      </c>
      <c r="AC3857" s="4">
        <f t="shared" si="680"/>
        <v>0</v>
      </c>
      <c r="AD3857" s="4">
        <f t="shared" ref="AD3857:AD3920" si="689">IF(AA3857=1,O3857,0)</f>
        <v>0</v>
      </c>
    </row>
    <row r="3858" spans="20:30" x14ac:dyDescent="0.25">
      <c r="T3858" s="6" t="str">
        <f t="shared" si="679"/>
        <v xml:space="preserve"> </v>
      </c>
      <c r="U3858">
        <f t="shared" si="681"/>
        <v>0</v>
      </c>
      <c r="V3858">
        <f t="shared" si="682"/>
        <v>0</v>
      </c>
      <c r="W3858">
        <f t="shared" si="683"/>
        <v>0</v>
      </c>
      <c r="X3858">
        <f t="shared" si="684"/>
        <v>0</v>
      </c>
      <c r="Y3858">
        <f t="shared" si="685"/>
        <v>0</v>
      </c>
      <c r="Z3858">
        <f t="shared" si="686"/>
        <v>0</v>
      </c>
      <c r="AA3858">
        <f t="shared" si="687"/>
        <v>0</v>
      </c>
      <c r="AB3858" s="4">
        <f t="shared" si="688"/>
        <v>0</v>
      </c>
      <c r="AC3858" s="4">
        <f t="shared" si="680"/>
        <v>0</v>
      </c>
      <c r="AD3858" s="4">
        <f t="shared" si="689"/>
        <v>0</v>
      </c>
    </row>
    <row r="3859" spans="20:30" x14ac:dyDescent="0.25">
      <c r="T3859" s="6" t="str">
        <f t="shared" si="679"/>
        <v xml:space="preserve"> </v>
      </c>
      <c r="U3859">
        <f t="shared" si="681"/>
        <v>0</v>
      </c>
      <c r="V3859">
        <f t="shared" si="682"/>
        <v>0</v>
      </c>
      <c r="W3859">
        <f t="shared" si="683"/>
        <v>0</v>
      </c>
      <c r="X3859">
        <f t="shared" si="684"/>
        <v>0</v>
      </c>
      <c r="Y3859">
        <f t="shared" si="685"/>
        <v>0</v>
      </c>
      <c r="Z3859">
        <f t="shared" si="686"/>
        <v>0</v>
      </c>
      <c r="AA3859">
        <f t="shared" si="687"/>
        <v>0</v>
      </c>
      <c r="AB3859" s="4">
        <f t="shared" si="688"/>
        <v>0</v>
      </c>
      <c r="AC3859" s="4">
        <f t="shared" si="680"/>
        <v>0</v>
      </c>
      <c r="AD3859" s="4">
        <f t="shared" si="689"/>
        <v>0</v>
      </c>
    </row>
    <row r="3860" spans="20:30" x14ac:dyDescent="0.25">
      <c r="T3860" s="6" t="str">
        <f t="shared" si="679"/>
        <v xml:space="preserve"> </v>
      </c>
      <c r="U3860">
        <f t="shared" si="681"/>
        <v>0</v>
      </c>
      <c r="V3860">
        <f t="shared" si="682"/>
        <v>0</v>
      </c>
      <c r="W3860">
        <f t="shared" si="683"/>
        <v>0</v>
      </c>
      <c r="X3860">
        <f t="shared" si="684"/>
        <v>0</v>
      </c>
      <c r="Y3860">
        <f t="shared" si="685"/>
        <v>0</v>
      </c>
      <c r="Z3860">
        <f t="shared" si="686"/>
        <v>0</v>
      </c>
      <c r="AA3860">
        <f t="shared" si="687"/>
        <v>0</v>
      </c>
      <c r="AB3860" s="4">
        <f t="shared" si="688"/>
        <v>0</v>
      </c>
      <c r="AC3860" s="4">
        <f t="shared" si="680"/>
        <v>0</v>
      </c>
      <c r="AD3860" s="4">
        <f t="shared" si="689"/>
        <v>0</v>
      </c>
    </row>
    <row r="3861" spans="20:30" x14ac:dyDescent="0.25">
      <c r="T3861" s="6" t="str">
        <f t="shared" si="679"/>
        <v xml:space="preserve"> </v>
      </c>
      <c r="U3861">
        <f t="shared" si="681"/>
        <v>0</v>
      </c>
      <c r="V3861">
        <f t="shared" si="682"/>
        <v>0</v>
      </c>
      <c r="W3861">
        <f t="shared" si="683"/>
        <v>0</v>
      </c>
      <c r="X3861">
        <f t="shared" si="684"/>
        <v>0</v>
      </c>
      <c r="Y3861">
        <f t="shared" si="685"/>
        <v>0</v>
      </c>
      <c r="Z3861">
        <f t="shared" si="686"/>
        <v>0</v>
      </c>
      <c r="AA3861">
        <f t="shared" si="687"/>
        <v>0</v>
      </c>
      <c r="AB3861" s="4">
        <f t="shared" si="688"/>
        <v>0</v>
      </c>
      <c r="AC3861" s="4">
        <f t="shared" si="680"/>
        <v>0</v>
      </c>
      <c r="AD3861" s="4">
        <f t="shared" si="689"/>
        <v>0</v>
      </c>
    </row>
    <row r="3862" spans="20:30" x14ac:dyDescent="0.25">
      <c r="T3862" s="6" t="str">
        <f t="shared" si="679"/>
        <v xml:space="preserve"> </v>
      </c>
      <c r="U3862">
        <f t="shared" si="681"/>
        <v>0</v>
      </c>
      <c r="V3862">
        <f t="shared" si="682"/>
        <v>0</v>
      </c>
      <c r="W3862">
        <f t="shared" si="683"/>
        <v>0</v>
      </c>
      <c r="X3862">
        <f t="shared" si="684"/>
        <v>0</v>
      </c>
      <c r="Y3862">
        <f t="shared" si="685"/>
        <v>0</v>
      </c>
      <c r="Z3862">
        <f t="shared" si="686"/>
        <v>0</v>
      </c>
      <c r="AA3862">
        <f t="shared" si="687"/>
        <v>0</v>
      </c>
      <c r="AB3862" s="4">
        <f t="shared" si="688"/>
        <v>0</v>
      </c>
      <c r="AC3862" s="4">
        <f t="shared" si="680"/>
        <v>0</v>
      </c>
      <c r="AD3862" s="4">
        <f t="shared" si="689"/>
        <v>0</v>
      </c>
    </row>
    <row r="3863" spans="20:30" x14ac:dyDescent="0.25">
      <c r="T3863" s="6" t="str">
        <f t="shared" si="679"/>
        <v xml:space="preserve"> </v>
      </c>
      <c r="U3863">
        <f t="shared" si="681"/>
        <v>0</v>
      </c>
      <c r="V3863">
        <f t="shared" si="682"/>
        <v>0</v>
      </c>
      <c r="W3863">
        <f t="shared" si="683"/>
        <v>0</v>
      </c>
      <c r="X3863">
        <f t="shared" si="684"/>
        <v>0</v>
      </c>
      <c r="Y3863">
        <f t="shared" si="685"/>
        <v>0</v>
      </c>
      <c r="Z3863">
        <f t="shared" si="686"/>
        <v>0</v>
      </c>
      <c r="AA3863">
        <f t="shared" si="687"/>
        <v>0</v>
      </c>
      <c r="AB3863" s="4">
        <f t="shared" si="688"/>
        <v>0</v>
      </c>
      <c r="AC3863" s="4">
        <f t="shared" si="680"/>
        <v>0</v>
      </c>
      <c r="AD3863" s="4">
        <f t="shared" si="689"/>
        <v>0</v>
      </c>
    </row>
    <row r="3864" spans="20:30" x14ac:dyDescent="0.25">
      <c r="T3864" s="6" t="str">
        <f t="shared" si="679"/>
        <v xml:space="preserve"> </v>
      </c>
      <c r="U3864">
        <f t="shared" si="681"/>
        <v>0</v>
      </c>
      <c r="V3864">
        <f t="shared" si="682"/>
        <v>0</v>
      </c>
      <c r="W3864">
        <f t="shared" si="683"/>
        <v>0</v>
      </c>
      <c r="X3864">
        <f t="shared" si="684"/>
        <v>0</v>
      </c>
      <c r="Y3864">
        <f t="shared" si="685"/>
        <v>0</v>
      </c>
      <c r="Z3864">
        <f t="shared" si="686"/>
        <v>0</v>
      </c>
      <c r="AA3864">
        <f t="shared" si="687"/>
        <v>0</v>
      </c>
      <c r="AB3864" s="4">
        <f t="shared" si="688"/>
        <v>0</v>
      </c>
      <c r="AC3864" s="4">
        <f t="shared" si="680"/>
        <v>0</v>
      </c>
      <c r="AD3864" s="4">
        <f t="shared" si="689"/>
        <v>0</v>
      </c>
    </row>
    <row r="3865" spans="20:30" x14ac:dyDescent="0.25">
      <c r="T3865" s="6" t="str">
        <f t="shared" ref="T3865:T3928" si="690">IF(L3865=0," ",MONTH(L3865)+24)</f>
        <v xml:space="preserve"> </v>
      </c>
      <c r="U3865">
        <f t="shared" si="681"/>
        <v>0</v>
      </c>
      <c r="V3865">
        <f t="shared" si="682"/>
        <v>0</v>
      </c>
      <c r="W3865">
        <f t="shared" si="683"/>
        <v>0</v>
      </c>
      <c r="X3865">
        <f t="shared" si="684"/>
        <v>0</v>
      </c>
      <c r="Y3865">
        <f t="shared" si="685"/>
        <v>0</v>
      </c>
      <c r="Z3865">
        <f t="shared" si="686"/>
        <v>0</v>
      </c>
      <c r="AA3865">
        <f t="shared" si="687"/>
        <v>0</v>
      </c>
      <c r="AB3865" s="4">
        <f t="shared" si="688"/>
        <v>0</v>
      </c>
      <c r="AC3865" s="4">
        <f t="shared" si="680"/>
        <v>0</v>
      </c>
      <c r="AD3865" s="4">
        <f t="shared" si="689"/>
        <v>0</v>
      </c>
    </row>
    <row r="3866" spans="20:30" x14ac:dyDescent="0.25">
      <c r="T3866" s="6" t="str">
        <f t="shared" si="690"/>
        <v xml:space="preserve"> </v>
      </c>
      <c r="U3866">
        <f t="shared" si="681"/>
        <v>0</v>
      </c>
      <c r="V3866">
        <f t="shared" si="682"/>
        <v>0</v>
      </c>
      <c r="W3866">
        <f t="shared" si="683"/>
        <v>0</v>
      </c>
      <c r="X3866">
        <f t="shared" si="684"/>
        <v>0</v>
      </c>
      <c r="Y3866">
        <f t="shared" si="685"/>
        <v>0</v>
      </c>
      <c r="Z3866">
        <f t="shared" si="686"/>
        <v>0</v>
      </c>
      <c r="AA3866">
        <f t="shared" si="687"/>
        <v>0</v>
      </c>
      <c r="AB3866" s="4">
        <f t="shared" si="688"/>
        <v>0</v>
      </c>
      <c r="AC3866" s="4">
        <f t="shared" si="680"/>
        <v>0</v>
      </c>
      <c r="AD3866" s="4">
        <f t="shared" si="689"/>
        <v>0</v>
      </c>
    </row>
    <row r="3867" spans="20:30" x14ac:dyDescent="0.25">
      <c r="T3867" s="6" t="str">
        <f t="shared" si="690"/>
        <v xml:space="preserve"> </v>
      </c>
      <c r="U3867">
        <f t="shared" si="681"/>
        <v>0</v>
      </c>
      <c r="V3867">
        <f t="shared" si="682"/>
        <v>0</v>
      </c>
      <c r="W3867">
        <f t="shared" si="683"/>
        <v>0</v>
      </c>
      <c r="X3867">
        <f t="shared" si="684"/>
        <v>0</v>
      </c>
      <c r="Y3867">
        <f t="shared" si="685"/>
        <v>0</v>
      </c>
      <c r="Z3867">
        <f t="shared" si="686"/>
        <v>0</v>
      </c>
      <c r="AA3867">
        <f t="shared" si="687"/>
        <v>0</v>
      </c>
      <c r="AB3867" s="4">
        <f t="shared" si="688"/>
        <v>0</v>
      </c>
      <c r="AC3867" s="4">
        <f t="shared" si="680"/>
        <v>0</v>
      </c>
      <c r="AD3867" s="4">
        <f t="shared" si="689"/>
        <v>0</v>
      </c>
    </row>
    <row r="3868" spans="20:30" x14ac:dyDescent="0.25">
      <c r="T3868" s="6" t="str">
        <f t="shared" si="690"/>
        <v xml:space="preserve"> </v>
      </c>
      <c r="U3868">
        <f t="shared" si="681"/>
        <v>0</v>
      </c>
      <c r="V3868">
        <f t="shared" si="682"/>
        <v>0</v>
      </c>
      <c r="W3868">
        <f t="shared" si="683"/>
        <v>0</v>
      </c>
      <c r="X3868">
        <f t="shared" si="684"/>
        <v>0</v>
      </c>
      <c r="Y3868">
        <f t="shared" si="685"/>
        <v>0</v>
      </c>
      <c r="Z3868">
        <f t="shared" si="686"/>
        <v>0</v>
      </c>
      <c r="AA3868">
        <f t="shared" si="687"/>
        <v>0</v>
      </c>
      <c r="AB3868" s="4">
        <f t="shared" si="688"/>
        <v>0</v>
      </c>
      <c r="AC3868" s="4">
        <f t="shared" si="680"/>
        <v>0</v>
      </c>
      <c r="AD3868" s="4">
        <f t="shared" si="689"/>
        <v>0</v>
      </c>
    </row>
    <row r="3869" spans="20:30" x14ac:dyDescent="0.25">
      <c r="T3869" s="6" t="str">
        <f t="shared" si="690"/>
        <v xml:space="preserve"> </v>
      </c>
      <c r="U3869">
        <f t="shared" si="681"/>
        <v>0</v>
      </c>
      <c r="V3869">
        <f t="shared" si="682"/>
        <v>0</v>
      </c>
      <c r="W3869">
        <f t="shared" si="683"/>
        <v>0</v>
      </c>
      <c r="X3869">
        <f t="shared" si="684"/>
        <v>0</v>
      </c>
      <c r="Y3869">
        <f t="shared" si="685"/>
        <v>0</v>
      </c>
      <c r="Z3869">
        <f t="shared" si="686"/>
        <v>0</v>
      </c>
      <c r="AA3869">
        <f t="shared" si="687"/>
        <v>0</v>
      </c>
      <c r="AB3869" s="4">
        <f t="shared" si="688"/>
        <v>0</v>
      </c>
      <c r="AC3869" s="4">
        <f t="shared" si="680"/>
        <v>0</v>
      </c>
      <c r="AD3869" s="4">
        <f t="shared" si="689"/>
        <v>0</v>
      </c>
    </row>
    <row r="3870" spans="20:30" x14ac:dyDescent="0.25">
      <c r="T3870" s="6" t="str">
        <f t="shared" si="690"/>
        <v xml:space="preserve"> </v>
      </c>
      <c r="U3870">
        <f t="shared" si="681"/>
        <v>0</v>
      </c>
      <c r="V3870">
        <f t="shared" si="682"/>
        <v>0</v>
      </c>
      <c r="W3870">
        <f t="shared" si="683"/>
        <v>0</v>
      </c>
      <c r="X3870">
        <f t="shared" si="684"/>
        <v>0</v>
      </c>
      <c r="Y3870">
        <f t="shared" si="685"/>
        <v>0</v>
      </c>
      <c r="Z3870">
        <f t="shared" si="686"/>
        <v>0</v>
      </c>
      <c r="AA3870">
        <f t="shared" si="687"/>
        <v>0</v>
      </c>
      <c r="AB3870" s="4">
        <f t="shared" si="688"/>
        <v>0</v>
      </c>
      <c r="AC3870" s="4">
        <f t="shared" si="680"/>
        <v>0</v>
      </c>
      <c r="AD3870" s="4">
        <f t="shared" si="689"/>
        <v>0</v>
      </c>
    </row>
    <row r="3871" spans="20:30" x14ac:dyDescent="0.25">
      <c r="T3871" s="6" t="str">
        <f t="shared" si="690"/>
        <v xml:space="preserve"> </v>
      </c>
      <c r="U3871">
        <f t="shared" si="681"/>
        <v>0</v>
      </c>
      <c r="V3871">
        <f t="shared" si="682"/>
        <v>0</v>
      </c>
      <c r="W3871">
        <f t="shared" si="683"/>
        <v>0</v>
      </c>
      <c r="X3871">
        <f t="shared" si="684"/>
        <v>0</v>
      </c>
      <c r="Y3871">
        <f t="shared" si="685"/>
        <v>0</v>
      </c>
      <c r="Z3871">
        <f t="shared" si="686"/>
        <v>0</v>
      </c>
      <c r="AA3871">
        <f t="shared" si="687"/>
        <v>0</v>
      </c>
      <c r="AB3871" s="4">
        <f t="shared" si="688"/>
        <v>0</v>
      </c>
      <c r="AC3871" s="4">
        <f t="shared" si="680"/>
        <v>0</v>
      </c>
      <c r="AD3871" s="4">
        <f t="shared" si="689"/>
        <v>0</v>
      </c>
    </row>
    <row r="3872" spans="20:30" x14ac:dyDescent="0.25">
      <c r="T3872" s="6" t="str">
        <f t="shared" si="690"/>
        <v xml:space="preserve"> </v>
      </c>
      <c r="U3872">
        <f t="shared" si="681"/>
        <v>0</v>
      </c>
      <c r="V3872">
        <f t="shared" si="682"/>
        <v>0</v>
      </c>
      <c r="W3872">
        <f t="shared" si="683"/>
        <v>0</v>
      </c>
      <c r="X3872">
        <f t="shared" si="684"/>
        <v>0</v>
      </c>
      <c r="Y3872">
        <f t="shared" si="685"/>
        <v>0</v>
      </c>
      <c r="Z3872">
        <f t="shared" si="686"/>
        <v>0</v>
      </c>
      <c r="AA3872">
        <f t="shared" si="687"/>
        <v>0</v>
      </c>
      <c r="AB3872" s="4">
        <f t="shared" si="688"/>
        <v>0</v>
      </c>
      <c r="AC3872" s="4">
        <f t="shared" si="680"/>
        <v>0</v>
      </c>
      <c r="AD3872" s="4">
        <f t="shared" si="689"/>
        <v>0</v>
      </c>
    </row>
    <row r="3873" spans="20:30" x14ac:dyDescent="0.25">
      <c r="T3873" s="6" t="str">
        <f t="shared" si="690"/>
        <v xml:space="preserve"> </v>
      </c>
      <c r="U3873">
        <f t="shared" si="681"/>
        <v>0</v>
      </c>
      <c r="V3873">
        <f t="shared" si="682"/>
        <v>0</v>
      </c>
      <c r="W3873">
        <f t="shared" si="683"/>
        <v>0</v>
      </c>
      <c r="X3873">
        <f t="shared" si="684"/>
        <v>0</v>
      </c>
      <c r="Y3873">
        <f t="shared" si="685"/>
        <v>0</v>
      </c>
      <c r="Z3873">
        <f t="shared" si="686"/>
        <v>0</v>
      </c>
      <c r="AA3873">
        <f t="shared" si="687"/>
        <v>0</v>
      </c>
      <c r="AB3873" s="4">
        <f t="shared" si="688"/>
        <v>0</v>
      </c>
      <c r="AC3873" s="4">
        <f t="shared" si="680"/>
        <v>0</v>
      </c>
      <c r="AD3873" s="4">
        <f t="shared" si="689"/>
        <v>0</v>
      </c>
    </row>
    <row r="3874" spans="20:30" x14ac:dyDescent="0.25">
      <c r="T3874" s="6" t="str">
        <f t="shared" si="690"/>
        <v xml:space="preserve"> </v>
      </c>
      <c r="U3874">
        <f t="shared" si="681"/>
        <v>0</v>
      </c>
      <c r="V3874">
        <f t="shared" si="682"/>
        <v>0</v>
      </c>
      <c r="W3874">
        <f t="shared" si="683"/>
        <v>0</v>
      </c>
      <c r="X3874">
        <f t="shared" si="684"/>
        <v>0</v>
      </c>
      <c r="Y3874">
        <f t="shared" si="685"/>
        <v>0</v>
      </c>
      <c r="Z3874">
        <f t="shared" si="686"/>
        <v>0</v>
      </c>
      <c r="AA3874">
        <f t="shared" si="687"/>
        <v>0</v>
      </c>
      <c r="AB3874" s="4">
        <f t="shared" si="688"/>
        <v>0</v>
      </c>
      <c r="AC3874" s="4">
        <f t="shared" si="680"/>
        <v>0</v>
      </c>
      <c r="AD3874" s="4">
        <f t="shared" si="689"/>
        <v>0</v>
      </c>
    </row>
    <row r="3875" spans="20:30" x14ac:dyDescent="0.25">
      <c r="T3875" s="6" t="str">
        <f t="shared" si="690"/>
        <v xml:space="preserve"> </v>
      </c>
      <c r="U3875">
        <f t="shared" si="681"/>
        <v>0</v>
      </c>
      <c r="V3875">
        <f t="shared" si="682"/>
        <v>0</v>
      </c>
      <c r="W3875">
        <f t="shared" si="683"/>
        <v>0</v>
      </c>
      <c r="X3875">
        <f t="shared" si="684"/>
        <v>0</v>
      </c>
      <c r="Y3875">
        <f t="shared" si="685"/>
        <v>0</v>
      </c>
      <c r="Z3875">
        <f t="shared" si="686"/>
        <v>0</v>
      </c>
      <c r="AA3875">
        <f t="shared" si="687"/>
        <v>0</v>
      </c>
      <c r="AB3875" s="4">
        <f t="shared" si="688"/>
        <v>0</v>
      </c>
      <c r="AC3875" s="4">
        <f t="shared" si="680"/>
        <v>0</v>
      </c>
      <c r="AD3875" s="4">
        <f t="shared" si="689"/>
        <v>0</v>
      </c>
    </row>
    <row r="3876" spans="20:30" x14ac:dyDescent="0.25">
      <c r="T3876" s="6" t="str">
        <f t="shared" si="690"/>
        <v xml:space="preserve"> </v>
      </c>
      <c r="U3876">
        <f t="shared" si="681"/>
        <v>0</v>
      </c>
      <c r="V3876">
        <f t="shared" si="682"/>
        <v>0</v>
      </c>
      <c r="W3876">
        <f t="shared" si="683"/>
        <v>0</v>
      </c>
      <c r="X3876">
        <f t="shared" si="684"/>
        <v>0</v>
      </c>
      <c r="Y3876">
        <f t="shared" si="685"/>
        <v>0</v>
      </c>
      <c r="Z3876">
        <f t="shared" si="686"/>
        <v>0</v>
      </c>
      <c r="AA3876">
        <f t="shared" si="687"/>
        <v>0</v>
      </c>
      <c r="AB3876" s="4">
        <f t="shared" si="688"/>
        <v>0</v>
      </c>
      <c r="AC3876" s="4">
        <f t="shared" si="680"/>
        <v>0</v>
      </c>
      <c r="AD3876" s="4">
        <f t="shared" si="689"/>
        <v>0</v>
      </c>
    </row>
    <row r="3877" spans="20:30" x14ac:dyDescent="0.25">
      <c r="T3877" s="6" t="str">
        <f t="shared" si="690"/>
        <v xml:space="preserve"> </v>
      </c>
      <c r="U3877">
        <f t="shared" si="681"/>
        <v>0</v>
      </c>
      <c r="V3877">
        <f t="shared" si="682"/>
        <v>0</v>
      </c>
      <c r="W3877">
        <f t="shared" si="683"/>
        <v>0</v>
      </c>
      <c r="X3877">
        <f t="shared" si="684"/>
        <v>0</v>
      </c>
      <c r="Y3877">
        <f t="shared" si="685"/>
        <v>0</v>
      </c>
      <c r="Z3877">
        <f t="shared" si="686"/>
        <v>0</v>
      </c>
      <c r="AA3877">
        <f t="shared" si="687"/>
        <v>0</v>
      </c>
      <c r="AB3877" s="4">
        <f t="shared" si="688"/>
        <v>0</v>
      </c>
      <c r="AC3877" s="4">
        <f t="shared" si="680"/>
        <v>0</v>
      </c>
      <c r="AD3877" s="4">
        <f t="shared" si="689"/>
        <v>0</v>
      </c>
    </row>
    <row r="3878" spans="20:30" x14ac:dyDescent="0.25">
      <c r="T3878" s="6" t="str">
        <f t="shared" si="690"/>
        <v xml:space="preserve"> </v>
      </c>
      <c r="U3878">
        <f t="shared" si="681"/>
        <v>0</v>
      </c>
      <c r="V3878">
        <f t="shared" si="682"/>
        <v>0</v>
      </c>
      <c r="W3878">
        <f t="shared" si="683"/>
        <v>0</v>
      </c>
      <c r="X3878">
        <f t="shared" si="684"/>
        <v>0</v>
      </c>
      <c r="Y3878">
        <f t="shared" si="685"/>
        <v>0</v>
      </c>
      <c r="Z3878">
        <f t="shared" si="686"/>
        <v>0</v>
      </c>
      <c r="AA3878">
        <f t="shared" si="687"/>
        <v>0</v>
      </c>
      <c r="AB3878" s="4">
        <f t="shared" si="688"/>
        <v>0</v>
      </c>
      <c r="AC3878" s="4">
        <f t="shared" si="680"/>
        <v>0</v>
      </c>
      <c r="AD3878" s="4">
        <f t="shared" si="689"/>
        <v>0</v>
      </c>
    </row>
    <row r="3879" spans="20:30" x14ac:dyDescent="0.25">
      <c r="T3879" s="6" t="str">
        <f t="shared" si="690"/>
        <v xml:space="preserve"> </v>
      </c>
      <c r="U3879">
        <f t="shared" si="681"/>
        <v>0</v>
      </c>
      <c r="V3879">
        <f t="shared" si="682"/>
        <v>0</v>
      </c>
      <c r="W3879">
        <f t="shared" si="683"/>
        <v>0</v>
      </c>
      <c r="X3879">
        <f t="shared" si="684"/>
        <v>0</v>
      </c>
      <c r="Y3879">
        <f t="shared" si="685"/>
        <v>0</v>
      </c>
      <c r="Z3879">
        <f t="shared" si="686"/>
        <v>0</v>
      </c>
      <c r="AA3879">
        <f t="shared" si="687"/>
        <v>0</v>
      </c>
      <c r="AB3879" s="4">
        <f t="shared" si="688"/>
        <v>0</v>
      </c>
      <c r="AC3879" s="4">
        <f t="shared" si="680"/>
        <v>0</v>
      </c>
      <c r="AD3879" s="4">
        <f t="shared" si="689"/>
        <v>0</v>
      </c>
    </row>
    <row r="3880" spans="20:30" x14ac:dyDescent="0.25">
      <c r="T3880" s="6" t="str">
        <f t="shared" si="690"/>
        <v xml:space="preserve"> </v>
      </c>
      <c r="U3880">
        <f t="shared" si="681"/>
        <v>0</v>
      </c>
      <c r="V3880">
        <f t="shared" si="682"/>
        <v>0</v>
      </c>
      <c r="W3880">
        <f t="shared" si="683"/>
        <v>0</v>
      </c>
      <c r="X3880">
        <f t="shared" si="684"/>
        <v>0</v>
      </c>
      <c r="Y3880">
        <f t="shared" si="685"/>
        <v>0</v>
      </c>
      <c r="Z3880">
        <f t="shared" si="686"/>
        <v>0</v>
      </c>
      <c r="AA3880">
        <f t="shared" si="687"/>
        <v>0</v>
      </c>
      <c r="AB3880" s="4">
        <f t="shared" si="688"/>
        <v>0</v>
      </c>
      <c r="AC3880" s="4">
        <f t="shared" si="680"/>
        <v>0</v>
      </c>
      <c r="AD3880" s="4">
        <f t="shared" si="689"/>
        <v>0</v>
      </c>
    </row>
    <row r="3881" spans="20:30" x14ac:dyDescent="0.25">
      <c r="T3881" s="6" t="str">
        <f t="shared" si="690"/>
        <v xml:space="preserve"> </v>
      </c>
      <c r="U3881">
        <f t="shared" si="681"/>
        <v>0</v>
      </c>
      <c r="V3881">
        <f t="shared" si="682"/>
        <v>0</v>
      </c>
      <c r="W3881">
        <f t="shared" si="683"/>
        <v>0</v>
      </c>
      <c r="X3881">
        <f t="shared" si="684"/>
        <v>0</v>
      </c>
      <c r="Y3881">
        <f t="shared" si="685"/>
        <v>0</v>
      </c>
      <c r="Z3881">
        <f t="shared" si="686"/>
        <v>0</v>
      </c>
      <c r="AA3881">
        <f t="shared" si="687"/>
        <v>0</v>
      </c>
      <c r="AB3881" s="4">
        <f t="shared" si="688"/>
        <v>0</v>
      </c>
      <c r="AC3881" s="4">
        <f t="shared" si="680"/>
        <v>0</v>
      </c>
      <c r="AD3881" s="4">
        <f t="shared" si="689"/>
        <v>0</v>
      </c>
    </row>
    <row r="3882" spans="20:30" x14ac:dyDescent="0.25">
      <c r="T3882" s="6" t="str">
        <f t="shared" si="690"/>
        <v xml:space="preserve"> </v>
      </c>
      <c r="U3882">
        <f t="shared" si="681"/>
        <v>0</v>
      </c>
      <c r="V3882">
        <f t="shared" si="682"/>
        <v>0</v>
      </c>
      <c r="W3882">
        <f t="shared" si="683"/>
        <v>0</v>
      </c>
      <c r="X3882">
        <f t="shared" si="684"/>
        <v>0</v>
      </c>
      <c r="Y3882">
        <f t="shared" si="685"/>
        <v>0</v>
      </c>
      <c r="Z3882">
        <f t="shared" si="686"/>
        <v>0</v>
      </c>
      <c r="AA3882">
        <f t="shared" si="687"/>
        <v>0</v>
      </c>
      <c r="AB3882" s="4">
        <f t="shared" si="688"/>
        <v>0</v>
      </c>
      <c r="AC3882" s="4">
        <f t="shared" si="680"/>
        <v>0</v>
      </c>
      <c r="AD3882" s="4">
        <f t="shared" si="689"/>
        <v>0</v>
      </c>
    </row>
    <row r="3883" spans="20:30" x14ac:dyDescent="0.25">
      <c r="T3883" s="6" t="str">
        <f t="shared" si="690"/>
        <v xml:space="preserve"> </v>
      </c>
      <c r="U3883">
        <f t="shared" si="681"/>
        <v>0</v>
      </c>
      <c r="V3883">
        <f t="shared" si="682"/>
        <v>0</v>
      </c>
      <c r="W3883">
        <f t="shared" si="683"/>
        <v>0</v>
      </c>
      <c r="X3883">
        <f t="shared" si="684"/>
        <v>0</v>
      </c>
      <c r="Y3883">
        <f t="shared" si="685"/>
        <v>0</v>
      </c>
      <c r="Z3883">
        <f t="shared" si="686"/>
        <v>0</v>
      </c>
      <c r="AA3883">
        <f t="shared" si="687"/>
        <v>0</v>
      </c>
      <c r="AB3883" s="4">
        <f t="shared" si="688"/>
        <v>0</v>
      </c>
      <c r="AC3883" s="4">
        <f t="shared" si="680"/>
        <v>0</v>
      </c>
      <c r="AD3883" s="4">
        <f t="shared" si="689"/>
        <v>0</v>
      </c>
    </row>
    <row r="3884" spans="20:30" x14ac:dyDescent="0.25">
      <c r="T3884" s="6" t="str">
        <f t="shared" si="690"/>
        <v xml:space="preserve"> </v>
      </c>
      <c r="U3884">
        <f t="shared" si="681"/>
        <v>0</v>
      </c>
      <c r="V3884">
        <f t="shared" si="682"/>
        <v>0</v>
      </c>
      <c r="W3884">
        <f t="shared" si="683"/>
        <v>0</v>
      </c>
      <c r="X3884">
        <f t="shared" si="684"/>
        <v>0</v>
      </c>
      <c r="Y3884">
        <f t="shared" si="685"/>
        <v>0</v>
      </c>
      <c r="Z3884">
        <f t="shared" si="686"/>
        <v>0</v>
      </c>
      <c r="AA3884">
        <f t="shared" si="687"/>
        <v>0</v>
      </c>
      <c r="AB3884" s="4">
        <f t="shared" si="688"/>
        <v>0</v>
      </c>
      <c r="AC3884" s="4">
        <f t="shared" si="680"/>
        <v>0</v>
      </c>
      <c r="AD3884" s="4">
        <f t="shared" si="689"/>
        <v>0</v>
      </c>
    </row>
    <row r="3885" spans="20:30" x14ac:dyDescent="0.25">
      <c r="T3885" s="6" t="str">
        <f t="shared" si="690"/>
        <v xml:space="preserve"> </v>
      </c>
      <c r="U3885">
        <f t="shared" si="681"/>
        <v>0</v>
      </c>
      <c r="V3885">
        <f t="shared" si="682"/>
        <v>0</v>
      </c>
      <c r="W3885">
        <f t="shared" si="683"/>
        <v>0</v>
      </c>
      <c r="X3885">
        <f t="shared" si="684"/>
        <v>0</v>
      </c>
      <c r="Y3885">
        <f t="shared" si="685"/>
        <v>0</v>
      </c>
      <c r="Z3885">
        <f t="shared" si="686"/>
        <v>0</v>
      </c>
      <c r="AA3885">
        <f t="shared" si="687"/>
        <v>0</v>
      </c>
      <c r="AB3885" s="4">
        <f t="shared" si="688"/>
        <v>0</v>
      </c>
      <c r="AC3885" s="4">
        <f t="shared" si="680"/>
        <v>0</v>
      </c>
      <c r="AD3885" s="4">
        <f t="shared" si="689"/>
        <v>0</v>
      </c>
    </row>
    <row r="3886" spans="20:30" x14ac:dyDescent="0.25">
      <c r="T3886" s="6" t="str">
        <f t="shared" si="690"/>
        <v xml:space="preserve"> </v>
      </c>
      <c r="U3886">
        <f t="shared" si="681"/>
        <v>0</v>
      </c>
      <c r="V3886">
        <f t="shared" si="682"/>
        <v>0</v>
      </c>
      <c r="W3886">
        <f t="shared" si="683"/>
        <v>0</v>
      </c>
      <c r="X3886">
        <f t="shared" si="684"/>
        <v>0</v>
      </c>
      <c r="Y3886">
        <f t="shared" si="685"/>
        <v>0</v>
      </c>
      <c r="Z3886">
        <f t="shared" si="686"/>
        <v>0</v>
      </c>
      <c r="AA3886">
        <f t="shared" si="687"/>
        <v>0</v>
      </c>
      <c r="AB3886" s="4">
        <f t="shared" si="688"/>
        <v>0</v>
      </c>
      <c r="AC3886" s="4">
        <f t="shared" si="680"/>
        <v>0</v>
      </c>
      <c r="AD3886" s="4">
        <f t="shared" si="689"/>
        <v>0</v>
      </c>
    </row>
    <row r="3887" spans="20:30" x14ac:dyDescent="0.25">
      <c r="T3887" s="6" t="str">
        <f t="shared" si="690"/>
        <v xml:space="preserve"> </v>
      </c>
      <c r="U3887">
        <f t="shared" si="681"/>
        <v>0</v>
      </c>
      <c r="V3887">
        <f t="shared" si="682"/>
        <v>0</v>
      </c>
      <c r="W3887">
        <f t="shared" si="683"/>
        <v>0</v>
      </c>
      <c r="X3887">
        <f t="shared" si="684"/>
        <v>0</v>
      </c>
      <c r="Y3887">
        <f t="shared" si="685"/>
        <v>0</v>
      </c>
      <c r="Z3887">
        <f t="shared" si="686"/>
        <v>0</v>
      </c>
      <c r="AA3887">
        <f t="shared" si="687"/>
        <v>0</v>
      </c>
      <c r="AB3887" s="4">
        <f t="shared" si="688"/>
        <v>0</v>
      </c>
      <c r="AC3887" s="4">
        <f t="shared" si="680"/>
        <v>0</v>
      </c>
      <c r="AD3887" s="4">
        <f t="shared" si="689"/>
        <v>0</v>
      </c>
    </row>
    <row r="3888" spans="20:30" x14ac:dyDescent="0.25">
      <c r="T3888" s="6" t="str">
        <f t="shared" si="690"/>
        <v xml:space="preserve"> </v>
      </c>
      <c r="U3888">
        <f t="shared" si="681"/>
        <v>0</v>
      </c>
      <c r="V3888">
        <f t="shared" si="682"/>
        <v>0</v>
      </c>
      <c r="W3888">
        <f t="shared" si="683"/>
        <v>0</v>
      </c>
      <c r="X3888">
        <f t="shared" si="684"/>
        <v>0</v>
      </c>
      <c r="Y3888">
        <f t="shared" si="685"/>
        <v>0</v>
      </c>
      <c r="Z3888">
        <f t="shared" si="686"/>
        <v>0</v>
      </c>
      <c r="AA3888">
        <f t="shared" si="687"/>
        <v>0</v>
      </c>
      <c r="AB3888" s="4">
        <f t="shared" si="688"/>
        <v>0</v>
      </c>
      <c r="AC3888" s="4">
        <f t="shared" si="680"/>
        <v>0</v>
      </c>
      <c r="AD3888" s="4">
        <f t="shared" si="689"/>
        <v>0</v>
      </c>
    </row>
    <row r="3889" spans="20:30" x14ac:dyDescent="0.25">
      <c r="T3889" s="6" t="str">
        <f t="shared" si="690"/>
        <v xml:space="preserve"> </v>
      </c>
      <c r="U3889">
        <f t="shared" si="681"/>
        <v>0</v>
      </c>
      <c r="V3889">
        <f t="shared" si="682"/>
        <v>0</v>
      </c>
      <c r="W3889">
        <f t="shared" si="683"/>
        <v>0</v>
      </c>
      <c r="X3889">
        <f t="shared" si="684"/>
        <v>0</v>
      </c>
      <c r="Y3889">
        <f t="shared" si="685"/>
        <v>0</v>
      </c>
      <c r="Z3889">
        <f t="shared" si="686"/>
        <v>0</v>
      </c>
      <c r="AA3889">
        <f t="shared" si="687"/>
        <v>0</v>
      </c>
      <c r="AB3889" s="4">
        <f t="shared" si="688"/>
        <v>0</v>
      </c>
      <c r="AC3889" s="4">
        <f t="shared" si="680"/>
        <v>0</v>
      </c>
      <c r="AD3889" s="4">
        <f t="shared" si="689"/>
        <v>0</v>
      </c>
    </row>
    <row r="3890" spans="20:30" x14ac:dyDescent="0.25">
      <c r="T3890" s="6" t="str">
        <f t="shared" si="690"/>
        <v xml:space="preserve"> </v>
      </c>
      <c r="U3890">
        <f t="shared" si="681"/>
        <v>0</v>
      </c>
      <c r="V3890">
        <f t="shared" si="682"/>
        <v>0</v>
      </c>
      <c r="W3890">
        <f t="shared" si="683"/>
        <v>0</v>
      </c>
      <c r="X3890">
        <f t="shared" si="684"/>
        <v>0</v>
      </c>
      <c r="Y3890">
        <f t="shared" si="685"/>
        <v>0</v>
      </c>
      <c r="Z3890">
        <f t="shared" si="686"/>
        <v>0</v>
      </c>
      <c r="AA3890">
        <f t="shared" si="687"/>
        <v>0</v>
      </c>
      <c r="AB3890" s="4">
        <f t="shared" si="688"/>
        <v>0</v>
      </c>
      <c r="AC3890" s="4">
        <f t="shared" si="680"/>
        <v>0</v>
      </c>
      <c r="AD3890" s="4">
        <f t="shared" si="689"/>
        <v>0</v>
      </c>
    </row>
    <row r="3891" spans="20:30" x14ac:dyDescent="0.25">
      <c r="T3891" s="6" t="str">
        <f t="shared" si="690"/>
        <v xml:space="preserve"> </v>
      </c>
      <c r="U3891">
        <f t="shared" si="681"/>
        <v>0</v>
      </c>
      <c r="V3891">
        <f t="shared" si="682"/>
        <v>0</v>
      </c>
      <c r="W3891">
        <f t="shared" si="683"/>
        <v>0</v>
      </c>
      <c r="X3891">
        <f t="shared" si="684"/>
        <v>0</v>
      </c>
      <c r="Y3891">
        <f t="shared" si="685"/>
        <v>0</v>
      </c>
      <c r="Z3891">
        <f t="shared" si="686"/>
        <v>0</v>
      </c>
      <c r="AA3891">
        <f t="shared" si="687"/>
        <v>0</v>
      </c>
      <c r="AB3891" s="4">
        <f t="shared" si="688"/>
        <v>0</v>
      </c>
      <c r="AC3891" s="4">
        <f t="shared" si="680"/>
        <v>0</v>
      </c>
      <c r="AD3891" s="4">
        <f t="shared" si="689"/>
        <v>0</v>
      </c>
    </row>
    <row r="3892" spans="20:30" x14ac:dyDescent="0.25">
      <c r="T3892" s="6" t="str">
        <f t="shared" si="690"/>
        <v xml:space="preserve"> </v>
      </c>
      <c r="U3892">
        <f t="shared" si="681"/>
        <v>0</v>
      </c>
      <c r="V3892">
        <f t="shared" si="682"/>
        <v>0</v>
      </c>
      <c r="W3892">
        <f t="shared" si="683"/>
        <v>0</v>
      </c>
      <c r="X3892">
        <f t="shared" si="684"/>
        <v>0</v>
      </c>
      <c r="Y3892">
        <f t="shared" si="685"/>
        <v>0</v>
      </c>
      <c r="Z3892">
        <f t="shared" si="686"/>
        <v>0</v>
      </c>
      <c r="AA3892">
        <f t="shared" si="687"/>
        <v>0</v>
      </c>
      <c r="AB3892" s="4">
        <f t="shared" si="688"/>
        <v>0</v>
      </c>
      <c r="AC3892" s="4">
        <f t="shared" si="680"/>
        <v>0</v>
      </c>
      <c r="AD3892" s="4">
        <f t="shared" si="689"/>
        <v>0</v>
      </c>
    </row>
    <row r="3893" spans="20:30" x14ac:dyDescent="0.25">
      <c r="T3893" s="6" t="str">
        <f t="shared" si="690"/>
        <v xml:space="preserve"> </v>
      </c>
      <c r="U3893">
        <f t="shared" si="681"/>
        <v>0</v>
      </c>
      <c r="V3893">
        <f t="shared" si="682"/>
        <v>0</v>
      </c>
      <c r="W3893">
        <f t="shared" si="683"/>
        <v>0</v>
      </c>
      <c r="X3893">
        <f t="shared" si="684"/>
        <v>0</v>
      </c>
      <c r="Y3893">
        <f t="shared" si="685"/>
        <v>0</v>
      </c>
      <c r="Z3893">
        <f t="shared" si="686"/>
        <v>0</v>
      </c>
      <c r="AA3893">
        <f t="shared" si="687"/>
        <v>0</v>
      </c>
      <c r="AB3893" s="4">
        <f t="shared" si="688"/>
        <v>0</v>
      </c>
      <c r="AC3893" s="4">
        <f t="shared" si="680"/>
        <v>0</v>
      </c>
      <c r="AD3893" s="4">
        <f t="shared" si="689"/>
        <v>0</v>
      </c>
    </row>
    <row r="3894" spans="20:30" x14ac:dyDescent="0.25">
      <c r="T3894" s="6" t="str">
        <f t="shared" si="690"/>
        <v xml:space="preserve"> </v>
      </c>
      <c r="U3894">
        <f t="shared" si="681"/>
        <v>0</v>
      </c>
      <c r="V3894">
        <f t="shared" si="682"/>
        <v>0</v>
      </c>
      <c r="W3894">
        <f t="shared" si="683"/>
        <v>0</v>
      </c>
      <c r="X3894">
        <f t="shared" si="684"/>
        <v>0</v>
      </c>
      <c r="Y3894">
        <f t="shared" si="685"/>
        <v>0</v>
      </c>
      <c r="Z3894">
        <f t="shared" si="686"/>
        <v>0</v>
      </c>
      <c r="AA3894">
        <f t="shared" si="687"/>
        <v>0</v>
      </c>
      <c r="AB3894" s="4">
        <f t="shared" si="688"/>
        <v>0</v>
      </c>
      <c r="AC3894" s="4">
        <f t="shared" si="680"/>
        <v>0</v>
      </c>
      <c r="AD3894" s="4">
        <f t="shared" si="689"/>
        <v>0</v>
      </c>
    </row>
    <row r="3895" spans="20:30" x14ac:dyDescent="0.25">
      <c r="T3895" s="6" t="str">
        <f t="shared" si="690"/>
        <v xml:space="preserve"> </v>
      </c>
      <c r="U3895">
        <f t="shared" si="681"/>
        <v>0</v>
      </c>
      <c r="V3895">
        <f t="shared" si="682"/>
        <v>0</v>
      </c>
      <c r="W3895">
        <f t="shared" si="683"/>
        <v>0</v>
      </c>
      <c r="X3895">
        <f t="shared" si="684"/>
        <v>0</v>
      </c>
      <c r="Y3895">
        <f t="shared" si="685"/>
        <v>0</v>
      </c>
      <c r="Z3895">
        <f t="shared" si="686"/>
        <v>0</v>
      </c>
      <c r="AA3895">
        <f t="shared" si="687"/>
        <v>0</v>
      </c>
      <c r="AB3895" s="4">
        <f t="shared" si="688"/>
        <v>0</v>
      </c>
      <c r="AC3895" s="4">
        <f t="shared" si="680"/>
        <v>0</v>
      </c>
      <c r="AD3895" s="4">
        <f t="shared" si="689"/>
        <v>0</v>
      </c>
    </row>
    <row r="3896" spans="20:30" x14ac:dyDescent="0.25">
      <c r="T3896" s="6" t="str">
        <f t="shared" si="690"/>
        <v xml:space="preserve"> </v>
      </c>
      <c r="U3896">
        <f t="shared" si="681"/>
        <v>0</v>
      </c>
      <c r="V3896">
        <f t="shared" si="682"/>
        <v>0</v>
      </c>
      <c r="W3896">
        <f t="shared" si="683"/>
        <v>0</v>
      </c>
      <c r="X3896">
        <f t="shared" si="684"/>
        <v>0</v>
      </c>
      <c r="Y3896">
        <f t="shared" si="685"/>
        <v>0</v>
      </c>
      <c r="Z3896">
        <f t="shared" si="686"/>
        <v>0</v>
      </c>
      <c r="AA3896">
        <f t="shared" si="687"/>
        <v>0</v>
      </c>
      <c r="AB3896" s="4">
        <f t="shared" si="688"/>
        <v>0</v>
      </c>
      <c r="AC3896" s="4">
        <f t="shared" si="680"/>
        <v>0</v>
      </c>
      <c r="AD3896" s="4">
        <f t="shared" si="689"/>
        <v>0</v>
      </c>
    </row>
    <row r="3897" spans="20:30" x14ac:dyDescent="0.25">
      <c r="T3897" s="6" t="str">
        <f t="shared" si="690"/>
        <v xml:space="preserve"> </v>
      </c>
      <c r="U3897">
        <f t="shared" si="681"/>
        <v>0</v>
      </c>
      <c r="V3897">
        <f t="shared" si="682"/>
        <v>0</v>
      </c>
      <c r="W3897">
        <f t="shared" si="683"/>
        <v>0</v>
      </c>
      <c r="X3897">
        <f t="shared" si="684"/>
        <v>0</v>
      </c>
      <c r="Y3897">
        <f t="shared" si="685"/>
        <v>0</v>
      </c>
      <c r="Z3897">
        <f t="shared" si="686"/>
        <v>0</v>
      </c>
      <c r="AA3897">
        <f t="shared" si="687"/>
        <v>0</v>
      </c>
      <c r="AB3897" s="4">
        <f t="shared" si="688"/>
        <v>0</v>
      </c>
      <c r="AC3897" s="4">
        <f t="shared" si="680"/>
        <v>0</v>
      </c>
      <c r="AD3897" s="4">
        <f t="shared" si="689"/>
        <v>0</v>
      </c>
    </row>
    <row r="3898" spans="20:30" x14ac:dyDescent="0.25">
      <c r="T3898" s="6" t="str">
        <f t="shared" si="690"/>
        <v xml:space="preserve"> </v>
      </c>
      <c r="U3898">
        <f t="shared" si="681"/>
        <v>0</v>
      </c>
      <c r="V3898">
        <f t="shared" si="682"/>
        <v>0</v>
      </c>
      <c r="W3898">
        <f t="shared" si="683"/>
        <v>0</v>
      </c>
      <c r="X3898">
        <f t="shared" si="684"/>
        <v>0</v>
      </c>
      <c r="Y3898">
        <f t="shared" si="685"/>
        <v>0</v>
      </c>
      <c r="Z3898">
        <f t="shared" si="686"/>
        <v>0</v>
      </c>
      <c r="AA3898">
        <f t="shared" si="687"/>
        <v>0</v>
      </c>
      <c r="AB3898" s="4">
        <f t="shared" si="688"/>
        <v>0</v>
      </c>
      <c r="AC3898" s="4">
        <f t="shared" si="680"/>
        <v>0</v>
      </c>
      <c r="AD3898" s="4">
        <f t="shared" si="689"/>
        <v>0</v>
      </c>
    </row>
    <row r="3899" spans="20:30" x14ac:dyDescent="0.25">
      <c r="T3899" s="6" t="str">
        <f t="shared" si="690"/>
        <v xml:space="preserve"> </v>
      </c>
      <c r="U3899">
        <f t="shared" si="681"/>
        <v>0</v>
      </c>
      <c r="V3899">
        <f t="shared" si="682"/>
        <v>0</v>
      </c>
      <c r="W3899">
        <f t="shared" si="683"/>
        <v>0</v>
      </c>
      <c r="X3899">
        <f t="shared" si="684"/>
        <v>0</v>
      </c>
      <c r="Y3899">
        <f t="shared" si="685"/>
        <v>0</v>
      </c>
      <c r="Z3899">
        <f t="shared" si="686"/>
        <v>0</v>
      </c>
      <c r="AA3899">
        <f t="shared" si="687"/>
        <v>0</v>
      </c>
      <c r="AB3899" s="4">
        <f t="shared" si="688"/>
        <v>0</v>
      </c>
      <c r="AC3899" s="4">
        <f t="shared" si="680"/>
        <v>0</v>
      </c>
      <c r="AD3899" s="4">
        <f t="shared" si="689"/>
        <v>0</v>
      </c>
    </row>
    <row r="3900" spans="20:30" x14ac:dyDescent="0.25">
      <c r="T3900" s="6" t="str">
        <f t="shared" si="690"/>
        <v xml:space="preserve"> </v>
      </c>
      <c r="U3900">
        <f t="shared" si="681"/>
        <v>0</v>
      </c>
      <c r="V3900">
        <f t="shared" si="682"/>
        <v>0</v>
      </c>
      <c r="W3900">
        <f t="shared" si="683"/>
        <v>0</v>
      </c>
      <c r="X3900">
        <f t="shared" si="684"/>
        <v>0</v>
      </c>
      <c r="Y3900">
        <f t="shared" si="685"/>
        <v>0</v>
      </c>
      <c r="Z3900">
        <f t="shared" si="686"/>
        <v>0</v>
      </c>
      <c r="AA3900">
        <f t="shared" si="687"/>
        <v>0</v>
      </c>
      <c r="AB3900" s="4">
        <f t="shared" si="688"/>
        <v>0</v>
      </c>
      <c r="AC3900" s="4">
        <f t="shared" si="680"/>
        <v>0</v>
      </c>
      <c r="AD3900" s="4">
        <f t="shared" si="689"/>
        <v>0</v>
      </c>
    </row>
    <row r="3901" spans="20:30" x14ac:dyDescent="0.25">
      <c r="T3901" s="6" t="str">
        <f t="shared" si="690"/>
        <v xml:space="preserve"> </v>
      </c>
      <c r="U3901">
        <f t="shared" si="681"/>
        <v>0</v>
      </c>
      <c r="V3901">
        <f t="shared" si="682"/>
        <v>0</v>
      </c>
      <c r="W3901">
        <f t="shared" si="683"/>
        <v>0</v>
      </c>
      <c r="X3901">
        <f t="shared" si="684"/>
        <v>0</v>
      </c>
      <c r="Y3901">
        <f t="shared" si="685"/>
        <v>0</v>
      </c>
      <c r="Z3901">
        <f t="shared" si="686"/>
        <v>0</v>
      </c>
      <c r="AA3901">
        <f t="shared" si="687"/>
        <v>0</v>
      </c>
      <c r="AB3901" s="4">
        <f t="shared" si="688"/>
        <v>0</v>
      </c>
      <c r="AC3901" s="4">
        <f t="shared" si="680"/>
        <v>0</v>
      </c>
      <c r="AD3901" s="4">
        <f t="shared" si="689"/>
        <v>0</v>
      </c>
    </row>
    <row r="3902" spans="20:30" x14ac:dyDescent="0.25">
      <c r="T3902" s="6" t="str">
        <f t="shared" si="690"/>
        <v xml:space="preserve"> </v>
      </c>
      <c r="U3902">
        <f t="shared" si="681"/>
        <v>0</v>
      </c>
      <c r="V3902">
        <f t="shared" si="682"/>
        <v>0</v>
      </c>
      <c r="W3902">
        <f t="shared" si="683"/>
        <v>0</v>
      </c>
      <c r="X3902">
        <f t="shared" si="684"/>
        <v>0</v>
      </c>
      <c r="Y3902">
        <f t="shared" si="685"/>
        <v>0</v>
      </c>
      <c r="Z3902">
        <f t="shared" si="686"/>
        <v>0</v>
      </c>
      <c r="AA3902">
        <f t="shared" si="687"/>
        <v>0</v>
      </c>
      <c r="AB3902" s="4">
        <f t="shared" si="688"/>
        <v>0</v>
      </c>
      <c r="AC3902" s="4">
        <f t="shared" si="680"/>
        <v>0</v>
      </c>
      <c r="AD3902" s="4">
        <f t="shared" si="689"/>
        <v>0</v>
      </c>
    </row>
    <row r="3903" spans="20:30" x14ac:dyDescent="0.25">
      <c r="T3903" s="6" t="str">
        <f t="shared" si="690"/>
        <v xml:space="preserve"> </v>
      </c>
      <c r="U3903">
        <f t="shared" si="681"/>
        <v>0</v>
      </c>
      <c r="V3903">
        <f t="shared" si="682"/>
        <v>0</v>
      </c>
      <c r="W3903">
        <f t="shared" si="683"/>
        <v>0</v>
      </c>
      <c r="X3903">
        <f t="shared" si="684"/>
        <v>0</v>
      </c>
      <c r="Y3903">
        <f t="shared" si="685"/>
        <v>0</v>
      </c>
      <c r="Z3903">
        <f t="shared" si="686"/>
        <v>0</v>
      </c>
      <c r="AA3903">
        <f t="shared" si="687"/>
        <v>0</v>
      </c>
      <c r="AB3903" s="4">
        <f t="shared" si="688"/>
        <v>0</v>
      </c>
      <c r="AC3903" s="4">
        <f t="shared" si="680"/>
        <v>0</v>
      </c>
      <c r="AD3903" s="4">
        <f t="shared" si="689"/>
        <v>0</v>
      </c>
    </row>
    <row r="3904" spans="20:30" x14ac:dyDescent="0.25">
      <c r="T3904" s="6" t="str">
        <f t="shared" si="690"/>
        <v xml:space="preserve"> </v>
      </c>
      <c r="U3904">
        <f t="shared" si="681"/>
        <v>0</v>
      </c>
      <c r="V3904">
        <f t="shared" si="682"/>
        <v>0</v>
      </c>
      <c r="W3904">
        <f t="shared" si="683"/>
        <v>0</v>
      </c>
      <c r="X3904">
        <f t="shared" si="684"/>
        <v>0</v>
      </c>
      <c r="Y3904">
        <f t="shared" si="685"/>
        <v>0</v>
      </c>
      <c r="Z3904">
        <f t="shared" si="686"/>
        <v>0</v>
      </c>
      <c r="AA3904">
        <f t="shared" si="687"/>
        <v>0</v>
      </c>
      <c r="AB3904" s="4">
        <f t="shared" si="688"/>
        <v>0</v>
      </c>
      <c r="AC3904" s="4">
        <f t="shared" si="680"/>
        <v>0</v>
      </c>
      <c r="AD3904" s="4">
        <f t="shared" si="689"/>
        <v>0</v>
      </c>
    </row>
    <row r="3905" spans="20:30" x14ac:dyDescent="0.25">
      <c r="T3905" s="6" t="str">
        <f t="shared" si="690"/>
        <v xml:space="preserve"> </v>
      </c>
      <c r="U3905">
        <f t="shared" si="681"/>
        <v>0</v>
      </c>
      <c r="V3905">
        <f t="shared" si="682"/>
        <v>0</v>
      </c>
      <c r="W3905">
        <f t="shared" si="683"/>
        <v>0</v>
      </c>
      <c r="X3905">
        <f t="shared" si="684"/>
        <v>0</v>
      </c>
      <c r="Y3905">
        <f t="shared" si="685"/>
        <v>0</v>
      </c>
      <c r="Z3905">
        <f t="shared" si="686"/>
        <v>0</v>
      </c>
      <c r="AA3905">
        <f t="shared" si="687"/>
        <v>0</v>
      </c>
      <c r="AB3905" s="4">
        <f t="shared" si="688"/>
        <v>0</v>
      </c>
      <c r="AC3905" s="4">
        <f t="shared" si="680"/>
        <v>0</v>
      </c>
      <c r="AD3905" s="4">
        <f t="shared" si="689"/>
        <v>0</v>
      </c>
    </row>
    <row r="3906" spans="20:30" x14ac:dyDescent="0.25">
      <c r="T3906" s="6" t="str">
        <f t="shared" si="690"/>
        <v xml:space="preserve"> </v>
      </c>
      <c r="U3906">
        <f t="shared" si="681"/>
        <v>0</v>
      </c>
      <c r="V3906">
        <f t="shared" si="682"/>
        <v>0</v>
      </c>
      <c r="W3906">
        <f t="shared" si="683"/>
        <v>0</v>
      </c>
      <c r="X3906">
        <f t="shared" si="684"/>
        <v>0</v>
      </c>
      <c r="Y3906">
        <f t="shared" si="685"/>
        <v>0</v>
      </c>
      <c r="Z3906">
        <f t="shared" si="686"/>
        <v>0</v>
      </c>
      <c r="AA3906">
        <f t="shared" si="687"/>
        <v>0</v>
      </c>
      <c r="AB3906" s="4">
        <f t="shared" si="688"/>
        <v>0</v>
      </c>
      <c r="AC3906" s="4">
        <f t="shared" si="680"/>
        <v>0</v>
      </c>
      <c r="AD3906" s="4">
        <f t="shared" si="689"/>
        <v>0</v>
      </c>
    </row>
    <row r="3907" spans="20:30" x14ac:dyDescent="0.25">
      <c r="T3907" s="6" t="str">
        <f t="shared" si="690"/>
        <v xml:space="preserve"> </v>
      </c>
      <c r="U3907">
        <f t="shared" si="681"/>
        <v>0</v>
      </c>
      <c r="V3907">
        <f t="shared" si="682"/>
        <v>0</v>
      </c>
      <c r="W3907">
        <f t="shared" si="683"/>
        <v>0</v>
      </c>
      <c r="X3907">
        <f t="shared" si="684"/>
        <v>0</v>
      </c>
      <c r="Y3907">
        <f t="shared" si="685"/>
        <v>0</v>
      </c>
      <c r="Z3907">
        <f t="shared" si="686"/>
        <v>0</v>
      </c>
      <c r="AA3907">
        <f t="shared" si="687"/>
        <v>0</v>
      </c>
      <c r="AB3907" s="4">
        <f t="shared" si="688"/>
        <v>0</v>
      </c>
      <c r="AC3907" s="4">
        <f t="shared" si="680"/>
        <v>0</v>
      </c>
      <c r="AD3907" s="4">
        <f t="shared" si="689"/>
        <v>0</v>
      </c>
    </row>
    <row r="3908" spans="20:30" x14ac:dyDescent="0.25">
      <c r="T3908" s="6" t="str">
        <f t="shared" si="690"/>
        <v xml:space="preserve"> </v>
      </c>
      <c r="U3908">
        <f t="shared" si="681"/>
        <v>0</v>
      </c>
      <c r="V3908">
        <f t="shared" si="682"/>
        <v>0</v>
      </c>
      <c r="W3908">
        <f t="shared" si="683"/>
        <v>0</v>
      </c>
      <c r="X3908">
        <f t="shared" si="684"/>
        <v>0</v>
      </c>
      <c r="Y3908">
        <f t="shared" si="685"/>
        <v>0</v>
      </c>
      <c r="Z3908">
        <f t="shared" si="686"/>
        <v>0</v>
      </c>
      <c r="AA3908">
        <f t="shared" si="687"/>
        <v>0</v>
      </c>
      <c r="AB3908" s="4">
        <f t="shared" si="688"/>
        <v>0</v>
      </c>
      <c r="AC3908" s="4">
        <f t="shared" ref="AC3908:AC3971" si="691">A3908</f>
        <v>0</v>
      </c>
      <c r="AD3908" s="4">
        <f t="shared" si="689"/>
        <v>0</v>
      </c>
    </row>
    <row r="3909" spans="20:30" x14ac:dyDescent="0.25">
      <c r="T3909" s="6" t="str">
        <f t="shared" si="690"/>
        <v xml:space="preserve"> </v>
      </c>
      <c r="U3909">
        <f t="shared" si="681"/>
        <v>0</v>
      </c>
      <c r="V3909">
        <f t="shared" si="682"/>
        <v>0</v>
      </c>
      <c r="W3909">
        <f t="shared" si="683"/>
        <v>0</v>
      </c>
      <c r="X3909">
        <f t="shared" si="684"/>
        <v>0</v>
      </c>
      <c r="Y3909">
        <f t="shared" si="685"/>
        <v>0</v>
      </c>
      <c r="Z3909">
        <f t="shared" si="686"/>
        <v>0</v>
      </c>
      <c r="AA3909">
        <f t="shared" si="687"/>
        <v>0</v>
      </c>
      <c r="AB3909" s="4">
        <f t="shared" si="688"/>
        <v>0</v>
      </c>
      <c r="AC3909" s="4">
        <f t="shared" si="691"/>
        <v>0</v>
      </c>
      <c r="AD3909" s="4">
        <f t="shared" si="689"/>
        <v>0</v>
      </c>
    </row>
    <row r="3910" spans="20:30" x14ac:dyDescent="0.25">
      <c r="T3910" s="6" t="str">
        <f t="shared" si="690"/>
        <v xml:space="preserve"> </v>
      </c>
      <c r="U3910">
        <f t="shared" si="681"/>
        <v>0</v>
      </c>
      <c r="V3910">
        <f t="shared" si="682"/>
        <v>0</v>
      </c>
      <c r="W3910">
        <f t="shared" si="683"/>
        <v>0</v>
      </c>
      <c r="X3910">
        <f t="shared" si="684"/>
        <v>0</v>
      </c>
      <c r="Y3910">
        <f t="shared" si="685"/>
        <v>0</v>
      </c>
      <c r="Z3910">
        <f t="shared" si="686"/>
        <v>0</v>
      </c>
      <c r="AA3910">
        <f t="shared" si="687"/>
        <v>0</v>
      </c>
      <c r="AB3910" s="4">
        <f t="shared" si="688"/>
        <v>0</v>
      </c>
      <c r="AC3910" s="4">
        <f t="shared" si="691"/>
        <v>0</v>
      </c>
      <c r="AD3910" s="4">
        <f t="shared" si="689"/>
        <v>0</v>
      </c>
    </row>
    <row r="3911" spans="20:30" x14ac:dyDescent="0.25">
      <c r="T3911" s="6" t="str">
        <f t="shared" si="690"/>
        <v xml:space="preserve"> </v>
      </c>
      <c r="U3911">
        <f t="shared" si="681"/>
        <v>0</v>
      </c>
      <c r="V3911">
        <f t="shared" si="682"/>
        <v>0</v>
      </c>
      <c r="W3911">
        <f t="shared" si="683"/>
        <v>0</v>
      </c>
      <c r="X3911">
        <f t="shared" si="684"/>
        <v>0</v>
      </c>
      <c r="Y3911">
        <f t="shared" si="685"/>
        <v>0</v>
      </c>
      <c r="Z3911">
        <f t="shared" si="686"/>
        <v>0</v>
      </c>
      <c r="AA3911">
        <f t="shared" si="687"/>
        <v>0</v>
      </c>
      <c r="AB3911" s="4">
        <f t="shared" si="688"/>
        <v>0</v>
      </c>
      <c r="AC3911" s="4">
        <f t="shared" si="691"/>
        <v>0</v>
      </c>
      <c r="AD3911" s="4">
        <f t="shared" si="689"/>
        <v>0</v>
      </c>
    </row>
    <row r="3912" spans="20:30" x14ac:dyDescent="0.25">
      <c r="T3912" s="6" t="str">
        <f t="shared" si="690"/>
        <v xml:space="preserve"> </v>
      </c>
      <c r="U3912">
        <f t="shared" si="681"/>
        <v>0</v>
      </c>
      <c r="V3912">
        <f t="shared" si="682"/>
        <v>0</v>
      </c>
      <c r="W3912">
        <f t="shared" si="683"/>
        <v>0</v>
      </c>
      <c r="X3912">
        <f t="shared" si="684"/>
        <v>0</v>
      </c>
      <c r="Y3912">
        <f t="shared" si="685"/>
        <v>0</v>
      </c>
      <c r="Z3912">
        <f t="shared" si="686"/>
        <v>0</v>
      </c>
      <c r="AA3912">
        <f t="shared" si="687"/>
        <v>0</v>
      </c>
      <c r="AB3912" s="4">
        <f t="shared" si="688"/>
        <v>0</v>
      </c>
      <c r="AC3912" s="4">
        <f t="shared" si="691"/>
        <v>0</v>
      </c>
      <c r="AD3912" s="4">
        <f t="shared" si="689"/>
        <v>0</v>
      </c>
    </row>
    <row r="3913" spans="20:30" x14ac:dyDescent="0.25">
      <c r="T3913" s="6" t="str">
        <f t="shared" si="690"/>
        <v xml:space="preserve"> </v>
      </c>
      <c r="U3913">
        <f t="shared" si="681"/>
        <v>0</v>
      </c>
      <c r="V3913">
        <f t="shared" si="682"/>
        <v>0</v>
      </c>
      <c r="W3913">
        <f t="shared" si="683"/>
        <v>0</v>
      </c>
      <c r="X3913">
        <f t="shared" si="684"/>
        <v>0</v>
      </c>
      <c r="Y3913">
        <f t="shared" si="685"/>
        <v>0</v>
      </c>
      <c r="Z3913">
        <f t="shared" si="686"/>
        <v>0</v>
      </c>
      <c r="AA3913">
        <f t="shared" si="687"/>
        <v>0</v>
      </c>
      <c r="AB3913" s="4">
        <f t="shared" si="688"/>
        <v>0</v>
      </c>
      <c r="AC3913" s="4">
        <f t="shared" si="691"/>
        <v>0</v>
      </c>
      <c r="AD3913" s="4">
        <f t="shared" si="689"/>
        <v>0</v>
      </c>
    </row>
    <row r="3914" spans="20:30" x14ac:dyDescent="0.25">
      <c r="T3914" s="6" t="str">
        <f t="shared" si="690"/>
        <v xml:space="preserve"> </v>
      </c>
      <c r="U3914">
        <f t="shared" si="681"/>
        <v>0</v>
      </c>
      <c r="V3914">
        <f t="shared" si="682"/>
        <v>0</v>
      </c>
      <c r="W3914">
        <f t="shared" si="683"/>
        <v>0</v>
      </c>
      <c r="X3914">
        <f t="shared" si="684"/>
        <v>0</v>
      </c>
      <c r="Y3914">
        <f t="shared" si="685"/>
        <v>0</v>
      </c>
      <c r="Z3914">
        <f t="shared" si="686"/>
        <v>0</v>
      </c>
      <c r="AA3914">
        <f t="shared" si="687"/>
        <v>0</v>
      </c>
      <c r="AB3914" s="4">
        <f t="shared" si="688"/>
        <v>0</v>
      </c>
      <c r="AC3914" s="4">
        <f t="shared" si="691"/>
        <v>0</v>
      </c>
      <c r="AD3914" s="4">
        <f t="shared" si="689"/>
        <v>0</v>
      </c>
    </row>
    <row r="3915" spans="20:30" x14ac:dyDescent="0.25">
      <c r="T3915" s="6" t="str">
        <f t="shared" si="690"/>
        <v xml:space="preserve"> </v>
      </c>
      <c r="U3915">
        <f t="shared" si="681"/>
        <v>0</v>
      </c>
      <c r="V3915">
        <f t="shared" si="682"/>
        <v>0</v>
      </c>
      <c r="W3915">
        <f t="shared" si="683"/>
        <v>0</v>
      </c>
      <c r="X3915">
        <f t="shared" si="684"/>
        <v>0</v>
      </c>
      <c r="Y3915">
        <f t="shared" si="685"/>
        <v>0</v>
      </c>
      <c r="Z3915">
        <f t="shared" si="686"/>
        <v>0</v>
      </c>
      <c r="AA3915">
        <f t="shared" si="687"/>
        <v>0</v>
      </c>
      <c r="AB3915" s="4">
        <f t="shared" si="688"/>
        <v>0</v>
      </c>
      <c r="AC3915" s="4">
        <f t="shared" si="691"/>
        <v>0</v>
      </c>
      <c r="AD3915" s="4">
        <f t="shared" si="689"/>
        <v>0</v>
      </c>
    </row>
    <row r="3916" spans="20:30" x14ac:dyDescent="0.25">
      <c r="T3916" s="6" t="str">
        <f t="shared" si="690"/>
        <v xml:space="preserve"> </v>
      </c>
      <c r="U3916">
        <f t="shared" si="681"/>
        <v>0</v>
      </c>
      <c r="V3916">
        <f t="shared" si="682"/>
        <v>0</v>
      </c>
      <c r="W3916">
        <f t="shared" si="683"/>
        <v>0</v>
      </c>
      <c r="X3916">
        <f t="shared" si="684"/>
        <v>0</v>
      </c>
      <c r="Y3916">
        <f t="shared" si="685"/>
        <v>0</v>
      </c>
      <c r="Z3916">
        <f t="shared" si="686"/>
        <v>0</v>
      </c>
      <c r="AA3916">
        <f t="shared" si="687"/>
        <v>0</v>
      </c>
      <c r="AB3916" s="4">
        <f t="shared" si="688"/>
        <v>0</v>
      </c>
      <c r="AC3916" s="4">
        <f t="shared" si="691"/>
        <v>0</v>
      </c>
      <c r="AD3916" s="4">
        <f t="shared" si="689"/>
        <v>0</v>
      </c>
    </row>
    <row r="3917" spans="20:30" x14ac:dyDescent="0.25">
      <c r="T3917" s="6" t="str">
        <f t="shared" si="690"/>
        <v xml:space="preserve"> </v>
      </c>
      <c r="U3917">
        <f t="shared" si="681"/>
        <v>0</v>
      </c>
      <c r="V3917">
        <f t="shared" si="682"/>
        <v>0</v>
      </c>
      <c r="W3917">
        <f t="shared" si="683"/>
        <v>0</v>
      </c>
      <c r="X3917">
        <f t="shared" si="684"/>
        <v>0</v>
      </c>
      <c r="Y3917">
        <f t="shared" si="685"/>
        <v>0</v>
      </c>
      <c r="Z3917">
        <f t="shared" si="686"/>
        <v>0</v>
      </c>
      <c r="AA3917">
        <f t="shared" si="687"/>
        <v>0</v>
      </c>
      <c r="AB3917" s="4">
        <f t="shared" si="688"/>
        <v>0</v>
      </c>
      <c r="AC3917" s="4">
        <f t="shared" si="691"/>
        <v>0</v>
      </c>
      <c r="AD3917" s="4">
        <f t="shared" si="689"/>
        <v>0</v>
      </c>
    </row>
    <row r="3918" spans="20:30" x14ac:dyDescent="0.25">
      <c r="T3918" s="6" t="str">
        <f t="shared" si="690"/>
        <v xml:space="preserve"> </v>
      </c>
      <c r="U3918">
        <f t="shared" si="681"/>
        <v>0</v>
      </c>
      <c r="V3918">
        <f t="shared" si="682"/>
        <v>0</v>
      </c>
      <c r="W3918">
        <f t="shared" si="683"/>
        <v>0</v>
      </c>
      <c r="X3918">
        <f t="shared" si="684"/>
        <v>0</v>
      </c>
      <c r="Y3918">
        <f t="shared" si="685"/>
        <v>0</v>
      </c>
      <c r="Z3918">
        <f t="shared" si="686"/>
        <v>0</v>
      </c>
      <c r="AA3918">
        <f t="shared" si="687"/>
        <v>0</v>
      </c>
      <c r="AB3918" s="4">
        <f t="shared" si="688"/>
        <v>0</v>
      </c>
      <c r="AC3918" s="4">
        <f t="shared" si="691"/>
        <v>0</v>
      </c>
      <c r="AD3918" s="4">
        <f t="shared" si="689"/>
        <v>0</v>
      </c>
    </row>
    <row r="3919" spans="20:30" x14ac:dyDescent="0.25">
      <c r="T3919" s="6" t="str">
        <f t="shared" si="690"/>
        <v xml:space="preserve"> </v>
      </c>
      <c r="U3919">
        <f t="shared" si="681"/>
        <v>0</v>
      </c>
      <c r="V3919">
        <f t="shared" si="682"/>
        <v>0</v>
      </c>
      <c r="W3919">
        <f t="shared" si="683"/>
        <v>0</v>
      </c>
      <c r="X3919">
        <f t="shared" si="684"/>
        <v>0</v>
      </c>
      <c r="Y3919">
        <f t="shared" si="685"/>
        <v>0</v>
      </c>
      <c r="Z3919">
        <f t="shared" si="686"/>
        <v>0</v>
      </c>
      <c r="AA3919">
        <f t="shared" si="687"/>
        <v>0</v>
      </c>
      <c r="AB3919" s="4">
        <f t="shared" si="688"/>
        <v>0</v>
      </c>
      <c r="AC3919" s="4">
        <f t="shared" si="691"/>
        <v>0</v>
      </c>
      <c r="AD3919" s="4">
        <f t="shared" si="689"/>
        <v>0</v>
      </c>
    </row>
    <row r="3920" spans="20:30" x14ac:dyDescent="0.25">
      <c r="T3920" s="6" t="str">
        <f t="shared" si="690"/>
        <v xml:space="preserve"> </v>
      </c>
      <c r="U3920">
        <f t="shared" si="681"/>
        <v>0</v>
      </c>
      <c r="V3920">
        <f t="shared" si="682"/>
        <v>0</v>
      </c>
      <c r="W3920">
        <f t="shared" si="683"/>
        <v>0</v>
      </c>
      <c r="X3920">
        <f t="shared" si="684"/>
        <v>0</v>
      </c>
      <c r="Y3920">
        <f t="shared" si="685"/>
        <v>0</v>
      </c>
      <c r="Z3920">
        <f t="shared" si="686"/>
        <v>0</v>
      </c>
      <c r="AA3920">
        <f t="shared" si="687"/>
        <v>0</v>
      </c>
      <c r="AB3920" s="4">
        <f t="shared" si="688"/>
        <v>0</v>
      </c>
      <c r="AC3920" s="4">
        <f t="shared" si="691"/>
        <v>0</v>
      </c>
      <c r="AD3920" s="4">
        <f t="shared" si="689"/>
        <v>0</v>
      </c>
    </row>
    <row r="3921" spans="20:30" x14ac:dyDescent="0.25">
      <c r="T3921" s="6" t="str">
        <f t="shared" si="690"/>
        <v xml:space="preserve"> </v>
      </c>
      <c r="U3921">
        <f t="shared" ref="U3921:U3984" si="692">COUNT(B3921)</f>
        <v>0</v>
      </c>
      <c r="V3921">
        <f t="shared" ref="V3921:V3984" si="693">IF(E3921=TRUE,1,0)</f>
        <v>0</v>
      </c>
      <c r="W3921">
        <f t="shared" ref="W3921:W3984" si="694">U3921-V3921</f>
        <v>0</v>
      </c>
      <c r="X3921">
        <f t="shared" ref="X3921:X3984" si="695">U3921-Y3921</f>
        <v>0</v>
      </c>
      <c r="Y3921">
        <f t="shared" ref="Y3921:Y3984" si="696">IF(F3921=TRUE,1,0)</f>
        <v>0</v>
      </c>
      <c r="Z3921">
        <f t="shared" ref="Z3921:Z3984" si="697">U3921-AA3921</f>
        <v>0</v>
      </c>
      <c r="AA3921">
        <f t="shared" ref="AA3921:AA3984" si="698">IF(O3921&lt;0,1,0)</f>
        <v>0</v>
      </c>
      <c r="AB3921" s="4">
        <f t="shared" ref="AB3921:AB3984" si="699">IF(Z3921=1,O3921,0)</f>
        <v>0</v>
      </c>
      <c r="AC3921" s="4">
        <f t="shared" si="691"/>
        <v>0</v>
      </c>
      <c r="AD3921" s="4">
        <f t="shared" ref="AD3921:AD3984" si="700">IF(AA3921=1,O3921,0)</f>
        <v>0</v>
      </c>
    </row>
    <row r="3922" spans="20:30" x14ac:dyDescent="0.25">
      <c r="T3922" s="6" t="str">
        <f t="shared" si="690"/>
        <v xml:space="preserve"> </v>
      </c>
      <c r="U3922">
        <f t="shared" si="692"/>
        <v>0</v>
      </c>
      <c r="V3922">
        <f t="shared" si="693"/>
        <v>0</v>
      </c>
      <c r="W3922">
        <f t="shared" si="694"/>
        <v>0</v>
      </c>
      <c r="X3922">
        <f t="shared" si="695"/>
        <v>0</v>
      </c>
      <c r="Y3922">
        <f t="shared" si="696"/>
        <v>0</v>
      </c>
      <c r="Z3922">
        <f t="shared" si="697"/>
        <v>0</v>
      </c>
      <c r="AA3922">
        <f t="shared" si="698"/>
        <v>0</v>
      </c>
      <c r="AB3922" s="4">
        <f t="shared" si="699"/>
        <v>0</v>
      </c>
      <c r="AC3922" s="4">
        <f t="shared" si="691"/>
        <v>0</v>
      </c>
      <c r="AD3922" s="4">
        <f t="shared" si="700"/>
        <v>0</v>
      </c>
    </row>
    <row r="3923" spans="20:30" x14ac:dyDescent="0.25">
      <c r="T3923" s="6" t="str">
        <f t="shared" si="690"/>
        <v xml:space="preserve"> </v>
      </c>
      <c r="U3923">
        <f t="shared" si="692"/>
        <v>0</v>
      </c>
      <c r="V3923">
        <f t="shared" si="693"/>
        <v>0</v>
      </c>
      <c r="W3923">
        <f t="shared" si="694"/>
        <v>0</v>
      </c>
      <c r="X3923">
        <f t="shared" si="695"/>
        <v>0</v>
      </c>
      <c r="Y3923">
        <f t="shared" si="696"/>
        <v>0</v>
      </c>
      <c r="Z3923">
        <f t="shared" si="697"/>
        <v>0</v>
      </c>
      <c r="AA3923">
        <f t="shared" si="698"/>
        <v>0</v>
      </c>
      <c r="AB3923" s="4">
        <f t="shared" si="699"/>
        <v>0</v>
      </c>
      <c r="AC3923" s="4">
        <f t="shared" si="691"/>
        <v>0</v>
      </c>
      <c r="AD3923" s="4">
        <f t="shared" si="700"/>
        <v>0</v>
      </c>
    </row>
    <row r="3924" spans="20:30" x14ac:dyDescent="0.25">
      <c r="T3924" s="6" t="str">
        <f t="shared" si="690"/>
        <v xml:space="preserve"> </v>
      </c>
      <c r="U3924">
        <f t="shared" si="692"/>
        <v>0</v>
      </c>
      <c r="V3924">
        <f t="shared" si="693"/>
        <v>0</v>
      </c>
      <c r="W3924">
        <f t="shared" si="694"/>
        <v>0</v>
      </c>
      <c r="X3924">
        <f t="shared" si="695"/>
        <v>0</v>
      </c>
      <c r="Y3924">
        <f t="shared" si="696"/>
        <v>0</v>
      </c>
      <c r="Z3924">
        <f t="shared" si="697"/>
        <v>0</v>
      </c>
      <c r="AA3924">
        <f t="shared" si="698"/>
        <v>0</v>
      </c>
      <c r="AB3924" s="4">
        <f t="shared" si="699"/>
        <v>0</v>
      </c>
      <c r="AC3924" s="4">
        <f t="shared" si="691"/>
        <v>0</v>
      </c>
      <c r="AD3924" s="4">
        <f t="shared" si="700"/>
        <v>0</v>
      </c>
    </row>
    <row r="3925" spans="20:30" x14ac:dyDescent="0.25">
      <c r="T3925" s="6" t="str">
        <f t="shared" si="690"/>
        <v xml:space="preserve"> </v>
      </c>
      <c r="U3925">
        <f t="shared" si="692"/>
        <v>0</v>
      </c>
      <c r="V3925">
        <f t="shared" si="693"/>
        <v>0</v>
      </c>
      <c r="W3925">
        <f t="shared" si="694"/>
        <v>0</v>
      </c>
      <c r="X3925">
        <f t="shared" si="695"/>
        <v>0</v>
      </c>
      <c r="Y3925">
        <f t="shared" si="696"/>
        <v>0</v>
      </c>
      <c r="Z3925">
        <f t="shared" si="697"/>
        <v>0</v>
      </c>
      <c r="AA3925">
        <f t="shared" si="698"/>
        <v>0</v>
      </c>
      <c r="AB3925" s="4">
        <f t="shared" si="699"/>
        <v>0</v>
      </c>
      <c r="AC3925" s="4">
        <f t="shared" si="691"/>
        <v>0</v>
      </c>
      <c r="AD3925" s="4">
        <f t="shared" si="700"/>
        <v>0</v>
      </c>
    </row>
    <row r="3926" spans="20:30" x14ac:dyDescent="0.25">
      <c r="T3926" s="6" t="str">
        <f t="shared" si="690"/>
        <v xml:space="preserve"> </v>
      </c>
      <c r="U3926">
        <f t="shared" si="692"/>
        <v>0</v>
      </c>
      <c r="V3926">
        <f t="shared" si="693"/>
        <v>0</v>
      </c>
      <c r="W3926">
        <f t="shared" si="694"/>
        <v>0</v>
      </c>
      <c r="X3926">
        <f t="shared" si="695"/>
        <v>0</v>
      </c>
      <c r="Y3926">
        <f t="shared" si="696"/>
        <v>0</v>
      </c>
      <c r="Z3926">
        <f t="shared" si="697"/>
        <v>0</v>
      </c>
      <c r="AA3926">
        <f t="shared" si="698"/>
        <v>0</v>
      </c>
      <c r="AB3926" s="4">
        <f t="shared" si="699"/>
        <v>0</v>
      </c>
      <c r="AC3926" s="4">
        <f t="shared" si="691"/>
        <v>0</v>
      </c>
      <c r="AD3926" s="4">
        <f t="shared" si="700"/>
        <v>0</v>
      </c>
    </row>
    <row r="3927" spans="20:30" x14ac:dyDescent="0.25">
      <c r="T3927" s="6" t="str">
        <f t="shared" si="690"/>
        <v xml:space="preserve"> </v>
      </c>
      <c r="U3927">
        <f t="shared" si="692"/>
        <v>0</v>
      </c>
      <c r="V3927">
        <f t="shared" si="693"/>
        <v>0</v>
      </c>
      <c r="W3927">
        <f t="shared" si="694"/>
        <v>0</v>
      </c>
      <c r="X3927">
        <f t="shared" si="695"/>
        <v>0</v>
      </c>
      <c r="Y3927">
        <f t="shared" si="696"/>
        <v>0</v>
      </c>
      <c r="Z3927">
        <f t="shared" si="697"/>
        <v>0</v>
      </c>
      <c r="AA3927">
        <f t="shared" si="698"/>
        <v>0</v>
      </c>
      <c r="AB3927" s="4">
        <f t="shared" si="699"/>
        <v>0</v>
      </c>
      <c r="AC3927" s="4">
        <f t="shared" si="691"/>
        <v>0</v>
      </c>
      <c r="AD3927" s="4">
        <f t="shared" si="700"/>
        <v>0</v>
      </c>
    </row>
    <row r="3928" spans="20:30" x14ac:dyDescent="0.25">
      <c r="T3928" s="6" t="str">
        <f t="shared" si="690"/>
        <v xml:space="preserve"> </v>
      </c>
      <c r="U3928">
        <f t="shared" si="692"/>
        <v>0</v>
      </c>
      <c r="V3928">
        <f t="shared" si="693"/>
        <v>0</v>
      </c>
      <c r="W3928">
        <f t="shared" si="694"/>
        <v>0</v>
      </c>
      <c r="X3928">
        <f t="shared" si="695"/>
        <v>0</v>
      </c>
      <c r="Y3928">
        <f t="shared" si="696"/>
        <v>0</v>
      </c>
      <c r="Z3928">
        <f t="shared" si="697"/>
        <v>0</v>
      </c>
      <c r="AA3928">
        <f t="shared" si="698"/>
        <v>0</v>
      </c>
      <c r="AB3928" s="4">
        <f t="shared" si="699"/>
        <v>0</v>
      </c>
      <c r="AC3928" s="4">
        <f t="shared" si="691"/>
        <v>0</v>
      </c>
      <c r="AD3928" s="4">
        <f t="shared" si="700"/>
        <v>0</v>
      </c>
    </row>
    <row r="3929" spans="20:30" x14ac:dyDescent="0.25">
      <c r="T3929" s="6" t="str">
        <f t="shared" ref="T3929:T3992" si="701">IF(L3929=0," ",MONTH(L3929)+24)</f>
        <v xml:space="preserve"> </v>
      </c>
      <c r="U3929">
        <f t="shared" si="692"/>
        <v>0</v>
      </c>
      <c r="V3929">
        <f t="shared" si="693"/>
        <v>0</v>
      </c>
      <c r="W3929">
        <f t="shared" si="694"/>
        <v>0</v>
      </c>
      <c r="X3929">
        <f t="shared" si="695"/>
        <v>0</v>
      </c>
      <c r="Y3929">
        <f t="shared" si="696"/>
        <v>0</v>
      </c>
      <c r="Z3929">
        <f t="shared" si="697"/>
        <v>0</v>
      </c>
      <c r="AA3929">
        <f t="shared" si="698"/>
        <v>0</v>
      </c>
      <c r="AB3929" s="4">
        <f t="shared" si="699"/>
        <v>0</v>
      </c>
      <c r="AC3929" s="4">
        <f t="shared" si="691"/>
        <v>0</v>
      </c>
      <c r="AD3929" s="4">
        <f t="shared" si="700"/>
        <v>0</v>
      </c>
    </row>
    <row r="3930" spans="20:30" x14ac:dyDescent="0.25">
      <c r="T3930" s="6" t="str">
        <f t="shared" si="701"/>
        <v xml:space="preserve"> </v>
      </c>
      <c r="U3930">
        <f t="shared" si="692"/>
        <v>0</v>
      </c>
      <c r="V3930">
        <f t="shared" si="693"/>
        <v>0</v>
      </c>
      <c r="W3930">
        <f t="shared" si="694"/>
        <v>0</v>
      </c>
      <c r="X3930">
        <f t="shared" si="695"/>
        <v>0</v>
      </c>
      <c r="Y3930">
        <f t="shared" si="696"/>
        <v>0</v>
      </c>
      <c r="Z3930">
        <f t="shared" si="697"/>
        <v>0</v>
      </c>
      <c r="AA3930">
        <f t="shared" si="698"/>
        <v>0</v>
      </c>
      <c r="AB3930" s="4">
        <f t="shared" si="699"/>
        <v>0</v>
      </c>
      <c r="AC3930" s="4">
        <f t="shared" si="691"/>
        <v>0</v>
      </c>
      <c r="AD3930" s="4">
        <f t="shared" si="700"/>
        <v>0</v>
      </c>
    </row>
    <row r="3931" spans="20:30" x14ac:dyDescent="0.25">
      <c r="T3931" s="6" t="str">
        <f t="shared" si="701"/>
        <v xml:space="preserve"> </v>
      </c>
      <c r="U3931">
        <f t="shared" si="692"/>
        <v>0</v>
      </c>
      <c r="V3931">
        <f t="shared" si="693"/>
        <v>0</v>
      </c>
      <c r="W3931">
        <f t="shared" si="694"/>
        <v>0</v>
      </c>
      <c r="X3931">
        <f t="shared" si="695"/>
        <v>0</v>
      </c>
      <c r="Y3931">
        <f t="shared" si="696"/>
        <v>0</v>
      </c>
      <c r="Z3931">
        <f t="shared" si="697"/>
        <v>0</v>
      </c>
      <c r="AA3931">
        <f t="shared" si="698"/>
        <v>0</v>
      </c>
      <c r="AB3931" s="4">
        <f t="shared" si="699"/>
        <v>0</v>
      </c>
      <c r="AC3931" s="4">
        <f t="shared" si="691"/>
        <v>0</v>
      </c>
      <c r="AD3931" s="4">
        <f t="shared" si="700"/>
        <v>0</v>
      </c>
    </row>
    <row r="3932" spans="20:30" x14ac:dyDescent="0.25">
      <c r="T3932" s="6" t="str">
        <f t="shared" si="701"/>
        <v xml:space="preserve"> </v>
      </c>
      <c r="U3932">
        <f t="shared" si="692"/>
        <v>0</v>
      </c>
      <c r="V3932">
        <f t="shared" si="693"/>
        <v>0</v>
      </c>
      <c r="W3932">
        <f t="shared" si="694"/>
        <v>0</v>
      </c>
      <c r="X3932">
        <f t="shared" si="695"/>
        <v>0</v>
      </c>
      <c r="Y3932">
        <f t="shared" si="696"/>
        <v>0</v>
      </c>
      <c r="Z3932">
        <f t="shared" si="697"/>
        <v>0</v>
      </c>
      <c r="AA3932">
        <f t="shared" si="698"/>
        <v>0</v>
      </c>
      <c r="AB3932" s="4">
        <f t="shared" si="699"/>
        <v>0</v>
      </c>
      <c r="AC3932" s="4">
        <f t="shared" si="691"/>
        <v>0</v>
      </c>
      <c r="AD3932" s="4">
        <f t="shared" si="700"/>
        <v>0</v>
      </c>
    </row>
    <row r="3933" spans="20:30" x14ac:dyDescent="0.25">
      <c r="T3933" s="6" t="str">
        <f t="shared" si="701"/>
        <v xml:space="preserve"> </v>
      </c>
      <c r="U3933">
        <f t="shared" si="692"/>
        <v>0</v>
      </c>
      <c r="V3933">
        <f t="shared" si="693"/>
        <v>0</v>
      </c>
      <c r="W3933">
        <f t="shared" si="694"/>
        <v>0</v>
      </c>
      <c r="X3933">
        <f t="shared" si="695"/>
        <v>0</v>
      </c>
      <c r="Y3933">
        <f t="shared" si="696"/>
        <v>0</v>
      </c>
      <c r="Z3933">
        <f t="shared" si="697"/>
        <v>0</v>
      </c>
      <c r="AA3933">
        <f t="shared" si="698"/>
        <v>0</v>
      </c>
      <c r="AB3933" s="4">
        <f t="shared" si="699"/>
        <v>0</v>
      </c>
      <c r="AC3933" s="4">
        <f t="shared" si="691"/>
        <v>0</v>
      </c>
      <c r="AD3933" s="4">
        <f t="shared" si="700"/>
        <v>0</v>
      </c>
    </row>
    <row r="3934" spans="20:30" x14ac:dyDescent="0.25">
      <c r="T3934" s="6" t="str">
        <f t="shared" si="701"/>
        <v xml:space="preserve"> </v>
      </c>
      <c r="U3934">
        <f t="shared" si="692"/>
        <v>0</v>
      </c>
      <c r="V3934">
        <f t="shared" si="693"/>
        <v>0</v>
      </c>
      <c r="W3934">
        <f t="shared" si="694"/>
        <v>0</v>
      </c>
      <c r="X3934">
        <f t="shared" si="695"/>
        <v>0</v>
      </c>
      <c r="Y3934">
        <f t="shared" si="696"/>
        <v>0</v>
      </c>
      <c r="Z3934">
        <f t="shared" si="697"/>
        <v>0</v>
      </c>
      <c r="AA3934">
        <f t="shared" si="698"/>
        <v>0</v>
      </c>
      <c r="AB3934" s="4">
        <f t="shared" si="699"/>
        <v>0</v>
      </c>
      <c r="AC3934" s="4">
        <f t="shared" si="691"/>
        <v>0</v>
      </c>
      <c r="AD3934" s="4">
        <f t="shared" si="700"/>
        <v>0</v>
      </c>
    </row>
    <row r="3935" spans="20:30" x14ac:dyDescent="0.25">
      <c r="T3935" s="6" t="str">
        <f t="shared" si="701"/>
        <v xml:space="preserve"> </v>
      </c>
      <c r="U3935">
        <f t="shared" si="692"/>
        <v>0</v>
      </c>
      <c r="V3935">
        <f t="shared" si="693"/>
        <v>0</v>
      </c>
      <c r="W3935">
        <f t="shared" si="694"/>
        <v>0</v>
      </c>
      <c r="X3935">
        <f t="shared" si="695"/>
        <v>0</v>
      </c>
      <c r="Y3935">
        <f t="shared" si="696"/>
        <v>0</v>
      </c>
      <c r="Z3935">
        <f t="shared" si="697"/>
        <v>0</v>
      </c>
      <c r="AA3935">
        <f t="shared" si="698"/>
        <v>0</v>
      </c>
      <c r="AB3935" s="4">
        <f t="shared" si="699"/>
        <v>0</v>
      </c>
      <c r="AC3935" s="4">
        <f t="shared" si="691"/>
        <v>0</v>
      </c>
      <c r="AD3935" s="4">
        <f t="shared" si="700"/>
        <v>0</v>
      </c>
    </row>
    <row r="3936" spans="20:30" x14ac:dyDescent="0.25">
      <c r="T3936" s="6" t="str">
        <f t="shared" si="701"/>
        <v xml:space="preserve"> </v>
      </c>
      <c r="U3936">
        <f t="shared" si="692"/>
        <v>0</v>
      </c>
      <c r="V3936">
        <f t="shared" si="693"/>
        <v>0</v>
      </c>
      <c r="W3936">
        <f t="shared" si="694"/>
        <v>0</v>
      </c>
      <c r="X3936">
        <f t="shared" si="695"/>
        <v>0</v>
      </c>
      <c r="Y3936">
        <f t="shared" si="696"/>
        <v>0</v>
      </c>
      <c r="Z3936">
        <f t="shared" si="697"/>
        <v>0</v>
      </c>
      <c r="AA3936">
        <f t="shared" si="698"/>
        <v>0</v>
      </c>
      <c r="AB3936" s="4">
        <f t="shared" si="699"/>
        <v>0</v>
      </c>
      <c r="AC3936" s="4">
        <f t="shared" si="691"/>
        <v>0</v>
      </c>
      <c r="AD3936" s="4">
        <f t="shared" si="700"/>
        <v>0</v>
      </c>
    </row>
    <row r="3937" spans="20:30" x14ac:dyDescent="0.25">
      <c r="T3937" s="6" t="str">
        <f t="shared" si="701"/>
        <v xml:space="preserve"> </v>
      </c>
      <c r="U3937">
        <f t="shared" si="692"/>
        <v>0</v>
      </c>
      <c r="V3937">
        <f t="shared" si="693"/>
        <v>0</v>
      </c>
      <c r="W3937">
        <f t="shared" si="694"/>
        <v>0</v>
      </c>
      <c r="X3937">
        <f t="shared" si="695"/>
        <v>0</v>
      </c>
      <c r="Y3937">
        <f t="shared" si="696"/>
        <v>0</v>
      </c>
      <c r="Z3937">
        <f t="shared" si="697"/>
        <v>0</v>
      </c>
      <c r="AA3937">
        <f t="shared" si="698"/>
        <v>0</v>
      </c>
      <c r="AB3937" s="4">
        <f t="shared" si="699"/>
        <v>0</v>
      </c>
      <c r="AC3937" s="4">
        <f t="shared" si="691"/>
        <v>0</v>
      </c>
      <c r="AD3937" s="4">
        <f t="shared" si="700"/>
        <v>0</v>
      </c>
    </row>
    <row r="3938" spans="20:30" x14ac:dyDescent="0.25">
      <c r="T3938" s="6" t="str">
        <f t="shared" si="701"/>
        <v xml:space="preserve"> </v>
      </c>
      <c r="U3938">
        <f t="shared" si="692"/>
        <v>0</v>
      </c>
      <c r="V3938">
        <f t="shared" si="693"/>
        <v>0</v>
      </c>
      <c r="W3938">
        <f t="shared" si="694"/>
        <v>0</v>
      </c>
      <c r="X3938">
        <f t="shared" si="695"/>
        <v>0</v>
      </c>
      <c r="Y3938">
        <f t="shared" si="696"/>
        <v>0</v>
      </c>
      <c r="Z3938">
        <f t="shared" si="697"/>
        <v>0</v>
      </c>
      <c r="AA3938">
        <f t="shared" si="698"/>
        <v>0</v>
      </c>
      <c r="AB3938" s="4">
        <f t="shared" si="699"/>
        <v>0</v>
      </c>
      <c r="AC3938" s="4">
        <f t="shared" si="691"/>
        <v>0</v>
      </c>
      <c r="AD3938" s="4">
        <f t="shared" si="700"/>
        <v>0</v>
      </c>
    </row>
    <row r="3939" spans="20:30" x14ac:dyDescent="0.25">
      <c r="T3939" s="6" t="str">
        <f t="shared" si="701"/>
        <v xml:space="preserve"> </v>
      </c>
      <c r="U3939">
        <f t="shared" si="692"/>
        <v>0</v>
      </c>
      <c r="V3939">
        <f t="shared" si="693"/>
        <v>0</v>
      </c>
      <c r="W3939">
        <f t="shared" si="694"/>
        <v>0</v>
      </c>
      <c r="X3939">
        <f t="shared" si="695"/>
        <v>0</v>
      </c>
      <c r="Y3939">
        <f t="shared" si="696"/>
        <v>0</v>
      </c>
      <c r="Z3939">
        <f t="shared" si="697"/>
        <v>0</v>
      </c>
      <c r="AA3939">
        <f t="shared" si="698"/>
        <v>0</v>
      </c>
      <c r="AB3939" s="4">
        <f t="shared" si="699"/>
        <v>0</v>
      </c>
      <c r="AC3939" s="4">
        <f t="shared" si="691"/>
        <v>0</v>
      </c>
      <c r="AD3939" s="4">
        <f t="shared" si="700"/>
        <v>0</v>
      </c>
    </row>
    <row r="3940" spans="20:30" x14ac:dyDescent="0.25">
      <c r="T3940" s="6" t="str">
        <f t="shared" si="701"/>
        <v xml:space="preserve"> </v>
      </c>
      <c r="U3940">
        <f t="shared" si="692"/>
        <v>0</v>
      </c>
      <c r="V3940">
        <f t="shared" si="693"/>
        <v>0</v>
      </c>
      <c r="W3940">
        <f t="shared" si="694"/>
        <v>0</v>
      </c>
      <c r="X3940">
        <f t="shared" si="695"/>
        <v>0</v>
      </c>
      <c r="Y3940">
        <f t="shared" si="696"/>
        <v>0</v>
      </c>
      <c r="Z3940">
        <f t="shared" si="697"/>
        <v>0</v>
      </c>
      <c r="AA3940">
        <f t="shared" si="698"/>
        <v>0</v>
      </c>
      <c r="AB3940" s="4">
        <f t="shared" si="699"/>
        <v>0</v>
      </c>
      <c r="AC3940" s="4">
        <f t="shared" si="691"/>
        <v>0</v>
      </c>
      <c r="AD3940" s="4">
        <f t="shared" si="700"/>
        <v>0</v>
      </c>
    </row>
    <row r="3941" spans="20:30" x14ac:dyDescent="0.25">
      <c r="T3941" s="6" t="str">
        <f t="shared" si="701"/>
        <v xml:space="preserve"> </v>
      </c>
      <c r="U3941">
        <f t="shared" si="692"/>
        <v>0</v>
      </c>
      <c r="V3941">
        <f t="shared" si="693"/>
        <v>0</v>
      </c>
      <c r="W3941">
        <f t="shared" si="694"/>
        <v>0</v>
      </c>
      <c r="X3941">
        <f t="shared" si="695"/>
        <v>0</v>
      </c>
      <c r="Y3941">
        <f t="shared" si="696"/>
        <v>0</v>
      </c>
      <c r="Z3941">
        <f t="shared" si="697"/>
        <v>0</v>
      </c>
      <c r="AA3941">
        <f t="shared" si="698"/>
        <v>0</v>
      </c>
      <c r="AB3941" s="4">
        <f t="shared" si="699"/>
        <v>0</v>
      </c>
      <c r="AC3941" s="4">
        <f t="shared" si="691"/>
        <v>0</v>
      </c>
      <c r="AD3941" s="4">
        <f t="shared" si="700"/>
        <v>0</v>
      </c>
    </row>
    <row r="3942" spans="20:30" x14ac:dyDescent="0.25">
      <c r="T3942" s="6" t="str">
        <f t="shared" si="701"/>
        <v xml:space="preserve"> </v>
      </c>
      <c r="U3942">
        <f t="shared" si="692"/>
        <v>0</v>
      </c>
      <c r="V3942">
        <f t="shared" si="693"/>
        <v>0</v>
      </c>
      <c r="W3942">
        <f t="shared" si="694"/>
        <v>0</v>
      </c>
      <c r="X3942">
        <f t="shared" si="695"/>
        <v>0</v>
      </c>
      <c r="Y3942">
        <f t="shared" si="696"/>
        <v>0</v>
      </c>
      <c r="Z3942">
        <f t="shared" si="697"/>
        <v>0</v>
      </c>
      <c r="AA3942">
        <f t="shared" si="698"/>
        <v>0</v>
      </c>
      <c r="AB3942" s="4">
        <f t="shared" si="699"/>
        <v>0</v>
      </c>
      <c r="AC3942" s="4">
        <f t="shared" si="691"/>
        <v>0</v>
      </c>
      <c r="AD3942" s="4">
        <f t="shared" si="700"/>
        <v>0</v>
      </c>
    </row>
    <row r="3943" spans="20:30" x14ac:dyDescent="0.25">
      <c r="T3943" s="6" t="str">
        <f t="shared" si="701"/>
        <v xml:space="preserve"> </v>
      </c>
      <c r="U3943">
        <f t="shared" si="692"/>
        <v>0</v>
      </c>
      <c r="V3943">
        <f t="shared" si="693"/>
        <v>0</v>
      </c>
      <c r="W3943">
        <f t="shared" si="694"/>
        <v>0</v>
      </c>
      <c r="X3943">
        <f t="shared" si="695"/>
        <v>0</v>
      </c>
      <c r="Y3943">
        <f t="shared" si="696"/>
        <v>0</v>
      </c>
      <c r="Z3943">
        <f t="shared" si="697"/>
        <v>0</v>
      </c>
      <c r="AA3943">
        <f t="shared" si="698"/>
        <v>0</v>
      </c>
      <c r="AB3943" s="4">
        <f t="shared" si="699"/>
        <v>0</v>
      </c>
      <c r="AC3943" s="4">
        <f t="shared" si="691"/>
        <v>0</v>
      </c>
      <c r="AD3943" s="4">
        <f t="shared" si="700"/>
        <v>0</v>
      </c>
    </row>
    <row r="3944" spans="20:30" x14ac:dyDescent="0.25">
      <c r="T3944" s="6" t="str">
        <f t="shared" si="701"/>
        <v xml:space="preserve"> </v>
      </c>
      <c r="U3944">
        <f t="shared" si="692"/>
        <v>0</v>
      </c>
      <c r="V3944">
        <f t="shared" si="693"/>
        <v>0</v>
      </c>
      <c r="W3944">
        <f t="shared" si="694"/>
        <v>0</v>
      </c>
      <c r="X3944">
        <f t="shared" si="695"/>
        <v>0</v>
      </c>
      <c r="Y3944">
        <f t="shared" si="696"/>
        <v>0</v>
      </c>
      <c r="Z3944">
        <f t="shared" si="697"/>
        <v>0</v>
      </c>
      <c r="AA3944">
        <f t="shared" si="698"/>
        <v>0</v>
      </c>
      <c r="AB3944" s="4">
        <f t="shared" si="699"/>
        <v>0</v>
      </c>
      <c r="AC3944" s="4">
        <f t="shared" si="691"/>
        <v>0</v>
      </c>
      <c r="AD3944" s="4">
        <f t="shared" si="700"/>
        <v>0</v>
      </c>
    </row>
    <row r="3945" spans="20:30" x14ac:dyDescent="0.25">
      <c r="T3945" s="6" t="str">
        <f t="shared" si="701"/>
        <v xml:space="preserve"> </v>
      </c>
      <c r="U3945">
        <f t="shared" si="692"/>
        <v>0</v>
      </c>
      <c r="V3945">
        <f t="shared" si="693"/>
        <v>0</v>
      </c>
      <c r="W3945">
        <f t="shared" si="694"/>
        <v>0</v>
      </c>
      <c r="X3945">
        <f t="shared" si="695"/>
        <v>0</v>
      </c>
      <c r="Y3945">
        <f t="shared" si="696"/>
        <v>0</v>
      </c>
      <c r="Z3945">
        <f t="shared" si="697"/>
        <v>0</v>
      </c>
      <c r="AA3945">
        <f t="shared" si="698"/>
        <v>0</v>
      </c>
      <c r="AB3945" s="4">
        <f t="shared" si="699"/>
        <v>0</v>
      </c>
      <c r="AC3945" s="4">
        <f t="shared" si="691"/>
        <v>0</v>
      </c>
      <c r="AD3945" s="4">
        <f t="shared" si="700"/>
        <v>0</v>
      </c>
    </row>
    <row r="3946" spans="20:30" x14ac:dyDescent="0.25">
      <c r="T3946" s="6" t="str">
        <f t="shared" si="701"/>
        <v xml:space="preserve"> </v>
      </c>
      <c r="U3946">
        <f t="shared" si="692"/>
        <v>0</v>
      </c>
      <c r="V3946">
        <f t="shared" si="693"/>
        <v>0</v>
      </c>
      <c r="W3946">
        <f t="shared" si="694"/>
        <v>0</v>
      </c>
      <c r="X3946">
        <f t="shared" si="695"/>
        <v>0</v>
      </c>
      <c r="Y3946">
        <f t="shared" si="696"/>
        <v>0</v>
      </c>
      <c r="Z3946">
        <f t="shared" si="697"/>
        <v>0</v>
      </c>
      <c r="AA3946">
        <f t="shared" si="698"/>
        <v>0</v>
      </c>
      <c r="AB3946" s="4">
        <f t="shared" si="699"/>
        <v>0</v>
      </c>
      <c r="AC3946" s="4">
        <f t="shared" si="691"/>
        <v>0</v>
      </c>
      <c r="AD3946" s="4">
        <f t="shared" si="700"/>
        <v>0</v>
      </c>
    </row>
    <row r="3947" spans="20:30" x14ac:dyDescent="0.25">
      <c r="T3947" s="6" t="str">
        <f t="shared" si="701"/>
        <v xml:space="preserve"> </v>
      </c>
      <c r="U3947">
        <f t="shared" si="692"/>
        <v>0</v>
      </c>
      <c r="V3947">
        <f t="shared" si="693"/>
        <v>0</v>
      </c>
      <c r="W3947">
        <f t="shared" si="694"/>
        <v>0</v>
      </c>
      <c r="X3947">
        <f t="shared" si="695"/>
        <v>0</v>
      </c>
      <c r="Y3947">
        <f t="shared" si="696"/>
        <v>0</v>
      </c>
      <c r="Z3947">
        <f t="shared" si="697"/>
        <v>0</v>
      </c>
      <c r="AA3947">
        <f t="shared" si="698"/>
        <v>0</v>
      </c>
      <c r="AB3947" s="4">
        <f t="shared" si="699"/>
        <v>0</v>
      </c>
      <c r="AC3947" s="4">
        <f t="shared" si="691"/>
        <v>0</v>
      </c>
      <c r="AD3947" s="4">
        <f t="shared" si="700"/>
        <v>0</v>
      </c>
    </row>
    <row r="3948" spans="20:30" x14ac:dyDescent="0.25">
      <c r="T3948" s="6" t="str">
        <f t="shared" si="701"/>
        <v xml:space="preserve"> </v>
      </c>
      <c r="U3948">
        <f t="shared" si="692"/>
        <v>0</v>
      </c>
      <c r="V3948">
        <f t="shared" si="693"/>
        <v>0</v>
      </c>
      <c r="W3948">
        <f t="shared" si="694"/>
        <v>0</v>
      </c>
      <c r="X3948">
        <f t="shared" si="695"/>
        <v>0</v>
      </c>
      <c r="Y3948">
        <f t="shared" si="696"/>
        <v>0</v>
      </c>
      <c r="Z3948">
        <f t="shared" si="697"/>
        <v>0</v>
      </c>
      <c r="AA3948">
        <f t="shared" si="698"/>
        <v>0</v>
      </c>
      <c r="AB3948" s="4">
        <f t="shared" si="699"/>
        <v>0</v>
      </c>
      <c r="AC3948" s="4">
        <f t="shared" si="691"/>
        <v>0</v>
      </c>
      <c r="AD3948" s="4">
        <f t="shared" si="700"/>
        <v>0</v>
      </c>
    </row>
    <row r="3949" spans="20:30" x14ac:dyDescent="0.25">
      <c r="T3949" s="6" t="str">
        <f t="shared" si="701"/>
        <v xml:space="preserve"> </v>
      </c>
      <c r="U3949">
        <f t="shared" si="692"/>
        <v>0</v>
      </c>
      <c r="V3949">
        <f t="shared" si="693"/>
        <v>0</v>
      </c>
      <c r="W3949">
        <f t="shared" si="694"/>
        <v>0</v>
      </c>
      <c r="X3949">
        <f t="shared" si="695"/>
        <v>0</v>
      </c>
      <c r="Y3949">
        <f t="shared" si="696"/>
        <v>0</v>
      </c>
      <c r="Z3949">
        <f t="shared" si="697"/>
        <v>0</v>
      </c>
      <c r="AA3949">
        <f t="shared" si="698"/>
        <v>0</v>
      </c>
      <c r="AB3949" s="4">
        <f t="shared" si="699"/>
        <v>0</v>
      </c>
      <c r="AC3949" s="4">
        <f t="shared" si="691"/>
        <v>0</v>
      </c>
      <c r="AD3949" s="4">
        <f t="shared" si="700"/>
        <v>0</v>
      </c>
    </row>
    <row r="3950" spans="20:30" x14ac:dyDescent="0.25">
      <c r="T3950" s="6" t="str">
        <f t="shared" si="701"/>
        <v xml:space="preserve"> </v>
      </c>
      <c r="U3950">
        <f t="shared" si="692"/>
        <v>0</v>
      </c>
      <c r="V3950">
        <f t="shared" si="693"/>
        <v>0</v>
      </c>
      <c r="W3950">
        <f t="shared" si="694"/>
        <v>0</v>
      </c>
      <c r="X3950">
        <f t="shared" si="695"/>
        <v>0</v>
      </c>
      <c r="Y3950">
        <f t="shared" si="696"/>
        <v>0</v>
      </c>
      <c r="Z3950">
        <f t="shared" si="697"/>
        <v>0</v>
      </c>
      <c r="AA3950">
        <f t="shared" si="698"/>
        <v>0</v>
      </c>
      <c r="AB3950" s="4">
        <f t="shared" si="699"/>
        <v>0</v>
      </c>
      <c r="AC3950" s="4">
        <f t="shared" si="691"/>
        <v>0</v>
      </c>
      <c r="AD3950" s="4">
        <f t="shared" si="700"/>
        <v>0</v>
      </c>
    </row>
    <row r="3951" spans="20:30" x14ac:dyDescent="0.25">
      <c r="T3951" s="6" t="str">
        <f t="shared" si="701"/>
        <v xml:space="preserve"> </v>
      </c>
      <c r="U3951">
        <f t="shared" si="692"/>
        <v>0</v>
      </c>
      <c r="V3951">
        <f t="shared" si="693"/>
        <v>0</v>
      </c>
      <c r="W3951">
        <f t="shared" si="694"/>
        <v>0</v>
      </c>
      <c r="X3951">
        <f t="shared" si="695"/>
        <v>0</v>
      </c>
      <c r="Y3951">
        <f t="shared" si="696"/>
        <v>0</v>
      </c>
      <c r="Z3951">
        <f t="shared" si="697"/>
        <v>0</v>
      </c>
      <c r="AA3951">
        <f t="shared" si="698"/>
        <v>0</v>
      </c>
      <c r="AB3951" s="4">
        <f t="shared" si="699"/>
        <v>0</v>
      </c>
      <c r="AC3951" s="4">
        <f t="shared" si="691"/>
        <v>0</v>
      </c>
      <c r="AD3951" s="4">
        <f t="shared" si="700"/>
        <v>0</v>
      </c>
    </row>
    <row r="3952" spans="20:30" x14ac:dyDescent="0.25">
      <c r="T3952" s="6" t="str">
        <f t="shared" si="701"/>
        <v xml:space="preserve"> </v>
      </c>
      <c r="U3952">
        <f t="shared" si="692"/>
        <v>0</v>
      </c>
      <c r="V3952">
        <f t="shared" si="693"/>
        <v>0</v>
      </c>
      <c r="W3952">
        <f t="shared" si="694"/>
        <v>0</v>
      </c>
      <c r="X3952">
        <f t="shared" si="695"/>
        <v>0</v>
      </c>
      <c r="Y3952">
        <f t="shared" si="696"/>
        <v>0</v>
      </c>
      <c r="Z3952">
        <f t="shared" si="697"/>
        <v>0</v>
      </c>
      <c r="AA3952">
        <f t="shared" si="698"/>
        <v>0</v>
      </c>
      <c r="AB3952" s="4">
        <f t="shared" si="699"/>
        <v>0</v>
      </c>
      <c r="AC3952" s="4">
        <f t="shared" si="691"/>
        <v>0</v>
      </c>
      <c r="AD3952" s="4">
        <f t="shared" si="700"/>
        <v>0</v>
      </c>
    </row>
    <row r="3953" spans="20:30" x14ac:dyDescent="0.25">
      <c r="T3953" s="6" t="str">
        <f t="shared" si="701"/>
        <v xml:space="preserve"> </v>
      </c>
      <c r="U3953">
        <f t="shared" si="692"/>
        <v>0</v>
      </c>
      <c r="V3953">
        <f t="shared" si="693"/>
        <v>0</v>
      </c>
      <c r="W3953">
        <f t="shared" si="694"/>
        <v>0</v>
      </c>
      <c r="X3953">
        <f t="shared" si="695"/>
        <v>0</v>
      </c>
      <c r="Y3953">
        <f t="shared" si="696"/>
        <v>0</v>
      </c>
      <c r="Z3953">
        <f t="shared" si="697"/>
        <v>0</v>
      </c>
      <c r="AA3953">
        <f t="shared" si="698"/>
        <v>0</v>
      </c>
      <c r="AB3953" s="4">
        <f t="shared" si="699"/>
        <v>0</v>
      </c>
      <c r="AC3953" s="4">
        <f t="shared" si="691"/>
        <v>0</v>
      </c>
      <c r="AD3953" s="4">
        <f t="shared" si="700"/>
        <v>0</v>
      </c>
    </row>
    <row r="3954" spans="20:30" x14ac:dyDescent="0.25">
      <c r="T3954" s="6" t="str">
        <f t="shared" si="701"/>
        <v xml:space="preserve"> </v>
      </c>
      <c r="U3954">
        <f t="shared" si="692"/>
        <v>0</v>
      </c>
      <c r="V3954">
        <f t="shared" si="693"/>
        <v>0</v>
      </c>
      <c r="W3954">
        <f t="shared" si="694"/>
        <v>0</v>
      </c>
      <c r="X3954">
        <f t="shared" si="695"/>
        <v>0</v>
      </c>
      <c r="Y3954">
        <f t="shared" si="696"/>
        <v>0</v>
      </c>
      <c r="Z3954">
        <f t="shared" si="697"/>
        <v>0</v>
      </c>
      <c r="AA3954">
        <f t="shared" si="698"/>
        <v>0</v>
      </c>
      <c r="AB3954" s="4">
        <f t="shared" si="699"/>
        <v>0</v>
      </c>
      <c r="AC3954" s="4">
        <f t="shared" si="691"/>
        <v>0</v>
      </c>
      <c r="AD3954" s="4">
        <f t="shared" si="700"/>
        <v>0</v>
      </c>
    </row>
    <row r="3955" spans="20:30" x14ac:dyDescent="0.25">
      <c r="T3955" s="6" t="str">
        <f t="shared" si="701"/>
        <v xml:space="preserve"> </v>
      </c>
      <c r="U3955">
        <f t="shared" si="692"/>
        <v>0</v>
      </c>
      <c r="V3955">
        <f t="shared" si="693"/>
        <v>0</v>
      </c>
      <c r="W3955">
        <f t="shared" si="694"/>
        <v>0</v>
      </c>
      <c r="X3955">
        <f t="shared" si="695"/>
        <v>0</v>
      </c>
      <c r="Y3955">
        <f t="shared" si="696"/>
        <v>0</v>
      </c>
      <c r="Z3955">
        <f t="shared" si="697"/>
        <v>0</v>
      </c>
      <c r="AA3955">
        <f t="shared" si="698"/>
        <v>0</v>
      </c>
      <c r="AB3955" s="4">
        <f t="shared" si="699"/>
        <v>0</v>
      </c>
      <c r="AC3955" s="4">
        <f t="shared" si="691"/>
        <v>0</v>
      </c>
      <c r="AD3955" s="4">
        <f t="shared" si="700"/>
        <v>0</v>
      </c>
    </row>
    <row r="3956" spans="20:30" x14ac:dyDescent="0.25">
      <c r="T3956" s="6" t="str">
        <f t="shared" si="701"/>
        <v xml:space="preserve"> </v>
      </c>
      <c r="U3956">
        <f t="shared" si="692"/>
        <v>0</v>
      </c>
      <c r="V3956">
        <f t="shared" si="693"/>
        <v>0</v>
      </c>
      <c r="W3956">
        <f t="shared" si="694"/>
        <v>0</v>
      </c>
      <c r="X3956">
        <f t="shared" si="695"/>
        <v>0</v>
      </c>
      <c r="Y3956">
        <f t="shared" si="696"/>
        <v>0</v>
      </c>
      <c r="Z3956">
        <f t="shared" si="697"/>
        <v>0</v>
      </c>
      <c r="AA3956">
        <f t="shared" si="698"/>
        <v>0</v>
      </c>
      <c r="AB3956" s="4">
        <f t="shared" si="699"/>
        <v>0</v>
      </c>
      <c r="AC3956" s="4">
        <f t="shared" si="691"/>
        <v>0</v>
      </c>
      <c r="AD3956" s="4">
        <f t="shared" si="700"/>
        <v>0</v>
      </c>
    </row>
    <row r="3957" spans="20:30" x14ac:dyDescent="0.25">
      <c r="T3957" s="6" t="str">
        <f t="shared" si="701"/>
        <v xml:space="preserve"> </v>
      </c>
      <c r="U3957">
        <f t="shared" si="692"/>
        <v>0</v>
      </c>
      <c r="V3957">
        <f t="shared" si="693"/>
        <v>0</v>
      </c>
      <c r="W3957">
        <f t="shared" si="694"/>
        <v>0</v>
      </c>
      <c r="X3957">
        <f t="shared" si="695"/>
        <v>0</v>
      </c>
      <c r="Y3957">
        <f t="shared" si="696"/>
        <v>0</v>
      </c>
      <c r="Z3957">
        <f t="shared" si="697"/>
        <v>0</v>
      </c>
      <c r="AA3957">
        <f t="shared" si="698"/>
        <v>0</v>
      </c>
      <c r="AB3957" s="4">
        <f t="shared" si="699"/>
        <v>0</v>
      </c>
      <c r="AC3957" s="4">
        <f t="shared" si="691"/>
        <v>0</v>
      </c>
      <c r="AD3957" s="4">
        <f t="shared" si="700"/>
        <v>0</v>
      </c>
    </row>
    <row r="3958" spans="20:30" x14ac:dyDescent="0.25">
      <c r="T3958" s="6" t="str">
        <f t="shared" si="701"/>
        <v xml:space="preserve"> </v>
      </c>
      <c r="U3958">
        <f t="shared" si="692"/>
        <v>0</v>
      </c>
      <c r="V3958">
        <f t="shared" si="693"/>
        <v>0</v>
      </c>
      <c r="W3958">
        <f t="shared" si="694"/>
        <v>0</v>
      </c>
      <c r="X3958">
        <f t="shared" si="695"/>
        <v>0</v>
      </c>
      <c r="Y3958">
        <f t="shared" si="696"/>
        <v>0</v>
      </c>
      <c r="Z3958">
        <f t="shared" si="697"/>
        <v>0</v>
      </c>
      <c r="AA3958">
        <f t="shared" si="698"/>
        <v>0</v>
      </c>
      <c r="AB3958" s="4">
        <f t="shared" si="699"/>
        <v>0</v>
      </c>
      <c r="AC3958" s="4">
        <f t="shared" si="691"/>
        <v>0</v>
      </c>
      <c r="AD3958" s="4">
        <f t="shared" si="700"/>
        <v>0</v>
      </c>
    </row>
    <row r="3959" spans="20:30" x14ac:dyDescent="0.25">
      <c r="T3959" s="6" t="str">
        <f t="shared" si="701"/>
        <v xml:space="preserve"> </v>
      </c>
      <c r="U3959">
        <f t="shared" si="692"/>
        <v>0</v>
      </c>
      <c r="V3959">
        <f t="shared" si="693"/>
        <v>0</v>
      </c>
      <c r="W3959">
        <f t="shared" si="694"/>
        <v>0</v>
      </c>
      <c r="X3959">
        <f t="shared" si="695"/>
        <v>0</v>
      </c>
      <c r="Y3959">
        <f t="shared" si="696"/>
        <v>0</v>
      </c>
      <c r="Z3959">
        <f t="shared" si="697"/>
        <v>0</v>
      </c>
      <c r="AA3959">
        <f t="shared" si="698"/>
        <v>0</v>
      </c>
      <c r="AB3959" s="4">
        <f t="shared" si="699"/>
        <v>0</v>
      </c>
      <c r="AC3959" s="4">
        <f t="shared" si="691"/>
        <v>0</v>
      </c>
      <c r="AD3959" s="4">
        <f t="shared" si="700"/>
        <v>0</v>
      </c>
    </row>
    <row r="3960" spans="20:30" x14ac:dyDescent="0.25">
      <c r="T3960" s="6" t="str">
        <f t="shared" si="701"/>
        <v xml:space="preserve"> </v>
      </c>
      <c r="U3960">
        <f t="shared" si="692"/>
        <v>0</v>
      </c>
      <c r="V3960">
        <f t="shared" si="693"/>
        <v>0</v>
      </c>
      <c r="W3960">
        <f t="shared" si="694"/>
        <v>0</v>
      </c>
      <c r="X3960">
        <f t="shared" si="695"/>
        <v>0</v>
      </c>
      <c r="Y3960">
        <f t="shared" si="696"/>
        <v>0</v>
      </c>
      <c r="Z3960">
        <f t="shared" si="697"/>
        <v>0</v>
      </c>
      <c r="AA3960">
        <f t="shared" si="698"/>
        <v>0</v>
      </c>
      <c r="AB3960" s="4">
        <f t="shared" si="699"/>
        <v>0</v>
      </c>
      <c r="AC3960" s="4">
        <f t="shared" si="691"/>
        <v>0</v>
      </c>
      <c r="AD3960" s="4">
        <f t="shared" si="700"/>
        <v>0</v>
      </c>
    </row>
    <row r="3961" spans="20:30" x14ac:dyDescent="0.25">
      <c r="T3961" s="6" t="str">
        <f t="shared" si="701"/>
        <v xml:space="preserve"> </v>
      </c>
      <c r="U3961">
        <f t="shared" si="692"/>
        <v>0</v>
      </c>
      <c r="V3961">
        <f t="shared" si="693"/>
        <v>0</v>
      </c>
      <c r="W3961">
        <f t="shared" si="694"/>
        <v>0</v>
      </c>
      <c r="X3961">
        <f t="shared" si="695"/>
        <v>0</v>
      </c>
      <c r="Y3961">
        <f t="shared" si="696"/>
        <v>0</v>
      </c>
      <c r="Z3961">
        <f t="shared" si="697"/>
        <v>0</v>
      </c>
      <c r="AA3961">
        <f t="shared" si="698"/>
        <v>0</v>
      </c>
      <c r="AB3961" s="4">
        <f t="shared" si="699"/>
        <v>0</v>
      </c>
      <c r="AC3961" s="4">
        <f t="shared" si="691"/>
        <v>0</v>
      </c>
      <c r="AD3961" s="4">
        <f t="shared" si="700"/>
        <v>0</v>
      </c>
    </row>
    <row r="3962" spans="20:30" x14ac:dyDescent="0.25">
      <c r="T3962" s="6" t="str">
        <f t="shared" si="701"/>
        <v xml:space="preserve"> </v>
      </c>
      <c r="U3962">
        <f t="shared" si="692"/>
        <v>0</v>
      </c>
      <c r="V3962">
        <f t="shared" si="693"/>
        <v>0</v>
      </c>
      <c r="W3962">
        <f t="shared" si="694"/>
        <v>0</v>
      </c>
      <c r="X3962">
        <f t="shared" si="695"/>
        <v>0</v>
      </c>
      <c r="Y3962">
        <f t="shared" si="696"/>
        <v>0</v>
      </c>
      <c r="Z3962">
        <f t="shared" si="697"/>
        <v>0</v>
      </c>
      <c r="AA3962">
        <f t="shared" si="698"/>
        <v>0</v>
      </c>
      <c r="AB3962" s="4">
        <f t="shared" si="699"/>
        <v>0</v>
      </c>
      <c r="AC3962" s="4">
        <f t="shared" si="691"/>
        <v>0</v>
      </c>
      <c r="AD3962" s="4">
        <f t="shared" si="700"/>
        <v>0</v>
      </c>
    </row>
    <row r="3963" spans="20:30" x14ac:dyDescent="0.25">
      <c r="T3963" s="6" t="str">
        <f t="shared" si="701"/>
        <v xml:space="preserve"> </v>
      </c>
      <c r="U3963">
        <f t="shared" si="692"/>
        <v>0</v>
      </c>
      <c r="V3963">
        <f t="shared" si="693"/>
        <v>0</v>
      </c>
      <c r="W3963">
        <f t="shared" si="694"/>
        <v>0</v>
      </c>
      <c r="X3963">
        <f t="shared" si="695"/>
        <v>0</v>
      </c>
      <c r="Y3963">
        <f t="shared" si="696"/>
        <v>0</v>
      </c>
      <c r="Z3963">
        <f t="shared" si="697"/>
        <v>0</v>
      </c>
      <c r="AA3963">
        <f t="shared" si="698"/>
        <v>0</v>
      </c>
      <c r="AB3963" s="4">
        <f t="shared" si="699"/>
        <v>0</v>
      </c>
      <c r="AC3963" s="4">
        <f t="shared" si="691"/>
        <v>0</v>
      </c>
      <c r="AD3963" s="4">
        <f t="shared" si="700"/>
        <v>0</v>
      </c>
    </row>
    <row r="3964" spans="20:30" x14ac:dyDescent="0.25">
      <c r="T3964" s="6" t="str">
        <f t="shared" si="701"/>
        <v xml:space="preserve"> </v>
      </c>
      <c r="U3964">
        <f t="shared" si="692"/>
        <v>0</v>
      </c>
      <c r="V3964">
        <f t="shared" si="693"/>
        <v>0</v>
      </c>
      <c r="W3964">
        <f t="shared" si="694"/>
        <v>0</v>
      </c>
      <c r="X3964">
        <f t="shared" si="695"/>
        <v>0</v>
      </c>
      <c r="Y3964">
        <f t="shared" si="696"/>
        <v>0</v>
      </c>
      <c r="Z3964">
        <f t="shared" si="697"/>
        <v>0</v>
      </c>
      <c r="AA3964">
        <f t="shared" si="698"/>
        <v>0</v>
      </c>
      <c r="AB3964" s="4">
        <f t="shared" si="699"/>
        <v>0</v>
      </c>
      <c r="AC3964" s="4">
        <f t="shared" si="691"/>
        <v>0</v>
      </c>
      <c r="AD3964" s="4">
        <f t="shared" si="700"/>
        <v>0</v>
      </c>
    </row>
    <row r="3965" spans="20:30" x14ac:dyDescent="0.25">
      <c r="T3965" s="6" t="str">
        <f t="shared" si="701"/>
        <v xml:space="preserve"> </v>
      </c>
      <c r="U3965">
        <f t="shared" si="692"/>
        <v>0</v>
      </c>
      <c r="V3965">
        <f t="shared" si="693"/>
        <v>0</v>
      </c>
      <c r="W3965">
        <f t="shared" si="694"/>
        <v>0</v>
      </c>
      <c r="X3965">
        <f t="shared" si="695"/>
        <v>0</v>
      </c>
      <c r="Y3965">
        <f t="shared" si="696"/>
        <v>0</v>
      </c>
      <c r="Z3965">
        <f t="shared" si="697"/>
        <v>0</v>
      </c>
      <c r="AA3965">
        <f t="shared" si="698"/>
        <v>0</v>
      </c>
      <c r="AB3965" s="4">
        <f t="shared" si="699"/>
        <v>0</v>
      </c>
      <c r="AC3965" s="4">
        <f t="shared" si="691"/>
        <v>0</v>
      </c>
      <c r="AD3965" s="4">
        <f t="shared" si="700"/>
        <v>0</v>
      </c>
    </row>
    <row r="3966" spans="20:30" x14ac:dyDescent="0.25">
      <c r="T3966" s="6" t="str">
        <f t="shared" si="701"/>
        <v xml:space="preserve"> </v>
      </c>
      <c r="U3966">
        <f t="shared" si="692"/>
        <v>0</v>
      </c>
      <c r="V3966">
        <f t="shared" si="693"/>
        <v>0</v>
      </c>
      <c r="W3966">
        <f t="shared" si="694"/>
        <v>0</v>
      </c>
      <c r="X3966">
        <f t="shared" si="695"/>
        <v>0</v>
      </c>
      <c r="Y3966">
        <f t="shared" si="696"/>
        <v>0</v>
      </c>
      <c r="Z3966">
        <f t="shared" si="697"/>
        <v>0</v>
      </c>
      <c r="AA3966">
        <f t="shared" si="698"/>
        <v>0</v>
      </c>
      <c r="AB3966" s="4">
        <f t="shared" si="699"/>
        <v>0</v>
      </c>
      <c r="AC3966" s="4">
        <f t="shared" si="691"/>
        <v>0</v>
      </c>
      <c r="AD3966" s="4">
        <f t="shared" si="700"/>
        <v>0</v>
      </c>
    </row>
    <row r="3967" spans="20:30" x14ac:dyDescent="0.25">
      <c r="T3967" s="6" t="str">
        <f t="shared" si="701"/>
        <v xml:space="preserve"> </v>
      </c>
      <c r="U3967">
        <f t="shared" si="692"/>
        <v>0</v>
      </c>
      <c r="V3967">
        <f t="shared" si="693"/>
        <v>0</v>
      </c>
      <c r="W3967">
        <f t="shared" si="694"/>
        <v>0</v>
      </c>
      <c r="X3967">
        <f t="shared" si="695"/>
        <v>0</v>
      </c>
      <c r="Y3967">
        <f t="shared" si="696"/>
        <v>0</v>
      </c>
      <c r="Z3967">
        <f t="shared" si="697"/>
        <v>0</v>
      </c>
      <c r="AA3967">
        <f t="shared" si="698"/>
        <v>0</v>
      </c>
      <c r="AB3967" s="4">
        <f t="shared" si="699"/>
        <v>0</v>
      </c>
      <c r="AC3967" s="4">
        <f t="shared" si="691"/>
        <v>0</v>
      </c>
      <c r="AD3967" s="4">
        <f t="shared" si="700"/>
        <v>0</v>
      </c>
    </row>
    <row r="3968" spans="20:30" x14ac:dyDescent="0.25">
      <c r="T3968" s="6" t="str">
        <f t="shared" si="701"/>
        <v xml:space="preserve"> </v>
      </c>
      <c r="U3968">
        <f t="shared" si="692"/>
        <v>0</v>
      </c>
      <c r="V3968">
        <f t="shared" si="693"/>
        <v>0</v>
      </c>
      <c r="W3968">
        <f t="shared" si="694"/>
        <v>0</v>
      </c>
      <c r="X3968">
        <f t="shared" si="695"/>
        <v>0</v>
      </c>
      <c r="Y3968">
        <f t="shared" si="696"/>
        <v>0</v>
      </c>
      <c r="Z3968">
        <f t="shared" si="697"/>
        <v>0</v>
      </c>
      <c r="AA3968">
        <f t="shared" si="698"/>
        <v>0</v>
      </c>
      <c r="AB3968" s="4">
        <f t="shared" si="699"/>
        <v>0</v>
      </c>
      <c r="AC3968" s="4">
        <f t="shared" si="691"/>
        <v>0</v>
      </c>
      <c r="AD3968" s="4">
        <f t="shared" si="700"/>
        <v>0</v>
      </c>
    </row>
    <row r="3969" spans="20:30" x14ac:dyDescent="0.25">
      <c r="T3969" s="6" t="str">
        <f t="shared" si="701"/>
        <v xml:space="preserve"> </v>
      </c>
      <c r="U3969">
        <f t="shared" si="692"/>
        <v>0</v>
      </c>
      <c r="V3969">
        <f t="shared" si="693"/>
        <v>0</v>
      </c>
      <c r="W3969">
        <f t="shared" si="694"/>
        <v>0</v>
      </c>
      <c r="X3969">
        <f t="shared" si="695"/>
        <v>0</v>
      </c>
      <c r="Y3969">
        <f t="shared" si="696"/>
        <v>0</v>
      </c>
      <c r="Z3969">
        <f t="shared" si="697"/>
        <v>0</v>
      </c>
      <c r="AA3969">
        <f t="shared" si="698"/>
        <v>0</v>
      </c>
      <c r="AB3969" s="4">
        <f t="shared" si="699"/>
        <v>0</v>
      </c>
      <c r="AC3969" s="4">
        <f t="shared" si="691"/>
        <v>0</v>
      </c>
      <c r="AD3969" s="4">
        <f t="shared" si="700"/>
        <v>0</v>
      </c>
    </row>
    <row r="3970" spans="20:30" x14ac:dyDescent="0.25">
      <c r="T3970" s="6" t="str">
        <f t="shared" si="701"/>
        <v xml:space="preserve"> </v>
      </c>
      <c r="U3970">
        <f t="shared" si="692"/>
        <v>0</v>
      </c>
      <c r="V3970">
        <f t="shared" si="693"/>
        <v>0</v>
      </c>
      <c r="W3970">
        <f t="shared" si="694"/>
        <v>0</v>
      </c>
      <c r="X3970">
        <f t="shared" si="695"/>
        <v>0</v>
      </c>
      <c r="Y3970">
        <f t="shared" si="696"/>
        <v>0</v>
      </c>
      <c r="Z3970">
        <f t="shared" si="697"/>
        <v>0</v>
      </c>
      <c r="AA3970">
        <f t="shared" si="698"/>
        <v>0</v>
      </c>
      <c r="AB3970" s="4">
        <f t="shared" si="699"/>
        <v>0</v>
      </c>
      <c r="AC3970" s="4">
        <f t="shared" si="691"/>
        <v>0</v>
      </c>
      <c r="AD3970" s="4">
        <f t="shared" si="700"/>
        <v>0</v>
      </c>
    </row>
    <row r="3971" spans="20:30" x14ac:dyDescent="0.25">
      <c r="T3971" s="6" t="str">
        <f t="shared" si="701"/>
        <v xml:space="preserve"> </v>
      </c>
      <c r="U3971">
        <f t="shared" si="692"/>
        <v>0</v>
      </c>
      <c r="V3971">
        <f t="shared" si="693"/>
        <v>0</v>
      </c>
      <c r="W3971">
        <f t="shared" si="694"/>
        <v>0</v>
      </c>
      <c r="X3971">
        <f t="shared" si="695"/>
        <v>0</v>
      </c>
      <c r="Y3971">
        <f t="shared" si="696"/>
        <v>0</v>
      </c>
      <c r="Z3971">
        <f t="shared" si="697"/>
        <v>0</v>
      </c>
      <c r="AA3971">
        <f t="shared" si="698"/>
        <v>0</v>
      </c>
      <c r="AB3971" s="4">
        <f t="shared" si="699"/>
        <v>0</v>
      </c>
      <c r="AC3971" s="4">
        <f t="shared" si="691"/>
        <v>0</v>
      </c>
      <c r="AD3971" s="4">
        <f t="shared" si="700"/>
        <v>0</v>
      </c>
    </row>
    <row r="3972" spans="20:30" x14ac:dyDescent="0.25">
      <c r="T3972" s="6" t="str">
        <f t="shared" si="701"/>
        <v xml:space="preserve"> </v>
      </c>
      <c r="U3972">
        <f t="shared" si="692"/>
        <v>0</v>
      </c>
      <c r="V3972">
        <f t="shared" si="693"/>
        <v>0</v>
      </c>
      <c r="W3972">
        <f t="shared" si="694"/>
        <v>0</v>
      </c>
      <c r="X3972">
        <f t="shared" si="695"/>
        <v>0</v>
      </c>
      <c r="Y3972">
        <f t="shared" si="696"/>
        <v>0</v>
      </c>
      <c r="Z3972">
        <f t="shared" si="697"/>
        <v>0</v>
      </c>
      <c r="AA3972">
        <f t="shared" si="698"/>
        <v>0</v>
      </c>
      <c r="AB3972" s="4">
        <f t="shared" si="699"/>
        <v>0</v>
      </c>
      <c r="AC3972" s="4">
        <f t="shared" ref="AC3972:AC4035" si="702">A3972</f>
        <v>0</v>
      </c>
      <c r="AD3972" s="4">
        <f t="shared" si="700"/>
        <v>0</v>
      </c>
    </row>
    <row r="3973" spans="20:30" x14ac:dyDescent="0.25">
      <c r="T3973" s="6" t="str">
        <f t="shared" si="701"/>
        <v xml:space="preserve"> </v>
      </c>
      <c r="U3973">
        <f t="shared" si="692"/>
        <v>0</v>
      </c>
      <c r="V3973">
        <f t="shared" si="693"/>
        <v>0</v>
      </c>
      <c r="W3973">
        <f t="shared" si="694"/>
        <v>0</v>
      </c>
      <c r="X3973">
        <f t="shared" si="695"/>
        <v>0</v>
      </c>
      <c r="Y3973">
        <f t="shared" si="696"/>
        <v>0</v>
      </c>
      <c r="Z3973">
        <f t="shared" si="697"/>
        <v>0</v>
      </c>
      <c r="AA3973">
        <f t="shared" si="698"/>
        <v>0</v>
      </c>
      <c r="AB3973" s="4">
        <f t="shared" si="699"/>
        <v>0</v>
      </c>
      <c r="AC3973" s="4">
        <f t="shared" si="702"/>
        <v>0</v>
      </c>
      <c r="AD3973" s="4">
        <f t="shared" si="700"/>
        <v>0</v>
      </c>
    </row>
    <row r="3974" spans="20:30" x14ac:dyDescent="0.25">
      <c r="T3974" s="6" t="str">
        <f t="shared" si="701"/>
        <v xml:space="preserve"> </v>
      </c>
      <c r="U3974">
        <f t="shared" si="692"/>
        <v>0</v>
      </c>
      <c r="V3974">
        <f t="shared" si="693"/>
        <v>0</v>
      </c>
      <c r="W3974">
        <f t="shared" si="694"/>
        <v>0</v>
      </c>
      <c r="X3974">
        <f t="shared" si="695"/>
        <v>0</v>
      </c>
      <c r="Y3974">
        <f t="shared" si="696"/>
        <v>0</v>
      </c>
      <c r="Z3974">
        <f t="shared" si="697"/>
        <v>0</v>
      </c>
      <c r="AA3974">
        <f t="shared" si="698"/>
        <v>0</v>
      </c>
      <c r="AB3974" s="4">
        <f t="shared" si="699"/>
        <v>0</v>
      </c>
      <c r="AC3974" s="4">
        <f t="shared" si="702"/>
        <v>0</v>
      </c>
      <c r="AD3974" s="4">
        <f t="shared" si="700"/>
        <v>0</v>
      </c>
    </row>
    <row r="3975" spans="20:30" x14ac:dyDescent="0.25">
      <c r="T3975" s="6" t="str">
        <f t="shared" si="701"/>
        <v xml:space="preserve"> </v>
      </c>
      <c r="U3975">
        <f t="shared" si="692"/>
        <v>0</v>
      </c>
      <c r="V3975">
        <f t="shared" si="693"/>
        <v>0</v>
      </c>
      <c r="W3975">
        <f t="shared" si="694"/>
        <v>0</v>
      </c>
      <c r="X3975">
        <f t="shared" si="695"/>
        <v>0</v>
      </c>
      <c r="Y3975">
        <f t="shared" si="696"/>
        <v>0</v>
      </c>
      <c r="Z3975">
        <f t="shared" si="697"/>
        <v>0</v>
      </c>
      <c r="AA3975">
        <f t="shared" si="698"/>
        <v>0</v>
      </c>
      <c r="AB3975" s="4">
        <f t="shared" si="699"/>
        <v>0</v>
      </c>
      <c r="AC3975" s="4">
        <f t="shared" si="702"/>
        <v>0</v>
      </c>
      <c r="AD3975" s="4">
        <f t="shared" si="700"/>
        <v>0</v>
      </c>
    </row>
    <row r="3976" spans="20:30" x14ac:dyDescent="0.25">
      <c r="T3976" s="6" t="str">
        <f t="shared" si="701"/>
        <v xml:space="preserve"> </v>
      </c>
      <c r="U3976">
        <f t="shared" si="692"/>
        <v>0</v>
      </c>
      <c r="V3976">
        <f t="shared" si="693"/>
        <v>0</v>
      </c>
      <c r="W3976">
        <f t="shared" si="694"/>
        <v>0</v>
      </c>
      <c r="X3976">
        <f t="shared" si="695"/>
        <v>0</v>
      </c>
      <c r="Y3976">
        <f t="shared" si="696"/>
        <v>0</v>
      </c>
      <c r="Z3976">
        <f t="shared" si="697"/>
        <v>0</v>
      </c>
      <c r="AA3976">
        <f t="shared" si="698"/>
        <v>0</v>
      </c>
      <c r="AB3976" s="4">
        <f t="shared" si="699"/>
        <v>0</v>
      </c>
      <c r="AC3976" s="4">
        <f t="shared" si="702"/>
        <v>0</v>
      </c>
      <c r="AD3976" s="4">
        <f t="shared" si="700"/>
        <v>0</v>
      </c>
    </row>
    <row r="3977" spans="20:30" x14ac:dyDescent="0.25">
      <c r="T3977" s="6" t="str">
        <f t="shared" si="701"/>
        <v xml:space="preserve"> </v>
      </c>
      <c r="U3977">
        <f t="shared" si="692"/>
        <v>0</v>
      </c>
      <c r="V3977">
        <f t="shared" si="693"/>
        <v>0</v>
      </c>
      <c r="W3977">
        <f t="shared" si="694"/>
        <v>0</v>
      </c>
      <c r="X3977">
        <f t="shared" si="695"/>
        <v>0</v>
      </c>
      <c r="Y3977">
        <f t="shared" si="696"/>
        <v>0</v>
      </c>
      <c r="Z3977">
        <f t="shared" si="697"/>
        <v>0</v>
      </c>
      <c r="AA3977">
        <f t="shared" si="698"/>
        <v>0</v>
      </c>
      <c r="AB3977" s="4">
        <f t="shared" si="699"/>
        <v>0</v>
      </c>
      <c r="AC3977" s="4">
        <f t="shared" si="702"/>
        <v>0</v>
      </c>
      <c r="AD3977" s="4">
        <f t="shared" si="700"/>
        <v>0</v>
      </c>
    </row>
    <row r="3978" spans="20:30" x14ac:dyDescent="0.25">
      <c r="T3978" s="6" t="str">
        <f t="shared" si="701"/>
        <v xml:space="preserve"> </v>
      </c>
      <c r="U3978">
        <f t="shared" si="692"/>
        <v>0</v>
      </c>
      <c r="V3978">
        <f t="shared" si="693"/>
        <v>0</v>
      </c>
      <c r="W3978">
        <f t="shared" si="694"/>
        <v>0</v>
      </c>
      <c r="X3978">
        <f t="shared" si="695"/>
        <v>0</v>
      </c>
      <c r="Y3978">
        <f t="shared" si="696"/>
        <v>0</v>
      </c>
      <c r="Z3978">
        <f t="shared" si="697"/>
        <v>0</v>
      </c>
      <c r="AA3978">
        <f t="shared" si="698"/>
        <v>0</v>
      </c>
      <c r="AB3978" s="4">
        <f t="shared" si="699"/>
        <v>0</v>
      </c>
      <c r="AC3978" s="4">
        <f t="shared" si="702"/>
        <v>0</v>
      </c>
      <c r="AD3978" s="4">
        <f t="shared" si="700"/>
        <v>0</v>
      </c>
    </row>
    <row r="3979" spans="20:30" x14ac:dyDescent="0.25">
      <c r="T3979" s="6" t="str">
        <f t="shared" si="701"/>
        <v xml:space="preserve"> </v>
      </c>
      <c r="U3979">
        <f t="shared" si="692"/>
        <v>0</v>
      </c>
      <c r="V3979">
        <f t="shared" si="693"/>
        <v>0</v>
      </c>
      <c r="W3979">
        <f t="shared" si="694"/>
        <v>0</v>
      </c>
      <c r="X3979">
        <f t="shared" si="695"/>
        <v>0</v>
      </c>
      <c r="Y3979">
        <f t="shared" si="696"/>
        <v>0</v>
      </c>
      <c r="Z3979">
        <f t="shared" si="697"/>
        <v>0</v>
      </c>
      <c r="AA3979">
        <f t="shared" si="698"/>
        <v>0</v>
      </c>
      <c r="AB3979" s="4">
        <f t="shared" si="699"/>
        <v>0</v>
      </c>
      <c r="AC3979" s="4">
        <f t="shared" si="702"/>
        <v>0</v>
      </c>
      <c r="AD3979" s="4">
        <f t="shared" si="700"/>
        <v>0</v>
      </c>
    </row>
    <row r="3980" spans="20:30" x14ac:dyDescent="0.25">
      <c r="T3980" s="6" t="str">
        <f t="shared" si="701"/>
        <v xml:space="preserve"> </v>
      </c>
      <c r="U3980">
        <f t="shared" si="692"/>
        <v>0</v>
      </c>
      <c r="V3980">
        <f t="shared" si="693"/>
        <v>0</v>
      </c>
      <c r="W3980">
        <f t="shared" si="694"/>
        <v>0</v>
      </c>
      <c r="X3980">
        <f t="shared" si="695"/>
        <v>0</v>
      </c>
      <c r="Y3980">
        <f t="shared" si="696"/>
        <v>0</v>
      </c>
      <c r="Z3980">
        <f t="shared" si="697"/>
        <v>0</v>
      </c>
      <c r="AA3980">
        <f t="shared" si="698"/>
        <v>0</v>
      </c>
      <c r="AB3980" s="4">
        <f t="shared" si="699"/>
        <v>0</v>
      </c>
      <c r="AC3980" s="4">
        <f t="shared" si="702"/>
        <v>0</v>
      </c>
      <c r="AD3980" s="4">
        <f t="shared" si="700"/>
        <v>0</v>
      </c>
    </row>
    <row r="3981" spans="20:30" x14ac:dyDescent="0.25">
      <c r="T3981" s="6" t="str">
        <f t="shared" si="701"/>
        <v xml:space="preserve"> </v>
      </c>
      <c r="U3981">
        <f t="shared" si="692"/>
        <v>0</v>
      </c>
      <c r="V3981">
        <f t="shared" si="693"/>
        <v>0</v>
      </c>
      <c r="W3981">
        <f t="shared" si="694"/>
        <v>0</v>
      </c>
      <c r="X3981">
        <f t="shared" si="695"/>
        <v>0</v>
      </c>
      <c r="Y3981">
        <f t="shared" si="696"/>
        <v>0</v>
      </c>
      <c r="Z3981">
        <f t="shared" si="697"/>
        <v>0</v>
      </c>
      <c r="AA3981">
        <f t="shared" si="698"/>
        <v>0</v>
      </c>
      <c r="AB3981" s="4">
        <f t="shared" si="699"/>
        <v>0</v>
      </c>
      <c r="AC3981" s="4">
        <f t="shared" si="702"/>
        <v>0</v>
      </c>
      <c r="AD3981" s="4">
        <f t="shared" si="700"/>
        <v>0</v>
      </c>
    </row>
    <row r="3982" spans="20:30" x14ac:dyDescent="0.25">
      <c r="T3982" s="6" t="str">
        <f t="shared" si="701"/>
        <v xml:space="preserve"> </v>
      </c>
      <c r="U3982">
        <f t="shared" si="692"/>
        <v>0</v>
      </c>
      <c r="V3982">
        <f t="shared" si="693"/>
        <v>0</v>
      </c>
      <c r="W3982">
        <f t="shared" si="694"/>
        <v>0</v>
      </c>
      <c r="X3982">
        <f t="shared" si="695"/>
        <v>0</v>
      </c>
      <c r="Y3982">
        <f t="shared" si="696"/>
        <v>0</v>
      </c>
      <c r="Z3982">
        <f t="shared" si="697"/>
        <v>0</v>
      </c>
      <c r="AA3982">
        <f t="shared" si="698"/>
        <v>0</v>
      </c>
      <c r="AB3982" s="4">
        <f t="shared" si="699"/>
        <v>0</v>
      </c>
      <c r="AC3982" s="4">
        <f t="shared" si="702"/>
        <v>0</v>
      </c>
      <c r="AD3982" s="4">
        <f t="shared" si="700"/>
        <v>0</v>
      </c>
    </row>
    <row r="3983" spans="20:30" x14ac:dyDescent="0.25">
      <c r="T3983" s="6" t="str">
        <f t="shared" si="701"/>
        <v xml:space="preserve"> </v>
      </c>
      <c r="U3983">
        <f t="shared" si="692"/>
        <v>0</v>
      </c>
      <c r="V3983">
        <f t="shared" si="693"/>
        <v>0</v>
      </c>
      <c r="W3983">
        <f t="shared" si="694"/>
        <v>0</v>
      </c>
      <c r="X3983">
        <f t="shared" si="695"/>
        <v>0</v>
      </c>
      <c r="Y3983">
        <f t="shared" si="696"/>
        <v>0</v>
      </c>
      <c r="Z3983">
        <f t="shared" si="697"/>
        <v>0</v>
      </c>
      <c r="AA3983">
        <f t="shared" si="698"/>
        <v>0</v>
      </c>
      <c r="AB3983" s="4">
        <f t="shared" si="699"/>
        <v>0</v>
      </c>
      <c r="AC3983" s="4">
        <f t="shared" si="702"/>
        <v>0</v>
      </c>
      <c r="AD3983" s="4">
        <f t="shared" si="700"/>
        <v>0</v>
      </c>
    </row>
    <row r="3984" spans="20:30" x14ac:dyDescent="0.25">
      <c r="T3984" s="6" t="str">
        <f t="shared" si="701"/>
        <v xml:space="preserve"> </v>
      </c>
      <c r="U3984">
        <f t="shared" si="692"/>
        <v>0</v>
      </c>
      <c r="V3984">
        <f t="shared" si="693"/>
        <v>0</v>
      </c>
      <c r="W3984">
        <f t="shared" si="694"/>
        <v>0</v>
      </c>
      <c r="X3984">
        <f t="shared" si="695"/>
        <v>0</v>
      </c>
      <c r="Y3984">
        <f t="shared" si="696"/>
        <v>0</v>
      </c>
      <c r="Z3984">
        <f t="shared" si="697"/>
        <v>0</v>
      </c>
      <c r="AA3984">
        <f t="shared" si="698"/>
        <v>0</v>
      </c>
      <c r="AB3984" s="4">
        <f t="shared" si="699"/>
        <v>0</v>
      </c>
      <c r="AC3984" s="4">
        <f t="shared" si="702"/>
        <v>0</v>
      </c>
      <c r="AD3984" s="4">
        <f t="shared" si="700"/>
        <v>0</v>
      </c>
    </row>
    <row r="3985" spans="20:30" x14ac:dyDescent="0.25">
      <c r="T3985" s="6" t="str">
        <f t="shared" si="701"/>
        <v xml:space="preserve"> </v>
      </c>
      <c r="U3985">
        <f t="shared" ref="U3985:U4048" si="703">COUNT(B3985)</f>
        <v>0</v>
      </c>
      <c r="V3985">
        <f t="shared" ref="V3985:V4048" si="704">IF(E3985=TRUE,1,0)</f>
        <v>0</v>
      </c>
      <c r="W3985">
        <f t="shared" ref="W3985:W4048" si="705">U3985-V3985</f>
        <v>0</v>
      </c>
      <c r="X3985">
        <f t="shared" ref="X3985:X4048" si="706">U3985-Y3985</f>
        <v>0</v>
      </c>
      <c r="Y3985">
        <f t="shared" ref="Y3985:Y4048" si="707">IF(F3985=TRUE,1,0)</f>
        <v>0</v>
      </c>
      <c r="Z3985">
        <f t="shared" ref="Z3985:Z4048" si="708">U3985-AA3985</f>
        <v>0</v>
      </c>
      <c r="AA3985">
        <f t="shared" ref="AA3985:AA4048" si="709">IF(O3985&lt;0,1,0)</f>
        <v>0</v>
      </c>
      <c r="AB3985" s="4">
        <f t="shared" ref="AB3985:AB4048" si="710">IF(Z3985=1,O3985,0)</f>
        <v>0</v>
      </c>
      <c r="AC3985" s="4">
        <f t="shared" si="702"/>
        <v>0</v>
      </c>
      <c r="AD3985" s="4">
        <f t="shared" ref="AD3985:AD4048" si="711">IF(AA3985=1,O3985,0)</f>
        <v>0</v>
      </c>
    </row>
    <row r="3986" spans="20:30" x14ac:dyDescent="0.25">
      <c r="T3986" s="6" t="str">
        <f t="shared" si="701"/>
        <v xml:space="preserve"> </v>
      </c>
      <c r="U3986">
        <f t="shared" si="703"/>
        <v>0</v>
      </c>
      <c r="V3986">
        <f t="shared" si="704"/>
        <v>0</v>
      </c>
      <c r="W3986">
        <f t="shared" si="705"/>
        <v>0</v>
      </c>
      <c r="X3986">
        <f t="shared" si="706"/>
        <v>0</v>
      </c>
      <c r="Y3986">
        <f t="shared" si="707"/>
        <v>0</v>
      </c>
      <c r="Z3986">
        <f t="shared" si="708"/>
        <v>0</v>
      </c>
      <c r="AA3986">
        <f t="shared" si="709"/>
        <v>0</v>
      </c>
      <c r="AB3986" s="4">
        <f t="shared" si="710"/>
        <v>0</v>
      </c>
      <c r="AC3986" s="4">
        <f t="shared" si="702"/>
        <v>0</v>
      </c>
      <c r="AD3986" s="4">
        <f t="shared" si="711"/>
        <v>0</v>
      </c>
    </row>
    <row r="3987" spans="20:30" x14ac:dyDescent="0.25">
      <c r="T3987" s="6" t="str">
        <f t="shared" si="701"/>
        <v xml:space="preserve"> </v>
      </c>
      <c r="U3987">
        <f t="shared" si="703"/>
        <v>0</v>
      </c>
      <c r="V3987">
        <f t="shared" si="704"/>
        <v>0</v>
      </c>
      <c r="W3987">
        <f t="shared" si="705"/>
        <v>0</v>
      </c>
      <c r="X3987">
        <f t="shared" si="706"/>
        <v>0</v>
      </c>
      <c r="Y3987">
        <f t="shared" si="707"/>
        <v>0</v>
      </c>
      <c r="Z3987">
        <f t="shared" si="708"/>
        <v>0</v>
      </c>
      <c r="AA3987">
        <f t="shared" si="709"/>
        <v>0</v>
      </c>
      <c r="AB3987" s="4">
        <f t="shared" si="710"/>
        <v>0</v>
      </c>
      <c r="AC3987" s="4">
        <f t="shared" si="702"/>
        <v>0</v>
      </c>
      <c r="AD3987" s="4">
        <f t="shared" si="711"/>
        <v>0</v>
      </c>
    </row>
    <row r="3988" spans="20:30" x14ac:dyDescent="0.25">
      <c r="T3988" s="6" t="str">
        <f t="shared" si="701"/>
        <v xml:space="preserve"> </v>
      </c>
      <c r="U3988">
        <f t="shared" si="703"/>
        <v>0</v>
      </c>
      <c r="V3988">
        <f t="shared" si="704"/>
        <v>0</v>
      </c>
      <c r="W3988">
        <f t="shared" si="705"/>
        <v>0</v>
      </c>
      <c r="X3988">
        <f t="shared" si="706"/>
        <v>0</v>
      </c>
      <c r="Y3988">
        <f t="shared" si="707"/>
        <v>0</v>
      </c>
      <c r="Z3988">
        <f t="shared" si="708"/>
        <v>0</v>
      </c>
      <c r="AA3988">
        <f t="shared" si="709"/>
        <v>0</v>
      </c>
      <c r="AB3988" s="4">
        <f t="shared" si="710"/>
        <v>0</v>
      </c>
      <c r="AC3988" s="4">
        <f t="shared" si="702"/>
        <v>0</v>
      </c>
      <c r="AD3988" s="4">
        <f t="shared" si="711"/>
        <v>0</v>
      </c>
    </row>
    <row r="3989" spans="20:30" x14ac:dyDescent="0.25">
      <c r="T3989" s="6" t="str">
        <f t="shared" si="701"/>
        <v xml:space="preserve"> </v>
      </c>
      <c r="U3989">
        <f t="shared" si="703"/>
        <v>0</v>
      </c>
      <c r="V3989">
        <f t="shared" si="704"/>
        <v>0</v>
      </c>
      <c r="W3989">
        <f t="shared" si="705"/>
        <v>0</v>
      </c>
      <c r="X3989">
        <f t="shared" si="706"/>
        <v>0</v>
      </c>
      <c r="Y3989">
        <f t="shared" si="707"/>
        <v>0</v>
      </c>
      <c r="Z3989">
        <f t="shared" si="708"/>
        <v>0</v>
      </c>
      <c r="AA3989">
        <f t="shared" si="709"/>
        <v>0</v>
      </c>
      <c r="AB3989" s="4">
        <f t="shared" si="710"/>
        <v>0</v>
      </c>
      <c r="AC3989" s="4">
        <f t="shared" si="702"/>
        <v>0</v>
      </c>
      <c r="AD3989" s="4">
        <f t="shared" si="711"/>
        <v>0</v>
      </c>
    </row>
    <row r="3990" spans="20:30" x14ac:dyDescent="0.25">
      <c r="T3990" s="6" t="str">
        <f t="shared" si="701"/>
        <v xml:space="preserve"> </v>
      </c>
      <c r="U3990">
        <f t="shared" si="703"/>
        <v>0</v>
      </c>
      <c r="V3990">
        <f t="shared" si="704"/>
        <v>0</v>
      </c>
      <c r="W3990">
        <f t="shared" si="705"/>
        <v>0</v>
      </c>
      <c r="X3990">
        <f t="shared" si="706"/>
        <v>0</v>
      </c>
      <c r="Y3990">
        <f t="shared" si="707"/>
        <v>0</v>
      </c>
      <c r="Z3990">
        <f t="shared" si="708"/>
        <v>0</v>
      </c>
      <c r="AA3990">
        <f t="shared" si="709"/>
        <v>0</v>
      </c>
      <c r="AB3990" s="4">
        <f t="shared" si="710"/>
        <v>0</v>
      </c>
      <c r="AC3990" s="4">
        <f t="shared" si="702"/>
        <v>0</v>
      </c>
      <c r="AD3990" s="4">
        <f t="shared" si="711"/>
        <v>0</v>
      </c>
    </row>
    <row r="3991" spans="20:30" x14ac:dyDescent="0.25">
      <c r="T3991" s="6" t="str">
        <f t="shared" si="701"/>
        <v xml:space="preserve"> </v>
      </c>
      <c r="U3991">
        <f t="shared" si="703"/>
        <v>0</v>
      </c>
      <c r="V3991">
        <f t="shared" si="704"/>
        <v>0</v>
      </c>
      <c r="W3991">
        <f t="shared" si="705"/>
        <v>0</v>
      </c>
      <c r="X3991">
        <f t="shared" si="706"/>
        <v>0</v>
      </c>
      <c r="Y3991">
        <f t="shared" si="707"/>
        <v>0</v>
      </c>
      <c r="Z3991">
        <f t="shared" si="708"/>
        <v>0</v>
      </c>
      <c r="AA3991">
        <f t="shared" si="709"/>
        <v>0</v>
      </c>
      <c r="AB3991" s="4">
        <f t="shared" si="710"/>
        <v>0</v>
      </c>
      <c r="AC3991" s="4">
        <f t="shared" si="702"/>
        <v>0</v>
      </c>
      <c r="AD3991" s="4">
        <f t="shared" si="711"/>
        <v>0</v>
      </c>
    </row>
    <row r="3992" spans="20:30" x14ac:dyDescent="0.25">
      <c r="T3992" s="6" t="str">
        <f t="shared" si="701"/>
        <v xml:space="preserve"> </v>
      </c>
      <c r="U3992">
        <f t="shared" si="703"/>
        <v>0</v>
      </c>
      <c r="V3992">
        <f t="shared" si="704"/>
        <v>0</v>
      </c>
      <c r="W3992">
        <f t="shared" si="705"/>
        <v>0</v>
      </c>
      <c r="X3992">
        <f t="shared" si="706"/>
        <v>0</v>
      </c>
      <c r="Y3992">
        <f t="shared" si="707"/>
        <v>0</v>
      </c>
      <c r="Z3992">
        <f t="shared" si="708"/>
        <v>0</v>
      </c>
      <c r="AA3992">
        <f t="shared" si="709"/>
        <v>0</v>
      </c>
      <c r="AB3992" s="4">
        <f t="shared" si="710"/>
        <v>0</v>
      </c>
      <c r="AC3992" s="4">
        <f t="shared" si="702"/>
        <v>0</v>
      </c>
      <c r="AD3992" s="4">
        <f t="shared" si="711"/>
        <v>0</v>
      </c>
    </row>
    <row r="3993" spans="20:30" x14ac:dyDescent="0.25">
      <c r="T3993" s="6" t="str">
        <f t="shared" ref="T3993:T4056" si="712">IF(L3993=0," ",MONTH(L3993)+24)</f>
        <v xml:space="preserve"> </v>
      </c>
      <c r="U3993">
        <f t="shared" si="703"/>
        <v>0</v>
      </c>
      <c r="V3993">
        <f t="shared" si="704"/>
        <v>0</v>
      </c>
      <c r="W3993">
        <f t="shared" si="705"/>
        <v>0</v>
      </c>
      <c r="X3993">
        <f t="shared" si="706"/>
        <v>0</v>
      </c>
      <c r="Y3993">
        <f t="shared" si="707"/>
        <v>0</v>
      </c>
      <c r="Z3993">
        <f t="shared" si="708"/>
        <v>0</v>
      </c>
      <c r="AA3993">
        <f t="shared" si="709"/>
        <v>0</v>
      </c>
      <c r="AB3993" s="4">
        <f t="shared" si="710"/>
        <v>0</v>
      </c>
      <c r="AC3993" s="4">
        <f t="shared" si="702"/>
        <v>0</v>
      </c>
      <c r="AD3993" s="4">
        <f t="shared" si="711"/>
        <v>0</v>
      </c>
    </row>
    <row r="3994" spans="20:30" x14ac:dyDescent="0.25">
      <c r="T3994" s="6" t="str">
        <f t="shared" si="712"/>
        <v xml:space="preserve"> </v>
      </c>
      <c r="U3994">
        <f t="shared" si="703"/>
        <v>0</v>
      </c>
      <c r="V3994">
        <f t="shared" si="704"/>
        <v>0</v>
      </c>
      <c r="W3994">
        <f t="shared" si="705"/>
        <v>0</v>
      </c>
      <c r="X3994">
        <f t="shared" si="706"/>
        <v>0</v>
      </c>
      <c r="Y3994">
        <f t="shared" si="707"/>
        <v>0</v>
      </c>
      <c r="Z3994">
        <f t="shared" si="708"/>
        <v>0</v>
      </c>
      <c r="AA3994">
        <f t="shared" si="709"/>
        <v>0</v>
      </c>
      <c r="AB3994" s="4">
        <f t="shared" si="710"/>
        <v>0</v>
      </c>
      <c r="AC3994" s="4">
        <f t="shared" si="702"/>
        <v>0</v>
      </c>
      <c r="AD3994" s="4">
        <f t="shared" si="711"/>
        <v>0</v>
      </c>
    </row>
    <row r="3995" spans="20:30" x14ac:dyDescent="0.25">
      <c r="T3995" s="6" t="str">
        <f t="shared" si="712"/>
        <v xml:space="preserve"> </v>
      </c>
      <c r="U3995">
        <f t="shared" si="703"/>
        <v>0</v>
      </c>
      <c r="V3995">
        <f t="shared" si="704"/>
        <v>0</v>
      </c>
      <c r="W3995">
        <f t="shared" si="705"/>
        <v>0</v>
      </c>
      <c r="X3995">
        <f t="shared" si="706"/>
        <v>0</v>
      </c>
      <c r="Y3995">
        <f t="shared" si="707"/>
        <v>0</v>
      </c>
      <c r="Z3995">
        <f t="shared" si="708"/>
        <v>0</v>
      </c>
      <c r="AA3995">
        <f t="shared" si="709"/>
        <v>0</v>
      </c>
      <c r="AB3995" s="4">
        <f t="shared" si="710"/>
        <v>0</v>
      </c>
      <c r="AC3995" s="4">
        <f t="shared" si="702"/>
        <v>0</v>
      </c>
      <c r="AD3995" s="4">
        <f t="shared" si="711"/>
        <v>0</v>
      </c>
    </row>
    <row r="3996" spans="20:30" x14ac:dyDescent="0.25">
      <c r="T3996" s="6" t="str">
        <f t="shared" si="712"/>
        <v xml:space="preserve"> </v>
      </c>
      <c r="U3996">
        <f t="shared" si="703"/>
        <v>0</v>
      </c>
      <c r="V3996">
        <f t="shared" si="704"/>
        <v>0</v>
      </c>
      <c r="W3996">
        <f t="shared" si="705"/>
        <v>0</v>
      </c>
      <c r="X3996">
        <f t="shared" si="706"/>
        <v>0</v>
      </c>
      <c r="Y3996">
        <f t="shared" si="707"/>
        <v>0</v>
      </c>
      <c r="Z3996">
        <f t="shared" si="708"/>
        <v>0</v>
      </c>
      <c r="AA3996">
        <f t="shared" si="709"/>
        <v>0</v>
      </c>
      <c r="AB3996" s="4">
        <f t="shared" si="710"/>
        <v>0</v>
      </c>
      <c r="AC3996" s="4">
        <f t="shared" si="702"/>
        <v>0</v>
      </c>
      <c r="AD3996" s="4">
        <f t="shared" si="711"/>
        <v>0</v>
      </c>
    </row>
    <row r="3997" spans="20:30" x14ac:dyDescent="0.25">
      <c r="T3997" s="6" t="str">
        <f t="shared" si="712"/>
        <v xml:space="preserve"> </v>
      </c>
      <c r="U3997">
        <f t="shared" si="703"/>
        <v>0</v>
      </c>
      <c r="V3997">
        <f t="shared" si="704"/>
        <v>0</v>
      </c>
      <c r="W3997">
        <f t="shared" si="705"/>
        <v>0</v>
      </c>
      <c r="X3997">
        <f t="shared" si="706"/>
        <v>0</v>
      </c>
      <c r="Y3997">
        <f t="shared" si="707"/>
        <v>0</v>
      </c>
      <c r="Z3997">
        <f t="shared" si="708"/>
        <v>0</v>
      </c>
      <c r="AA3997">
        <f t="shared" si="709"/>
        <v>0</v>
      </c>
      <c r="AB3997" s="4">
        <f t="shared" si="710"/>
        <v>0</v>
      </c>
      <c r="AC3997" s="4">
        <f t="shared" si="702"/>
        <v>0</v>
      </c>
      <c r="AD3997" s="4">
        <f t="shared" si="711"/>
        <v>0</v>
      </c>
    </row>
    <row r="3998" spans="20:30" x14ac:dyDescent="0.25">
      <c r="T3998" s="6" t="str">
        <f t="shared" si="712"/>
        <v xml:space="preserve"> </v>
      </c>
      <c r="U3998">
        <f t="shared" si="703"/>
        <v>0</v>
      </c>
      <c r="V3998">
        <f t="shared" si="704"/>
        <v>0</v>
      </c>
      <c r="W3998">
        <f t="shared" si="705"/>
        <v>0</v>
      </c>
      <c r="X3998">
        <f t="shared" si="706"/>
        <v>0</v>
      </c>
      <c r="Y3998">
        <f t="shared" si="707"/>
        <v>0</v>
      </c>
      <c r="Z3998">
        <f t="shared" si="708"/>
        <v>0</v>
      </c>
      <c r="AA3998">
        <f t="shared" si="709"/>
        <v>0</v>
      </c>
      <c r="AB3998" s="4">
        <f t="shared" si="710"/>
        <v>0</v>
      </c>
      <c r="AC3998" s="4">
        <f t="shared" si="702"/>
        <v>0</v>
      </c>
      <c r="AD3998" s="4">
        <f t="shared" si="711"/>
        <v>0</v>
      </c>
    </row>
    <row r="3999" spans="20:30" x14ac:dyDescent="0.25">
      <c r="T3999" s="6" t="str">
        <f t="shared" si="712"/>
        <v xml:space="preserve"> </v>
      </c>
      <c r="U3999">
        <f t="shared" si="703"/>
        <v>0</v>
      </c>
      <c r="V3999">
        <f t="shared" si="704"/>
        <v>0</v>
      </c>
      <c r="W3999">
        <f t="shared" si="705"/>
        <v>0</v>
      </c>
      <c r="X3999">
        <f t="shared" si="706"/>
        <v>0</v>
      </c>
      <c r="Y3999">
        <f t="shared" si="707"/>
        <v>0</v>
      </c>
      <c r="Z3999">
        <f t="shared" si="708"/>
        <v>0</v>
      </c>
      <c r="AA3999">
        <f t="shared" si="709"/>
        <v>0</v>
      </c>
      <c r="AB3999" s="4">
        <f t="shared" si="710"/>
        <v>0</v>
      </c>
      <c r="AC3999" s="4">
        <f t="shared" si="702"/>
        <v>0</v>
      </c>
      <c r="AD3999" s="4">
        <f t="shared" si="711"/>
        <v>0</v>
      </c>
    </row>
    <row r="4000" spans="20:30" x14ac:dyDescent="0.25">
      <c r="T4000" s="6" t="str">
        <f t="shared" si="712"/>
        <v xml:space="preserve"> </v>
      </c>
      <c r="U4000">
        <f t="shared" si="703"/>
        <v>0</v>
      </c>
      <c r="V4000">
        <f t="shared" si="704"/>
        <v>0</v>
      </c>
      <c r="W4000">
        <f t="shared" si="705"/>
        <v>0</v>
      </c>
      <c r="X4000">
        <f t="shared" si="706"/>
        <v>0</v>
      </c>
      <c r="Y4000">
        <f t="shared" si="707"/>
        <v>0</v>
      </c>
      <c r="Z4000">
        <f t="shared" si="708"/>
        <v>0</v>
      </c>
      <c r="AA4000">
        <f t="shared" si="709"/>
        <v>0</v>
      </c>
      <c r="AB4000" s="4">
        <f t="shared" si="710"/>
        <v>0</v>
      </c>
      <c r="AC4000" s="4">
        <f t="shared" si="702"/>
        <v>0</v>
      </c>
      <c r="AD4000" s="4">
        <f t="shared" si="711"/>
        <v>0</v>
      </c>
    </row>
    <row r="4001" spans="20:30" x14ac:dyDescent="0.25">
      <c r="T4001" s="6" t="str">
        <f t="shared" si="712"/>
        <v xml:space="preserve"> </v>
      </c>
      <c r="U4001">
        <f t="shared" si="703"/>
        <v>0</v>
      </c>
      <c r="V4001">
        <f t="shared" si="704"/>
        <v>0</v>
      </c>
      <c r="W4001">
        <f t="shared" si="705"/>
        <v>0</v>
      </c>
      <c r="X4001">
        <f t="shared" si="706"/>
        <v>0</v>
      </c>
      <c r="Y4001">
        <f t="shared" si="707"/>
        <v>0</v>
      </c>
      <c r="Z4001">
        <f t="shared" si="708"/>
        <v>0</v>
      </c>
      <c r="AA4001">
        <f t="shared" si="709"/>
        <v>0</v>
      </c>
      <c r="AB4001" s="4">
        <f t="shared" si="710"/>
        <v>0</v>
      </c>
      <c r="AC4001" s="4">
        <f t="shared" si="702"/>
        <v>0</v>
      </c>
      <c r="AD4001" s="4">
        <f t="shared" si="711"/>
        <v>0</v>
      </c>
    </row>
    <row r="4002" spans="20:30" x14ac:dyDescent="0.25">
      <c r="T4002" s="6" t="str">
        <f t="shared" si="712"/>
        <v xml:space="preserve"> </v>
      </c>
      <c r="U4002">
        <f t="shared" si="703"/>
        <v>0</v>
      </c>
      <c r="V4002">
        <f t="shared" si="704"/>
        <v>0</v>
      </c>
      <c r="W4002">
        <f t="shared" si="705"/>
        <v>0</v>
      </c>
      <c r="X4002">
        <f t="shared" si="706"/>
        <v>0</v>
      </c>
      <c r="Y4002">
        <f t="shared" si="707"/>
        <v>0</v>
      </c>
      <c r="Z4002">
        <f t="shared" si="708"/>
        <v>0</v>
      </c>
      <c r="AA4002">
        <f t="shared" si="709"/>
        <v>0</v>
      </c>
      <c r="AB4002" s="4">
        <f t="shared" si="710"/>
        <v>0</v>
      </c>
      <c r="AC4002" s="4">
        <f t="shared" si="702"/>
        <v>0</v>
      </c>
      <c r="AD4002" s="4">
        <f t="shared" si="711"/>
        <v>0</v>
      </c>
    </row>
    <row r="4003" spans="20:30" x14ac:dyDescent="0.25">
      <c r="T4003" s="6" t="str">
        <f t="shared" si="712"/>
        <v xml:space="preserve"> </v>
      </c>
      <c r="U4003">
        <f t="shared" si="703"/>
        <v>0</v>
      </c>
      <c r="V4003">
        <f t="shared" si="704"/>
        <v>0</v>
      </c>
      <c r="W4003">
        <f t="shared" si="705"/>
        <v>0</v>
      </c>
      <c r="X4003">
        <f t="shared" si="706"/>
        <v>0</v>
      </c>
      <c r="Y4003">
        <f t="shared" si="707"/>
        <v>0</v>
      </c>
      <c r="Z4003">
        <f t="shared" si="708"/>
        <v>0</v>
      </c>
      <c r="AA4003">
        <f t="shared" si="709"/>
        <v>0</v>
      </c>
      <c r="AB4003" s="4">
        <f t="shared" si="710"/>
        <v>0</v>
      </c>
      <c r="AC4003" s="4">
        <f t="shared" si="702"/>
        <v>0</v>
      </c>
      <c r="AD4003" s="4">
        <f t="shared" si="711"/>
        <v>0</v>
      </c>
    </row>
    <row r="4004" spans="20:30" x14ac:dyDescent="0.25">
      <c r="T4004" s="6" t="str">
        <f t="shared" si="712"/>
        <v xml:space="preserve"> </v>
      </c>
      <c r="U4004">
        <f t="shared" si="703"/>
        <v>0</v>
      </c>
      <c r="V4004">
        <f t="shared" si="704"/>
        <v>0</v>
      </c>
      <c r="W4004">
        <f t="shared" si="705"/>
        <v>0</v>
      </c>
      <c r="X4004">
        <f t="shared" si="706"/>
        <v>0</v>
      </c>
      <c r="Y4004">
        <f t="shared" si="707"/>
        <v>0</v>
      </c>
      <c r="Z4004">
        <f t="shared" si="708"/>
        <v>0</v>
      </c>
      <c r="AA4004">
        <f t="shared" si="709"/>
        <v>0</v>
      </c>
      <c r="AB4004" s="4">
        <f t="shared" si="710"/>
        <v>0</v>
      </c>
      <c r="AC4004" s="4">
        <f t="shared" si="702"/>
        <v>0</v>
      </c>
      <c r="AD4004" s="4">
        <f t="shared" si="711"/>
        <v>0</v>
      </c>
    </row>
    <row r="4005" spans="20:30" x14ac:dyDescent="0.25">
      <c r="T4005" s="6" t="str">
        <f t="shared" si="712"/>
        <v xml:space="preserve"> </v>
      </c>
      <c r="U4005">
        <f t="shared" si="703"/>
        <v>0</v>
      </c>
      <c r="V4005">
        <f t="shared" si="704"/>
        <v>0</v>
      </c>
      <c r="W4005">
        <f t="shared" si="705"/>
        <v>0</v>
      </c>
      <c r="X4005">
        <f t="shared" si="706"/>
        <v>0</v>
      </c>
      <c r="Y4005">
        <f t="shared" si="707"/>
        <v>0</v>
      </c>
      <c r="Z4005">
        <f t="shared" si="708"/>
        <v>0</v>
      </c>
      <c r="AA4005">
        <f t="shared" si="709"/>
        <v>0</v>
      </c>
      <c r="AB4005" s="4">
        <f t="shared" si="710"/>
        <v>0</v>
      </c>
      <c r="AC4005" s="4">
        <f t="shared" si="702"/>
        <v>0</v>
      </c>
      <c r="AD4005" s="4">
        <f t="shared" si="711"/>
        <v>0</v>
      </c>
    </row>
    <row r="4006" spans="20:30" x14ac:dyDescent="0.25">
      <c r="T4006" s="6" t="str">
        <f t="shared" si="712"/>
        <v xml:space="preserve"> </v>
      </c>
      <c r="U4006">
        <f t="shared" si="703"/>
        <v>0</v>
      </c>
      <c r="V4006">
        <f t="shared" si="704"/>
        <v>0</v>
      </c>
      <c r="W4006">
        <f t="shared" si="705"/>
        <v>0</v>
      </c>
      <c r="X4006">
        <f t="shared" si="706"/>
        <v>0</v>
      </c>
      <c r="Y4006">
        <f t="shared" si="707"/>
        <v>0</v>
      </c>
      <c r="Z4006">
        <f t="shared" si="708"/>
        <v>0</v>
      </c>
      <c r="AA4006">
        <f t="shared" si="709"/>
        <v>0</v>
      </c>
      <c r="AB4006" s="4">
        <f t="shared" si="710"/>
        <v>0</v>
      </c>
      <c r="AC4006" s="4">
        <f t="shared" si="702"/>
        <v>0</v>
      </c>
      <c r="AD4006" s="4">
        <f t="shared" si="711"/>
        <v>0</v>
      </c>
    </row>
    <row r="4007" spans="20:30" x14ac:dyDescent="0.25">
      <c r="T4007" s="6" t="str">
        <f t="shared" si="712"/>
        <v xml:space="preserve"> </v>
      </c>
      <c r="U4007">
        <f t="shared" si="703"/>
        <v>0</v>
      </c>
      <c r="V4007">
        <f t="shared" si="704"/>
        <v>0</v>
      </c>
      <c r="W4007">
        <f t="shared" si="705"/>
        <v>0</v>
      </c>
      <c r="X4007">
        <f t="shared" si="706"/>
        <v>0</v>
      </c>
      <c r="Y4007">
        <f t="shared" si="707"/>
        <v>0</v>
      </c>
      <c r="Z4007">
        <f t="shared" si="708"/>
        <v>0</v>
      </c>
      <c r="AA4007">
        <f t="shared" si="709"/>
        <v>0</v>
      </c>
      <c r="AB4007" s="4">
        <f t="shared" si="710"/>
        <v>0</v>
      </c>
      <c r="AC4007" s="4">
        <f t="shared" si="702"/>
        <v>0</v>
      </c>
      <c r="AD4007" s="4">
        <f t="shared" si="711"/>
        <v>0</v>
      </c>
    </row>
    <row r="4008" spans="20:30" x14ac:dyDescent="0.25">
      <c r="T4008" s="6" t="str">
        <f t="shared" si="712"/>
        <v xml:space="preserve"> </v>
      </c>
      <c r="U4008">
        <f t="shared" si="703"/>
        <v>0</v>
      </c>
      <c r="V4008">
        <f t="shared" si="704"/>
        <v>0</v>
      </c>
      <c r="W4008">
        <f t="shared" si="705"/>
        <v>0</v>
      </c>
      <c r="X4008">
        <f t="shared" si="706"/>
        <v>0</v>
      </c>
      <c r="Y4008">
        <f t="shared" si="707"/>
        <v>0</v>
      </c>
      <c r="Z4008">
        <f t="shared" si="708"/>
        <v>0</v>
      </c>
      <c r="AA4008">
        <f t="shared" si="709"/>
        <v>0</v>
      </c>
      <c r="AB4008" s="4">
        <f t="shared" si="710"/>
        <v>0</v>
      </c>
      <c r="AC4008" s="4">
        <f t="shared" si="702"/>
        <v>0</v>
      </c>
      <c r="AD4008" s="4">
        <f t="shared" si="711"/>
        <v>0</v>
      </c>
    </row>
    <row r="4009" spans="20:30" x14ac:dyDescent="0.25">
      <c r="T4009" s="6" t="str">
        <f t="shared" si="712"/>
        <v xml:space="preserve"> </v>
      </c>
      <c r="U4009">
        <f t="shared" si="703"/>
        <v>0</v>
      </c>
      <c r="V4009">
        <f t="shared" si="704"/>
        <v>0</v>
      </c>
      <c r="W4009">
        <f t="shared" si="705"/>
        <v>0</v>
      </c>
      <c r="X4009">
        <f t="shared" si="706"/>
        <v>0</v>
      </c>
      <c r="Y4009">
        <f t="shared" si="707"/>
        <v>0</v>
      </c>
      <c r="Z4009">
        <f t="shared" si="708"/>
        <v>0</v>
      </c>
      <c r="AA4009">
        <f t="shared" si="709"/>
        <v>0</v>
      </c>
      <c r="AB4009" s="4">
        <f t="shared" si="710"/>
        <v>0</v>
      </c>
      <c r="AC4009" s="4">
        <f t="shared" si="702"/>
        <v>0</v>
      </c>
      <c r="AD4009" s="4">
        <f t="shared" si="711"/>
        <v>0</v>
      </c>
    </row>
    <row r="4010" spans="20:30" x14ac:dyDescent="0.25">
      <c r="T4010" s="6" t="str">
        <f t="shared" si="712"/>
        <v xml:space="preserve"> </v>
      </c>
      <c r="U4010">
        <f t="shared" si="703"/>
        <v>0</v>
      </c>
      <c r="V4010">
        <f t="shared" si="704"/>
        <v>0</v>
      </c>
      <c r="W4010">
        <f t="shared" si="705"/>
        <v>0</v>
      </c>
      <c r="X4010">
        <f t="shared" si="706"/>
        <v>0</v>
      </c>
      <c r="Y4010">
        <f t="shared" si="707"/>
        <v>0</v>
      </c>
      <c r="Z4010">
        <f t="shared" si="708"/>
        <v>0</v>
      </c>
      <c r="AA4010">
        <f t="shared" si="709"/>
        <v>0</v>
      </c>
      <c r="AB4010" s="4">
        <f t="shared" si="710"/>
        <v>0</v>
      </c>
      <c r="AC4010" s="4">
        <f t="shared" si="702"/>
        <v>0</v>
      </c>
      <c r="AD4010" s="4">
        <f t="shared" si="711"/>
        <v>0</v>
      </c>
    </row>
    <row r="4011" spans="20:30" x14ac:dyDescent="0.25">
      <c r="T4011" s="6" t="str">
        <f t="shared" si="712"/>
        <v xml:space="preserve"> </v>
      </c>
      <c r="U4011">
        <f t="shared" si="703"/>
        <v>0</v>
      </c>
      <c r="V4011">
        <f t="shared" si="704"/>
        <v>0</v>
      </c>
      <c r="W4011">
        <f t="shared" si="705"/>
        <v>0</v>
      </c>
      <c r="X4011">
        <f t="shared" si="706"/>
        <v>0</v>
      </c>
      <c r="Y4011">
        <f t="shared" si="707"/>
        <v>0</v>
      </c>
      <c r="Z4011">
        <f t="shared" si="708"/>
        <v>0</v>
      </c>
      <c r="AA4011">
        <f t="shared" si="709"/>
        <v>0</v>
      </c>
      <c r="AB4011" s="4">
        <f t="shared" si="710"/>
        <v>0</v>
      </c>
      <c r="AC4011" s="4">
        <f t="shared" si="702"/>
        <v>0</v>
      </c>
      <c r="AD4011" s="4">
        <f t="shared" si="711"/>
        <v>0</v>
      </c>
    </row>
    <row r="4012" spans="20:30" x14ac:dyDescent="0.25">
      <c r="T4012" s="6" t="str">
        <f t="shared" si="712"/>
        <v xml:space="preserve"> </v>
      </c>
      <c r="U4012">
        <f t="shared" si="703"/>
        <v>0</v>
      </c>
      <c r="V4012">
        <f t="shared" si="704"/>
        <v>0</v>
      </c>
      <c r="W4012">
        <f t="shared" si="705"/>
        <v>0</v>
      </c>
      <c r="X4012">
        <f t="shared" si="706"/>
        <v>0</v>
      </c>
      <c r="Y4012">
        <f t="shared" si="707"/>
        <v>0</v>
      </c>
      <c r="Z4012">
        <f t="shared" si="708"/>
        <v>0</v>
      </c>
      <c r="AA4012">
        <f t="shared" si="709"/>
        <v>0</v>
      </c>
      <c r="AB4012" s="4">
        <f t="shared" si="710"/>
        <v>0</v>
      </c>
      <c r="AC4012" s="4">
        <f t="shared" si="702"/>
        <v>0</v>
      </c>
      <c r="AD4012" s="4">
        <f t="shared" si="711"/>
        <v>0</v>
      </c>
    </row>
    <row r="4013" spans="20:30" x14ac:dyDescent="0.25">
      <c r="T4013" s="6" t="str">
        <f t="shared" si="712"/>
        <v xml:space="preserve"> </v>
      </c>
      <c r="U4013">
        <f t="shared" si="703"/>
        <v>0</v>
      </c>
      <c r="V4013">
        <f t="shared" si="704"/>
        <v>0</v>
      </c>
      <c r="W4013">
        <f t="shared" si="705"/>
        <v>0</v>
      </c>
      <c r="X4013">
        <f t="shared" si="706"/>
        <v>0</v>
      </c>
      <c r="Y4013">
        <f t="shared" si="707"/>
        <v>0</v>
      </c>
      <c r="Z4013">
        <f t="shared" si="708"/>
        <v>0</v>
      </c>
      <c r="AA4013">
        <f t="shared" si="709"/>
        <v>0</v>
      </c>
      <c r="AB4013" s="4">
        <f t="shared" si="710"/>
        <v>0</v>
      </c>
      <c r="AC4013" s="4">
        <f t="shared" si="702"/>
        <v>0</v>
      </c>
      <c r="AD4013" s="4">
        <f t="shared" si="711"/>
        <v>0</v>
      </c>
    </row>
    <row r="4014" spans="20:30" x14ac:dyDescent="0.25">
      <c r="T4014" s="6" t="str">
        <f t="shared" si="712"/>
        <v xml:space="preserve"> </v>
      </c>
      <c r="U4014">
        <f t="shared" si="703"/>
        <v>0</v>
      </c>
      <c r="V4014">
        <f t="shared" si="704"/>
        <v>0</v>
      </c>
      <c r="W4014">
        <f t="shared" si="705"/>
        <v>0</v>
      </c>
      <c r="X4014">
        <f t="shared" si="706"/>
        <v>0</v>
      </c>
      <c r="Y4014">
        <f t="shared" si="707"/>
        <v>0</v>
      </c>
      <c r="Z4014">
        <f t="shared" si="708"/>
        <v>0</v>
      </c>
      <c r="AA4014">
        <f t="shared" si="709"/>
        <v>0</v>
      </c>
      <c r="AB4014" s="4">
        <f t="shared" si="710"/>
        <v>0</v>
      </c>
      <c r="AC4014" s="4">
        <f t="shared" si="702"/>
        <v>0</v>
      </c>
      <c r="AD4014" s="4">
        <f t="shared" si="711"/>
        <v>0</v>
      </c>
    </row>
    <row r="4015" spans="20:30" x14ac:dyDescent="0.25">
      <c r="T4015" s="6" t="str">
        <f t="shared" si="712"/>
        <v xml:space="preserve"> </v>
      </c>
      <c r="U4015">
        <f t="shared" si="703"/>
        <v>0</v>
      </c>
      <c r="V4015">
        <f t="shared" si="704"/>
        <v>0</v>
      </c>
      <c r="W4015">
        <f t="shared" si="705"/>
        <v>0</v>
      </c>
      <c r="X4015">
        <f t="shared" si="706"/>
        <v>0</v>
      </c>
      <c r="Y4015">
        <f t="shared" si="707"/>
        <v>0</v>
      </c>
      <c r="Z4015">
        <f t="shared" si="708"/>
        <v>0</v>
      </c>
      <c r="AA4015">
        <f t="shared" si="709"/>
        <v>0</v>
      </c>
      <c r="AB4015" s="4">
        <f t="shared" si="710"/>
        <v>0</v>
      </c>
      <c r="AC4015" s="4">
        <f t="shared" si="702"/>
        <v>0</v>
      </c>
      <c r="AD4015" s="4">
        <f t="shared" si="711"/>
        <v>0</v>
      </c>
    </row>
    <row r="4016" spans="20:30" x14ac:dyDescent="0.25">
      <c r="T4016" s="6" t="str">
        <f t="shared" si="712"/>
        <v xml:space="preserve"> </v>
      </c>
      <c r="U4016">
        <f t="shared" si="703"/>
        <v>0</v>
      </c>
      <c r="V4016">
        <f t="shared" si="704"/>
        <v>0</v>
      </c>
      <c r="W4016">
        <f t="shared" si="705"/>
        <v>0</v>
      </c>
      <c r="X4016">
        <f t="shared" si="706"/>
        <v>0</v>
      </c>
      <c r="Y4016">
        <f t="shared" si="707"/>
        <v>0</v>
      </c>
      <c r="Z4016">
        <f t="shared" si="708"/>
        <v>0</v>
      </c>
      <c r="AA4016">
        <f t="shared" si="709"/>
        <v>0</v>
      </c>
      <c r="AB4016" s="4">
        <f t="shared" si="710"/>
        <v>0</v>
      </c>
      <c r="AC4016" s="4">
        <f t="shared" si="702"/>
        <v>0</v>
      </c>
      <c r="AD4016" s="4">
        <f t="shared" si="711"/>
        <v>0</v>
      </c>
    </row>
    <row r="4017" spans="20:30" x14ac:dyDescent="0.25">
      <c r="T4017" s="6" t="str">
        <f t="shared" si="712"/>
        <v xml:space="preserve"> </v>
      </c>
      <c r="U4017">
        <f t="shared" si="703"/>
        <v>0</v>
      </c>
      <c r="V4017">
        <f t="shared" si="704"/>
        <v>0</v>
      </c>
      <c r="W4017">
        <f t="shared" si="705"/>
        <v>0</v>
      </c>
      <c r="X4017">
        <f t="shared" si="706"/>
        <v>0</v>
      </c>
      <c r="Y4017">
        <f t="shared" si="707"/>
        <v>0</v>
      </c>
      <c r="Z4017">
        <f t="shared" si="708"/>
        <v>0</v>
      </c>
      <c r="AA4017">
        <f t="shared" si="709"/>
        <v>0</v>
      </c>
      <c r="AB4017" s="4">
        <f t="shared" si="710"/>
        <v>0</v>
      </c>
      <c r="AC4017" s="4">
        <f t="shared" si="702"/>
        <v>0</v>
      </c>
      <c r="AD4017" s="4">
        <f t="shared" si="711"/>
        <v>0</v>
      </c>
    </row>
    <row r="4018" spans="20:30" x14ac:dyDescent="0.25">
      <c r="T4018" s="6" t="str">
        <f t="shared" si="712"/>
        <v xml:space="preserve"> </v>
      </c>
      <c r="U4018">
        <f t="shared" si="703"/>
        <v>0</v>
      </c>
      <c r="V4018">
        <f t="shared" si="704"/>
        <v>0</v>
      </c>
      <c r="W4018">
        <f t="shared" si="705"/>
        <v>0</v>
      </c>
      <c r="X4018">
        <f t="shared" si="706"/>
        <v>0</v>
      </c>
      <c r="Y4018">
        <f t="shared" si="707"/>
        <v>0</v>
      </c>
      <c r="Z4018">
        <f t="shared" si="708"/>
        <v>0</v>
      </c>
      <c r="AA4018">
        <f t="shared" si="709"/>
        <v>0</v>
      </c>
      <c r="AB4018" s="4">
        <f t="shared" si="710"/>
        <v>0</v>
      </c>
      <c r="AC4018" s="4">
        <f t="shared" si="702"/>
        <v>0</v>
      </c>
      <c r="AD4018" s="4">
        <f t="shared" si="711"/>
        <v>0</v>
      </c>
    </row>
    <row r="4019" spans="20:30" x14ac:dyDescent="0.25">
      <c r="T4019" s="6" t="str">
        <f t="shared" si="712"/>
        <v xml:space="preserve"> </v>
      </c>
      <c r="U4019">
        <f t="shared" si="703"/>
        <v>0</v>
      </c>
      <c r="V4019">
        <f t="shared" si="704"/>
        <v>0</v>
      </c>
      <c r="W4019">
        <f t="shared" si="705"/>
        <v>0</v>
      </c>
      <c r="X4019">
        <f t="shared" si="706"/>
        <v>0</v>
      </c>
      <c r="Y4019">
        <f t="shared" si="707"/>
        <v>0</v>
      </c>
      <c r="Z4019">
        <f t="shared" si="708"/>
        <v>0</v>
      </c>
      <c r="AA4019">
        <f t="shared" si="709"/>
        <v>0</v>
      </c>
      <c r="AB4019" s="4">
        <f t="shared" si="710"/>
        <v>0</v>
      </c>
      <c r="AC4019" s="4">
        <f t="shared" si="702"/>
        <v>0</v>
      </c>
      <c r="AD4019" s="4">
        <f t="shared" si="711"/>
        <v>0</v>
      </c>
    </row>
    <row r="4020" spans="20:30" x14ac:dyDescent="0.25">
      <c r="T4020" s="6" t="str">
        <f t="shared" si="712"/>
        <v xml:space="preserve"> </v>
      </c>
      <c r="U4020">
        <f t="shared" si="703"/>
        <v>0</v>
      </c>
      <c r="V4020">
        <f t="shared" si="704"/>
        <v>0</v>
      </c>
      <c r="W4020">
        <f t="shared" si="705"/>
        <v>0</v>
      </c>
      <c r="X4020">
        <f t="shared" si="706"/>
        <v>0</v>
      </c>
      <c r="Y4020">
        <f t="shared" si="707"/>
        <v>0</v>
      </c>
      <c r="Z4020">
        <f t="shared" si="708"/>
        <v>0</v>
      </c>
      <c r="AA4020">
        <f t="shared" si="709"/>
        <v>0</v>
      </c>
      <c r="AB4020" s="4">
        <f t="shared" si="710"/>
        <v>0</v>
      </c>
      <c r="AC4020" s="4">
        <f t="shared" si="702"/>
        <v>0</v>
      </c>
      <c r="AD4020" s="4">
        <f t="shared" si="711"/>
        <v>0</v>
      </c>
    </row>
    <row r="4021" spans="20:30" x14ac:dyDescent="0.25">
      <c r="T4021" s="6" t="str">
        <f t="shared" si="712"/>
        <v xml:space="preserve"> </v>
      </c>
      <c r="U4021">
        <f t="shared" si="703"/>
        <v>0</v>
      </c>
      <c r="V4021">
        <f t="shared" si="704"/>
        <v>0</v>
      </c>
      <c r="W4021">
        <f t="shared" si="705"/>
        <v>0</v>
      </c>
      <c r="X4021">
        <f t="shared" si="706"/>
        <v>0</v>
      </c>
      <c r="Y4021">
        <f t="shared" si="707"/>
        <v>0</v>
      </c>
      <c r="Z4021">
        <f t="shared" si="708"/>
        <v>0</v>
      </c>
      <c r="AA4021">
        <f t="shared" si="709"/>
        <v>0</v>
      </c>
      <c r="AB4021" s="4">
        <f t="shared" si="710"/>
        <v>0</v>
      </c>
      <c r="AC4021" s="4">
        <f t="shared" si="702"/>
        <v>0</v>
      </c>
      <c r="AD4021" s="4">
        <f t="shared" si="711"/>
        <v>0</v>
      </c>
    </row>
    <row r="4022" spans="20:30" x14ac:dyDescent="0.25">
      <c r="T4022" s="6" t="str">
        <f t="shared" si="712"/>
        <v xml:space="preserve"> </v>
      </c>
      <c r="U4022">
        <f t="shared" si="703"/>
        <v>0</v>
      </c>
      <c r="V4022">
        <f t="shared" si="704"/>
        <v>0</v>
      </c>
      <c r="W4022">
        <f t="shared" si="705"/>
        <v>0</v>
      </c>
      <c r="X4022">
        <f t="shared" si="706"/>
        <v>0</v>
      </c>
      <c r="Y4022">
        <f t="shared" si="707"/>
        <v>0</v>
      </c>
      <c r="Z4022">
        <f t="shared" si="708"/>
        <v>0</v>
      </c>
      <c r="AA4022">
        <f t="shared" si="709"/>
        <v>0</v>
      </c>
      <c r="AB4022" s="4">
        <f t="shared" si="710"/>
        <v>0</v>
      </c>
      <c r="AC4022" s="4">
        <f t="shared" si="702"/>
        <v>0</v>
      </c>
      <c r="AD4022" s="4">
        <f t="shared" si="711"/>
        <v>0</v>
      </c>
    </row>
    <row r="4023" spans="20:30" x14ac:dyDescent="0.25">
      <c r="T4023" s="6" t="str">
        <f t="shared" si="712"/>
        <v xml:space="preserve"> </v>
      </c>
      <c r="U4023">
        <f t="shared" si="703"/>
        <v>0</v>
      </c>
      <c r="V4023">
        <f t="shared" si="704"/>
        <v>0</v>
      </c>
      <c r="W4023">
        <f t="shared" si="705"/>
        <v>0</v>
      </c>
      <c r="X4023">
        <f t="shared" si="706"/>
        <v>0</v>
      </c>
      <c r="Y4023">
        <f t="shared" si="707"/>
        <v>0</v>
      </c>
      <c r="Z4023">
        <f t="shared" si="708"/>
        <v>0</v>
      </c>
      <c r="AA4023">
        <f t="shared" si="709"/>
        <v>0</v>
      </c>
      <c r="AB4023" s="4">
        <f t="shared" si="710"/>
        <v>0</v>
      </c>
      <c r="AC4023" s="4">
        <f t="shared" si="702"/>
        <v>0</v>
      </c>
      <c r="AD4023" s="4">
        <f t="shared" si="711"/>
        <v>0</v>
      </c>
    </row>
    <row r="4024" spans="20:30" x14ac:dyDescent="0.25">
      <c r="T4024" s="6" t="str">
        <f t="shared" si="712"/>
        <v xml:space="preserve"> </v>
      </c>
      <c r="U4024">
        <f t="shared" si="703"/>
        <v>0</v>
      </c>
      <c r="V4024">
        <f t="shared" si="704"/>
        <v>0</v>
      </c>
      <c r="W4024">
        <f t="shared" si="705"/>
        <v>0</v>
      </c>
      <c r="X4024">
        <f t="shared" si="706"/>
        <v>0</v>
      </c>
      <c r="Y4024">
        <f t="shared" si="707"/>
        <v>0</v>
      </c>
      <c r="Z4024">
        <f t="shared" si="708"/>
        <v>0</v>
      </c>
      <c r="AA4024">
        <f t="shared" si="709"/>
        <v>0</v>
      </c>
      <c r="AB4024" s="4">
        <f t="shared" si="710"/>
        <v>0</v>
      </c>
      <c r="AC4024" s="4">
        <f t="shared" si="702"/>
        <v>0</v>
      </c>
      <c r="AD4024" s="4">
        <f t="shared" si="711"/>
        <v>0</v>
      </c>
    </row>
    <row r="4025" spans="20:30" x14ac:dyDescent="0.25">
      <c r="T4025" s="6" t="str">
        <f t="shared" si="712"/>
        <v xml:space="preserve"> </v>
      </c>
      <c r="U4025">
        <f t="shared" si="703"/>
        <v>0</v>
      </c>
      <c r="V4025">
        <f t="shared" si="704"/>
        <v>0</v>
      </c>
      <c r="W4025">
        <f t="shared" si="705"/>
        <v>0</v>
      </c>
      <c r="X4025">
        <f t="shared" si="706"/>
        <v>0</v>
      </c>
      <c r="Y4025">
        <f t="shared" si="707"/>
        <v>0</v>
      </c>
      <c r="Z4025">
        <f t="shared" si="708"/>
        <v>0</v>
      </c>
      <c r="AA4025">
        <f t="shared" si="709"/>
        <v>0</v>
      </c>
      <c r="AB4025" s="4">
        <f t="shared" si="710"/>
        <v>0</v>
      </c>
      <c r="AC4025" s="4">
        <f t="shared" si="702"/>
        <v>0</v>
      </c>
      <c r="AD4025" s="4">
        <f t="shared" si="711"/>
        <v>0</v>
      </c>
    </row>
    <row r="4026" spans="20:30" x14ac:dyDescent="0.25">
      <c r="T4026" s="6" t="str">
        <f t="shared" si="712"/>
        <v xml:space="preserve"> </v>
      </c>
      <c r="U4026">
        <f t="shared" si="703"/>
        <v>0</v>
      </c>
      <c r="V4026">
        <f t="shared" si="704"/>
        <v>0</v>
      </c>
      <c r="W4026">
        <f t="shared" si="705"/>
        <v>0</v>
      </c>
      <c r="X4026">
        <f t="shared" si="706"/>
        <v>0</v>
      </c>
      <c r="Y4026">
        <f t="shared" si="707"/>
        <v>0</v>
      </c>
      <c r="Z4026">
        <f t="shared" si="708"/>
        <v>0</v>
      </c>
      <c r="AA4026">
        <f t="shared" si="709"/>
        <v>0</v>
      </c>
      <c r="AB4026" s="4">
        <f t="shared" si="710"/>
        <v>0</v>
      </c>
      <c r="AC4026" s="4">
        <f t="shared" si="702"/>
        <v>0</v>
      </c>
      <c r="AD4026" s="4">
        <f t="shared" si="711"/>
        <v>0</v>
      </c>
    </row>
    <row r="4027" spans="20:30" x14ac:dyDescent="0.25">
      <c r="T4027" s="6" t="str">
        <f t="shared" si="712"/>
        <v xml:space="preserve"> </v>
      </c>
      <c r="U4027">
        <f t="shared" si="703"/>
        <v>0</v>
      </c>
      <c r="V4027">
        <f t="shared" si="704"/>
        <v>0</v>
      </c>
      <c r="W4027">
        <f t="shared" si="705"/>
        <v>0</v>
      </c>
      <c r="X4027">
        <f t="shared" si="706"/>
        <v>0</v>
      </c>
      <c r="Y4027">
        <f t="shared" si="707"/>
        <v>0</v>
      </c>
      <c r="Z4027">
        <f t="shared" si="708"/>
        <v>0</v>
      </c>
      <c r="AA4027">
        <f t="shared" si="709"/>
        <v>0</v>
      </c>
      <c r="AB4027" s="4">
        <f t="shared" si="710"/>
        <v>0</v>
      </c>
      <c r="AC4027" s="4">
        <f t="shared" si="702"/>
        <v>0</v>
      </c>
      <c r="AD4027" s="4">
        <f t="shared" si="711"/>
        <v>0</v>
      </c>
    </row>
    <row r="4028" spans="20:30" x14ac:dyDescent="0.25">
      <c r="T4028" s="6" t="str">
        <f t="shared" si="712"/>
        <v xml:space="preserve"> </v>
      </c>
      <c r="U4028">
        <f t="shared" si="703"/>
        <v>0</v>
      </c>
      <c r="V4028">
        <f t="shared" si="704"/>
        <v>0</v>
      </c>
      <c r="W4028">
        <f t="shared" si="705"/>
        <v>0</v>
      </c>
      <c r="X4028">
        <f t="shared" si="706"/>
        <v>0</v>
      </c>
      <c r="Y4028">
        <f t="shared" si="707"/>
        <v>0</v>
      </c>
      <c r="Z4028">
        <f t="shared" si="708"/>
        <v>0</v>
      </c>
      <c r="AA4028">
        <f t="shared" si="709"/>
        <v>0</v>
      </c>
      <c r="AB4028" s="4">
        <f t="shared" si="710"/>
        <v>0</v>
      </c>
      <c r="AC4028" s="4">
        <f t="shared" si="702"/>
        <v>0</v>
      </c>
      <c r="AD4028" s="4">
        <f t="shared" si="711"/>
        <v>0</v>
      </c>
    </row>
    <row r="4029" spans="20:30" x14ac:dyDescent="0.25">
      <c r="T4029" s="6" t="str">
        <f t="shared" si="712"/>
        <v xml:space="preserve"> </v>
      </c>
      <c r="U4029">
        <f t="shared" si="703"/>
        <v>0</v>
      </c>
      <c r="V4029">
        <f t="shared" si="704"/>
        <v>0</v>
      </c>
      <c r="W4029">
        <f t="shared" si="705"/>
        <v>0</v>
      </c>
      <c r="X4029">
        <f t="shared" si="706"/>
        <v>0</v>
      </c>
      <c r="Y4029">
        <f t="shared" si="707"/>
        <v>0</v>
      </c>
      <c r="Z4029">
        <f t="shared" si="708"/>
        <v>0</v>
      </c>
      <c r="AA4029">
        <f t="shared" si="709"/>
        <v>0</v>
      </c>
      <c r="AB4029" s="4">
        <f t="shared" si="710"/>
        <v>0</v>
      </c>
      <c r="AC4029" s="4">
        <f t="shared" si="702"/>
        <v>0</v>
      </c>
      <c r="AD4029" s="4">
        <f t="shared" si="711"/>
        <v>0</v>
      </c>
    </row>
    <row r="4030" spans="20:30" x14ac:dyDescent="0.25">
      <c r="T4030" s="6" t="str">
        <f t="shared" si="712"/>
        <v xml:space="preserve"> </v>
      </c>
      <c r="U4030">
        <f t="shared" si="703"/>
        <v>0</v>
      </c>
      <c r="V4030">
        <f t="shared" si="704"/>
        <v>0</v>
      </c>
      <c r="W4030">
        <f t="shared" si="705"/>
        <v>0</v>
      </c>
      <c r="X4030">
        <f t="shared" si="706"/>
        <v>0</v>
      </c>
      <c r="Y4030">
        <f t="shared" si="707"/>
        <v>0</v>
      </c>
      <c r="Z4030">
        <f t="shared" si="708"/>
        <v>0</v>
      </c>
      <c r="AA4030">
        <f t="shared" si="709"/>
        <v>0</v>
      </c>
      <c r="AB4030" s="4">
        <f t="shared" si="710"/>
        <v>0</v>
      </c>
      <c r="AC4030" s="4">
        <f t="shared" si="702"/>
        <v>0</v>
      </c>
      <c r="AD4030" s="4">
        <f t="shared" si="711"/>
        <v>0</v>
      </c>
    </row>
    <row r="4031" spans="20:30" x14ac:dyDescent="0.25">
      <c r="T4031" s="6" t="str">
        <f t="shared" si="712"/>
        <v xml:space="preserve"> </v>
      </c>
      <c r="U4031">
        <f t="shared" si="703"/>
        <v>0</v>
      </c>
      <c r="V4031">
        <f t="shared" si="704"/>
        <v>0</v>
      </c>
      <c r="W4031">
        <f t="shared" si="705"/>
        <v>0</v>
      </c>
      <c r="X4031">
        <f t="shared" si="706"/>
        <v>0</v>
      </c>
      <c r="Y4031">
        <f t="shared" si="707"/>
        <v>0</v>
      </c>
      <c r="Z4031">
        <f t="shared" si="708"/>
        <v>0</v>
      </c>
      <c r="AA4031">
        <f t="shared" si="709"/>
        <v>0</v>
      </c>
      <c r="AB4031" s="4">
        <f t="shared" si="710"/>
        <v>0</v>
      </c>
      <c r="AC4031" s="4">
        <f t="shared" si="702"/>
        <v>0</v>
      </c>
      <c r="AD4031" s="4">
        <f t="shared" si="711"/>
        <v>0</v>
      </c>
    </row>
    <row r="4032" spans="20:30" x14ac:dyDescent="0.25">
      <c r="T4032" s="6" t="str">
        <f t="shared" si="712"/>
        <v xml:space="preserve"> </v>
      </c>
      <c r="U4032">
        <f t="shared" si="703"/>
        <v>0</v>
      </c>
      <c r="V4032">
        <f t="shared" si="704"/>
        <v>0</v>
      </c>
      <c r="W4032">
        <f t="shared" si="705"/>
        <v>0</v>
      </c>
      <c r="X4032">
        <f t="shared" si="706"/>
        <v>0</v>
      </c>
      <c r="Y4032">
        <f t="shared" si="707"/>
        <v>0</v>
      </c>
      <c r="Z4032">
        <f t="shared" si="708"/>
        <v>0</v>
      </c>
      <c r="AA4032">
        <f t="shared" si="709"/>
        <v>0</v>
      </c>
      <c r="AB4032" s="4">
        <f t="shared" si="710"/>
        <v>0</v>
      </c>
      <c r="AC4032" s="4">
        <f t="shared" si="702"/>
        <v>0</v>
      </c>
      <c r="AD4032" s="4">
        <f t="shared" si="711"/>
        <v>0</v>
      </c>
    </row>
    <row r="4033" spans="20:30" x14ac:dyDescent="0.25">
      <c r="T4033" s="6" t="str">
        <f t="shared" si="712"/>
        <v xml:space="preserve"> </v>
      </c>
      <c r="U4033">
        <f t="shared" si="703"/>
        <v>0</v>
      </c>
      <c r="V4033">
        <f t="shared" si="704"/>
        <v>0</v>
      </c>
      <c r="W4033">
        <f t="shared" si="705"/>
        <v>0</v>
      </c>
      <c r="X4033">
        <f t="shared" si="706"/>
        <v>0</v>
      </c>
      <c r="Y4033">
        <f t="shared" si="707"/>
        <v>0</v>
      </c>
      <c r="Z4033">
        <f t="shared" si="708"/>
        <v>0</v>
      </c>
      <c r="AA4033">
        <f t="shared" si="709"/>
        <v>0</v>
      </c>
      <c r="AB4033" s="4">
        <f t="shared" si="710"/>
        <v>0</v>
      </c>
      <c r="AC4033" s="4">
        <f t="shared" si="702"/>
        <v>0</v>
      </c>
      <c r="AD4033" s="4">
        <f t="shared" si="711"/>
        <v>0</v>
      </c>
    </row>
    <row r="4034" spans="20:30" x14ac:dyDescent="0.25">
      <c r="T4034" s="6" t="str">
        <f t="shared" si="712"/>
        <v xml:space="preserve"> </v>
      </c>
      <c r="U4034">
        <f t="shared" si="703"/>
        <v>0</v>
      </c>
      <c r="V4034">
        <f t="shared" si="704"/>
        <v>0</v>
      </c>
      <c r="W4034">
        <f t="shared" si="705"/>
        <v>0</v>
      </c>
      <c r="X4034">
        <f t="shared" si="706"/>
        <v>0</v>
      </c>
      <c r="Y4034">
        <f t="shared" si="707"/>
        <v>0</v>
      </c>
      <c r="Z4034">
        <f t="shared" si="708"/>
        <v>0</v>
      </c>
      <c r="AA4034">
        <f t="shared" si="709"/>
        <v>0</v>
      </c>
      <c r="AB4034" s="4">
        <f t="shared" si="710"/>
        <v>0</v>
      </c>
      <c r="AC4034" s="4">
        <f t="shared" si="702"/>
        <v>0</v>
      </c>
      <c r="AD4034" s="4">
        <f t="shared" si="711"/>
        <v>0</v>
      </c>
    </row>
    <row r="4035" spans="20:30" x14ac:dyDescent="0.25">
      <c r="T4035" s="6" t="str">
        <f t="shared" si="712"/>
        <v xml:space="preserve"> </v>
      </c>
      <c r="U4035">
        <f t="shared" si="703"/>
        <v>0</v>
      </c>
      <c r="V4035">
        <f t="shared" si="704"/>
        <v>0</v>
      </c>
      <c r="W4035">
        <f t="shared" si="705"/>
        <v>0</v>
      </c>
      <c r="X4035">
        <f t="shared" si="706"/>
        <v>0</v>
      </c>
      <c r="Y4035">
        <f t="shared" si="707"/>
        <v>0</v>
      </c>
      <c r="Z4035">
        <f t="shared" si="708"/>
        <v>0</v>
      </c>
      <c r="AA4035">
        <f t="shared" si="709"/>
        <v>0</v>
      </c>
      <c r="AB4035" s="4">
        <f t="shared" si="710"/>
        <v>0</v>
      </c>
      <c r="AC4035" s="4">
        <f t="shared" si="702"/>
        <v>0</v>
      </c>
      <c r="AD4035" s="4">
        <f t="shared" si="711"/>
        <v>0</v>
      </c>
    </row>
    <row r="4036" spans="20:30" x14ac:dyDescent="0.25">
      <c r="T4036" s="6" t="str">
        <f t="shared" si="712"/>
        <v xml:space="preserve"> </v>
      </c>
      <c r="U4036">
        <f t="shared" si="703"/>
        <v>0</v>
      </c>
      <c r="V4036">
        <f t="shared" si="704"/>
        <v>0</v>
      </c>
      <c r="W4036">
        <f t="shared" si="705"/>
        <v>0</v>
      </c>
      <c r="X4036">
        <f t="shared" si="706"/>
        <v>0</v>
      </c>
      <c r="Y4036">
        <f t="shared" si="707"/>
        <v>0</v>
      </c>
      <c r="Z4036">
        <f t="shared" si="708"/>
        <v>0</v>
      </c>
      <c r="AA4036">
        <f t="shared" si="709"/>
        <v>0</v>
      </c>
      <c r="AB4036" s="4">
        <f t="shared" si="710"/>
        <v>0</v>
      </c>
      <c r="AC4036" s="4">
        <f t="shared" ref="AC4036:AC4099" si="713">A4036</f>
        <v>0</v>
      </c>
      <c r="AD4036" s="4">
        <f t="shared" si="711"/>
        <v>0</v>
      </c>
    </row>
    <row r="4037" spans="20:30" x14ac:dyDescent="0.25">
      <c r="T4037" s="6" t="str">
        <f t="shared" si="712"/>
        <v xml:space="preserve"> </v>
      </c>
      <c r="U4037">
        <f t="shared" si="703"/>
        <v>0</v>
      </c>
      <c r="V4037">
        <f t="shared" si="704"/>
        <v>0</v>
      </c>
      <c r="W4037">
        <f t="shared" si="705"/>
        <v>0</v>
      </c>
      <c r="X4037">
        <f t="shared" si="706"/>
        <v>0</v>
      </c>
      <c r="Y4037">
        <f t="shared" si="707"/>
        <v>0</v>
      </c>
      <c r="Z4037">
        <f t="shared" si="708"/>
        <v>0</v>
      </c>
      <c r="AA4037">
        <f t="shared" si="709"/>
        <v>0</v>
      </c>
      <c r="AB4037" s="4">
        <f t="shared" si="710"/>
        <v>0</v>
      </c>
      <c r="AC4037" s="4">
        <f t="shared" si="713"/>
        <v>0</v>
      </c>
      <c r="AD4037" s="4">
        <f t="shared" si="711"/>
        <v>0</v>
      </c>
    </row>
    <row r="4038" spans="20:30" x14ac:dyDescent="0.25">
      <c r="T4038" s="6" t="str">
        <f t="shared" si="712"/>
        <v xml:space="preserve"> </v>
      </c>
      <c r="U4038">
        <f t="shared" si="703"/>
        <v>0</v>
      </c>
      <c r="V4038">
        <f t="shared" si="704"/>
        <v>0</v>
      </c>
      <c r="W4038">
        <f t="shared" si="705"/>
        <v>0</v>
      </c>
      <c r="X4038">
        <f t="shared" si="706"/>
        <v>0</v>
      </c>
      <c r="Y4038">
        <f t="shared" si="707"/>
        <v>0</v>
      </c>
      <c r="Z4038">
        <f t="shared" si="708"/>
        <v>0</v>
      </c>
      <c r="AA4038">
        <f t="shared" si="709"/>
        <v>0</v>
      </c>
      <c r="AB4038" s="4">
        <f t="shared" si="710"/>
        <v>0</v>
      </c>
      <c r="AC4038" s="4">
        <f t="shared" si="713"/>
        <v>0</v>
      </c>
      <c r="AD4038" s="4">
        <f t="shared" si="711"/>
        <v>0</v>
      </c>
    </row>
    <row r="4039" spans="20:30" x14ac:dyDescent="0.25">
      <c r="T4039" s="6" t="str">
        <f t="shared" si="712"/>
        <v xml:space="preserve"> </v>
      </c>
      <c r="U4039">
        <f t="shared" si="703"/>
        <v>0</v>
      </c>
      <c r="V4039">
        <f t="shared" si="704"/>
        <v>0</v>
      </c>
      <c r="W4039">
        <f t="shared" si="705"/>
        <v>0</v>
      </c>
      <c r="X4039">
        <f t="shared" si="706"/>
        <v>0</v>
      </c>
      <c r="Y4039">
        <f t="shared" si="707"/>
        <v>0</v>
      </c>
      <c r="Z4039">
        <f t="shared" si="708"/>
        <v>0</v>
      </c>
      <c r="AA4039">
        <f t="shared" si="709"/>
        <v>0</v>
      </c>
      <c r="AB4039" s="4">
        <f t="shared" si="710"/>
        <v>0</v>
      </c>
      <c r="AC4039" s="4">
        <f t="shared" si="713"/>
        <v>0</v>
      </c>
      <c r="AD4039" s="4">
        <f t="shared" si="711"/>
        <v>0</v>
      </c>
    </row>
    <row r="4040" spans="20:30" x14ac:dyDescent="0.25">
      <c r="T4040" s="6" t="str">
        <f t="shared" si="712"/>
        <v xml:space="preserve"> </v>
      </c>
      <c r="U4040">
        <f t="shared" si="703"/>
        <v>0</v>
      </c>
      <c r="V4040">
        <f t="shared" si="704"/>
        <v>0</v>
      </c>
      <c r="W4040">
        <f t="shared" si="705"/>
        <v>0</v>
      </c>
      <c r="X4040">
        <f t="shared" si="706"/>
        <v>0</v>
      </c>
      <c r="Y4040">
        <f t="shared" si="707"/>
        <v>0</v>
      </c>
      <c r="Z4040">
        <f t="shared" si="708"/>
        <v>0</v>
      </c>
      <c r="AA4040">
        <f t="shared" si="709"/>
        <v>0</v>
      </c>
      <c r="AB4040" s="4">
        <f t="shared" si="710"/>
        <v>0</v>
      </c>
      <c r="AC4040" s="4">
        <f t="shared" si="713"/>
        <v>0</v>
      </c>
      <c r="AD4040" s="4">
        <f t="shared" si="711"/>
        <v>0</v>
      </c>
    </row>
    <row r="4041" spans="20:30" x14ac:dyDescent="0.25">
      <c r="T4041" s="6" t="str">
        <f t="shared" si="712"/>
        <v xml:space="preserve"> </v>
      </c>
      <c r="U4041">
        <f t="shared" si="703"/>
        <v>0</v>
      </c>
      <c r="V4041">
        <f t="shared" si="704"/>
        <v>0</v>
      </c>
      <c r="W4041">
        <f t="shared" si="705"/>
        <v>0</v>
      </c>
      <c r="X4041">
        <f t="shared" si="706"/>
        <v>0</v>
      </c>
      <c r="Y4041">
        <f t="shared" si="707"/>
        <v>0</v>
      </c>
      <c r="Z4041">
        <f t="shared" si="708"/>
        <v>0</v>
      </c>
      <c r="AA4041">
        <f t="shared" si="709"/>
        <v>0</v>
      </c>
      <c r="AB4041" s="4">
        <f t="shared" si="710"/>
        <v>0</v>
      </c>
      <c r="AC4041" s="4">
        <f t="shared" si="713"/>
        <v>0</v>
      </c>
      <c r="AD4041" s="4">
        <f t="shared" si="711"/>
        <v>0</v>
      </c>
    </row>
    <row r="4042" spans="20:30" x14ac:dyDescent="0.25">
      <c r="T4042" s="6" t="str">
        <f t="shared" si="712"/>
        <v xml:space="preserve"> </v>
      </c>
      <c r="U4042">
        <f t="shared" si="703"/>
        <v>0</v>
      </c>
      <c r="V4042">
        <f t="shared" si="704"/>
        <v>0</v>
      </c>
      <c r="W4042">
        <f t="shared" si="705"/>
        <v>0</v>
      </c>
      <c r="X4042">
        <f t="shared" si="706"/>
        <v>0</v>
      </c>
      <c r="Y4042">
        <f t="shared" si="707"/>
        <v>0</v>
      </c>
      <c r="Z4042">
        <f t="shared" si="708"/>
        <v>0</v>
      </c>
      <c r="AA4042">
        <f t="shared" si="709"/>
        <v>0</v>
      </c>
      <c r="AB4042" s="4">
        <f t="shared" si="710"/>
        <v>0</v>
      </c>
      <c r="AC4042" s="4">
        <f t="shared" si="713"/>
        <v>0</v>
      </c>
      <c r="AD4042" s="4">
        <f t="shared" si="711"/>
        <v>0</v>
      </c>
    </row>
    <row r="4043" spans="20:30" x14ac:dyDescent="0.25">
      <c r="T4043" s="6" t="str">
        <f t="shared" si="712"/>
        <v xml:space="preserve"> </v>
      </c>
      <c r="U4043">
        <f t="shared" si="703"/>
        <v>0</v>
      </c>
      <c r="V4043">
        <f t="shared" si="704"/>
        <v>0</v>
      </c>
      <c r="W4043">
        <f t="shared" si="705"/>
        <v>0</v>
      </c>
      <c r="X4043">
        <f t="shared" si="706"/>
        <v>0</v>
      </c>
      <c r="Y4043">
        <f t="shared" si="707"/>
        <v>0</v>
      </c>
      <c r="Z4043">
        <f t="shared" si="708"/>
        <v>0</v>
      </c>
      <c r="AA4043">
        <f t="shared" si="709"/>
        <v>0</v>
      </c>
      <c r="AB4043" s="4">
        <f t="shared" si="710"/>
        <v>0</v>
      </c>
      <c r="AC4043" s="4">
        <f t="shared" si="713"/>
        <v>0</v>
      </c>
      <c r="AD4043" s="4">
        <f t="shared" si="711"/>
        <v>0</v>
      </c>
    </row>
    <row r="4044" spans="20:30" x14ac:dyDescent="0.25">
      <c r="T4044" s="6" t="str">
        <f t="shared" si="712"/>
        <v xml:space="preserve"> </v>
      </c>
      <c r="U4044">
        <f t="shared" si="703"/>
        <v>0</v>
      </c>
      <c r="V4044">
        <f t="shared" si="704"/>
        <v>0</v>
      </c>
      <c r="W4044">
        <f t="shared" si="705"/>
        <v>0</v>
      </c>
      <c r="X4044">
        <f t="shared" si="706"/>
        <v>0</v>
      </c>
      <c r="Y4044">
        <f t="shared" si="707"/>
        <v>0</v>
      </c>
      <c r="Z4044">
        <f t="shared" si="708"/>
        <v>0</v>
      </c>
      <c r="AA4044">
        <f t="shared" si="709"/>
        <v>0</v>
      </c>
      <c r="AB4044" s="4">
        <f t="shared" si="710"/>
        <v>0</v>
      </c>
      <c r="AC4044" s="4">
        <f t="shared" si="713"/>
        <v>0</v>
      </c>
      <c r="AD4044" s="4">
        <f t="shared" si="711"/>
        <v>0</v>
      </c>
    </row>
    <row r="4045" spans="20:30" x14ac:dyDescent="0.25">
      <c r="T4045" s="6" t="str">
        <f t="shared" si="712"/>
        <v xml:space="preserve"> </v>
      </c>
      <c r="U4045">
        <f t="shared" si="703"/>
        <v>0</v>
      </c>
      <c r="V4045">
        <f t="shared" si="704"/>
        <v>0</v>
      </c>
      <c r="W4045">
        <f t="shared" si="705"/>
        <v>0</v>
      </c>
      <c r="X4045">
        <f t="shared" si="706"/>
        <v>0</v>
      </c>
      <c r="Y4045">
        <f t="shared" si="707"/>
        <v>0</v>
      </c>
      <c r="Z4045">
        <f t="shared" si="708"/>
        <v>0</v>
      </c>
      <c r="AA4045">
        <f t="shared" si="709"/>
        <v>0</v>
      </c>
      <c r="AB4045" s="4">
        <f t="shared" si="710"/>
        <v>0</v>
      </c>
      <c r="AC4045" s="4">
        <f t="shared" si="713"/>
        <v>0</v>
      </c>
      <c r="AD4045" s="4">
        <f t="shared" si="711"/>
        <v>0</v>
      </c>
    </row>
    <row r="4046" spans="20:30" x14ac:dyDescent="0.25">
      <c r="T4046" s="6" t="str">
        <f t="shared" si="712"/>
        <v xml:space="preserve"> </v>
      </c>
      <c r="U4046">
        <f t="shared" si="703"/>
        <v>0</v>
      </c>
      <c r="V4046">
        <f t="shared" si="704"/>
        <v>0</v>
      </c>
      <c r="W4046">
        <f t="shared" si="705"/>
        <v>0</v>
      </c>
      <c r="X4046">
        <f t="shared" si="706"/>
        <v>0</v>
      </c>
      <c r="Y4046">
        <f t="shared" si="707"/>
        <v>0</v>
      </c>
      <c r="Z4046">
        <f t="shared" si="708"/>
        <v>0</v>
      </c>
      <c r="AA4046">
        <f t="shared" si="709"/>
        <v>0</v>
      </c>
      <c r="AB4046" s="4">
        <f t="shared" si="710"/>
        <v>0</v>
      </c>
      <c r="AC4046" s="4">
        <f t="shared" si="713"/>
        <v>0</v>
      </c>
      <c r="AD4046" s="4">
        <f t="shared" si="711"/>
        <v>0</v>
      </c>
    </row>
    <row r="4047" spans="20:30" x14ac:dyDescent="0.25">
      <c r="T4047" s="6" t="str">
        <f t="shared" si="712"/>
        <v xml:space="preserve"> </v>
      </c>
      <c r="U4047">
        <f t="shared" si="703"/>
        <v>0</v>
      </c>
      <c r="V4047">
        <f t="shared" si="704"/>
        <v>0</v>
      </c>
      <c r="W4047">
        <f t="shared" si="705"/>
        <v>0</v>
      </c>
      <c r="X4047">
        <f t="shared" si="706"/>
        <v>0</v>
      </c>
      <c r="Y4047">
        <f t="shared" si="707"/>
        <v>0</v>
      </c>
      <c r="Z4047">
        <f t="shared" si="708"/>
        <v>0</v>
      </c>
      <c r="AA4047">
        <f t="shared" si="709"/>
        <v>0</v>
      </c>
      <c r="AB4047" s="4">
        <f t="shared" si="710"/>
        <v>0</v>
      </c>
      <c r="AC4047" s="4">
        <f t="shared" si="713"/>
        <v>0</v>
      </c>
      <c r="AD4047" s="4">
        <f t="shared" si="711"/>
        <v>0</v>
      </c>
    </row>
    <row r="4048" spans="20:30" x14ac:dyDescent="0.25">
      <c r="T4048" s="6" t="str">
        <f t="shared" si="712"/>
        <v xml:space="preserve"> </v>
      </c>
      <c r="U4048">
        <f t="shared" si="703"/>
        <v>0</v>
      </c>
      <c r="V4048">
        <f t="shared" si="704"/>
        <v>0</v>
      </c>
      <c r="W4048">
        <f t="shared" si="705"/>
        <v>0</v>
      </c>
      <c r="X4048">
        <f t="shared" si="706"/>
        <v>0</v>
      </c>
      <c r="Y4048">
        <f t="shared" si="707"/>
        <v>0</v>
      </c>
      <c r="Z4048">
        <f t="shared" si="708"/>
        <v>0</v>
      </c>
      <c r="AA4048">
        <f t="shared" si="709"/>
        <v>0</v>
      </c>
      <c r="AB4048" s="4">
        <f t="shared" si="710"/>
        <v>0</v>
      </c>
      <c r="AC4048" s="4">
        <f t="shared" si="713"/>
        <v>0</v>
      </c>
      <c r="AD4048" s="4">
        <f t="shared" si="711"/>
        <v>0</v>
      </c>
    </row>
    <row r="4049" spans="20:30" x14ac:dyDescent="0.25">
      <c r="T4049" s="6" t="str">
        <f t="shared" si="712"/>
        <v xml:space="preserve"> </v>
      </c>
      <c r="U4049">
        <f t="shared" ref="U4049:U4112" si="714">COUNT(B4049)</f>
        <v>0</v>
      </c>
      <c r="V4049">
        <f t="shared" ref="V4049:V4112" si="715">IF(E4049=TRUE,1,0)</f>
        <v>0</v>
      </c>
      <c r="W4049">
        <f t="shared" ref="W4049:W4112" si="716">U4049-V4049</f>
        <v>0</v>
      </c>
      <c r="X4049">
        <f t="shared" ref="X4049:X4112" si="717">U4049-Y4049</f>
        <v>0</v>
      </c>
      <c r="Y4049">
        <f t="shared" ref="Y4049:Y4112" si="718">IF(F4049=TRUE,1,0)</f>
        <v>0</v>
      </c>
      <c r="Z4049">
        <f t="shared" ref="Z4049:Z4112" si="719">U4049-AA4049</f>
        <v>0</v>
      </c>
      <c r="AA4049">
        <f t="shared" ref="AA4049:AA4112" si="720">IF(O4049&lt;0,1,0)</f>
        <v>0</v>
      </c>
      <c r="AB4049" s="4">
        <f t="shared" ref="AB4049:AB4112" si="721">IF(Z4049=1,O4049,0)</f>
        <v>0</v>
      </c>
      <c r="AC4049" s="4">
        <f t="shared" si="713"/>
        <v>0</v>
      </c>
      <c r="AD4049" s="4">
        <f t="shared" ref="AD4049:AD4112" si="722">IF(AA4049=1,O4049,0)</f>
        <v>0</v>
      </c>
    </row>
    <row r="4050" spans="20:30" x14ac:dyDescent="0.25">
      <c r="T4050" s="6" t="str">
        <f t="shared" si="712"/>
        <v xml:space="preserve"> </v>
      </c>
      <c r="U4050">
        <f t="shared" si="714"/>
        <v>0</v>
      </c>
      <c r="V4050">
        <f t="shared" si="715"/>
        <v>0</v>
      </c>
      <c r="W4050">
        <f t="shared" si="716"/>
        <v>0</v>
      </c>
      <c r="X4050">
        <f t="shared" si="717"/>
        <v>0</v>
      </c>
      <c r="Y4050">
        <f t="shared" si="718"/>
        <v>0</v>
      </c>
      <c r="Z4050">
        <f t="shared" si="719"/>
        <v>0</v>
      </c>
      <c r="AA4050">
        <f t="shared" si="720"/>
        <v>0</v>
      </c>
      <c r="AB4050" s="4">
        <f t="shared" si="721"/>
        <v>0</v>
      </c>
      <c r="AC4050" s="4">
        <f t="shared" si="713"/>
        <v>0</v>
      </c>
      <c r="AD4050" s="4">
        <f t="shared" si="722"/>
        <v>0</v>
      </c>
    </row>
    <row r="4051" spans="20:30" x14ac:dyDescent="0.25">
      <c r="T4051" s="6" t="str">
        <f t="shared" si="712"/>
        <v xml:space="preserve"> </v>
      </c>
      <c r="U4051">
        <f t="shared" si="714"/>
        <v>0</v>
      </c>
      <c r="V4051">
        <f t="shared" si="715"/>
        <v>0</v>
      </c>
      <c r="W4051">
        <f t="shared" si="716"/>
        <v>0</v>
      </c>
      <c r="X4051">
        <f t="shared" si="717"/>
        <v>0</v>
      </c>
      <c r="Y4051">
        <f t="shared" si="718"/>
        <v>0</v>
      </c>
      <c r="Z4051">
        <f t="shared" si="719"/>
        <v>0</v>
      </c>
      <c r="AA4051">
        <f t="shared" si="720"/>
        <v>0</v>
      </c>
      <c r="AB4051" s="4">
        <f t="shared" si="721"/>
        <v>0</v>
      </c>
      <c r="AC4051" s="4">
        <f t="shared" si="713"/>
        <v>0</v>
      </c>
      <c r="AD4051" s="4">
        <f t="shared" si="722"/>
        <v>0</v>
      </c>
    </row>
    <row r="4052" spans="20:30" x14ac:dyDescent="0.25">
      <c r="T4052" s="6" t="str">
        <f t="shared" si="712"/>
        <v xml:space="preserve"> </v>
      </c>
      <c r="U4052">
        <f t="shared" si="714"/>
        <v>0</v>
      </c>
      <c r="V4052">
        <f t="shared" si="715"/>
        <v>0</v>
      </c>
      <c r="W4052">
        <f t="shared" si="716"/>
        <v>0</v>
      </c>
      <c r="X4052">
        <f t="shared" si="717"/>
        <v>0</v>
      </c>
      <c r="Y4052">
        <f t="shared" si="718"/>
        <v>0</v>
      </c>
      <c r="Z4052">
        <f t="shared" si="719"/>
        <v>0</v>
      </c>
      <c r="AA4052">
        <f t="shared" si="720"/>
        <v>0</v>
      </c>
      <c r="AB4052" s="4">
        <f t="shared" si="721"/>
        <v>0</v>
      </c>
      <c r="AC4052" s="4">
        <f t="shared" si="713"/>
        <v>0</v>
      </c>
      <c r="AD4052" s="4">
        <f t="shared" si="722"/>
        <v>0</v>
      </c>
    </row>
    <row r="4053" spans="20:30" x14ac:dyDescent="0.25">
      <c r="T4053" s="6" t="str">
        <f t="shared" si="712"/>
        <v xml:space="preserve"> </v>
      </c>
      <c r="U4053">
        <f t="shared" si="714"/>
        <v>0</v>
      </c>
      <c r="V4053">
        <f t="shared" si="715"/>
        <v>0</v>
      </c>
      <c r="W4053">
        <f t="shared" si="716"/>
        <v>0</v>
      </c>
      <c r="X4053">
        <f t="shared" si="717"/>
        <v>0</v>
      </c>
      <c r="Y4053">
        <f t="shared" si="718"/>
        <v>0</v>
      </c>
      <c r="Z4053">
        <f t="shared" si="719"/>
        <v>0</v>
      </c>
      <c r="AA4053">
        <f t="shared" si="720"/>
        <v>0</v>
      </c>
      <c r="AB4053" s="4">
        <f t="shared" si="721"/>
        <v>0</v>
      </c>
      <c r="AC4053" s="4">
        <f t="shared" si="713"/>
        <v>0</v>
      </c>
      <c r="AD4053" s="4">
        <f t="shared" si="722"/>
        <v>0</v>
      </c>
    </row>
    <row r="4054" spans="20:30" x14ac:dyDescent="0.25">
      <c r="T4054" s="6" t="str">
        <f t="shared" si="712"/>
        <v xml:space="preserve"> </v>
      </c>
      <c r="U4054">
        <f t="shared" si="714"/>
        <v>0</v>
      </c>
      <c r="V4054">
        <f t="shared" si="715"/>
        <v>0</v>
      </c>
      <c r="W4054">
        <f t="shared" si="716"/>
        <v>0</v>
      </c>
      <c r="X4054">
        <f t="shared" si="717"/>
        <v>0</v>
      </c>
      <c r="Y4054">
        <f t="shared" si="718"/>
        <v>0</v>
      </c>
      <c r="Z4054">
        <f t="shared" si="719"/>
        <v>0</v>
      </c>
      <c r="AA4054">
        <f t="shared" si="720"/>
        <v>0</v>
      </c>
      <c r="AB4054" s="4">
        <f t="shared" si="721"/>
        <v>0</v>
      </c>
      <c r="AC4054" s="4">
        <f t="shared" si="713"/>
        <v>0</v>
      </c>
      <c r="AD4054" s="4">
        <f t="shared" si="722"/>
        <v>0</v>
      </c>
    </row>
    <row r="4055" spans="20:30" x14ac:dyDescent="0.25">
      <c r="T4055" s="6" t="str">
        <f t="shared" si="712"/>
        <v xml:space="preserve"> </v>
      </c>
      <c r="U4055">
        <f t="shared" si="714"/>
        <v>0</v>
      </c>
      <c r="V4055">
        <f t="shared" si="715"/>
        <v>0</v>
      </c>
      <c r="W4055">
        <f t="shared" si="716"/>
        <v>0</v>
      </c>
      <c r="X4055">
        <f t="shared" si="717"/>
        <v>0</v>
      </c>
      <c r="Y4055">
        <f t="shared" si="718"/>
        <v>0</v>
      </c>
      <c r="Z4055">
        <f t="shared" si="719"/>
        <v>0</v>
      </c>
      <c r="AA4055">
        <f t="shared" si="720"/>
        <v>0</v>
      </c>
      <c r="AB4055" s="4">
        <f t="shared" si="721"/>
        <v>0</v>
      </c>
      <c r="AC4055" s="4">
        <f t="shared" si="713"/>
        <v>0</v>
      </c>
      <c r="AD4055" s="4">
        <f t="shared" si="722"/>
        <v>0</v>
      </c>
    </row>
    <row r="4056" spans="20:30" x14ac:dyDescent="0.25">
      <c r="T4056" s="6" t="str">
        <f t="shared" si="712"/>
        <v xml:space="preserve"> </v>
      </c>
      <c r="U4056">
        <f t="shared" si="714"/>
        <v>0</v>
      </c>
      <c r="V4056">
        <f t="shared" si="715"/>
        <v>0</v>
      </c>
      <c r="W4056">
        <f t="shared" si="716"/>
        <v>0</v>
      </c>
      <c r="X4056">
        <f t="shared" si="717"/>
        <v>0</v>
      </c>
      <c r="Y4056">
        <f t="shared" si="718"/>
        <v>0</v>
      </c>
      <c r="Z4056">
        <f t="shared" si="719"/>
        <v>0</v>
      </c>
      <c r="AA4056">
        <f t="shared" si="720"/>
        <v>0</v>
      </c>
      <c r="AB4056" s="4">
        <f t="shared" si="721"/>
        <v>0</v>
      </c>
      <c r="AC4056" s="4">
        <f t="shared" si="713"/>
        <v>0</v>
      </c>
      <c r="AD4056" s="4">
        <f t="shared" si="722"/>
        <v>0</v>
      </c>
    </row>
    <row r="4057" spans="20:30" x14ac:dyDescent="0.25">
      <c r="T4057" s="6" t="str">
        <f t="shared" ref="T4057:T4120" si="723">IF(L4057=0," ",MONTH(L4057)+24)</f>
        <v xml:space="preserve"> </v>
      </c>
      <c r="U4057">
        <f t="shared" si="714"/>
        <v>0</v>
      </c>
      <c r="V4057">
        <f t="shared" si="715"/>
        <v>0</v>
      </c>
      <c r="W4057">
        <f t="shared" si="716"/>
        <v>0</v>
      </c>
      <c r="X4057">
        <f t="shared" si="717"/>
        <v>0</v>
      </c>
      <c r="Y4057">
        <f t="shared" si="718"/>
        <v>0</v>
      </c>
      <c r="Z4057">
        <f t="shared" si="719"/>
        <v>0</v>
      </c>
      <c r="AA4057">
        <f t="shared" si="720"/>
        <v>0</v>
      </c>
      <c r="AB4057" s="4">
        <f t="shared" si="721"/>
        <v>0</v>
      </c>
      <c r="AC4057" s="4">
        <f t="shared" si="713"/>
        <v>0</v>
      </c>
      <c r="AD4057" s="4">
        <f t="shared" si="722"/>
        <v>0</v>
      </c>
    </row>
    <row r="4058" spans="20:30" x14ac:dyDescent="0.25">
      <c r="T4058" s="6" t="str">
        <f t="shared" si="723"/>
        <v xml:space="preserve"> </v>
      </c>
      <c r="U4058">
        <f t="shared" si="714"/>
        <v>0</v>
      </c>
      <c r="V4058">
        <f t="shared" si="715"/>
        <v>0</v>
      </c>
      <c r="W4058">
        <f t="shared" si="716"/>
        <v>0</v>
      </c>
      <c r="X4058">
        <f t="shared" si="717"/>
        <v>0</v>
      </c>
      <c r="Y4058">
        <f t="shared" si="718"/>
        <v>0</v>
      </c>
      <c r="Z4058">
        <f t="shared" si="719"/>
        <v>0</v>
      </c>
      <c r="AA4058">
        <f t="shared" si="720"/>
        <v>0</v>
      </c>
      <c r="AB4058" s="4">
        <f t="shared" si="721"/>
        <v>0</v>
      </c>
      <c r="AC4058" s="4">
        <f t="shared" si="713"/>
        <v>0</v>
      </c>
      <c r="AD4058" s="4">
        <f t="shared" si="722"/>
        <v>0</v>
      </c>
    </row>
    <row r="4059" spans="20:30" x14ac:dyDescent="0.25">
      <c r="T4059" s="6" t="str">
        <f t="shared" si="723"/>
        <v xml:space="preserve"> </v>
      </c>
      <c r="U4059">
        <f t="shared" si="714"/>
        <v>0</v>
      </c>
      <c r="V4059">
        <f t="shared" si="715"/>
        <v>0</v>
      </c>
      <c r="W4059">
        <f t="shared" si="716"/>
        <v>0</v>
      </c>
      <c r="X4059">
        <f t="shared" si="717"/>
        <v>0</v>
      </c>
      <c r="Y4059">
        <f t="shared" si="718"/>
        <v>0</v>
      </c>
      <c r="Z4059">
        <f t="shared" si="719"/>
        <v>0</v>
      </c>
      <c r="AA4059">
        <f t="shared" si="720"/>
        <v>0</v>
      </c>
      <c r="AB4059" s="4">
        <f t="shared" si="721"/>
        <v>0</v>
      </c>
      <c r="AC4059" s="4">
        <f t="shared" si="713"/>
        <v>0</v>
      </c>
      <c r="AD4059" s="4">
        <f t="shared" si="722"/>
        <v>0</v>
      </c>
    </row>
    <row r="4060" spans="20:30" x14ac:dyDescent="0.25">
      <c r="T4060" s="6" t="str">
        <f t="shared" si="723"/>
        <v xml:space="preserve"> </v>
      </c>
      <c r="U4060">
        <f t="shared" si="714"/>
        <v>0</v>
      </c>
      <c r="V4060">
        <f t="shared" si="715"/>
        <v>0</v>
      </c>
      <c r="W4060">
        <f t="shared" si="716"/>
        <v>0</v>
      </c>
      <c r="X4060">
        <f t="shared" si="717"/>
        <v>0</v>
      </c>
      <c r="Y4060">
        <f t="shared" si="718"/>
        <v>0</v>
      </c>
      <c r="Z4060">
        <f t="shared" si="719"/>
        <v>0</v>
      </c>
      <c r="AA4060">
        <f t="shared" si="720"/>
        <v>0</v>
      </c>
      <c r="AB4060" s="4">
        <f t="shared" si="721"/>
        <v>0</v>
      </c>
      <c r="AC4060" s="4">
        <f t="shared" si="713"/>
        <v>0</v>
      </c>
      <c r="AD4060" s="4">
        <f t="shared" si="722"/>
        <v>0</v>
      </c>
    </row>
    <row r="4061" spans="20:30" x14ac:dyDescent="0.25">
      <c r="T4061" s="6" t="str">
        <f t="shared" si="723"/>
        <v xml:space="preserve"> </v>
      </c>
      <c r="U4061">
        <f t="shared" si="714"/>
        <v>0</v>
      </c>
      <c r="V4061">
        <f t="shared" si="715"/>
        <v>0</v>
      </c>
      <c r="W4061">
        <f t="shared" si="716"/>
        <v>0</v>
      </c>
      <c r="X4061">
        <f t="shared" si="717"/>
        <v>0</v>
      </c>
      <c r="Y4061">
        <f t="shared" si="718"/>
        <v>0</v>
      </c>
      <c r="Z4061">
        <f t="shared" si="719"/>
        <v>0</v>
      </c>
      <c r="AA4061">
        <f t="shared" si="720"/>
        <v>0</v>
      </c>
      <c r="AB4061" s="4">
        <f t="shared" si="721"/>
        <v>0</v>
      </c>
      <c r="AC4061" s="4">
        <f t="shared" si="713"/>
        <v>0</v>
      </c>
      <c r="AD4061" s="4">
        <f t="shared" si="722"/>
        <v>0</v>
      </c>
    </row>
    <row r="4062" spans="20:30" x14ac:dyDescent="0.25">
      <c r="T4062" s="6" t="str">
        <f t="shared" si="723"/>
        <v xml:space="preserve"> </v>
      </c>
      <c r="U4062">
        <f t="shared" si="714"/>
        <v>0</v>
      </c>
      <c r="V4062">
        <f t="shared" si="715"/>
        <v>0</v>
      </c>
      <c r="W4062">
        <f t="shared" si="716"/>
        <v>0</v>
      </c>
      <c r="X4062">
        <f t="shared" si="717"/>
        <v>0</v>
      </c>
      <c r="Y4062">
        <f t="shared" si="718"/>
        <v>0</v>
      </c>
      <c r="Z4062">
        <f t="shared" si="719"/>
        <v>0</v>
      </c>
      <c r="AA4062">
        <f t="shared" si="720"/>
        <v>0</v>
      </c>
      <c r="AB4062" s="4">
        <f t="shared" si="721"/>
        <v>0</v>
      </c>
      <c r="AC4062" s="4">
        <f t="shared" si="713"/>
        <v>0</v>
      </c>
      <c r="AD4062" s="4">
        <f t="shared" si="722"/>
        <v>0</v>
      </c>
    </row>
    <row r="4063" spans="20:30" x14ac:dyDescent="0.25">
      <c r="T4063" s="6" t="str">
        <f t="shared" si="723"/>
        <v xml:space="preserve"> </v>
      </c>
      <c r="U4063">
        <f t="shared" si="714"/>
        <v>0</v>
      </c>
      <c r="V4063">
        <f t="shared" si="715"/>
        <v>0</v>
      </c>
      <c r="W4063">
        <f t="shared" si="716"/>
        <v>0</v>
      </c>
      <c r="X4063">
        <f t="shared" si="717"/>
        <v>0</v>
      </c>
      <c r="Y4063">
        <f t="shared" si="718"/>
        <v>0</v>
      </c>
      <c r="Z4063">
        <f t="shared" si="719"/>
        <v>0</v>
      </c>
      <c r="AA4063">
        <f t="shared" si="720"/>
        <v>0</v>
      </c>
      <c r="AB4063" s="4">
        <f t="shared" si="721"/>
        <v>0</v>
      </c>
      <c r="AC4063" s="4">
        <f t="shared" si="713"/>
        <v>0</v>
      </c>
      <c r="AD4063" s="4">
        <f t="shared" si="722"/>
        <v>0</v>
      </c>
    </row>
    <row r="4064" spans="20:30" x14ac:dyDescent="0.25">
      <c r="T4064" s="6" t="str">
        <f t="shared" si="723"/>
        <v xml:space="preserve"> </v>
      </c>
      <c r="U4064">
        <f t="shared" si="714"/>
        <v>0</v>
      </c>
      <c r="V4064">
        <f t="shared" si="715"/>
        <v>0</v>
      </c>
      <c r="W4064">
        <f t="shared" si="716"/>
        <v>0</v>
      </c>
      <c r="X4064">
        <f t="shared" si="717"/>
        <v>0</v>
      </c>
      <c r="Y4064">
        <f t="shared" si="718"/>
        <v>0</v>
      </c>
      <c r="Z4064">
        <f t="shared" si="719"/>
        <v>0</v>
      </c>
      <c r="AA4064">
        <f t="shared" si="720"/>
        <v>0</v>
      </c>
      <c r="AB4064" s="4">
        <f t="shared" si="721"/>
        <v>0</v>
      </c>
      <c r="AC4064" s="4">
        <f t="shared" si="713"/>
        <v>0</v>
      </c>
      <c r="AD4064" s="4">
        <f t="shared" si="722"/>
        <v>0</v>
      </c>
    </row>
    <row r="4065" spans="20:30" x14ac:dyDescent="0.25">
      <c r="T4065" s="6" t="str">
        <f t="shared" si="723"/>
        <v xml:space="preserve"> </v>
      </c>
      <c r="U4065">
        <f t="shared" si="714"/>
        <v>0</v>
      </c>
      <c r="V4065">
        <f t="shared" si="715"/>
        <v>0</v>
      </c>
      <c r="W4065">
        <f t="shared" si="716"/>
        <v>0</v>
      </c>
      <c r="X4065">
        <f t="shared" si="717"/>
        <v>0</v>
      </c>
      <c r="Y4065">
        <f t="shared" si="718"/>
        <v>0</v>
      </c>
      <c r="Z4065">
        <f t="shared" si="719"/>
        <v>0</v>
      </c>
      <c r="AA4065">
        <f t="shared" si="720"/>
        <v>0</v>
      </c>
      <c r="AB4065" s="4">
        <f t="shared" si="721"/>
        <v>0</v>
      </c>
      <c r="AC4065" s="4">
        <f t="shared" si="713"/>
        <v>0</v>
      </c>
      <c r="AD4065" s="4">
        <f t="shared" si="722"/>
        <v>0</v>
      </c>
    </row>
    <row r="4066" spans="20:30" x14ac:dyDescent="0.25">
      <c r="T4066" s="6" t="str">
        <f t="shared" si="723"/>
        <v xml:space="preserve"> </v>
      </c>
      <c r="U4066">
        <f t="shared" si="714"/>
        <v>0</v>
      </c>
      <c r="V4066">
        <f t="shared" si="715"/>
        <v>0</v>
      </c>
      <c r="W4066">
        <f t="shared" si="716"/>
        <v>0</v>
      </c>
      <c r="X4066">
        <f t="shared" si="717"/>
        <v>0</v>
      </c>
      <c r="Y4066">
        <f t="shared" si="718"/>
        <v>0</v>
      </c>
      <c r="Z4066">
        <f t="shared" si="719"/>
        <v>0</v>
      </c>
      <c r="AA4066">
        <f t="shared" si="720"/>
        <v>0</v>
      </c>
      <c r="AB4066" s="4">
        <f t="shared" si="721"/>
        <v>0</v>
      </c>
      <c r="AC4066" s="4">
        <f t="shared" si="713"/>
        <v>0</v>
      </c>
      <c r="AD4066" s="4">
        <f t="shared" si="722"/>
        <v>0</v>
      </c>
    </row>
    <row r="4067" spans="20:30" x14ac:dyDescent="0.25">
      <c r="T4067" s="6" t="str">
        <f t="shared" si="723"/>
        <v xml:space="preserve"> </v>
      </c>
      <c r="U4067">
        <f t="shared" si="714"/>
        <v>0</v>
      </c>
      <c r="V4067">
        <f t="shared" si="715"/>
        <v>0</v>
      </c>
      <c r="W4067">
        <f t="shared" si="716"/>
        <v>0</v>
      </c>
      <c r="X4067">
        <f t="shared" si="717"/>
        <v>0</v>
      </c>
      <c r="Y4067">
        <f t="shared" si="718"/>
        <v>0</v>
      </c>
      <c r="Z4067">
        <f t="shared" si="719"/>
        <v>0</v>
      </c>
      <c r="AA4067">
        <f t="shared" si="720"/>
        <v>0</v>
      </c>
      <c r="AB4067" s="4">
        <f t="shared" si="721"/>
        <v>0</v>
      </c>
      <c r="AC4067" s="4">
        <f t="shared" si="713"/>
        <v>0</v>
      </c>
      <c r="AD4067" s="4">
        <f t="shared" si="722"/>
        <v>0</v>
      </c>
    </row>
    <row r="4068" spans="20:30" x14ac:dyDescent="0.25">
      <c r="T4068" s="6" t="str">
        <f t="shared" si="723"/>
        <v xml:space="preserve"> </v>
      </c>
      <c r="U4068">
        <f t="shared" si="714"/>
        <v>0</v>
      </c>
      <c r="V4068">
        <f t="shared" si="715"/>
        <v>0</v>
      </c>
      <c r="W4068">
        <f t="shared" si="716"/>
        <v>0</v>
      </c>
      <c r="X4068">
        <f t="shared" si="717"/>
        <v>0</v>
      </c>
      <c r="Y4068">
        <f t="shared" si="718"/>
        <v>0</v>
      </c>
      <c r="Z4068">
        <f t="shared" si="719"/>
        <v>0</v>
      </c>
      <c r="AA4068">
        <f t="shared" si="720"/>
        <v>0</v>
      </c>
      <c r="AB4068" s="4">
        <f t="shared" si="721"/>
        <v>0</v>
      </c>
      <c r="AC4068" s="4">
        <f t="shared" si="713"/>
        <v>0</v>
      </c>
      <c r="AD4068" s="4">
        <f t="shared" si="722"/>
        <v>0</v>
      </c>
    </row>
    <row r="4069" spans="20:30" x14ac:dyDescent="0.25">
      <c r="T4069" s="6" t="str">
        <f t="shared" si="723"/>
        <v xml:space="preserve"> </v>
      </c>
      <c r="U4069">
        <f t="shared" si="714"/>
        <v>0</v>
      </c>
      <c r="V4069">
        <f t="shared" si="715"/>
        <v>0</v>
      </c>
      <c r="W4069">
        <f t="shared" si="716"/>
        <v>0</v>
      </c>
      <c r="X4069">
        <f t="shared" si="717"/>
        <v>0</v>
      </c>
      <c r="Y4069">
        <f t="shared" si="718"/>
        <v>0</v>
      </c>
      <c r="Z4069">
        <f t="shared" si="719"/>
        <v>0</v>
      </c>
      <c r="AA4069">
        <f t="shared" si="720"/>
        <v>0</v>
      </c>
      <c r="AB4069" s="4">
        <f t="shared" si="721"/>
        <v>0</v>
      </c>
      <c r="AC4069" s="4">
        <f t="shared" si="713"/>
        <v>0</v>
      </c>
      <c r="AD4069" s="4">
        <f t="shared" si="722"/>
        <v>0</v>
      </c>
    </row>
    <row r="4070" spans="20:30" x14ac:dyDescent="0.25">
      <c r="T4070" s="6" t="str">
        <f t="shared" si="723"/>
        <v xml:space="preserve"> </v>
      </c>
      <c r="U4070">
        <f t="shared" si="714"/>
        <v>0</v>
      </c>
      <c r="V4070">
        <f t="shared" si="715"/>
        <v>0</v>
      </c>
      <c r="W4070">
        <f t="shared" si="716"/>
        <v>0</v>
      </c>
      <c r="X4070">
        <f t="shared" si="717"/>
        <v>0</v>
      </c>
      <c r="Y4070">
        <f t="shared" si="718"/>
        <v>0</v>
      </c>
      <c r="Z4070">
        <f t="shared" si="719"/>
        <v>0</v>
      </c>
      <c r="AA4070">
        <f t="shared" si="720"/>
        <v>0</v>
      </c>
      <c r="AB4070" s="4">
        <f t="shared" si="721"/>
        <v>0</v>
      </c>
      <c r="AC4070" s="4">
        <f t="shared" si="713"/>
        <v>0</v>
      </c>
      <c r="AD4070" s="4">
        <f t="shared" si="722"/>
        <v>0</v>
      </c>
    </row>
    <row r="4071" spans="20:30" x14ac:dyDescent="0.25">
      <c r="T4071" s="6" t="str">
        <f t="shared" si="723"/>
        <v xml:space="preserve"> </v>
      </c>
      <c r="U4071">
        <f t="shared" si="714"/>
        <v>0</v>
      </c>
      <c r="V4071">
        <f t="shared" si="715"/>
        <v>0</v>
      </c>
      <c r="W4071">
        <f t="shared" si="716"/>
        <v>0</v>
      </c>
      <c r="X4071">
        <f t="shared" si="717"/>
        <v>0</v>
      </c>
      <c r="Y4071">
        <f t="shared" si="718"/>
        <v>0</v>
      </c>
      <c r="Z4071">
        <f t="shared" si="719"/>
        <v>0</v>
      </c>
      <c r="AA4071">
        <f t="shared" si="720"/>
        <v>0</v>
      </c>
      <c r="AB4071" s="4">
        <f t="shared" si="721"/>
        <v>0</v>
      </c>
      <c r="AC4071" s="4">
        <f t="shared" si="713"/>
        <v>0</v>
      </c>
      <c r="AD4071" s="4">
        <f t="shared" si="722"/>
        <v>0</v>
      </c>
    </row>
    <row r="4072" spans="20:30" x14ac:dyDescent="0.25">
      <c r="T4072" s="6" t="str">
        <f t="shared" si="723"/>
        <v xml:space="preserve"> </v>
      </c>
      <c r="U4072">
        <f t="shared" si="714"/>
        <v>0</v>
      </c>
      <c r="V4072">
        <f t="shared" si="715"/>
        <v>0</v>
      </c>
      <c r="W4072">
        <f t="shared" si="716"/>
        <v>0</v>
      </c>
      <c r="X4072">
        <f t="shared" si="717"/>
        <v>0</v>
      </c>
      <c r="Y4072">
        <f t="shared" si="718"/>
        <v>0</v>
      </c>
      <c r="Z4072">
        <f t="shared" si="719"/>
        <v>0</v>
      </c>
      <c r="AA4072">
        <f t="shared" si="720"/>
        <v>0</v>
      </c>
      <c r="AB4072" s="4">
        <f t="shared" si="721"/>
        <v>0</v>
      </c>
      <c r="AC4072" s="4">
        <f t="shared" si="713"/>
        <v>0</v>
      </c>
      <c r="AD4072" s="4">
        <f t="shared" si="722"/>
        <v>0</v>
      </c>
    </row>
    <row r="4073" spans="20:30" x14ac:dyDescent="0.25">
      <c r="T4073" s="6" t="str">
        <f t="shared" si="723"/>
        <v xml:space="preserve"> </v>
      </c>
      <c r="U4073">
        <f t="shared" si="714"/>
        <v>0</v>
      </c>
      <c r="V4073">
        <f t="shared" si="715"/>
        <v>0</v>
      </c>
      <c r="W4073">
        <f t="shared" si="716"/>
        <v>0</v>
      </c>
      <c r="X4073">
        <f t="shared" si="717"/>
        <v>0</v>
      </c>
      <c r="Y4073">
        <f t="shared" si="718"/>
        <v>0</v>
      </c>
      <c r="Z4073">
        <f t="shared" si="719"/>
        <v>0</v>
      </c>
      <c r="AA4073">
        <f t="shared" si="720"/>
        <v>0</v>
      </c>
      <c r="AB4073" s="4">
        <f t="shared" si="721"/>
        <v>0</v>
      </c>
      <c r="AC4073" s="4">
        <f t="shared" si="713"/>
        <v>0</v>
      </c>
      <c r="AD4073" s="4">
        <f t="shared" si="722"/>
        <v>0</v>
      </c>
    </row>
    <row r="4074" spans="20:30" x14ac:dyDescent="0.25">
      <c r="T4074" s="6" t="str">
        <f t="shared" si="723"/>
        <v xml:space="preserve"> </v>
      </c>
      <c r="U4074">
        <f t="shared" si="714"/>
        <v>0</v>
      </c>
      <c r="V4074">
        <f t="shared" si="715"/>
        <v>0</v>
      </c>
      <c r="W4074">
        <f t="shared" si="716"/>
        <v>0</v>
      </c>
      <c r="X4074">
        <f t="shared" si="717"/>
        <v>0</v>
      </c>
      <c r="Y4074">
        <f t="shared" si="718"/>
        <v>0</v>
      </c>
      <c r="Z4074">
        <f t="shared" si="719"/>
        <v>0</v>
      </c>
      <c r="AA4074">
        <f t="shared" si="720"/>
        <v>0</v>
      </c>
      <c r="AB4074" s="4">
        <f t="shared" si="721"/>
        <v>0</v>
      </c>
      <c r="AC4074" s="4">
        <f t="shared" si="713"/>
        <v>0</v>
      </c>
      <c r="AD4074" s="4">
        <f t="shared" si="722"/>
        <v>0</v>
      </c>
    </row>
    <row r="4075" spans="20:30" x14ac:dyDescent="0.25">
      <c r="T4075" s="6" t="str">
        <f t="shared" si="723"/>
        <v xml:space="preserve"> </v>
      </c>
      <c r="U4075">
        <f t="shared" si="714"/>
        <v>0</v>
      </c>
      <c r="V4075">
        <f t="shared" si="715"/>
        <v>0</v>
      </c>
      <c r="W4075">
        <f t="shared" si="716"/>
        <v>0</v>
      </c>
      <c r="X4075">
        <f t="shared" si="717"/>
        <v>0</v>
      </c>
      <c r="Y4075">
        <f t="shared" si="718"/>
        <v>0</v>
      </c>
      <c r="Z4075">
        <f t="shared" si="719"/>
        <v>0</v>
      </c>
      <c r="AA4075">
        <f t="shared" si="720"/>
        <v>0</v>
      </c>
      <c r="AB4075" s="4">
        <f t="shared" si="721"/>
        <v>0</v>
      </c>
      <c r="AC4075" s="4">
        <f t="shared" si="713"/>
        <v>0</v>
      </c>
      <c r="AD4075" s="4">
        <f t="shared" si="722"/>
        <v>0</v>
      </c>
    </row>
    <row r="4076" spans="20:30" x14ac:dyDescent="0.25">
      <c r="T4076" s="6" t="str">
        <f t="shared" si="723"/>
        <v xml:space="preserve"> </v>
      </c>
      <c r="U4076">
        <f t="shared" si="714"/>
        <v>0</v>
      </c>
      <c r="V4076">
        <f t="shared" si="715"/>
        <v>0</v>
      </c>
      <c r="W4076">
        <f t="shared" si="716"/>
        <v>0</v>
      </c>
      <c r="X4076">
        <f t="shared" si="717"/>
        <v>0</v>
      </c>
      <c r="Y4076">
        <f t="shared" si="718"/>
        <v>0</v>
      </c>
      <c r="Z4076">
        <f t="shared" si="719"/>
        <v>0</v>
      </c>
      <c r="AA4076">
        <f t="shared" si="720"/>
        <v>0</v>
      </c>
      <c r="AB4076" s="4">
        <f t="shared" si="721"/>
        <v>0</v>
      </c>
      <c r="AC4076" s="4">
        <f t="shared" si="713"/>
        <v>0</v>
      </c>
      <c r="AD4076" s="4">
        <f t="shared" si="722"/>
        <v>0</v>
      </c>
    </row>
    <row r="4077" spans="20:30" x14ac:dyDescent="0.25">
      <c r="T4077" s="6" t="str">
        <f t="shared" si="723"/>
        <v xml:space="preserve"> </v>
      </c>
      <c r="U4077">
        <f t="shared" si="714"/>
        <v>0</v>
      </c>
      <c r="V4077">
        <f t="shared" si="715"/>
        <v>0</v>
      </c>
      <c r="W4077">
        <f t="shared" si="716"/>
        <v>0</v>
      </c>
      <c r="X4077">
        <f t="shared" si="717"/>
        <v>0</v>
      </c>
      <c r="Y4077">
        <f t="shared" si="718"/>
        <v>0</v>
      </c>
      <c r="Z4077">
        <f t="shared" si="719"/>
        <v>0</v>
      </c>
      <c r="AA4077">
        <f t="shared" si="720"/>
        <v>0</v>
      </c>
      <c r="AB4077" s="4">
        <f t="shared" si="721"/>
        <v>0</v>
      </c>
      <c r="AC4077" s="4">
        <f t="shared" si="713"/>
        <v>0</v>
      </c>
      <c r="AD4077" s="4">
        <f t="shared" si="722"/>
        <v>0</v>
      </c>
    </row>
    <row r="4078" spans="20:30" x14ac:dyDescent="0.25">
      <c r="T4078" s="6" t="str">
        <f t="shared" si="723"/>
        <v xml:space="preserve"> </v>
      </c>
      <c r="U4078">
        <f t="shared" si="714"/>
        <v>0</v>
      </c>
      <c r="V4078">
        <f t="shared" si="715"/>
        <v>0</v>
      </c>
      <c r="W4078">
        <f t="shared" si="716"/>
        <v>0</v>
      </c>
      <c r="X4078">
        <f t="shared" si="717"/>
        <v>0</v>
      </c>
      <c r="Y4078">
        <f t="shared" si="718"/>
        <v>0</v>
      </c>
      <c r="Z4078">
        <f t="shared" si="719"/>
        <v>0</v>
      </c>
      <c r="AA4078">
        <f t="shared" si="720"/>
        <v>0</v>
      </c>
      <c r="AB4078" s="4">
        <f t="shared" si="721"/>
        <v>0</v>
      </c>
      <c r="AC4078" s="4">
        <f t="shared" si="713"/>
        <v>0</v>
      </c>
      <c r="AD4078" s="4">
        <f t="shared" si="722"/>
        <v>0</v>
      </c>
    </row>
    <row r="4079" spans="20:30" x14ac:dyDescent="0.25">
      <c r="T4079" s="6" t="str">
        <f t="shared" si="723"/>
        <v xml:space="preserve"> </v>
      </c>
      <c r="U4079">
        <f t="shared" si="714"/>
        <v>0</v>
      </c>
      <c r="V4079">
        <f t="shared" si="715"/>
        <v>0</v>
      </c>
      <c r="W4079">
        <f t="shared" si="716"/>
        <v>0</v>
      </c>
      <c r="X4079">
        <f t="shared" si="717"/>
        <v>0</v>
      </c>
      <c r="Y4079">
        <f t="shared" si="718"/>
        <v>0</v>
      </c>
      <c r="Z4079">
        <f t="shared" si="719"/>
        <v>0</v>
      </c>
      <c r="AA4079">
        <f t="shared" si="720"/>
        <v>0</v>
      </c>
      <c r="AB4079" s="4">
        <f t="shared" si="721"/>
        <v>0</v>
      </c>
      <c r="AC4079" s="4">
        <f t="shared" si="713"/>
        <v>0</v>
      </c>
      <c r="AD4079" s="4">
        <f t="shared" si="722"/>
        <v>0</v>
      </c>
    </row>
    <row r="4080" spans="20:30" x14ac:dyDescent="0.25">
      <c r="T4080" s="6" t="str">
        <f t="shared" si="723"/>
        <v xml:space="preserve"> </v>
      </c>
      <c r="U4080">
        <f t="shared" si="714"/>
        <v>0</v>
      </c>
      <c r="V4080">
        <f t="shared" si="715"/>
        <v>0</v>
      </c>
      <c r="W4080">
        <f t="shared" si="716"/>
        <v>0</v>
      </c>
      <c r="X4080">
        <f t="shared" si="717"/>
        <v>0</v>
      </c>
      <c r="Y4080">
        <f t="shared" si="718"/>
        <v>0</v>
      </c>
      <c r="Z4080">
        <f t="shared" si="719"/>
        <v>0</v>
      </c>
      <c r="AA4080">
        <f t="shared" si="720"/>
        <v>0</v>
      </c>
      <c r="AB4080" s="4">
        <f t="shared" si="721"/>
        <v>0</v>
      </c>
      <c r="AC4080" s="4">
        <f t="shared" si="713"/>
        <v>0</v>
      </c>
      <c r="AD4080" s="4">
        <f t="shared" si="722"/>
        <v>0</v>
      </c>
    </row>
    <row r="4081" spans="20:30" x14ac:dyDescent="0.25">
      <c r="T4081" s="6" t="str">
        <f t="shared" si="723"/>
        <v xml:space="preserve"> </v>
      </c>
      <c r="U4081">
        <f t="shared" si="714"/>
        <v>0</v>
      </c>
      <c r="V4081">
        <f t="shared" si="715"/>
        <v>0</v>
      </c>
      <c r="W4081">
        <f t="shared" si="716"/>
        <v>0</v>
      </c>
      <c r="X4081">
        <f t="shared" si="717"/>
        <v>0</v>
      </c>
      <c r="Y4081">
        <f t="shared" si="718"/>
        <v>0</v>
      </c>
      <c r="Z4081">
        <f t="shared" si="719"/>
        <v>0</v>
      </c>
      <c r="AA4081">
        <f t="shared" si="720"/>
        <v>0</v>
      </c>
      <c r="AB4081" s="4">
        <f t="shared" si="721"/>
        <v>0</v>
      </c>
      <c r="AC4081" s="4">
        <f t="shared" si="713"/>
        <v>0</v>
      </c>
      <c r="AD4081" s="4">
        <f t="shared" si="722"/>
        <v>0</v>
      </c>
    </row>
    <row r="4082" spans="20:30" x14ac:dyDescent="0.25">
      <c r="T4082" s="6" t="str">
        <f t="shared" si="723"/>
        <v xml:space="preserve"> </v>
      </c>
      <c r="U4082">
        <f t="shared" si="714"/>
        <v>0</v>
      </c>
      <c r="V4082">
        <f t="shared" si="715"/>
        <v>0</v>
      </c>
      <c r="W4082">
        <f t="shared" si="716"/>
        <v>0</v>
      </c>
      <c r="X4082">
        <f t="shared" si="717"/>
        <v>0</v>
      </c>
      <c r="Y4082">
        <f t="shared" si="718"/>
        <v>0</v>
      </c>
      <c r="Z4082">
        <f t="shared" si="719"/>
        <v>0</v>
      </c>
      <c r="AA4082">
        <f t="shared" si="720"/>
        <v>0</v>
      </c>
      <c r="AB4082" s="4">
        <f t="shared" si="721"/>
        <v>0</v>
      </c>
      <c r="AC4082" s="4">
        <f t="shared" si="713"/>
        <v>0</v>
      </c>
      <c r="AD4082" s="4">
        <f t="shared" si="722"/>
        <v>0</v>
      </c>
    </row>
    <row r="4083" spans="20:30" x14ac:dyDescent="0.25">
      <c r="T4083" s="6" t="str">
        <f t="shared" si="723"/>
        <v xml:space="preserve"> </v>
      </c>
      <c r="U4083">
        <f t="shared" si="714"/>
        <v>0</v>
      </c>
      <c r="V4083">
        <f t="shared" si="715"/>
        <v>0</v>
      </c>
      <c r="W4083">
        <f t="shared" si="716"/>
        <v>0</v>
      </c>
      <c r="X4083">
        <f t="shared" si="717"/>
        <v>0</v>
      </c>
      <c r="Y4083">
        <f t="shared" si="718"/>
        <v>0</v>
      </c>
      <c r="Z4083">
        <f t="shared" si="719"/>
        <v>0</v>
      </c>
      <c r="AA4083">
        <f t="shared" si="720"/>
        <v>0</v>
      </c>
      <c r="AB4083" s="4">
        <f t="shared" si="721"/>
        <v>0</v>
      </c>
      <c r="AC4083" s="4">
        <f t="shared" si="713"/>
        <v>0</v>
      </c>
      <c r="AD4083" s="4">
        <f t="shared" si="722"/>
        <v>0</v>
      </c>
    </row>
    <row r="4084" spans="20:30" x14ac:dyDescent="0.25">
      <c r="T4084" s="6" t="str">
        <f t="shared" si="723"/>
        <v xml:space="preserve"> </v>
      </c>
      <c r="U4084">
        <f t="shared" si="714"/>
        <v>0</v>
      </c>
      <c r="V4084">
        <f t="shared" si="715"/>
        <v>0</v>
      </c>
      <c r="W4084">
        <f t="shared" si="716"/>
        <v>0</v>
      </c>
      <c r="X4084">
        <f t="shared" si="717"/>
        <v>0</v>
      </c>
      <c r="Y4084">
        <f t="shared" si="718"/>
        <v>0</v>
      </c>
      <c r="Z4084">
        <f t="shared" si="719"/>
        <v>0</v>
      </c>
      <c r="AA4084">
        <f t="shared" si="720"/>
        <v>0</v>
      </c>
      <c r="AB4084" s="4">
        <f t="shared" si="721"/>
        <v>0</v>
      </c>
      <c r="AC4084" s="4">
        <f t="shared" si="713"/>
        <v>0</v>
      </c>
      <c r="AD4084" s="4">
        <f t="shared" si="722"/>
        <v>0</v>
      </c>
    </row>
    <row r="4085" spans="20:30" x14ac:dyDescent="0.25">
      <c r="T4085" s="6" t="str">
        <f t="shared" si="723"/>
        <v xml:space="preserve"> </v>
      </c>
      <c r="U4085">
        <f t="shared" si="714"/>
        <v>0</v>
      </c>
      <c r="V4085">
        <f t="shared" si="715"/>
        <v>0</v>
      </c>
      <c r="W4085">
        <f t="shared" si="716"/>
        <v>0</v>
      </c>
      <c r="X4085">
        <f t="shared" si="717"/>
        <v>0</v>
      </c>
      <c r="Y4085">
        <f t="shared" si="718"/>
        <v>0</v>
      </c>
      <c r="Z4085">
        <f t="shared" si="719"/>
        <v>0</v>
      </c>
      <c r="AA4085">
        <f t="shared" si="720"/>
        <v>0</v>
      </c>
      <c r="AB4085" s="4">
        <f t="shared" si="721"/>
        <v>0</v>
      </c>
      <c r="AC4085" s="4">
        <f t="shared" si="713"/>
        <v>0</v>
      </c>
      <c r="AD4085" s="4">
        <f t="shared" si="722"/>
        <v>0</v>
      </c>
    </row>
    <row r="4086" spans="20:30" x14ac:dyDescent="0.25">
      <c r="T4086" s="6" t="str">
        <f t="shared" si="723"/>
        <v xml:space="preserve"> </v>
      </c>
      <c r="U4086">
        <f t="shared" si="714"/>
        <v>0</v>
      </c>
      <c r="V4086">
        <f t="shared" si="715"/>
        <v>0</v>
      </c>
      <c r="W4086">
        <f t="shared" si="716"/>
        <v>0</v>
      </c>
      <c r="X4086">
        <f t="shared" si="717"/>
        <v>0</v>
      </c>
      <c r="Y4086">
        <f t="shared" si="718"/>
        <v>0</v>
      </c>
      <c r="Z4086">
        <f t="shared" si="719"/>
        <v>0</v>
      </c>
      <c r="AA4086">
        <f t="shared" si="720"/>
        <v>0</v>
      </c>
      <c r="AB4086" s="4">
        <f t="shared" si="721"/>
        <v>0</v>
      </c>
      <c r="AC4086" s="4">
        <f t="shared" si="713"/>
        <v>0</v>
      </c>
      <c r="AD4086" s="4">
        <f t="shared" si="722"/>
        <v>0</v>
      </c>
    </row>
    <row r="4087" spans="20:30" x14ac:dyDescent="0.25">
      <c r="T4087" s="6" t="str">
        <f t="shared" si="723"/>
        <v xml:space="preserve"> </v>
      </c>
      <c r="U4087">
        <f t="shared" si="714"/>
        <v>0</v>
      </c>
      <c r="V4087">
        <f t="shared" si="715"/>
        <v>0</v>
      </c>
      <c r="W4087">
        <f t="shared" si="716"/>
        <v>0</v>
      </c>
      <c r="X4087">
        <f t="shared" si="717"/>
        <v>0</v>
      </c>
      <c r="Y4087">
        <f t="shared" si="718"/>
        <v>0</v>
      </c>
      <c r="Z4087">
        <f t="shared" si="719"/>
        <v>0</v>
      </c>
      <c r="AA4087">
        <f t="shared" si="720"/>
        <v>0</v>
      </c>
      <c r="AB4087" s="4">
        <f t="shared" si="721"/>
        <v>0</v>
      </c>
      <c r="AC4087" s="4">
        <f t="shared" si="713"/>
        <v>0</v>
      </c>
      <c r="AD4087" s="4">
        <f t="shared" si="722"/>
        <v>0</v>
      </c>
    </row>
    <row r="4088" spans="20:30" x14ac:dyDescent="0.25">
      <c r="T4088" s="6" t="str">
        <f t="shared" si="723"/>
        <v xml:space="preserve"> </v>
      </c>
      <c r="U4088">
        <f t="shared" si="714"/>
        <v>0</v>
      </c>
      <c r="V4088">
        <f t="shared" si="715"/>
        <v>0</v>
      </c>
      <c r="W4088">
        <f t="shared" si="716"/>
        <v>0</v>
      </c>
      <c r="X4088">
        <f t="shared" si="717"/>
        <v>0</v>
      </c>
      <c r="Y4088">
        <f t="shared" si="718"/>
        <v>0</v>
      </c>
      <c r="Z4088">
        <f t="shared" si="719"/>
        <v>0</v>
      </c>
      <c r="AA4088">
        <f t="shared" si="720"/>
        <v>0</v>
      </c>
      <c r="AB4088" s="4">
        <f t="shared" si="721"/>
        <v>0</v>
      </c>
      <c r="AC4088" s="4">
        <f t="shared" si="713"/>
        <v>0</v>
      </c>
      <c r="AD4088" s="4">
        <f t="shared" si="722"/>
        <v>0</v>
      </c>
    </row>
    <row r="4089" spans="20:30" x14ac:dyDescent="0.25">
      <c r="T4089" s="6" t="str">
        <f t="shared" si="723"/>
        <v xml:space="preserve"> </v>
      </c>
      <c r="U4089">
        <f t="shared" si="714"/>
        <v>0</v>
      </c>
      <c r="V4089">
        <f t="shared" si="715"/>
        <v>0</v>
      </c>
      <c r="W4089">
        <f t="shared" si="716"/>
        <v>0</v>
      </c>
      <c r="X4089">
        <f t="shared" si="717"/>
        <v>0</v>
      </c>
      <c r="Y4089">
        <f t="shared" si="718"/>
        <v>0</v>
      </c>
      <c r="Z4089">
        <f t="shared" si="719"/>
        <v>0</v>
      </c>
      <c r="AA4089">
        <f t="shared" si="720"/>
        <v>0</v>
      </c>
      <c r="AB4089" s="4">
        <f t="shared" si="721"/>
        <v>0</v>
      </c>
      <c r="AC4089" s="4">
        <f t="shared" si="713"/>
        <v>0</v>
      </c>
      <c r="AD4089" s="4">
        <f t="shared" si="722"/>
        <v>0</v>
      </c>
    </row>
    <row r="4090" spans="20:30" x14ac:dyDescent="0.25">
      <c r="T4090" s="6" t="str">
        <f t="shared" si="723"/>
        <v xml:space="preserve"> </v>
      </c>
      <c r="U4090">
        <f t="shared" si="714"/>
        <v>0</v>
      </c>
      <c r="V4090">
        <f t="shared" si="715"/>
        <v>0</v>
      </c>
      <c r="W4090">
        <f t="shared" si="716"/>
        <v>0</v>
      </c>
      <c r="X4090">
        <f t="shared" si="717"/>
        <v>0</v>
      </c>
      <c r="Y4090">
        <f t="shared" si="718"/>
        <v>0</v>
      </c>
      <c r="Z4090">
        <f t="shared" si="719"/>
        <v>0</v>
      </c>
      <c r="AA4090">
        <f t="shared" si="720"/>
        <v>0</v>
      </c>
      <c r="AB4090" s="4">
        <f t="shared" si="721"/>
        <v>0</v>
      </c>
      <c r="AC4090" s="4">
        <f t="shared" si="713"/>
        <v>0</v>
      </c>
      <c r="AD4090" s="4">
        <f t="shared" si="722"/>
        <v>0</v>
      </c>
    </row>
    <row r="4091" spans="20:30" x14ac:dyDescent="0.25">
      <c r="T4091" s="6" t="str">
        <f t="shared" si="723"/>
        <v xml:space="preserve"> </v>
      </c>
      <c r="U4091">
        <f t="shared" si="714"/>
        <v>0</v>
      </c>
      <c r="V4091">
        <f t="shared" si="715"/>
        <v>0</v>
      </c>
      <c r="W4091">
        <f t="shared" si="716"/>
        <v>0</v>
      </c>
      <c r="X4091">
        <f t="shared" si="717"/>
        <v>0</v>
      </c>
      <c r="Y4091">
        <f t="shared" si="718"/>
        <v>0</v>
      </c>
      <c r="Z4091">
        <f t="shared" si="719"/>
        <v>0</v>
      </c>
      <c r="AA4091">
        <f t="shared" si="720"/>
        <v>0</v>
      </c>
      <c r="AB4091" s="4">
        <f t="shared" si="721"/>
        <v>0</v>
      </c>
      <c r="AC4091" s="4">
        <f t="shared" si="713"/>
        <v>0</v>
      </c>
      <c r="AD4091" s="4">
        <f t="shared" si="722"/>
        <v>0</v>
      </c>
    </row>
    <row r="4092" spans="20:30" x14ac:dyDescent="0.25">
      <c r="T4092" s="6" t="str">
        <f t="shared" si="723"/>
        <v xml:space="preserve"> </v>
      </c>
      <c r="U4092">
        <f t="shared" si="714"/>
        <v>0</v>
      </c>
      <c r="V4092">
        <f t="shared" si="715"/>
        <v>0</v>
      </c>
      <c r="W4092">
        <f t="shared" si="716"/>
        <v>0</v>
      </c>
      <c r="X4092">
        <f t="shared" si="717"/>
        <v>0</v>
      </c>
      <c r="Y4092">
        <f t="shared" si="718"/>
        <v>0</v>
      </c>
      <c r="Z4092">
        <f t="shared" si="719"/>
        <v>0</v>
      </c>
      <c r="AA4092">
        <f t="shared" si="720"/>
        <v>0</v>
      </c>
      <c r="AB4092" s="4">
        <f t="shared" si="721"/>
        <v>0</v>
      </c>
      <c r="AC4092" s="4">
        <f t="shared" si="713"/>
        <v>0</v>
      </c>
      <c r="AD4092" s="4">
        <f t="shared" si="722"/>
        <v>0</v>
      </c>
    </row>
    <row r="4093" spans="20:30" x14ac:dyDescent="0.25">
      <c r="T4093" s="6" t="str">
        <f t="shared" si="723"/>
        <v xml:space="preserve"> </v>
      </c>
      <c r="U4093">
        <f t="shared" si="714"/>
        <v>0</v>
      </c>
      <c r="V4093">
        <f t="shared" si="715"/>
        <v>0</v>
      </c>
      <c r="W4093">
        <f t="shared" si="716"/>
        <v>0</v>
      </c>
      <c r="X4093">
        <f t="shared" si="717"/>
        <v>0</v>
      </c>
      <c r="Y4093">
        <f t="shared" si="718"/>
        <v>0</v>
      </c>
      <c r="Z4093">
        <f t="shared" si="719"/>
        <v>0</v>
      </c>
      <c r="AA4093">
        <f t="shared" si="720"/>
        <v>0</v>
      </c>
      <c r="AB4093" s="4">
        <f t="shared" si="721"/>
        <v>0</v>
      </c>
      <c r="AC4093" s="4">
        <f t="shared" si="713"/>
        <v>0</v>
      </c>
      <c r="AD4093" s="4">
        <f t="shared" si="722"/>
        <v>0</v>
      </c>
    </row>
    <row r="4094" spans="20:30" x14ac:dyDescent="0.25">
      <c r="T4094" s="6" t="str">
        <f t="shared" si="723"/>
        <v xml:space="preserve"> </v>
      </c>
      <c r="U4094">
        <f t="shared" si="714"/>
        <v>0</v>
      </c>
      <c r="V4094">
        <f t="shared" si="715"/>
        <v>0</v>
      </c>
      <c r="W4094">
        <f t="shared" si="716"/>
        <v>0</v>
      </c>
      <c r="X4094">
        <f t="shared" si="717"/>
        <v>0</v>
      </c>
      <c r="Y4094">
        <f t="shared" si="718"/>
        <v>0</v>
      </c>
      <c r="Z4094">
        <f t="shared" si="719"/>
        <v>0</v>
      </c>
      <c r="AA4094">
        <f t="shared" si="720"/>
        <v>0</v>
      </c>
      <c r="AB4094" s="4">
        <f t="shared" si="721"/>
        <v>0</v>
      </c>
      <c r="AC4094" s="4">
        <f t="shared" si="713"/>
        <v>0</v>
      </c>
      <c r="AD4094" s="4">
        <f t="shared" si="722"/>
        <v>0</v>
      </c>
    </row>
    <row r="4095" spans="20:30" x14ac:dyDescent="0.25">
      <c r="T4095" s="6" t="str">
        <f t="shared" si="723"/>
        <v xml:space="preserve"> </v>
      </c>
      <c r="U4095">
        <f t="shared" si="714"/>
        <v>0</v>
      </c>
      <c r="V4095">
        <f t="shared" si="715"/>
        <v>0</v>
      </c>
      <c r="W4095">
        <f t="shared" si="716"/>
        <v>0</v>
      </c>
      <c r="X4095">
        <f t="shared" si="717"/>
        <v>0</v>
      </c>
      <c r="Y4095">
        <f t="shared" si="718"/>
        <v>0</v>
      </c>
      <c r="Z4095">
        <f t="shared" si="719"/>
        <v>0</v>
      </c>
      <c r="AA4095">
        <f t="shared" si="720"/>
        <v>0</v>
      </c>
      <c r="AB4095" s="4">
        <f t="shared" si="721"/>
        <v>0</v>
      </c>
      <c r="AC4095" s="4">
        <f t="shared" si="713"/>
        <v>0</v>
      </c>
      <c r="AD4095" s="4">
        <f t="shared" si="722"/>
        <v>0</v>
      </c>
    </row>
    <row r="4096" spans="20:30" x14ac:dyDescent="0.25">
      <c r="T4096" s="6" t="str">
        <f t="shared" si="723"/>
        <v xml:space="preserve"> </v>
      </c>
      <c r="U4096">
        <f t="shared" si="714"/>
        <v>0</v>
      </c>
      <c r="V4096">
        <f t="shared" si="715"/>
        <v>0</v>
      </c>
      <c r="W4096">
        <f t="shared" si="716"/>
        <v>0</v>
      </c>
      <c r="X4096">
        <f t="shared" si="717"/>
        <v>0</v>
      </c>
      <c r="Y4096">
        <f t="shared" si="718"/>
        <v>0</v>
      </c>
      <c r="Z4096">
        <f t="shared" si="719"/>
        <v>0</v>
      </c>
      <c r="AA4096">
        <f t="shared" si="720"/>
        <v>0</v>
      </c>
      <c r="AB4096" s="4">
        <f t="shared" si="721"/>
        <v>0</v>
      </c>
      <c r="AC4096" s="4">
        <f t="shared" si="713"/>
        <v>0</v>
      </c>
      <c r="AD4096" s="4">
        <f t="shared" si="722"/>
        <v>0</v>
      </c>
    </row>
    <row r="4097" spans="20:30" x14ac:dyDescent="0.25">
      <c r="T4097" s="6" t="str">
        <f t="shared" si="723"/>
        <v xml:space="preserve"> </v>
      </c>
      <c r="U4097">
        <f t="shared" si="714"/>
        <v>0</v>
      </c>
      <c r="V4097">
        <f t="shared" si="715"/>
        <v>0</v>
      </c>
      <c r="W4097">
        <f t="shared" si="716"/>
        <v>0</v>
      </c>
      <c r="X4097">
        <f t="shared" si="717"/>
        <v>0</v>
      </c>
      <c r="Y4097">
        <f t="shared" si="718"/>
        <v>0</v>
      </c>
      <c r="Z4097">
        <f t="shared" si="719"/>
        <v>0</v>
      </c>
      <c r="AA4097">
        <f t="shared" si="720"/>
        <v>0</v>
      </c>
      <c r="AB4097" s="4">
        <f t="shared" si="721"/>
        <v>0</v>
      </c>
      <c r="AC4097" s="4">
        <f t="shared" si="713"/>
        <v>0</v>
      </c>
      <c r="AD4097" s="4">
        <f t="shared" si="722"/>
        <v>0</v>
      </c>
    </row>
    <row r="4098" spans="20:30" x14ac:dyDescent="0.25">
      <c r="T4098" s="6" t="str">
        <f t="shared" si="723"/>
        <v xml:space="preserve"> </v>
      </c>
      <c r="U4098">
        <f t="shared" si="714"/>
        <v>0</v>
      </c>
      <c r="V4098">
        <f t="shared" si="715"/>
        <v>0</v>
      </c>
      <c r="W4098">
        <f t="shared" si="716"/>
        <v>0</v>
      </c>
      <c r="X4098">
        <f t="shared" si="717"/>
        <v>0</v>
      </c>
      <c r="Y4098">
        <f t="shared" si="718"/>
        <v>0</v>
      </c>
      <c r="Z4098">
        <f t="shared" si="719"/>
        <v>0</v>
      </c>
      <c r="AA4098">
        <f t="shared" si="720"/>
        <v>0</v>
      </c>
      <c r="AB4098" s="4">
        <f t="shared" si="721"/>
        <v>0</v>
      </c>
      <c r="AC4098" s="4">
        <f t="shared" si="713"/>
        <v>0</v>
      </c>
      <c r="AD4098" s="4">
        <f t="shared" si="722"/>
        <v>0</v>
      </c>
    </row>
    <row r="4099" spans="20:30" x14ac:dyDescent="0.25">
      <c r="T4099" s="6" t="str">
        <f t="shared" si="723"/>
        <v xml:space="preserve"> </v>
      </c>
      <c r="U4099">
        <f t="shared" si="714"/>
        <v>0</v>
      </c>
      <c r="V4099">
        <f t="shared" si="715"/>
        <v>0</v>
      </c>
      <c r="W4099">
        <f t="shared" si="716"/>
        <v>0</v>
      </c>
      <c r="X4099">
        <f t="shared" si="717"/>
        <v>0</v>
      </c>
      <c r="Y4099">
        <f t="shared" si="718"/>
        <v>0</v>
      </c>
      <c r="Z4099">
        <f t="shared" si="719"/>
        <v>0</v>
      </c>
      <c r="AA4099">
        <f t="shared" si="720"/>
        <v>0</v>
      </c>
      <c r="AB4099" s="4">
        <f t="shared" si="721"/>
        <v>0</v>
      </c>
      <c r="AC4099" s="4">
        <f t="shared" si="713"/>
        <v>0</v>
      </c>
      <c r="AD4099" s="4">
        <f t="shared" si="722"/>
        <v>0</v>
      </c>
    </row>
    <row r="4100" spans="20:30" x14ac:dyDescent="0.25">
      <c r="T4100" s="6" t="str">
        <f t="shared" si="723"/>
        <v xml:space="preserve"> </v>
      </c>
      <c r="U4100">
        <f t="shared" si="714"/>
        <v>0</v>
      </c>
      <c r="V4100">
        <f t="shared" si="715"/>
        <v>0</v>
      </c>
      <c r="W4100">
        <f t="shared" si="716"/>
        <v>0</v>
      </c>
      <c r="X4100">
        <f t="shared" si="717"/>
        <v>0</v>
      </c>
      <c r="Y4100">
        <f t="shared" si="718"/>
        <v>0</v>
      </c>
      <c r="Z4100">
        <f t="shared" si="719"/>
        <v>0</v>
      </c>
      <c r="AA4100">
        <f t="shared" si="720"/>
        <v>0</v>
      </c>
      <c r="AB4100" s="4">
        <f t="shared" si="721"/>
        <v>0</v>
      </c>
      <c r="AC4100" s="4">
        <f t="shared" ref="AC4100:AC4163" si="724">A4100</f>
        <v>0</v>
      </c>
      <c r="AD4100" s="4">
        <f t="shared" si="722"/>
        <v>0</v>
      </c>
    </row>
    <row r="4101" spans="20:30" x14ac:dyDescent="0.25">
      <c r="T4101" s="6" t="str">
        <f t="shared" si="723"/>
        <v xml:space="preserve"> </v>
      </c>
      <c r="U4101">
        <f t="shared" si="714"/>
        <v>0</v>
      </c>
      <c r="V4101">
        <f t="shared" si="715"/>
        <v>0</v>
      </c>
      <c r="W4101">
        <f t="shared" si="716"/>
        <v>0</v>
      </c>
      <c r="X4101">
        <f t="shared" si="717"/>
        <v>0</v>
      </c>
      <c r="Y4101">
        <f t="shared" si="718"/>
        <v>0</v>
      </c>
      <c r="Z4101">
        <f t="shared" si="719"/>
        <v>0</v>
      </c>
      <c r="AA4101">
        <f t="shared" si="720"/>
        <v>0</v>
      </c>
      <c r="AB4101" s="4">
        <f t="shared" si="721"/>
        <v>0</v>
      </c>
      <c r="AC4101" s="4">
        <f t="shared" si="724"/>
        <v>0</v>
      </c>
      <c r="AD4101" s="4">
        <f t="shared" si="722"/>
        <v>0</v>
      </c>
    </row>
    <row r="4102" spans="20:30" x14ac:dyDescent="0.25">
      <c r="T4102" s="6" t="str">
        <f t="shared" si="723"/>
        <v xml:space="preserve"> </v>
      </c>
      <c r="U4102">
        <f t="shared" si="714"/>
        <v>0</v>
      </c>
      <c r="V4102">
        <f t="shared" si="715"/>
        <v>0</v>
      </c>
      <c r="W4102">
        <f t="shared" si="716"/>
        <v>0</v>
      </c>
      <c r="X4102">
        <f t="shared" si="717"/>
        <v>0</v>
      </c>
      <c r="Y4102">
        <f t="shared" si="718"/>
        <v>0</v>
      </c>
      <c r="Z4102">
        <f t="shared" si="719"/>
        <v>0</v>
      </c>
      <c r="AA4102">
        <f t="shared" si="720"/>
        <v>0</v>
      </c>
      <c r="AB4102" s="4">
        <f t="shared" si="721"/>
        <v>0</v>
      </c>
      <c r="AC4102" s="4">
        <f t="shared" si="724"/>
        <v>0</v>
      </c>
      <c r="AD4102" s="4">
        <f t="shared" si="722"/>
        <v>0</v>
      </c>
    </row>
    <row r="4103" spans="20:30" x14ac:dyDescent="0.25">
      <c r="T4103" s="6" t="str">
        <f t="shared" si="723"/>
        <v xml:space="preserve"> </v>
      </c>
      <c r="U4103">
        <f t="shared" si="714"/>
        <v>0</v>
      </c>
      <c r="V4103">
        <f t="shared" si="715"/>
        <v>0</v>
      </c>
      <c r="W4103">
        <f t="shared" si="716"/>
        <v>0</v>
      </c>
      <c r="X4103">
        <f t="shared" si="717"/>
        <v>0</v>
      </c>
      <c r="Y4103">
        <f t="shared" si="718"/>
        <v>0</v>
      </c>
      <c r="Z4103">
        <f t="shared" si="719"/>
        <v>0</v>
      </c>
      <c r="AA4103">
        <f t="shared" si="720"/>
        <v>0</v>
      </c>
      <c r="AB4103" s="4">
        <f t="shared" si="721"/>
        <v>0</v>
      </c>
      <c r="AC4103" s="4">
        <f t="shared" si="724"/>
        <v>0</v>
      </c>
      <c r="AD4103" s="4">
        <f t="shared" si="722"/>
        <v>0</v>
      </c>
    </row>
    <row r="4104" spans="20:30" x14ac:dyDescent="0.25">
      <c r="T4104" s="6" t="str">
        <f t="shared" si="723"/>
        <v xml:space="preserve"> </v>
      </c>
      <c r="U4104">
        <f t="shared" si="714"/>
        <v>0</v>
      </c>
      <c r="V4104">
        <f t="shared" si="715"/>
        <v>0</v>
      </c>
      <c r="W4104">
        <f t="shared" si="716"/>
        <v>0</v>
      </c>
      <c r="X4104">
        <f t="shared" si="717"/>
        <v>0</v>
      </c>
      <c r="Y4104">
        <f t="shared" si="718"/>
        <v>0</v>
      </c>
      <c r="Z4104">
        <f t="shared" si="719"/>
        <v>0</v>
      </c>
      <c r="AA4104">
        <f t="shared" si="720"/>
        <v>0</v>
      </c>
      <c r="AB4104" s="4">
        <f t="shared" si="721"/>
        <v>0</v>
      </c>
      <c r="AC4104" s="4">
        <f t="shared" si="724"/>
        <v>0</v>
      </c>
      <c r="AD4104" s="4">
        <f t="shared" si="722"/>
        <v>0</v>
      </c>
    </row>
    <row r="4105" spans="20:30" x14ac:dyDescent="0.25">
      <c r="T4105" s="6" t="str">
        <f t="shared" si="723"/>
        <v xml:space="preserve"> </v>
      </c>
      <c r="U4105">
        <f t="shared" si="714"/>
        <v>0</v>
      </c>
      <c r="V4105">
        <f t="shared" si="715"/>
        <v>0</v>
      </c>
      <c r="W4105">
        <f t="shared" si="716"/>
        <v>0</v>
      </c>
      <c r="X4105">
        <f t="shared" si="717"/>
        <v>0</v>
      </c>
      <c r="Y4105">
        <f t="shared" si="718"/>
        <v>0</v>
      </c>
      <c r="Z4105">
        <f t="shared" si="719"/>
        <v>0</v>
      </c>
      <c r="AA4105">
        <f t="shared" si="720"/>
        <v>0</v>
      </c>
      <c r="AB4105" s="4">
        <f t="shared" si="721"/>
        <v>0</v>
      </c>
      <c r="AC4105" s="4">
        <f t="shared" si="724"/>
        <v>0</v>
      </c>
      <c r="AD4105" s="4">
        <f t="shared" si="722"/>
        <v>0</v>
      </c>
    </row>
    <row r="4106" spans="20:30" x14ac:dyDescent="0.25">
      <c r="T4106" s="6" t="str">
        <f t="shared" si="723"/>
        <v xml:space="preserve"> </v>
      </c>
      <c r="U4106">
        <f t="shared" si="714"/>
        <v>0</v>
      </c>
      <c r="V4106">
        <f t="shared" si="715"/>
        <v>0</v>
      </c>
      <c r="W4106">
        <f t="shared" si="716"/>
        <v>0</v>
      </c>
      <c r="X4106">
        <f t="shared" si="717"/>
        <v>0</v>
      </c>
      <c r="Y4106">
        <f t="shared" si="718"/>
        <v>0</v>
      </c>
      <c r="Z4106">
        <f t="shared" si="719"/>
        <v>0</v>
      </c>
      <c r="AA4106">
        <f t="shared" si="720"/>
        <v>0</v>
      </c>
      <c r="AB4106" s="4">
        <f t="shared" si="721"/>
        <v>0</v>
      </c>
      <c r="AC4106" s="4">
        <f t="shared" si="724"/>
        <v>0</v>
      </c>
      <c r="AD4106" s="4">
        <f t="shared" si="722"/>
        <v>0</v>
      </c>
    </row>
    <row r="4107" spans="20:30" x14ac:dyDescent="0.25">
      <c r="T4107" s="6" t="str">
        <f t="shared" si="723"/>
        <v xml:space="preserve"> </v>
      </c>
      <c r="U4107">
        <f t="shared" si="714"/>
        <v>0</v>
      </c>
      <c r="V4107">
        <f t="shared" si="715"/>
        <v>0</v>
      </c>
      <c r="W4107">
        <f t="shared" si="716"/>
        <v>0</v>
      </c>
      <c r="X4107">
        <f t="shared" si="717"/>
        <v>0</v>
      </c>
      <c r="Y4107">
        <f t="shared" si="718"/>
        <v>0</v>
      </c>
      <c r="Z4107">
        <f t="shared" si="719"/>
        <v>0</v>
      </c>
      <c r="AA4107">
        <f t="shared" si="720"/>
        <v>0</v>
      </c>
      <c r="AB4107" s="4">
        <f t="shared" si="721"/>
        <v>0</v>
      </c>
      <c r="AC4107" s="4">
        <f t="shared" si="724"/>
        <v>0</v>
      </c>
      <c r="AD4107" s="4">
        <f t="shared" si="722"/>
        <v>0</v>
      </c>
    </row>
    <row r="4108" spans="20:30" x14ac:dyDescent="0.25">
      <c r="T4108" s="6" t="str">
        <f t="shared" si="723"/>
        <v xml:space="preserve"> </v>
      </c>
      <c r="U4108">
        <f t="shared" si="714"/>
        <v>0</v>
      </c>
      <c r="V4108">
        <f t="shared" si="715"/>
        <v>0</v>
      </c>
      <c r="W4108">
        <f t="shared" si="716"/>
        <v>0</v>
      </c>
      <c r="X4108">
        <f t="shared" si="717"/>
        <v>0</v>
      </c>
      <c r="Y4108">
        <f t="shared" si="718"/>
        <v>0</v>
      </c>
      <c r="Z4108">
        <f t="shared" si="719"/>
        <v>0</v>
      </c>
      <c r="AA4108">
        <f t="shared" si="720"/>
        <v>0</v>
      </c>
      <c r="AB4108" s="4">
        <f t="shared" si="721"/>
        <v>0</v>
      </c>
      <c r="AC4108" s="4">
        <f t="shared" si="724"/>
        <v>0</v>
      </c>
      <c r="AD4108" s="4">
        <f t="shared" si="722"/>
        <v>0</v>
      </c>
    </row>
    <row r="4109" spans="20:30" x14ac:dyDescent="0.25">
      <c r="T4109" s="6" t="str">
        <f t="shared" si="723"/>
        <v xml:space="preserve"> </v>
      </c>
      <c r="U4109">
        <f t="shared" si="714"/>
        <v>0</v>
      </c>
      <c r="V4109">
        <f t="shared" si="715"/>
        <v>0</v>
      </c>
      <c r="W4109">
        <f t="shared" si="716"/>
        <v>0</v>
      </c>
      <c r="X4109">
        <f t="shared" si="717"/>
        <v>0</v>
      </c>
      <c r="Y4109">
        <f t="shared" si="718"/>
        <v>0</v>
      </c>
      <c r="Z4109">
        <f t="shared" si="719"/>
        <v>0</v>
      </c>
      <c r="AA4109">
        <f t="shared" si="720"/>
        <v>0</v>
      </c>
      <c r="AB4109" s="4">
        <f t="shared" si="721"/>
        <v>0</v>
      </c>
      <c r="AC4109" s="4">
        <f t="shared" si="724"/>
        <v>0</v>
      </c>
      <c r="AD4109" s="4">
        <f t="shared" si="722"/>
        <v>0</v>
      </c>
    </row>
    <row r="4110" spans="20:30" x14ac:dyDescent="0.25">
      <c r="T4110" s="6" t="str">
        <f t="shared" si="723"/>
        <v xml:space="preserve"> </v>
      </c>
      <c r="U4110">
        <f t="shared" si="714"/>
        <v>0</v>
      </c>
      <c r="V4110">
        <f t="shared" si="715"/>
        <v>0</v>
      </c>
      <c r="W4110">
        <f t="shared" si="716"/>
        <v>0</v>
      </c>
      <c r="X4110">
        <f t="shared" si="717"/>
        <v>0</v>
      </c>
      <c r="Y4110">
        <f t="shared" si="718"/>
        <v>0</v>
      </c>
      <c r="Z4110">
        <f t="shared" si="719"/>
        <v>0</v>
      </c>
      <c r="AA4110">
        <f t="shared" si="720"/>
        <v>0</v>
      </c>
      <c r="AB4110" s="4">
        <f t="shared" si="721"/>
        <v>0</v>
      </c>
      <c r="AC4110" s="4">
        <f t="shared" si="724"/>
        <v>0</v>
      </c>
      <c r="AD4110" s="4">
        <f t="shared" si="722"/>
        <v>0</v>
      </c>
    </row>
    <row r="4111" spans="20:30" x14ac:dyDescent="0.25">
      <c r="T4111" s="6" t="str">
        <f t="shared" si="723"/>
        <v xml:space="preserve"> </v>
      </c>
      <c r="U4111">
        <f t="shared" si="714"/>
        <v>0</v>
      </c>
      <c r="V4111">
        <f t="shared" si="715"/>
        <v>0</v>
      </c>
      <c r="W4111">
        <f t="shared" si="716"/>
        <v>0</v>
      </c>
      <c r="X4111">
        <f t="shared" si="717"/>
        <v>0</v>
      </c>
      <c r="Y4111">
        <f t="shared" si="718"/>
        <v>0</v>
      </c>
      <c r="Z4111">
        <f t="shared" si="719"/>
        <v>0</v>
      </c>
      <c r="AA4111">
        <f t="shared" si="720"/>
        <v>0</v>
      </c>
      <c r="AB4111" s="4">
        <f t="shared" si="721"/>
        <v>0</v>
      </c>
      <c r="AC4111" s="4">
        <f t="shared" si="724"/>
        <v>0</v>
      </c>
      <c r="AD4111" s="4">
        <f t="shared" si="722"/>
        <v>0</v>
      </c>
    </row>
    <row r="4112" spans="20:30" x14ac:dyDescent="0.25">
      <c r="T4112" s="6" t="str">
        <f t="shared" si="723"/>
        <v xml:space="preserve"> </v>
      </c>
      <c r="U4112">
        <f t="shared" si="714"/>
        <v>0</v>
      </c>
      <c r="V4112">
        <f t="shared" si="715"/>
        <v>0</v>
      </c>
      <c r="W4112">
        <f t="shared" si="716"/>
        <v>0</v>
      </c>
      <c r="X4112">
        <f t="shared" si="717"/>
        <v>0</v>
      </c>
      <c r="Y4112">
        <f t="shared" si="718"/>
        <v>0</v>
      </c>
      <c r="Z4112">
        <f t="shared" si="719"/>
        <v>0</v>
      </c>
      <c r="AA4112">
        <f t="shared" si="720"/>
        <v>0</v>
      </c>
      <c r="AB4112" s="4">
        <f t="shared" si="721"/>
        <v>0</v>
      </c>
      <c r="AC4112" s="4">
        <f t="shared" si="724"/>
        <v>0</v>
      </c>
      <c r="AD4112" s="4">
        <f t="shared" si="722"/>
        <v>0</v>
      </c>
    </row>
    <row r="4113" spans="20:30" x14ac:dyDescent="0.25">
      <c r="T4113" s="6" t="str">
        <f t="shared" si="723"/>
        <v xml:space="preserve"> </v>
      </c>
      <c r="U4113">
        <f t="shared" ref="U4113:U4176" si="725">COUNT(B4113)</f>
        <v>0</v>
      </c>
      <c r="V4113">
        <f t="shared" ref="V4113:V4176" si="726">IF(E4113=TRUE,1,0)</f>
        <v>0</v>
      </c>
      <c r="W4113">
        <f t="shared" ref="W4113:W4176" si="727">U4113-V4113</f>
        <v>0</v>
      </c>
      <c r="X4113">
        <f t="shared" ref="X4113:X4176" si="728">U4113-Y4113</f>
        <v>0</v>
      </c>
      <c r="Y4113">
        <f t="shared" ref="Y4113:Y4176" si="729">IF(F4113=TRUE,1,0)</f>
        <v>0</v>
      </c>
      <c r="Z4113">
        <f t="shared" ref="Z4113:Z4176" si="730">U4113-AA4113</f>
        <v>0</v>
      </c>
      <c r="AA4113">
        <f t="shared" ref="AA4113:AA4176" si="731">IF(O4113&lt;0,1,0)</f>
        <v>0</v>
      </c>
      <c r="AB4113" s="4">
        <f t="shared" ref="AB4113:AB4176" si="732">IF(Z4113=1,O4113,0)</f>
        <v>0</v>
      </c>
      <c r="AC4113" s="4">
        <f t="shared" si="724"/>
        <v>0</v>
      </c>
      <c r="AD4113" s="4">
        <f t="shared" ref="AD4113:AD4176" si="733">IF(AA4113=1,O4113,0)</f>
        <v>0</v>
      </c>
    </row>
    <row r="4114" spans="20:30" x14ac:dyDescent="0.25">
      <c r="T4114" s="6" t="str">
        <f t="shared" si="723"/>
        <v xml:space="preserve"> </v>
      </c>
      <c r="U4114">
        <f t="shared" si="725"/>
        <v>0</v>
      </c>
      <c r="V4114">
        <f t="shared" si="726"/>
        <v>0</v>
      </c>
      <c r="W4114">
        <f t="shared" si="727"/>
        <v>0</v>
      </c>
      <c r="X4114">
        <f t="shared" si="728"/>
        <v>0</v>
      </c>
      <c r="Y4114">
        <f t="shared" si="729"/>
        <v>0</v>
      </c>
      <c r="Z4114">
        <f t="shared" si="730"/>
        <v>0</v>
      </c>
      <c r="AA4114">
        <f t="shared" si="731"/>
        <v>0</v>
      </c>
      <c r="AB4114" s="4">
        <f t="shared" si="732"/>
        <v>0</v>
      </c>
      <c r="AC4114" s="4">
        <f t="shared" si="724"/>
        <v>0</v>
      </c>
      <c r="AD4114" s="4">
        <f t="shared" si="733"/>
        <v>0</v>
      </c>
    </row>
    <row r="4115" spans="20:30" x14ac:dyDescent="0.25">
      <c r="T4115" s="6" t="str">
        <f t="shared" si="723"/>
        <v xml:space="preserve"> </v>
      </c>
      <c r="U4115">
        <f t="shared" si="725"/>
        <v>0</v>
      </c>
      <c r="V4115">
        <f t="shared" si="726"/>
        <v>0</v>
      </c>
      <c r="W4115">
        <f t="shared" si="727"/>
        <v>0</v>
      </c>
      <c r="X4115">
        <f t="shared" si="728"/>
        <v>0</v>
      </c>
      <c r="Y4115">
        <f t="shared" si="729"/>
        <v>0</v>
      </c>
      <c r="Z4115">
        <f t="shared" si="730"/>
        <v>0</v>
      </c>
      <c r="AA4115">
        <f t="shared" si="731"/>
        <v>0</v>
      </c>
      <c r="AB4115" s="4">
        <f t="shared" si="732"/>
        <v>0</v>
      </c>
      <c r="AC4115" s="4">
        <f t="shared" si="724"/>
        <v>0</v>
      </c>
      <c r="AD4115" s="4">
        <f t="shared" si="733"/>
        <v>0</v>
      </c>
    </row>
    <row r="4116" spans="20:30" x14ac:dyDescent="0.25">
      <c r="T4116" s="6" t="str">
        <f t="shared" si="723"/>
        <v xml:space="preserve"> </v>
      </c>
      <c r="U4116">
        <f t="shared" si="725"/>
        <v>0</v>
      </c>
      <c r="V4116">
        <f t="shared" si="726"/>
        <v>0</v>
      </c>
      <c r="W4116">
        <f t="shared" si="727"/>
        <v>0</v>
      </c>
      <c r="X4116">
        <f t="shared" si="728"/>
        <v>0</v>
      </c>
      <c r="Y4116">
        <f t="shared" si="729"/>
        <v>0</v>
      </c>
      <c r="Z4116">
        <f t="shared" si="730"/>
        <v>0</v>
      </c>
      <c r="AA4116">
        <f t="shared" si="731"/>
        <v>0</v>
      </c>
      <c r="AB4116" s="4">
        <f t="shared" si="732"/>
        <v>0</v>
      </c>
      <c r="AC4116" s="4">
        <f t="shared" si="724"/>
        <v>0</v>
      </c>
      <c r="AD4116" s="4">
        <f t="shared" si="733"/>
        <v>0</v>
      </c>
    </row>
    <row r="4117" spans="20:30" x14ac:dyDescent="0.25">
      <c r="T4117" s="6" t="str">
        <f t="shared" si="723"/>
        <v xml:space="preserve"> </v>
      </c>
      <c r="U4117">
        <f t="shared" si="725"/>
        <v>0</v>
      </c>
      <c r="V4117">
        <f t="shared" si="726"/>
        <v>0</v>
      </c>
      <c r="W4117">
        <f t="shared" si="727"/>
        <v>0</v>
      </c>
      <c r="X4117">
        <f t="shared" si="728"/>
        <v>0</v>
      </c>
      <c r="Y4117">
        <f t="shared" si="729"/>
        <v>0</v>
      </c>
      <c r="Z4117">
        <f t="shared" si="730"/>
        <v>0</v>
      </c>
      <c r="AA4117">
        <f t="shared" si="731"/>
        <v>0</v>
      </c>
      <c r="AB4117" s="4">
        <f t="shared" si="732"/>
        <v>0</v>
      </c>
      <c r="AC4117" s="4">
        <f t="shared" si="724"/>
        <v>0</v>
      </c>
      <c r="AD4117" s="4">
        <f t="shared" si="733"/>
        <v>0</v>
      </c>
    </row>
    <row r="4118" spans="20:30" x14ac:dyDescent="0.25">
      <c r="T4118" s="6" t="str">
        <f t="shared" si="723"/>
        <v xml:space="preserve"> </v>
      </c>
      <c r="U4118">
        <f t="shared" si="725"/>
        <v>0</v>
      </c>
      <c r="V4118">
        <f t="shared" si="726"/>
        <v>0</v>
      </c>
      <c r="W4118">
        <f t="shared" si="727"/>
        <v>0</v>
      </c>
      <c r="X4118">
        <f t="shared" si="728"/>
        <v>0</v>
      </c>
      <c r="Y4118">
        <f t="shared" si="729"/>
        <v>0</v>
      </c>
      <c r="Z4118">
        <f t="shared" si="730"/>
        <v>0</v>
      </c>
      <c r="AA4118">
        <f t="shared" si="731"/>
        <v>0</v>
      </c>
      <c r="AB4118" s="4">
        <f t="shared" si="732"/>
        <v>0</v>
      </c>
      <c r="AC4118" s="4">
        <f t="shared" si="724"/>
        <v>0</v>
      </c>
      <c r="AD4118" s="4">
        <f t="shared" si="733"/>
        <v>0</v>
      </c>
    </row>
    <row r="4119" spans="20:30" x14ac:dyDescent="0.25">
      <c r="T4119" s="6" t="str">
        <f t="shared" si="723"/>
        <v xml:space="preserve"> </v>
      </c>
      <c r="U4119">
        <f t="shared" si="725"/>
        <v>0</v>
      </c>
      <c r="V4119">
        <f t="shared" si="726"/>
        <v>0</v>
      </c>
      <c r="W4119">
        <f t="shared" si="727"/>
        <v>0</v>
      </c>
      <c r="X4119">
        <f t="shared" si="728"/>
        <v>0</v>
      </c>
      <c r="Y4119">
        <f t="shared" si="729"/>
        <v>0</v>
      </c>
      <c r="Z4119">
        <f t="shared" si="730"/>
        <v>0</v>
      </c>
      <c r="AA4119">
        <f t="shared" si="731"/>
        <v>0</v>
      </c>
      <c r="AB4119" s="4">
        <f t="shared" si="732"/>
        <v>0</v>
      </c>
      <c r="AC4119" s="4">
        <f t="shared" si="724"/>
        <v>0</v>
      </c>
      <c r="AD4119" s="4">
        <f t="shared" si="733"/>
        <v>0</v>
      </c>
    </row>
    <row r="4120" spans="20:30" x14ac:dyDescent="0.25">
      <c r="T4120" s="6" t="str">
        <f t="shared" si="723"/>
        <v xml:space="preserve"> </v>
      </c>
      <c r="U4120">
        <f t="shared" si="725"/>
        <v>0</v>
      </c>
      <c r="V4120">
        <f t="shared" si="726"/>
        <v>0</v>
      </c>
      <c r="W4120">
        <f t="shared" si="727"/>
        <v>0</v>
      </c>
      <c r="X4120">
        <f t="shared" si="728"/>
        <v>0</v>
      </c>
      <c r="Y4120">
        <f t="shared" si="729"/>
        <v>0</v>
      </c>
      <c r="Z4120">
        <f t="shared" si="730"/>
        <v>0</v>
      </c>
      <c r="AA4120">
        <f t="shared" si="731"/>
        <v>0</v>
      </c>
      <c r="AB4120" s="4">
        <f t="shared" si="732"/>
        <v>0</v>
      </c>
      <c r="AC4120" s="4">
        <f t="shared" si="724"/>
        <v>0</v>
      </c>
      <c r="AD4120" s="4">
        <f t="shared" si="733"/>
        <v>0</v>
      </c>
    </row>
    <row r="4121" spans="20:30" x14ac:dyDescent="0.25">
      <c r="T4121" s="6" t="str">
        <f t="shared" ref="T4121:T4184" si="734">IF(L4121=0," ",MONTH(L4121)+24)</f>
        <v xml:space="preserve"> </v>
      </c>
      <c r="U4121">
        <f t="shared" si="725"/>
        <v>0</v>
      </c>
      <c r="V4121">
        <f t="shared" si="726"/>
        <v>0</v>
      </c>
      <c r="W4121">
        <f t="shared" si="727"/>
        <v>0</v>
      </c>
      <c r="X4121">
        <f t="shared" si="728"/>
        <v>0</v>
      </c>
      <c r="Y4121">
        <f t="shared" si="729"/>
        <v>0</v>
      </c>
      <c r="Z4121">
        <f t="shared" si="730"/>
        <v>0</v>
      </c>
      <c r="AA4121">
        <f t="shared" si="731"/>
        <v>0</v>
      </c>
      <c r="AB4121" s="4">
        <f t="shared" si="732"/>
        <v>0</v>
      </c>
      <c r="AC4121" s="4">
        <f t="shared" si="724"/>
        <v>0</v>
      </c>
      <c r="AD4121" s="4">
        <f t="shared" si="733"/>
        <v>0</v>
      </c>
    </row>
    <row r="4122" spans="20:30" x14ac:dyDescent="0.25">
      <c r="T4122" s="6" t="str">
        <f t="shared" si="734"/>
        <v xml:space="preserve"> </v>
      </c>
      <c r="U4122">
        <f t="shared" si="725"/>
        <v>0</v>
      </c>
      <c r="V4122">
        <f t="shared" si="726"/>
        <v>0</v>
      </c>
      <c r="W4122">
        <f t="shared" si="727"/>
        <v>0</v>
      </c>
      <c r="X4122">
        <f t="shared" si="728"/>
        <v>0</v>
      </c>
      <c r="Y4122">
        <f t="shared" si="729"/>
        <v>0</v>
      </c>
      <c r="Z4122">
        <f t="shared" si="730"/>
        <v>0</v>
      </c>
      <c r="AA4122">
        <f t="shared" si="731"/>
        <v>0</v>
      </c>
      <c r="AB4122" s="4">
        <f t="shared" si="732"/>
        <v>0</v>
      </c>
      <c r="AC4122" s="4">
        <f t="shared" si="724"/>
        <v>0</v>
      </c>
      <c r="AD4122" s="4">
        <f t="shared" si="733"/>
        <v>0</v>
      </c>
    </row>
    <row r="4123" spans="20:30" x14ac:dyDescent="0.25">
      <c r="T4123" s="6" t="str">
        <f t="shared" si="734"/>
        <v xml:space="preserve"> </v>
      </c>
      <c r="U4123">
        <f t="shared" si="725"/>
        <v>0</v>
      </c>
      <c r="V4123">
        <f t="shared" si="726"/>
        <v>0</v>
      </c>
      <c r="W4123">
        <f t="shared" si="727"/>
        <v>0</v>
      </c>
      <c r="X4123">
        <f t="shared" si="728"/>
        <v>0</v>
      </c>
      <c r="Y4123">
        <f t="shared" si="729"/>
        <v>0</v>
      </c>
      <c r="Z4123">
        <f t="shared" si="730"/>
        <v>0</v>
      </c>
      <c r="AA4123">
        <f t="shared" si="731"/>
        <v>0</v>
      </c>
      <c r="AB4123" s="4">
        <f t="shared" si="732"/>
        <v>0</v>
      </c>
      <c r="AC4123" s="4">
        <f t="shared" si="724"/>
        <v>0</v>
      </c>
      <c r="AD4123" s="4">
        <f t="shared" si="733"/>
        <v>0</v>
      </c>
    </row>
    <row r="4124" spans="20:30" x14ac:dyDescent="0.25">
      <c r="T4124" s="6" t="str">
        <f t="shared" si="734"/>
        <v xml:space="preserve"> </v>
      </c>
      <c r="U4124">
        <f t="shared" si="725"/>
        <v>0</v>
      </c>
      <c r="V4124">
        <f t="shared" si="726"/>
        <v>0</v>
      </c>
      <c r="W4124">
        <f t="shared" si="727"/>
        <v>0</v>
      </c>
      <c r="X4124">
        <f t="shared" si="728"/>
        <v>0</v>
      </c>
      <c r="Y4124">
        <f t="shared" si="729"/>
        <v>0</v>
      </c>
      <c r="Z4124">
        <f t="shared" si="730"/>
        <v>0</v>
      </c>
      <c r="AA4124">
        <f t="shared" si="731"/>
        <v>0</v>
      </c>
      <c r="AB4124" s="4">
        <f t="shared" si="732"/>
        <v>0</v>
      </c>
      <c r="AC4124" s="4">
        <f t="shared" si="724"/>
        <v>0</v>
      </c>
      <c r="AD4124" s="4">
        <f t="shared" si="733"/>
        <v>0</v>
      </c>
    </row>
    <row r="4125" spans="20:30" x14ac:dyDescent="0.25">
      <c r="T4125" s="6" t="str">
        <f t="shared" si="734"/>
        <v xml:space="preserve"> </v>
      </c>
      <c r="U4125">
        <f t="shared" si="725"/>
        <v>0</v>
      </c>
      <c r="V4125">
        <f t="shared" si="726"/>
        <v>0</v>
      </c>
      <c r="W4125">
        <f t="shared" si="727"/>
        <v>0</v>
      </c>
      <c r="X4125">
        <f t="shared" si="728"/>
        <v>0</v>
      </c>
      <c r="Y4125">
        <f t="shared" si="729"/>
        <v>0</v>
      </c>
      <c r="Z4125">
        <f t="shared" si="730"/>
        <v>0</v>
      </c>
      <c r="AA4125">
        <f t="shared" si="731"/>
        <v>0</v>
      </c>
      <c r="AB4125" s="4">
        <f t="shared" si="732"/>
        <v>0</v>
      </c>
      <c r="AC4125" s="4">
        <f t="shared" si="724"/>
        <v>0</v>
      </c>
      <c r="AD4125" s="4">
        <f t="shared" si="733"/>
        <v>0</v>
      </c>
    </row>
    <row r="4126" spans="20:30" x14ac:dyDescent="0.25">
      <c r="T4126" s="6" t="str">
        <f t="shared" si="734"/>
        <v xml:space="preserve"> </v>
      </c>
      <c r="U4126">
        <f t="shared" si="725"/>
        <v>0</v>
      </c>
      <c r="V4126">
        <f t="shared" si="726"/>
        <v>0</v>
      </c>
      <c r="W4126">
        <f t="shared" si="727"/>
        <v>0</v>
      </c>
      <c r="X4126">
        <f t="shared" si="728"/>
        <v>0</v>
      </c>
      <c r="Y4126">
        <f t="shared" si="729"/>
        <v>0</v>
      </c>
      <c r="Z4126">
        <f t="shared" si="730"/>
        <v>0</v>
      </c>
      <c r="AA4126">
        <f t="shared" si="731"/>
        <v>0</v>
      </c>
      <c r="AB4126" s="4">
        <f t="shared" si="732"/>
        <v>0</v>
      </c>
      <c r="AC4126" s="4">
        <f t="shared" si="724"/>
        <v>0</v>
      </c>
      <c r="AD4126" s="4">
        <f t="shared" si="733"/>
        <v>0</v>
      </c>
    </row>
    <row r="4127" spans="20:30" x14ac:dyDescent="0.25">
      <c r="T4127" s="6" t="str">
        <f t="shared" si="734"/>
        <v xml:space="preserve"> </v>
      </c>
      <c r="U4127">
        <f t="shared" si="725"/>
        <v>0</v>
      </c>
      <c r="V4127">
        <f t="shared" si="726"/>
        <v>0</v>
      </c>
      <c r="W4127">
        <f t="shared" si="727"/>
        <v>0</v>
      </c>
      <c r="X4127">
        <f t="shared" si="728"/>
        <v>0</v>
      </c>
      <c r="Y4127">
        <f t="shared" si="729"/>
        <v>0</v>
      </c>
      <c r="Z4127">
        <f t="shared" si="730"/>
        <v>0</v>
      </c>
      <c r="AA4127">
        <f t="shared" si="731"/>
        <v>0</v>
      </c>
      <c r="AB4127" s="4">
        <f t="shared" si="732"/>
        <v>0</v>
      </c>
      <c r="AC4127" s="4">
        <f t="shared" si="724"/>
        <v>0</v>
      </c>
      <c r="AD4127" s="4">
        <f t="shared" si="733"/>
        <v>0</v>
      </c>
    </row>
    <row r="4128" spans="20:30" x14ac:dyDescent="0.25">
      <c r="T4128" s="6" t="str">
        <f t="shared" si="734"/>
        <v xml:space="preserve"> </v>
      </c>
      <c r="U4128">
        <f t="shared" si="725"/>
        <v>0</v>
      </c>
      <c r="V4128">
        <f t="shared" si="726"/>
        <v>0</v>
      </c>
      <c r="W4128">
        <f t="shared" si="727"/>
        <v>0</v>
      </c>
      <c r="X4128">
        <f t="shared" si="728"/>
        <v>0</v>
      </c>
      <c r="Y4128">
        <f t="shared" si="729"/>
        <v>0</v>
      </c>
      <c r="Z4128">
        <f t="shared" si="730"/>
        <v>0</v>
      </c>
      <c r="AA4128">
        <f t="shared" si="731"/>
        <v>0</v>
      </c>
      <c r="AB4128" s="4">
        <f t="shared" si="732"/>
        <v>0</v>
      </c>
      <c r="AC4128" s="4">
        <f t="shared" si="724"/>
        <v>0</v>
      </c>
      <c r="AD4128" s="4">
        <f t="shared" si="733"/>
        <v>0</v>
      </c>
    </row>
    <row r="4129" spans="20:30" x14ac:dyDescent="0.25">
      <c r="T4129" s="6" t="str">
        <f t="shared" si="734"/>
        <v xml:space="preserve"> </v>
      </c>
      <c r="U4129">
        <f t="shared" si="725"/>
        <v>0</v>
      </c>
      <c r="V4129">
        <f t="shared" si="726"/>
        <v>0</v>
      </c>
      <c r="W4129">
        <f t="shared" si="727"/>
        <v>0</v>
      </c>
      <c r="X4129">
        <f t="shared" si="728"/>
        <v>0</v>
      </c>
      <c r="Y4129">
        <f t="shared" si="729"/>
        <v>0</v>
      </c>
      <c r="Z4129">
        <f t="shared" si="730"/>
        <v>0</v>
      </c>
      <c r="AA4129">
        <f t="shared" si="731"/>
        <v>0</v>
      </c>
      <c r="AB4129" s="4">
        <f t="shared" si="732"/>
        <v>0</v>
      </c>
      <c r="AC4129" s="4">
        <f t="shared" si="724"/>
        <v>0</v>
      </c>
      <c r="AD4129" s="4">
        <f t="shared" si="733"/>
        <v>0</v>
      </c>
    </row>
    <row r="4130" spans="20:30" x14ac:dyDescent="0.25">
      <c r="T4130" s="6" t="str">
        <f t="shared" si="734"/>
        <v xml:space="preserve"> </v>
      </c>
      <c r="U4130">
        <f t="shared" si="725"/>
        <v>0</v>
      </c>
      <c r="V4130">
        <f t="shared" si="726"/>
        <v>0</v>
      </c>
      <c r="W4130">
        <f t="shared" si="727"/>
        <v>0</v>
      </c>
      <c r="X4130">
        <f t="shared" si="728"/>
        <v>0</v>
      </c>
      <c r="Y4130">
        <f t="shared" si="729"/>
        <v>0</v>
      </c>
      <c r="Z4130">
        <f t="shared" si="730"/>
        <v>0</v>
      </c>
      <c r="AA4130">
        <f t="shared" si="731"/>
        <v>0</v>
      </c>
      <c r="AB4130" s="4">
        <f t="shared" si="732"/>
        <v>0</v>
      </c>
      <c r="AC4130" s="4">
        <f t="shared" si="724"/>
        <v>0</v>
      </c>
      <c r="AD4130" s="4">
        <f t="shared" si="733"/>
        <v>0</v>
      </c>
    </row>
    <row r="4131" spans="20:30" x14ac:dyDescent="0.25">
      <c r="T4131" s="6" t="str">
        <f t="shared" si="734"/>
        <v xml:space="preserve"> </v>
      </c>
      <c r="U4131">
        <f t="shared" si="725"/>
        <v>0</v>
      </c>
      <c r="V4131">
        <f t="shared" si="726"/>
        <v>0</v>
      </c>
      <c r="W4131">
        <f t="shared" si="727"/>
        <v>0</v>
      </c>
      <c r="X4131">
        <f t="shared" si="728"/>
        <v>0</v>
      </c>
      <c r="Y4131">
        <f t="shared" si="729"/>
        <v>0</v>
      </c>
      <c r="Z4131">
        <f t="shared" si="730"/>
        <v>0</v>
      </c>
      <c r="AA4131">
        <f t="shared" si="731"/>
        <v>0</v>
      </c>
      <c r="AB4131" s="4">
        <f t="shared" si="732"/>
        <v>0</v>
      </c>
      <c r="AC4131" s="4">
        <f t="shared" si="724"/>
        <v>0</v>
      </c>
      <c r="AD4131" s="4">
        <f t="shared" si="733"/>
        <v>0</v>
      </c>
    </row>
    <row r="4132" spans="20:30" x14ac:dyDescent="0.25">
      <c r="T4132" s="6" t="str">
        <f t="shared" si="734"/>
        <v xml:space="preserve"> </v>
      </c>
      <c r="U4132">
        <f t="shared" si="725"/>
        <v>0</v>
      </c>
      <c r="V4132">
        <f t="shared" si="726"/>
        <v>0</v>
      </c>
      <c r="W4132">
        <f t="shared" si="727"/>
        <v>0</v>
      </c>
      <c r="X4132">
        <f t="shared" si="728"/>
        <v>0</v>
      </c>
      <c r="Y4132">
        <f t="shared" si="729"/>
        <v>0</v>
      </c>
      <c r="Z4132">
        <f t="shared" si="730"/>
        <v>0</v>
      </c>
      <c r="AA4132">
        <f t="shared" si="731"/>
        <v>0</v>
      </c>
      <c r="AB4132" s="4">
        <f t="shared" si="732"/>
        <v>0</v>
      </c>
      <c r="AC4132" s="4">
        <f t="shared" si="724"/>
        <v>0</v>
      </c>
      <c r="AD4132" s="4">
        <f t="shared" si="733"/>
        <v>0</v>
      </c>
    </row>
    <row r="4133" spans="20:30" x14ac:dyDescent="0.25">
      <c r="T4133" s="6" t="str">
        <f t="shared" si="734"/>
        <v xml:space="preserve"> </v>
      </c>
      <c r="U4133">
        <f t="shared" si="725"/>
        <v>0</v>
      </c>
      <c r="V4133">
        <f t="shared" si="726"/>
        <v>0</v>
      </c>
      <c r="W4133">
        <f t="shared" si="727"/>
        <v>0</v>
      </c>
      <c r="X4133">
        <f t="shared" si="728"/>
        <v>0</v>
      </c>
      <c r="Y4133">
        <f t="shared" si="729"/>
        <v>0</v>
      </c>
      <c r="Z4133">
        <f t="shared" si="730"/>
        <v>0</v>
      </c>
      <c r="AA4133">
        <f t="shared" si="731"/>
        <v>0</v>
      </c>
      <c r="AB4133" s="4">
        <f t="shared" si="732"/>
        <v>0</v>
      </c>
      <c r="AC4133" s="4">
        <f t="shared" si="724"/>
        <v>0</v>
      </c>
      <c r="AD4133" s="4">
        <f t="shared" si="733"/>
        <v>0</v>
      </c>
    </row>
    <row r="4134" spans="20:30" x14ac:dyDescent="0.25">
      <c r="T4134" s="6" t="str">
        <f t="shared" si="734"/>
        <v xml:space="preserve"> </v>
      </c>
      <c r="U4134">
        <f t="shared" si="725"/>
        <v>0</v>
      </c>
      <c r="V4134">
        <f t="shared" si="726"/>
        <v>0</v>
      </c>
      <c r="W4134">
        <f t="shared" si="727"/>
        <v>0</v>
      </c>
      <c r="X4134">
        <f t="shared" si="728"/>
        <v>0</v>
      </c>
      <c r="Y4134">
        <f t="shared" si="729"/>
        <v>0</v>
      </c>
      <c r="Z4134">
        <f t="shared" si="730"/>
        <v>0</v>
      </c>
      <c r="AA4134">
        <f t="shared" si="731"/>
        <v>0</v>
      </c>
      <c r="AB4134" s="4">
        <f t="shared" si="732"/>
        <v>0</v>
      </c>
      <c r="AC4134" s="4">
        <f t="shared" si="724"/>
        <v>0</v>
      </c>
      <c r="AD4134" s="4">
        <f t="shared" si="733"/>
        <v>0</v>
      </c>
    </row>
    <row r="4135" spans="20:30" x14ac:dyDescent="0.25">
      <c r="T4135" s="6" t="str">
        <f t="shared" si="734"/>
        <v xml:space="preserve"> </v>
      </c>
      <c r="U4135">
        <f t="shared" si="725"/>
        <v>0</v>
      </c>
      <c r="V4135">
        <f t="shared" si="726"/>
        <v>0</v>
      </c>
      <c r="W4135">
        <f t="shared" si="727"/>
        <v>0</v>
      </c>
      <c r="X4135">
        <f t="shared" si="728"/>
        <v>0</v>
      </c>
      <c r="Y4135">
        <f t="shared" si="729"/>
        <v>0</v>
      </c>
      <c r="Z4135">
        <f t="shared" si="730"/>
        <v>0</v>
      </c>
      <c r="AA4135">
        <f t="shared" si="731"/>
        <v>0</v>
      </c>
      <c r="AB4135" s="4">
        <f t="shared" si="732"/>
        <v>0</v>
      </c>
      <c r="AC4135" s="4">
        <f t="shared" si="724"/>
        <v>0</v>
      </c>
      <c r="AD4135" s="4">
        <f t="shared" si="733"/>
        <v>0</v>
      </c>
    </row>
    <row r="4136" spans="20:30" x14ac:dyDescent="0.25">
      <c r="T4136" s="6" t="str">
        <f t="shared" si="734"/>
        <v xml:space="preserve"> </v>
      </c>
      <c r="U4136">
        <f t="shared" si="725"/>
        <v>0</v>
      </c>
      <c r="V4136">
        <f t="shared" si="726"/>
        <v>0</v>
      </c>
      <c r="W4136">
        <f t="shared" si="727"/>
        <v>0</v>
      </c>
      <c r="X4136">
        <f t="shared" si="728"/>
        <v>0</v>
      </c>
      <c r="Y4136">
        <f t="shared" si="729"/>
        <v>0</v>
      </c>
      <c r="Z4136">
        <f t="shared" si="730"/>
        <v>0</v>
      </c>
      <c r="AA4136">
        <f t="shared" si="731"/>
        <v>0</v>
      </c>
      <c r="AB4136" s="4">
        <f t="shared" si="732"/>
        <v>0</v>
      </c>
      <c r="AC4136" s="4">
        <f t="shared" si="724"/>
        <v>0</v>
      </c>
      <c r="AD4136" s="4">
        <f t="shared" si="733"/>
        <v>0</v>
      </c>
    </row>
    <row r="4137" spans="20:30" x14ac:dyDescent="0.25">
      <c r="T4137" s="6" t="str">
        <f t="shared" si="734"/>
        <v xml:space="preserve"> </v>
      </c>
      <c r="U4137">
        <f t="shared" si="725"/>
        <v>0</v>
      </c>
      <c r="V4137">
        <f t="shared" si="726"/>
        <v>0</v>
      </c>
      <c r="W4137">
        <f t="shared" si="727"/>
        <v>0</v>
      </c>
      <c r="X4137">
        <f t="shared" si="728"/>
        <v>0</v>
      </c>
      <c r="Y4137">
        <f t="shared" si="729"/>
        <v>0</v>
      </c>
      <c r="Z4137">
        <f t="shared" si="730"/>
        <v>0</v>
      </c>
      <c r="AA4137">
        <f t="shared" si="731"/>
        <v>0</v>
      </c>
      <c r="AB4137" s="4">
        <f t="shared" si="732"/>
        <v>0</v>
      </c>
      <c r="AC4137" s="4">
        <f t="shared" si="724"/>
        <v>0</v>
      </c>
      <c r="AD4137" s="4">
        <f t="shared" si="733"/>
        <v>0</v>
      </c>
    </row>
    <row r="4138" spans="20:30" x14ac:dyDescent="0.25">
      <c r="T4138" s="6" t="str">
        <f t="shared" si="734"/>
        <v xml:space="preserve"> </v>
      </c>
      <c r="U4138">
        <f t="shared" si="725"/>
        <v>0</v>
      </c>
      <c r="V4138">
        <f t="shared" si="726"/>
        <v>0</v>
      </c>
      <c r="W4138">
        <f t="shared" si="727"/>
        <v>0</v>
      </c>
      <c r="X4138">
        <f t="shared" si="728"/>
        <v>0</v>
      </c>
      <c r="Y4138">
        <f t="shared" si="729"/>
        <v>0</v>
      </c>
      <c r="Z4138">
        <f t="shared" si="730"/>
        <v>0</v>
      </c>
      <c r="AA4138">
        <f t="shared" si="731"/>
        <v>0</v>
      </c>
      <c r="AB4138" s="4">
        <f t="shared" si="732"/>
        <v>0</v>
      </c>
      <c r="AC4138" s="4">
        <f t="shared" si="724"/>
        <v>0</v>
      </c>
      <c r="AD4138" s="4">
        <f t="shared" si="733"/>
        <v>0</v>
      </c>
    </row>
    <row r="4139" spans="20:30" x14ac:dyDescent="0.25">
      <c r="T4139" s="6" t="str">
        <f t="shared" si="734"/>
        <v xml:space="preserve"> </v>
      </c>
      <c r="U4139">
        <f t="shared" si="725"/>
        <v>0</v>
      </c>
      <c r="V4139">
        <f t="shared" si="726"/>
        <v>0</v>
      </c>
      <c r="W4139">
        <f t="shared" si="727"/>
        <v>0</v>
      </c>
      <c r="X4139">
        <f t="shared" si="728"/>
        <v>0</v>
      </c>
      <c r="Y4139">
        <f t="shared" si="729"/>
        <v>0</v>
      </c>
      <c r="Z4139">
        <f t="shared" si="730"/>
        <v>0</v>
      </c>
      <c r="AA4139">
        <f t="shared" si="731"/>
        <v>0</v>
      </c>
      <c r="AB4139" s="4">
        <f t="shared" si="732"/>
        <v>0</v>
      </c>
      <c r="AC4139" s="4">
        <f t="shared" si="724"/>
        <v>0</v>
      </c>
      <c r="AD4139" s="4">
        <f t="shared" si="733"/>
        <v>0</v>
      </c>
    </row>
    <row r="4140" spans="20:30" x14ac:dyDescent="0.25">
      <c r="T4140" s="6" t="str">
        <f t="shared" si="734"/>
        <v xml:space="preserve"> </v>
      </c>
      <c r="U4140">
        <f t="shared" si="725"/>
        <v>0</v>
      </c>
      <c r="V4140">
        <f t="shared" si="726"/>
        <v>0</v>
      </c>
      <c r="W4140">
        <f t="shared" si="727"/>
        <v>0</v>
      </c>
      <c r="X4140">
        <f t="shared" si="728"/>
        <v>0</v>
      </c>
      <c r="Y4140">
        <f t="shared" si="729"/>
        <v>0</v>
      </c>
      <c r="Z4140">
        <f t="shared" si="730"/>
        <v>0</v>
      </c>
      <c r="AA4140">
        <f t="shared" si="731"/>
        <v>0</v>
      </c>
      <c r="AB4140" s="4">
        <f t="shared" si="732"/>
        <v>0</v>
      </c>
      <c r="AC4140" s="4">
        <f t="shared" si="724"/>
        <v>0</v>
      </c>
      <c r="AD4140" s="4">
        <f t="shared" si="733"/>
        <v>0</v>
      </c>
    </row>
    <row r="4141" spans="20:30" x14ac:dyDescent="0.25">
      <c r="T4141" s="6" t="str">
        <f t="shared" si="734"/>
        <v xml:space="preserve"> </v>
      </c>
      <c r="U4141">
        <f t="shared" si="725"/>
        <v>0</v>
      </c>
      <c r="V4141">
        <f t="shared" si="726"/>
        <v>0</v>
      </c>
      <c r="W4141">
        <f t="shared" si="727"/>
        <v>0</v>
      </c>
      <c r="X4141">
        <f t="shared" si="728"/>
        <v>0</v>
      </c>
      <c r="Y4141">
        <f t="shared" si="729"/>
        <v>0</v>
      </c>
      <c r="Z4141">
        <f t="shared" si="730"/>
        <v>0</v>
      </c>
      <c r="AA4141">
        <f t="shared" si="731"/>
        <v>0</v>
      </c>
      <c r="AB4141" s="4">
        <f t="shared" si="732"/>
        <v>0</v>
      </c>
      <c r="AC4141" s="4">
        <f t="shared" si="724"/>
        <v>0</v>
      </c>
      <c r="AD4141" s="4">
        <f t="shared" si="733"/>
        <v>0</v>
      </c>
    </row>
    <row r="4142" spans="20:30" x14ac:dyDescent="0.25">
      <c r="T4142" s="6" t="str">
        <f t="shared" si="734"/>
        <v xml:space="preserve"> </v>
      </c>
      <c r="U4142">
        <f t="shared" si="725"/>
        <v>0</v>
      </c>
      <c r="V4142">
        <f t="shared" si="726"/>
        <v>0</v>
      </c>
      <c r="W4142">
        <f t="shared" si="727"/>
        <v>0</v>
      </c>
      <c r="X4142">
        <f t="shared" si="728"/>
        <v>0</v>
      </c>
      <c r="Y4142">
        <f t="shared" si="729"/>
        <v>0</v>
      </c>
      <c r="Z4142">
        <f t="shared" si="730"/>
        <v>0</v>
      </c>
      <c r="AA4142">
        <f t="shared" si="731"/>
        <v>0</v>
      </c>
      <c r="AB4142" s="4">
        <f t="shared" si="732"/>
        <v>0</v>
      </c>
      <c r="AC4142" s="4">
        <f t="shared" si="724"/>
        <v>0</v>
      </c>
      <c r="AD4142" s="4">
        <f t="shared" si="733"/>
        <v>0</v>
      </c>
    </row>
    <row r="4143" spans="20:30" x14ac:dyDescent="0.25">
      <c r="T4143" s="6" t="str">
        <f t="shared" si="734"/>
        <v xml:space="preserve"> </v>
      </c>
      <c r="U4143">
        <f t="shared" si="725"/>
        <v>0</v>
      </c>
      <c r="V4143">
        <f t="shared" si="726"/>
        <v>0</v>
      </c>
      <c r="W4143">
        <f t="shared" si="727"/>
        <v>0</v>
      </c>
      <c r="X4143">
        <f t="shared" si="728"/>
        <v>0</v>
      </c>
      <c r="Y4143">
        <f t="shared" si="729"/>
        <v>0</v>
      </c>
      <c r="Z4143">
        <f t="shared" si="730"/>
        <v>0</v>
      </c>
      <c r="AA4143">
        <f t="shared" si="731"/>
        <v>0</v>
      </c>
      <c r="AB4143" s="4">
        <f t="shared" si="732"/>
        <v>0</v>
      </c>
      <c r="AC4143" s="4">
        <f t="shared" si="724"/>
        <v>0</v>
      </c>
      <c r="AD4143" s="4">
        <f t="shared" si="733"/>
        <v>0</v>
      </c>
    </row>
    <row r="4144" spans="20:30" x14ac:dyDescent="0.25">
      <c r="T4144" s="6" t="str">
        <f t="shared" si="734"/>
        <v xml:space="preserve"> </v>
      </c>
      <c r="U4144">
        <f t="shared" si="725"/>
        <v>0</v>
      </c>
      <c r="V4144">
        <f t="shared" si="726"/>
        <v>0</v>
      </c>
      <c r="W4144">
        <f t="shared" si="727"/>
        <v>0</v>
      </c>
      <c r="X4144">
        <f t="shared" si="728"/>
        <v>0</v>
      </c>
      <c r="Y4144">
        <f t="shared" si="729"/>
        <v>0</v>
      </c>
      <c r="Z4144">
        <f t="shared" si="730"/>
        <v>0</v>
      </c>
      <c r="AA4144">
        <f t="shared" si="731"/>
        <v>0</v>
      </c>
      <c r="AB4144" s="4">
        <f t="shared" si="732"/>
        <v>0</v>
      </c>
      <c r="AC4144" s="4">
        <f t="shared" si="724"/>
        <v>0</v>
      </c>
      <c r="AD4144" s="4">
        <f t="shared" si="733"/>
        <v>0</v>
      </c>
    </row>
    <row r="4145" spans="20:30" x14ac:dyDescent="0.25">
      <c r="T4145" s="6" t="str">
        <f t="shared" si="734"/>
        <v xml:space="preserve"> </v>
      </c>
      <c r="U4145">
        <f t="shared" si="725"/>
        <v>0</v>
      </c>
      <c r="V4145">
        <f t="shared" si="726"/>
        <v>0</v>
      </c>
      <c r="W4145">
        <f t="shared" si="727"/>
        <v>0</v>
      </c>
      <c r="X4145">
        <f t="shared" si="728"/>
        <v>0</v>
      </c>
      <c r="Y4145">
        <f t="shared" si="729"/>
        <v>0</v>
      </c>
      <c r="Z4145">
        <f t="shared" si="730"/>
        <v>0</v>
      </c>
      <c r="AA4145">
        <f t="shared" si="731"/>
        <v>0</v>
      </c>
      <c r="AB4145" s="4">
        <f t="shared" si="732"/>
        <v>0</v>
      </c>
      <c r="AC4145" s="4">
        <f t="shared" si="724"/>
        <v>0</v>
      </c>
      <c r="AD4145" s="4">
        <f t="shared" si="733"/>
        <v>0</v>
      </c>
    </row>
    <row r="4146" spans="20:30" x14ac:dyDescent="0.25">
      <c r="T4146" s="6" t="str">
        <f t="shared" si="734"/>
        <v xml:space="preserve"> </v>
      </c>
      <c r="U4146">
        <f t="shared" si="725"/>
        <v>0</v>
      </c>
      <c r="V4146">
        <f t="shared" si="726"/>
        <v>0</v>
      </c>
      <c r="W4146">
        <f t="shared" si="727"/>
        <v>0</v>
      </c>
      <c r="X4146">
        <f t="shared" si="728"/>
        <v>0</v>
      </c>
      <c r="Y4146">
        <f t="shared" si="729"/>
        <v>0</v>
      </c>
      <c r="Z4146">
        <f t="shared" si="730"/>
        <v>0</v>
      </c>
      <c r="AA4146">
        <f t="shared" si="731"/>
        <v>0</v>
      </c>
      <c r="AB4146" s="4">
        <f t="shared" si="732"/>
        <v>0</v>
      </c>
      <c r="AC4146" s="4">
        <f t="shared" si="724"/>
        <v>0</v>
      </c>
      <c r="AD4146" s="4">
        <f t="shared" si="733"/>
        <v>0</v>
      </c>
    </row>
    <row r="4147" spans="20:30" x14ac:dyDescent="0.25">
      <c r="T4147" s="6" t="str">
        <f t="shared" si="734"/>
        <v xml:space="preserve"> </v>
      </c>
      <c r="U4147">
        <f t="shared" si="725"/>
        <v>0</v>
      </c>
      <c r="V4147">
        <f t="shared" si="726"/>
        <v>0</v>
      </c>
      <c r="W4147">
        <f t="shared" si="727"/>
        <v>0</v>
      </c>
      <c r="X4147">
        <f t="shared" si="728"/>
        <v>0</v>
      </c>
      <c r="Y4147">
        <f t="shared" si="729"/>
        <v>0</v>
      </c>
      <c r="Z4147">
        <f t="shared" si="730"/>
        <v>0</v>
      </c>
      <c r="AA4147">
        <f t="shared" si="731"/>
        <v>0</v>
      </c>
      <c r="AB4147" s="4">
        <f t="shared" si="732"/>
        <v>0</v>
      </c>
      <c r="AC4147" s="4">
        <f t="shared" si="724"/>
        <v>0</v>
      </c>
      <c r="AD4147" s="4">
        <f t="shared" si="733"/>
        <v>0</v>
      </c>
    </row>
    <row r="4148" spans="20:30" x14ac:dyDescent="0.25">
      <c r="T4148" s="6" t="str">
        <f t="shared" si="734"/>
        <v xml:space="preserve"> </v>
      </c>
      <c r="U4148">
        <f t="shared" si="725"/>
        <v>0</v>
      </c>
      <c r="V4148">
        <f t="shared" si="726"/>
        <v>0</v>
      </c>
      <c r="W4148">
        <f t="shared" si="727"/>
        <v>0</v>
      </c>
      <c r="X4148">
        <f t="shared" si="728"/>
        <v>0</v>
      </c>
      <c r="Y4148">
        <f t="shared" si="729"/>
        <v>0</v>
      </c>
      <c r="Z4148">
        <f t="shared" si="730"/>
        <v>0</v>
      </c>
      <c r="AA4148">
        <f t="shared" si="731"/>
        <v>0</v>
      </c>
      <c r="AB4148" s="4">
        <f t="shared" si="732"/>
        <v>0</v>
      </c>
      <c r="AC4148" s="4">
        <f t="shared" si="724"/>
        <v>0</v>
      </c>
      <c r="AD4148" s="4">
        <f t="shared" si="733"/>
        <v>0</v>
      </c>
    </row>
    <row r="4149" spans="20:30" x14ac:dyDescent="0.25">
      <c r="T4149" s="6" t="str">
        <f t="shared" si="734"/>
        <v xml:space="preserve"> </v>
      </c>
      <c r="U4149">
        <f t="shared" si="725"/>
        <v>0</v>
      </c>
      <c r="V4149">
        <f t="shared" si="726"/>
        <v>0</v>
      </c>
      <c r="W4149">
        <f t="shared" si="727"/>
        <v>0</v>
      </c>
      <c r="X4149">
        <f t="shared" si="728"/>
        <v>0</v>
      </c>
      <c r="Y4149">
        <f t="shared" si="729"/>
        <v>0</v>
      </c>
      <c r="Z4149">
        <f t="shared" si="730"/>
        <v>0</v>
      </c>
      <c r="AA4149">
        <f t="shared" si="731"/>
        <v>0</v>
      </c>
      <c r="AB4149" s="4">
        <f t="shared" si="732"/>
        <v>0</v>
      </c>
      <c r="AC4149" s="4">
        <f t="shared" si="724"/>
        <v>0</v>
      </c>
      <c r="AD4149" s="4">
        <f t="shared" si="733"/>
        <v>0</v>
      </c>
    </row>
    <row r="4150" spans="20:30" x14ac:dyDescent="0.25">
      <c r="T4150" s="6" t="str">
        <f t="shared" si="734"/>
        <v xml:space="preserve"> </v>
      </c>
      <c r="U4150">
        <f t="shared" si="725"/>
        <v>0</v>
      </c>
      <c r="V4150">
        <f t="shared" si="726"/>
        <v>0</v>
      </c>
      <c r="W4150">
        <f t="shared" si="727"/>
        <v>0</v>
      </c>
      <c r="X4150">
        <f t="shared" si="728"/>
        <v>0</v>
      </c>
      <c r="Y4150">
        <f t="shared" si="729"/>
        <v>0</v>
      </c>
      <c r="Z4150">
        <f t="shared" si="730"/>
        <v>0</v>
      </c>
      <c r="AA4150">
        <f t="shared" si="731"/>
        <v>0</v>
      </c>
      <c r="AB4150" s="4">
        <f t="shared" si="732"/>
        <v>0</v>
      </c>
      <c r="AC4150" s="4">
        <f t="shared" si="724"/>
        <v>0</v>
      </c>
      <c r="AD4150" s="4">
        <f t="shared" si="733"/>
        <v>0</v>
      </c>
    </row>
    <row r="4151" spans="20:30" x14ac:dyDescent="0.25">
      <c r="T4151" s="6" t="str">
        <f t="shared" si="734"/>
        <v xml:space="preserve"> </v>
      </c>
      <c r="U4151">
        <f t="shared" si="725"/>
        <v>0</v>
      </c>
      <c r="V4151">
        <f t="shared" si="726"/>
        <v>0</v>
      </c>
      <c r="W4151">
        <f t="shared" si="727"/>
        <v>0</v>
      </c>
      <c r="X4151">
        <f t="shared" si="728"/>
        <v>0</v>
      </c>
      <c r="Y4151">
        <f t="shared" si="729"/>
        <v>0</v>
      </c>
      <c r="Z4151">
        <f t="shared" si="730"/>
        <v>0</v>
      </c>
      <c r="AA4151">
        <f t="shared" si="731"/>
        <v>0</v>
      </c>
      <c r="AB4151" s="4">
        <f t="shared" si="732"/>
        <v>0</v>
      </c>
      <c r="AC4151" s="4">
        <f t="shared" si="724"/>
        <v>0</v>
      </c>
      <c r="AD4151" s="4">
        <f t="shared" si="733"/>
        <v>0</v>
      </c>
    </row>
    <row r="4152" spans="20:30" x14ac:dyDescent="0.25">
      <c r="T4152" s="6" t="str">
        <f t="shared" si="734"/>
        <v xml:space="preserve"> </v>
      </c>
      <c r="U4152">
        <f t="shared" si="725"/>
        <v>0</v>
      </c>
      <c r="V4152">
        <f t="shared" si="726"/>
        <v>0</v>
      </c>
      <c r="W4152">
        <f t="shared" si="727"/>
        <v>0</v>
      </c>
      <c r="X4152">
        <f t="shared" si="728"/>
        <v>0</v>
      </c>
      <c r="Y4152">
        <f t="shared" si="729"/>
        <v>0</v>
      </c>
      <c r="Z4152">
        <f t="shared" si="730"/>
        <v>0</v>
      </c>
      <c r="AA4152">
        <f t="shared" si="731"/>
        <v>0</v>
      </c>
      <c r="AB4152" s="4">
        <f t="shared" si="732"/>
        <v>0</v>
      </c>
      <c r="AC4152" s="4">
        <f t="shared" si="724"/>
        <v>0</v>
      </c>
      <c r="AD4152" s="4">
        <f t="shared" si="733"/>
        <v>0</v>
      </c>
    </row>
    <row r="4153" spans="20:30" x14ac:dyDescent="0.25">
      <c r="T4153" s="6" t="str">
        <f t="shared" si="734"/>
        <v xml:space="preserve"> </v>
      </c>
      <c r="U4153">
        <f t="shared" si="725"/>
        <v>0</v>
      </c>
      <c r="V4153">
        <f t="shared" si="726"/>
        <v>0</v>
      </c>
      <c r="W4153">
        <f t="shared" si="727"/>
        <v>0</v>
      </c>
      <c r="X4153">
        <f t="shared" si="728"/>
        <v>0</v>
      </c>
      <c r="Y4153">
        <f t="shared" si="729"/>
        <v>0</v>
      </c>
      <c r="Z4153">
        <f t="shared" si="730"/>
        <v>0</v>
      </c>
      <c r="AA4153">
        <f t="shared" si="731"/>
        <v>0</v>
      </c>
      <c r="AB4153" s="4">
        <f t="shared" si="732"/>
        <v>0</v>
      </c>
      <c r="AC4153" s="4">
        <f t="shared" si="724"/>
        <v>0</v>
      </c>
      <c r="AD4153" s="4">
        <f t="shared" si="733"/>
        <v>0</v>
      </c>
    </row>
    <row r="4154" spans="20:30" x14ac:dyDescent="0.25">
      <c r="T4154" s="6" t="str">
        <f t="shared" si="734"/>
        <v xml:space="preserve"> </v>
      </c>
      <c r="U4154">
        <f t="shared" si="725"/>
        <v>0</v>
      </c>
      <c r="V4154">
        <f t="shared" si="726"/>
        <v>0</v>
      </c>
      <c r="W4154">
        <f t="shared" si="727"/>
        <v>0</v>
      </c>
      <c r="X4154">
        <f t="shared" si="728"/>
        <v>0</v>
      </c>
      <c r="Y4154">
        <f t="shared" si="729"/>
        <v>0</v>
      </c>
      <c r="Z4154">
        <f t="shared" si="730"/>
        <v>0</v>
      </c>
      <c r="AA4154">
        <f t="shared" si="731"/>
        <v>0</v>
      </c>
      <c r="AB4154" s="4">
        <f t="shared" si="732"/>
        <v>0</v>
      </c>
      <c r="AC4154" s="4">
        <f t="shared" si="724"/>
        <v>0</v>
      </c>
      <c r="AD4154" s="4">
        <f t="shared" si="733"/>
        <v>0</v>
      </c>
    </row>
    <row r="4155" spans="20:30" x14ac:dyDescent="0.25">
      <c r="T4155" s="6" t="str">
        <f t="shared" si="734"/>
        <v xml:space="preserve"> </v>
      </c>
      <c r="U4155">
        <f t="shared" si="725"/>
        <v>0</v>
      </c>
      <c r="V4155">
        <f t="shared" si="726"/>
        <v>0</v>
      </c>
      <c r="W4155">
        <f t="shared" si="727"/>
        <v>0</v>
      </c>
      <c r="X4155">
        <f t="shared" si="728"/>
        <v>0</v>
      </c>
      <c r="Y4155">
        <f t="shared" si="729"/>
        <v>0</v>
      </c>
      <c r="Z4155">
        <f t="shared" si="730"/>
        <v>0</v>
      </c>
      <c r="AA4155">
        <f t="shared" si="731"/>
        <v>0</v>
      </c>
      <c r="AB4155" s="4">
        <f t="shared" si="732"/>
        <v>0</v>
      </c>
      <c r="AC4155" s="4">
        <f t="shared" si="724"/>
        <v>0</v>
      </c>
      <c r="AD4155" s="4">
        <f t="shared" si="733"/>
        <v>0</v>
      </c>
    </row>
    <row r="4156" spans="20:30" x14ac:dyDescent="0.25">
      <c r="T4156" s="6" t="str">
        <f t="shared" si="734"/>
        <v xml:space="preserve"> </v>
      </c>
      <c r="U4156">
        <f t="shared" si="725"/>
        <v>0</v>
      </c>
      <c r="V4156">
        <f t="shared" si="726"/>
        <v>0</v>
      </c>
      <c r="W4156">
        <f t="shared" si="727"/>
        <v>0</v>
      </c>
      <c r="X4156">
        <f t="shared" si="728"/>
        <v>0</v>
      </c>
      <c r="Y4156">
        <f t="shared" si="729"/>
        <v>0</v>
      </c>
      <c r="Z4156">
        <f t="shared" si="730"/>
        <v>0</v>
      </c>
      <c r="AA4156">
        <f t="shared" si="731"/>
        <v>0</v>
      </c>
      <c r="AB4156" s="4">
        <f t="shared" si="732"/>
        <v>0</v>
      </c>
      <c r="AC4156" s="4">
        <f t="shared" si="724"/>
        <v>0</v>
      </c>
      <c r="AD4156" s="4">
        <f t="shared" si="733"/>
        <v>0</v>
      </c>
    </row>
    <row r="4157" spans="20:30" x14ac:dyDescent="0.25">
      <c r="T4157" s="6" t="str">
        <f t="shared" si="734"/>
        <v xml:space="preserve"> </v>
      </c>
      <c r="U4157">
        <f t="shared" si="725"/>
        <v>0</v>
      </c>
      <c r="V4157">
        <f t="shared" si="726"/>
        <v>0</v>
      </c>
      <c r="W4157">
        <f t="shared" si="727"/>
        <v>0</v>
      </c>
      <c r="X4157">
        <f t="shared" si="728"/>
        <v>0</v>
      </c>
      <c r="Y4157">
        <f t="shared" si="729"/>
        <v>0</v>
      </c>
      <c r="Z4157">
        <f t="shared" si="730"/>
        <v>0</v>
      </c>
      <c r="AA4157">
        <f t="shared" si="731"/>
        <v>0</v>
      </c>
      <c r="AB4157" s="4">
        <f t="shared" si="732"/>
        <v>0</v>
      </c>
      <c r="AC4157" s="4">
        <f t="shared" si="724"/>
        <v>0</v>
      </c>
      <c r="AD4157" s="4">
        <f t="shared" si="733"/>
        <v>0</v>
      </c>
    </row>
    <row r="4158" spans="20:30" x14ac:dyDescent="0.25">
      <c r="T4158" s="6" t="str">
        <f t="shared" si="734"/>
        <v xml:space="preserve"> </v>
      </c>
      <c r="U4158">
        <f t="shared" si="725"/>
        <v>0</v>
      </c>
      <c r="V4158">
        <f t="shared" si="726"/>
        <v>0</v>
      </c>
      <c r="W4158">
        <f t="shared" si="727"/>
        <v>0</v>
      </c>
      <c r="X4158">
        <f t="shared" si="728"/>
        <v>0</v>
      </c>
      <c r="Y4158">
        <f t="shared" si="729"/>
        <v>0</v>
      </c>
      <c r="Z4158">
        <f t="shared" si="730"/>
        <v>0</v>
      </c>
      <c r="AA4158">
        <f t="shared" si="731"/>
        <v>0</v>
      </c>
      <c r="AB4158" s="4">
        <f t="shared" si="732"/>
        <v>0</v>
      </c>
      <c r="AC4158" s="4">
        <f t="shared" si="724"/>
        <v>0</v>
      </c>
      <c r="AD4158" s="4">
        <f t="shared" si="733"/>
        <v>0</v>
      </c>
    </row>
    <row r="4159" spans="20:30" x14ac:dyDescent="0.25">
      <c r="T4159" s="6" t="str">
        <f t="shared" si="734"/>
        <v xml:space="preserve"> </v>
      </c>
      <c r="U4159">
        <f t="shared" si="725"/>
        <v>0</v>
      </c>
      <c r="V4159">
        <f t="shared" si="726"/>
        <v>0</v>
      </c>
      <c r="W4159">
        <f t="shared" si="727"/>
        <v>0</v>
      </c>
      <c r="X4159">
        <f t="shared" si="728"/>
        <v>0</v>
      </c>
      <c r="Y4159">
        <f t="shared" si="729"/>
        <v>0</v>
      </c>
      <c r="Z4159">
        <f t="shared" si="730"/>
        <v>0</v>
      </c>
      <c r="AA4159">
        <f t="shared" si="731"/>
        <v>0</v>
      </c>
      <c r="AB4159" s="4">
        <f t="shared" si="732"/>
        <v>0</v>
      </c>
      <c r="AC4159" s="4">
        <f t="shared" si="724"/>
        <v>0</v>
      </c>
      <c r="AD4159" s="4">
        <f t="shared" si="733"/>
        <v>0</v>
      </c>
    </row>
    <row r="4160" spans="20:30" x14ac:dyDescent="0.25">
      <c r="T4160" s="6" t="str">
        <f t="shared" si="734"/>
        <v xml:space="preserve"> </v>
      </c>
      <c r="U4160">
        <f t="shared" si="725"/>
        <v>0</v>
      </c>
      <c r="V4160">
        <f t="shared" si="726"/>
        <v>0</v>
      </c>
      <c r="W4160">
        <f t="shared" si="727"/>
        <v>0</v>
      </c>
      <c r="X4160">
        <f t="shared" si="728"/>
        <v>0</v>
      </c>
      <c r="Y4160">
        <f t="shared" si="729"/>
        <v>0</v>
      </c>
      <c r="Z4160">
        <f t="shared" si="730"/>
        <v>0</v>
      </c>
      <c r="AA4160">
        <f t="shared" si="731"/>
        <v>0</v>
      </c>
      <c r="AB4160" s="4">
        <f t="shared" si="732"/>
        <v>0</v>
      </c>
      <c r="AC4160" s="4">
        <f t="shared" si="724"/>
        <v>0</v>
      </c>
      <c r="AD4160" s="4">
        <f t="shared" si="733"/>
        <v>0</v>
      </c>
    </row>
    <row r="4161" spans="20:30" x14ac:dyDescent="0.25">
      <c r="T4161" s="6" t="str">
        <f t="shared" si="734"/>
        <v xml:space="preserve"> </v>
      </c>
      <c r="U4161">
        <f t="shared" si="725"/>
        <v>0</v>
      </c>
      <c r="V4161">
        <f t="shared" si="726"/>
        <v>0</v>
      </c>
      <c r="W4161">
        <f t="shared" si="727"/>
        <v>0</v>
      </c>
      <c r="X4161">
        <f t="shared" si="728"/>
        <v>0</v>
      </c>
      <c r="Y4161">
        <f t="shared" si="729"/>
        <v>0</v>
      </c>
      <c r="Z4161">
        <f t="shared" si="730"/>
        <v>0</v>
      </c>
      <c r="AA4161">
        <f t="shared" si="731"/>
        <v>0</v>
      </c>
      <c r="AB4161" s="4">
        <f t="shared" si="732"/>
        <v>0</v>
      </c>
      <c r="AC4161" s="4">
        <f t="shared" si="724"/>
        <v>0</v>
      </c>
      <c r="AD4161" s="4">
        <f t="shared" si="733"/>
        <v>0</v>
      </c>
    </row>
    <row r="4162" spans="20:30" x14ac:dyDescent="0.25">
      <c r="T4162" s="6" t="str">
        <f t="shared" si="734"/>
        <v xml:space="preserve"> </v>
      </c>
      <c r="U4162">
        <f t="shared" si="725"/>
        <v>0</v>
      </c>
      <c r="V4162">
        <f t="shared" si="726"/>
        <v>0</v>
      </c>
      <c r="W4162">
        <f t="shared" si="727"/>
        <v>0</v>
      </c>
      <c r="X4162">
        <f t="shared" si="728"/>
        <v>0</v>
      </c>
      <c r="Y4162">
        <f t="shared" si="729"/>
        <v>0</v>
      </c>
      <c r="Z4162">
        <f t="shared" si="730"/>
        <v>0</v>
      </c>
      <c r="AA4162">
        <f t="shared" si="731"/>
        <v>0</v>
      </c>
      <c r="AB4162" s="4">
        <f t="shared" si="732"/>
        <v>0</v>
      </c>
      <c r="AC4162" s="4">
        <f t="shared" si="724"/>
        <v>0</v>
      </c>
      <c r="AD4162" s="4">
        <f t="shared" si="733"/>
        <v>0</v>
      </c>
    </row>
    <row r="4163" spans="20:30" x14ac:dyDescent="0.25">
      <c r="T4163" s="6" t="str">
        <f t="shared" si="734"/>
        <v xml:space="preserve"> </v>
      </c>
      <c r="U4163">
        <f t="shared" si="725"/>
        <v>0</v>
      </c>
      <c r="V4163">
        <f t="shared" si="726"/>
        <v>0</v>
      </c>
      <c r="W4163">
        <f t="shared" si="727"/>
        <v>0</v>
      </c>
      <c r="X4163">
        <f t="shared" si="728"/>
        <v>0</v>
      </c>
      <c r="Y4163">
        <f t="shared" si="729"/>
        <v>0</v>
      </c>
      <c r="Z4163">
        <f t="shared" si="730"/>
        <v>0</v>
      </c>
      <c r="AA4163">
        <f t="shared" si="731"/>
        <v>0</v>
      </c>
      <c r="AB4163" s="4">
        <f t="shared" si="732"/>
        <v>0</v>
      </c>
      <c r="AC4163" s="4">
        <f t="shared" si="724"/>
        <v>0</v>
      </c>
      <c r="AD4163" s="4">
        <f t="shared" si="733"/>
        <v>0</v>
      </c>
    </row>
    <row r="4164" spans="20:30" x14ac:dyDescent="0.25">
      <c r="T4164" s="6" t="str">
        <f t="shared" si="734"/>
        <v xml:space="preserve"> </v>
      </c>
      <c r="U4164">
        <f t="shared" si="725"/>
        <v>0</v>
      </c>
      <c r="V4164">
        <f t="shared" si="726"/>
        <v>0</v>
      </c>
      <c r="W4164">
        <f t="shared" si="727"/>
        <v>0</v>
      </c>
      <c r="X4164">
        <f t="shared" si="728"/>
        <v>0</v>
      </c>
      <c r="Y4164">
        <f t="shared" si="729"/>
        <v>0</v>
      </c>
      <c r="Z4164">
        <f t="shared" si="730"/>
        <v>0</v>
      </c>
      <c r="AA4164">
        <f t="shared" si="731"/>
        <v>0</v>
      </c>
      <c r="AB4164" s="4">
        <f t="shared" si="732"/>
        <v>0</v>
      </c>
      <c r="AC4164" s="4">
        <f t="shared" ref="AC4164:AC4227" si="735">A4164</f>
        <v>0</v>
      </c>
      <c r="AD4164" s="4">
        <f t="shared" si="733"/>
        <v>0</v>
      </c>
    </row>
    <row r="4165" spans="20:30" x14ac:dyDescent="0.25">
      <c r="T4165" s="6" t="str">
        <f t="shared" si="734"/>
        <v xml:space="preserve"> </v>
      </c>
      <c r="U4165">
        <f t="shared" si="725"/>
        <v>0</v>
      </c>
      <c r="V4165">
        <f t="shared" si="726"/>
        <v>0</v>
      </c>
      <c r="W4165">
        <f t="shared" si="727"/>
        <v>0</v>
      </c>
      <c r="X4165">
        <f t="shared" si="728"/>
        <v>0</v>
      </c>
      <c r="Y4165">
        <f t="shared" si="729"/>
        <v>0</v>
      </c>
      <c r="Z4165">
        <f t="shared" si="730"/>
        <v>0</v>
      </c>
      <c r="AA4165">
        <f t="shared" si="731"/>
        <v>0</v>
      </c>
      <c r="AB4165" s="4">
        <f t="shared" si="732"/>
        <v>0</v>
      </c>
      <c r="AC4165" s="4">
        <f t="shared" si="735"/>
        <v>0</v>
      </c>
      <c r="AD4165" s="4">
        <f t="shared" si="733"/>
        <v>0</v>
      </c>
    </row>
    <row r="4166" spans="20:30" x14ac:dyDescent="0.25">
      <c r="T4166" s="6" t="str">
        <f t="shared" si="734"/>
        <v xml:space="preserve"> </v>
      </c>
      <c r="U4166">
        <f t="shared" si="725"/>
        <v>0</v>
      </c>
      <c r="V4166">
        <f t="shared" si="726"/>
        <v>0</v>
      </c>
      <c r="W4166">
        <f t="shared" si="727"/>
        <v>0</v>
      </c>
      <c r="X4166">
        <f t="shared" si="728"/>
        <v>0</v>
      </c>
      <c r="Y4166">
        <f t="shared" si="729"/>
        <v>0</v>
      </c>
      <c r="Z4166">
        <f t="shared" si="730"/>
        <v>0</v>
      </c>
      <c r="AA4166">
        <f t="shared" si="731"/>
        <v>0</v>
      </c>
      <c r="AB4166" s="4">
        <f t="shared" si="732"/>
        <v>0</v>
      </c>
      <c r="AC4166" s="4">
        <f t="shared" si="735"/>
        <v>0</v>
      </c>
      <c r="AD4166" s="4">
        <f t="shared" si="733"/>
        <v>0</v>
      </c>
    </row>
    <row r="4167" spans="20:30" x14ac:dyDescent="0.25">
      <c r="T4167" s="6" t="str">
        <f t="shared" si="734"/>
        <v xml:space="preserve"> </v>
      </c>
      <c r="U4167">
        <f t="shared" si="725"/>
        <v>0</v>
      </c>
      <c r="V4167">
        <f t="shared" si="726"/>
        <v>0</v>
      </c>
      <c r="W4167">
        <f t="shared" si="727"/>
        <v>0</v>
      </c>
      <c r="X4167">
        <f t="shared" si="728"/>
        <v>0</v>
      </c>
      <c r="Y4167">
        <f t="shared" si="729"/>
        <v>0</v>
      </c>
      <c r="Z4167">
        <f t="shared" si="730"/>
        <v>0</v>
      </c>
      <c r="AA4167">
        <f t="shared" si="731"/>
        <v>0</v>
      </c>
      <c r="AB4167" s="4">
        <f t="shared" si="732"/>
        <v>0</v>
      </c>
      <c r="AC4167" s="4">
        <f t="shared" si="735"/>
        <v>0</v>
      </c>
      <c r="AD4167" s="4">
        <f t="shared" si="733"/>
        <v>0</v>
      </c>
    </row>
    <row r="4168" spans="20:30" x14ac:dyDescent="0.25">
      <c r="T4168" s="6" t="str">
        <f t="shared" si="734"/>
        <v xml:space="preserve"> </v>
      </c>
      <c r="U4168">
        <f t="shared" si="725"/>
        <v>0</v>
      </c>
      <c r="V4168">
        <f t="shared" si="726"/>
        <v>0</v>
      </c>
      <c r="W4168">
        <f t="shared" si="727"/>
        <v>0</v>
      </c>
      <c r="X4168">
        <f t="shared" si="728"/>
        <v>0</v>
      </c>
      <c r="Y4168">
        <f t="shared" si="729"/>
        <v>0</v>
      </c>
      <c r="Z4168">
        <f t="shared" si="730"/>
        <v>0</v>
      </c>
      <c r="AA4168">
        <f t="shared" si="731"/>
        <v>0</v>
      </c>
      <c r="AB4168" s="4">
        <f t="shared" si="732"/>
        <v>0</v>
      </c>
      <c r="AC4168" s="4">
        <f t="shared" si="735"/>
        <v>0</v>
      </c>
      <c r="AD4168" s="4">
        <f t="shared" si="733"/>
        <v>0</v>
      </c>
    </row>
    <row r="4169" spans="20:30" x14ac:dyDescent="0.25">
      <c r="T4169" s="6" t="str">
        <f t="shared" si="734"/>
        <v xml:space="preserve"> </v>
      </c>
      <c r="U4169">
        <f t="shared" si="725"/>
        <v>0</v>
      </c>
      <c r="V4169">
        <f t="shared" si="726"/>
        <v>0</v>
      </c>
      <c r="W4169">
        <f t="shared" si="727"/>
        <v>0</v>
      </c>
      <c r="X4169">
        <f t="shared" si="728"/>
        <v>0</v>
      </c>
      <c r="Y4169">
        <f t="shared" si="729"/>
        <v>0</v>
      </c>
      <c r="Z4169">
        <f t="shared" si="730"/>
        <v>0</v>
      </c>
      <c r="AA4169">
        <f t="shared" si="731"/>
        <v>0</v>
      </c>
      <c r="AB4169" s="4">
        <f t="shared" si="732"/>
        <v>0</v>
      </c>
      <c r="AC4169" s="4">
        <f t="shared" si="735"/>
        <v>0</v>
      </c>
      <c r="AD4169" s="4">
        <f t="shared" si="733"/>
        <v>0</v>
      </c>
    </row>
    <row r="4170" spans="20:30" x14ac:dyDescent="0.25">
      <c r="T4170" s="6" t="str">
        <f t="shared" si="734"/>
        <v xml:space="preserve"> </v>
      </c>
      <c r="U4170">
        <f t="shared" si="725"/>
        <v>0</v>
      </c>
      <c r="V4170">
        <f t="shared" si="726"/>
        <v>0</v>
      </c>
      <c r="W4170">
        <f t="shared" si="727"/>
        <v>0</v>
      </c>
      <c r="X4170">
        <f t="shared" si="728"/>
        <v>0</v>
      </c>
      <c r="Y4170">
        <f t="shared" si="729"/>
        <v>0</v>
      </c>
      <c r="Z4170">
        <f t="shared" si="730"/>
        <v>0</v>
      </c>
      <c r="AA4170">
        <f t="shared" si="731"/>
        <v>0</v>
      </c>
      <c r="AB4170" s="4">
        <f t="shared" si="732"/>
        <v>0</v>
      </c>
      <c r="AC4170" s="4">
        <f t="shared" si="735"/>
        <v>0</v>
      </c>
      <c r="AD4170" s="4">
        <f t="shared" si="733"/>
        <v>0</v>
      </c>
    </row>
    <row r="4171" spans="20:30" x14ac:dyDescent="0.25">
      <c r="T4171" s="6" t="str">
        <f t="shared" si="734"/>
        <v xml:space="preserve"> </v>
      </c>
      <c r="U4171">
        <f t="shared" si="725"/>
        <v>0</v>
      </c>
      <c r="V4171">
        <f t="shared" si="726"/>
        <v>0</v>
      </c>
      <c r="W4171">
        <f t="shared" si="727"/>
        <v>0</v>
      </c>
      <c r="X4171">
        <f t="shared" si="728"/>
        <v>0</v>
      </c>
      <c r="Y4171">
        <f t="shared" si="729"/>
        <v>0</v>
      </c>
      <c r="Z4171">
        <f t="shared" si="730"/>
        <v>0</v>
      </c>
      <c r="AA4171">
        <f t="shared" si="731"/>
        <v>0</v>
      </c>
      <c r="AB4171" s="4">
        <f t="shared" si="732"/>
        <v>0</v>
      </c>
      <c r="AC4171" s="4">
        <f t="shared" si="735"/>
        <v>0</v>
      </c>
      <c r="AD4171" s="4">
        <f t="shared" si="733"/>
        <v>0</v>
      </c>
    </row>
    <row r="4172" spans="20:30" x14ac:dyDescent="0.25">
      <c r="T4172" s="6" t="str">
        <f t="shared" si="734"/>
        <v xml:space="preserve"> </v>
      </c>
      <c r="U4172">
        <f t="shared" si="725"/>
        <v>0</v>
      </c>
      <c r="V4172">
        <f t="shared" si="726"/>
        <v>0</v>
      </c>
      <c r="W4172">
        <f t="shared" si="727"/>
        <v>0</v>
      </c>
      <c r="X4172">
        <f t="shared" si="728"/>
        <v>0</v>
      </c>
      <c r="Y4172">
        <f t="shared" si="729"/>
        <v>0</v>
      </c>
      <c r="Z4172">
        <f t="shared" si="730"/>
        <v>0</v>
      </c>
      <c r="AA4172">
        <f t="shared" si="731"/>
        <v>0</v>
      </c>
      <c r="AB4172" s="4">
        <f t="shared" si="732"/>
        <v>0</v>
      </c>
      <c r="AC4172" s="4">
        <f t="shared" si="735"/>
        <v>0</v>
      </c>
      <c r="AD4172" s="4">
        <f t="shared" si="733"/>
        <v>0</v>
      </c>
    </row>
    <row r="4173" spans="20:30" x14ac:dyDescent="0.25">
      <c r="T4173" s="6" t="str">
        <f t="shared" si="734"/>
        <v xml:space="preserve"> </v>
      </c>
      <c r="U4173">
        <f t="shared" si="725"/>
        <v>0</v>
      </c>
      <c r="V4173">
        <f t="shared" si="726"/>
        <v>0</v>
      </c>
      <c r="W4173">
        <f t="shared" si="727"/>
        <v>0</v>
      </c>
      <c r="X4173">
        <f t="shared" si="728"/>
        <v>0</v>
      </c>
      <c r="Y4173">
        <f t="shared" si="729"/>
        <v>0</v>
      </c>
      <c r="Z4173">
        <f t="shared" si="730"/>
        <v>0</v>
      </c>
      <c r="AA4173">
        <f t="shared" si="731"/>
        <v>0</v>
      </c>
      <c r="AB4173" s="4">
        <f t="shared" si="732"/>
        <v>0</v>
      </c>
      <c r="AC4173" s="4">
        <f t="shared" si="735"/>
        <v>0</v>
      </c>
      <c r="AD4173" s="4">
        <f t="shared" si="733"/>
        <v>0</v>
      </c>
    </row>
    <row r="4174" spans="20:30" x14ac:dyDescent="0.25">
      <c r="T4174" s="6" t="str">
        <f t="shared" si="734"/>
        <v xml:space="preserve"> </v>
      </c>
      <c r="U4174">
        <f t="shared" si="725"/>
        <v>0</v>
      </c>
      <c r="V4174">
        <f t="shared" si="726"/>
        <v>0</v>
      </c>
      <c r="W4174">
        <f t="shared" si="727"/>
        <v>0</v>
      </c>
      <c r="X4174">
        <f t="shared" si="728"/>
        <v>0</v>
      </c>
      <c r="Y4174">
        <f t="shared" si="729"/>
        <v>0</v>
      </c>
      <c r="Z4174">
        <f t="shared" si="730"/>
        <v>0</v>
      </c>
      <c r="AA4174">
        <f t="shared" si="731"/>
        <v>0</v>
      </c>
      <c r="AB4174" s="4">
        <f t="shared" si="732"/>
        <v>0</v>
      </c>
      <c r="AC4174" s="4">
        <f t="shared" si="735"/>
        <v>0</v>
      </c>
      <c r="AD4174" s="4">
        <f t="shared" si="733"/>
        <v>0</v>
      </c>
    </row>
    <row r="4175" spans="20:30" x14ac:dyDescent="0.25">
      <c r="T4175" s="6" t="str">
        <f t="shared" si="734"/>
        <v xml:space="preserve"> </v>
      </c>
      <c r="U4175">
        <f t="shared" si="725"/>
        <v>0</v>
      </c>
      <c r="V4175">
        <f t="shared" si="726"/>
        <v>0</v>
      </c>
      <c r="W4175">
        <f t="shared" si="727"/>
        <v>0</v>
      </c>
      <c r="X4175">
        <f t="shared" si="728"/>
        <v>0</v>
      </c>
      <c r="Y4175">
        <f t="shared" si="729"/>
        <v>0</v>
      </c>
      <c r="Z4175">
        <f t="shared" si="730"/>
        <v>0</v>
      </c>
      <c r="AA4175">
        <f t="shared" si="731"/>
        <v>0</v>
      </c>
      <c r="AB4175" s="4">
        <f t="shared" si="732"/>
        <v>0</v>
      </c>
      <c r="AC4175" s="4">
        <f t="shared" si="735"/>
        <v>0</v>
      </c>
      <c r="AD4175" s="4">
        <f t="shared" si="733"/>
        <v>0</v>
      </c>
    </row>
    <row r="4176" spans="20:30" x14ac:dyDescent="0.25">
      <c r="T4176" s="6" t="str">
        <f t="shared" si="734"/>
        <v xml:space="preserve"> </v>
      </c>
      <c r="U4176">
        <f t="shared" si="725"/>
        <v>0</v>
      </c>
      <c r="V4176">
        <f t="shared" si="726"/>
        <v>0</v>
      </c>
      <c r="W4176">
        <f t="shared" si="727"/>
        <v>0</v>
      </c>
      <c r="X4176">
        <f t="shared" si="728"/>
        <v>0</v>
      </c>
      <c r="Y4176">
        <f t="shared" si="729"/>
        <v>0</v>
      </c>
      <c r="Z4176">
        <f t="shared" si="730"/>
        <v>0</v>
      </c>
      <c r="AA4176">
        <f t="shared" si="731"/>
        <v>0</v>
      </c>
      <c r="AB4176" s="4">
        <f t="shared" si="732"/>
        <v>0</v>
      </c>
      <c r="AC4176" s="4">
        <f t="shared" si="735"/>
        <v>0</v>
      </c>
      <c r="AD4176" s="4">
        <f t="shared" si="733"/>
        <v>0</v>
      </c>
    </row>
    <row r="4177" spans="20:30" x14ac:dyDescent="0.25">
      <c r="T4177" s="6" t="str">
        <f t="shared" si="734"/>
        <v xml:space="preserve"> </v>
      </c>
      <c r="U4177">
        <f t="shared" ref="U4177:U4240" si="736">COUNT(B4177)</f>
        <v>0</v>
      </c>
      <c r="V4177">
        <f t="shared" ref="V4177:V4240" si="737">IF(E4177=TRUE,1,0)</f>
        <v>0</v>
      </c>
      <c r="W4177">
        <f t="shared" ref="W4177:W4240" si="738">U4177-V4177</f>
        <v>0</v>
      </c>
      <c r="X4177">
        <f t="shared" ref="X4177:X4240" si="739">U4177-Y4177</f>
        <v>0</v>
      </c>
      <c r="Y4177">
        <f t="shared" ref="Y4177:Y4240" si="740">IF(F4177=TRUE,1,0)</f>
        <v>0</v>
      </c>
      <c r="Z4177">
        <f t="shared" ref="Z4177:Z4240" si="741">U4177-AA4177</f>
        <v>0</v>
      </c>
      <c r="AA4177">
        <f t="shared" ref="AA4177:AA4240" si="742">IF(O4177&lt;0,1,0)</f>
        <v>0</v>
      </c>
      <c r="AB4177" s="4">
        <f t="shared" ref="AB4177:AB4240" si="743">IF(Z4177=1,O4177,0)</f>
        <v>0</v>
      </c>
      <c r="AC4177" s="4">
        <f t="shared" si="735"/>
        <v>0</v>
      </c>
      <c r="AD4177" s="4">
        <f t="shared" ref="AD4177:AD4240" si="744">IF(AA4177=1,O4177,0)</f>
        <v>0</v>
      </c>
    </row>
    <row r="4178" spans="20:30" x14ac:dyDescent="0.25">
      <c r="T4178" s="6" t="str">
        <f t="shared" si="734"/>
        <v xml:space="preserve"> </v>
      </c>
      <c r="U4178">
        <f t="shared" si="736"/>
        <v>0</v>
      </c>
      <c r="V4178">
        <f t="shared" si="737"/>
        <v>0</v>
      </c>
      <c r="W4178">
        <f t="shared" si="738"/>
        <v>0</v>
      </c>
      <c r="X4178">
        <f t="shared" si="739"/>
        <v>0</v>
      </c>
      <c r="Y4178">
        <f t="shared" si="740"/>
        <v>0</v>
      </c>
      <c r="Z4178">
        <f t="shared" si="741"/>
        <v>0</v>
      </c>
      <c r="AA4178">
        <f t="shared" si="742"/>
        <v>0</v>
      </c>
      <c r="AB4178" s="4">
        <f t="shared" si="743"/>
        <v>0</v>
      </c>
      <c r="AC4178" s="4">
        <f t="shared" si="735"/>
        <v>0</v>
      </c>
      <c r="AD4178" s="4">
        <f t="shared" si="744"/>
        <v>0</v>
      </c>
    </row>
    <row r="4179" spans="20:30" x14ac:dyDescent="0.25">
      <c r="T4179" s="6" t="str">
        <f t="shared" si="734"/>
        <v xml:space="preserve"> </v>
      </c>
      <c r="U4179">
        <f t="shared" si="736"/>
        <v>0</v>
      </c>
      <c r="V4179">
        <f t="shared" si="737"/>
        <v>0</v>
      </c>
      <c r="W4179">
        <f t="shared" si="738"/>
        <v>0</v>
      </c>
      <c r="X4179">
        <f t="shared" si="739"/>
        <v>0</v>
      </c>
      <c r="Y4179">
        <f t="shared" si="740"/>
        <v>0</v>
      </c>
      <c r="Z4179">
        <f t="shared" si="741"/>
        <v>0</v>
      </c>
      <c r="AA4179">
        <f t="shared" si="742"/>
        <v>0</v>
      </c>
      <c r="AB4179" s="4">
        <f t="shared" si="743"/>
        <v>0</v>
      </c>
      <c r="AC4179" s="4">
        <f t="shared" si="735"/>
        <v>0</v>
      </c>
      <c r="AD4179" s="4">
        <f t="shared" si="744"/>
        <v>0</v>
      </c>
    </row>
    <row r="4180" spans="20:30" x14ac:dyDescent="0.25">
      <c r="T4180" s="6" t="str">
        <f t="shared" si="734"/>
        <v xml:space="preserve"> </v>
      </c>
      <c r="U4180">
        <f t="shared" si="736"/>
        <v>0</v>
      </c>
      <c r="V4180">
        <f t="shared" si="737"/>
        <v>0</v>
      </c>
      <c r="W4180">
        <f t="shared" si="738"/>
        <v>0</v>
      </c>
      <c r="X4180">
        <f t="shared" si="739"/>
        <v>0</v>
      </c>
      <c r="Y4180">
        <f t="shared" si="740"/>
        <v>0</v>
      </c>
      <c r="Z4180">
        <f t="shared" si="741"/>
        <v>0</v>
      </c>
      <c r="AA4180">
        <f t="shared" si="742"/>
        <v>0</v>
      </c>
      <c r="AB4180" s="4">
        <f t="shared" si="743"/>
        <v>0</v>
      </c>
      <c r="AC4180" s="4">
        <f t="shared" si="735"/>
        <v>0</v>
      </c>
      <c r="AD4180" s="4">
        <f t="shared" si="744"/>
        <v>0</v>
      </c>
    </row>
    <row r="4181" spans="20:30" x14ac:dyDescent="0.25">
      <c r="T4181" s="6" t="str">
        <f t="shared" si="734"/>
        <v xml:space="preserve"> </v>
      </c>
      <c r="U4181">
        <f t="shared" si="736"/>
        <v>0</v>
      </c>
      <c r="V4181">
        <f t="shared" si="737"/>
        <v>0</v>
      </c>
      <c r="W4181">
        <f t="shared" si="738"/>
        <v>0</v>
      </c>
      <c r="X4181">
        <f t="shared" si="739"/>
        <v>0</v>
      </c>
      <c r="Y4181">
        <f t="shared" si="740"/>
        <v>0</v>
      </c>
      <c r="Z4181">
        <f t="shared" si="741"/>
        <v>0</v>
      </c>
      <c r="AA4181">
        <f t="shared" si="742"/>
        <v>0</v>
      </c>
      <c r="AB4181" s="4">
        <f t="shared" si="743"/>
        <v>0</v>
      </c>
      <c r="AC4181" s="4">
        <f t="shared" si="735"/>
        <v>0</v>
      </c>
      <c r="AD4181" s="4">
        <f t="shared" si="744"/>
        <v>0</v>
      </c>
    </row>
    <row r="4182" spans="20:30" x14ac:dyDescent="0.25">
      <c r="T4182" s="6" t="str">
        <f t="shared" si="734"/>
        <v xml:space="preserve"> </v>
      </c>
      <c r="U4182">
        <f t="shared" si="736"/>
        <v>0</v>
      </c>
      <c r="V4182">
        <f t="shared" si="737"/>
        <v>0</v>
      </c>
      <c r="W4182">
        <f t="shared" si="738"/>
        <v>0</v>
      </c>
      <c r="X4182">
        <f t="shared" si="739"/>
        <v>0</v>
      </c>
      <c r="Y4182">
        <f t="shared" si="740"/>
        <v>0</v>
      </c>
      <c r="Z4182">
        <f t="shared" si="741"/>
        <v>0</v>
      </c>
      <c r="AA4182">
        <f t="shared" si="742"/>
        <v>0</v>
      </c>
      <c r="AB4182" s="4">
        <f t="shared" si="743"/>
        <v>0</v>
      </c>
      <c r="AC4182" s="4">
        <f t="shared" si="735"/>
        <v>0</v>
      </c>
      <c r="AD4182" s="4">
        <f t="shared" si="744"/>
        <v>0</v>
      </c>
    </row>
    <row r="4183" spans="20:30" x14ac:dyDescent="0.25">
      <c r="T4183" s="6" t="str">
        <f t="shared" si="734"/>
        <v xml:space="preserve"> </v>
      </c>
      <c r="U4183">
        <f t="shared" si="736"/>
        <v>0</v>
      </c>
      <c r="V4183">
        <f t="shared" si="737"/>
        <v>0</v>
      </c>
      <c r="W4183">
        <f t="shared" si="738"/>
        <v>0</v>
      </c>
      <c r="X4183">
        <f t="shared" si="739"/>
        <v>0</v>
      </c>
      <c r="Y4183">
        <f t="shared" si="740"/>
        <v>0</v>
      </c>
      <c r="Z4183">
        <f t="shared" si="741"/>
        <v>0</v>
      </c>
      <c r="AA4183">
        <f t="shared" si="742"/>
        <v>0</v>
      </c>
      <c r="AB4183" s="4">
        <f t="shared" si="743"/>
        <v>0</v>
      </c>
      <c r="AC4183" s="4">
        <f t="shared" si="735"/>
        <v>0</v>
      </c>
      <c r="AD4183" s="4">
        <f t="shared" si="744"/>
        <v>0</v>
      </c>
    </row>
    <row r="4184" spans="20:30" x14ac:dyDescent="0.25">
      <c r="T4184" s="6" t="str">
        <f t="shared" si="734"/>
        <v xml:space="preserve"> </v>
      </c>
      <c r="U4184">
        <f t="shared" si="736"/>
        <v>0</v>
      </c>
      <c r="V4184">
        <f t="shared" si="737"/>
        <v>0</v>
      </c>
      <c r="W4184">
        <f t="shared" si="738"/>
        <v>0</v>
      </c>
      <c r="X4184">
        <f t="shared" si="739"/>
        <v>0</v>
      </c>
      <c r="Y4184">
        <f t="shared" si="740"/>
        <v>0</v>
      </c>
      <c r="Z4184">
        <f t="shared" si="741"/>
        <v>0</v>
      </c>
      <c r="AA4184">
        <f t="shared" si="742"/>
        <v>0</v>
      </c>
      <c r="AB4184" s="4">
        <f t="shared" si="743"/>
        <v>0</v>
      </c>
      <c r="AC4184" s="4">
        <f t="shared" si="735"/>
        <v>0</v>
      </c>
      <c r="AD4184" s="4">
        <f t="shared" si="744"/>
        <v>0</v>
      </c>
    </row>
    <row r="4185" spans="20:30" x14ac:dyDescent="0.25">
      <c r="T4185" s="6" t="str">
        <f t="shared" ref="T4185:T4248" si="745">IF(L4185=0," ",MONTH(L4185)+24)</f>
        <v xml:space="preserve"> </v>
      </c>
      <c r="U4185">
        <f t="shared" si="736"/>
        <v>0</v>
      </c>
      <c r="V4185">
        <f t="shared" si="737"/>
        <v>0</v>
      </c>
      <c r="W4185">
        <f t="shared" si="738"/>
        <v>0</v>
      </c>
      <c r="X4185">
        <f t="shared" si="739"/>
        <v>0</v>
      </c>
      <c r="Y4185">
        <f t="shared" si="740"/>
        <v>0</v>
      </c>
      <c r="Z4185">
        <f t="shared" si="741"/>
        <v>0</v>
      </c>
      <c r="AA4185">
        <f t="shared" si="742"/>
        <v>0</v>
      </c>
      <c r="AB4185" s="4">
        <f t="shared" si="743"/>
        <v>0</v>
      </c>
      <c r="AC4185" s="4">
        <f t="shared" si="735"/>
        <v>0</v>
      </c>
      <c r="AD4185" s="4">
        <f t="shared" si="744"/>
        <v>0</v>
      </c>
    </row>
    <row r="4186" spans="20:30" x14ac:dyDescent="0.25">
      <c r="T4186" s="6" t="str">
        <f t="shared" si="745"/>
        <v xml:space="preserve"> </v>
      </c>
      <c r="U4186">
        <f t="shared" si="736"/>
        <v>0</v>
      </c>
      <c r="V4186">
        <f t="shared" si="737"/>
        <v>0</v>
      </c>
      <c r="W4186">
        <f t="shared" si="738"/>
        <v>0</v>
      </c>
      <c r="X4186">
        <f t="shared" si="739"/>
        <v>0</v>
      </c>
      <c r="Y4186">
        <f t="shared" si="740"/>
        <v>0</v>
      </c>
      <c r="Z4186">
        <f t="shared" si="741"/>
        <v>0</v>
      </c>
      <c r="AA4186">
        <f t="shared" si="742"/>
        <v>0</v>
      </c>
      <c r="AB4186" s="4">
        <f t="shared" si="743"/>
        <v>0</v>
      </c>
      <c r="AC4186" s="4">
        <f t="shared" si="735"/>
        <v>0</v>
      </c>
      <c r="AD4186" s="4">
        <f t="shared" si="744"/>
        <v>0</v>
      </c>
    </row>
    <row r="4187" spans="20:30" x14ac:dyDescent="0.25">
      <c r="T4187" s="6" t="str">
        <f t="shared" si="745"/>
        <v xml:space="preserve"> </v>
      </c>
      <c r="U4187">
        <f t="shared" si="736"/>
        <v>0</v>
      </c>
      <c r="V4187">
        <f t="shared" si="737"/>
        <v>0</v>
      </c>
      <c r="W4187">
        <f t="shared" si="738"/>
        <v>0</v>
      </c>
      <c r="X4187">
        <f t="shared" si="739"/>
        <v>0</v>
      </c>
      <c r="Y4187">
        <f t="shared" si="740"/>
        <v>0</v>
      </c>
      <c r="Z4187">
        <f t="shared" si="741"/>
        <v>0</v>
      </c>
      <c r="AA4187">
        <f t="shared" si="742"/>
        <v>0</v>
      </c>
      <c r="AB4187" s="4">
        <f t="shared" si="743"/>
        <v>0</v>
      </c>
      <c r="AC4187" s="4">
        <f t="shared" si="735"/>
        <v>0</v>
      </c>
      <c r="AD4187" s="4">
        <f t="shared" si="744"/>
        <v>0</v>
      </c>
    </row>
    <row r="4188" spans="20:30" x14ac:dyDescent="0.25">
      <c r="T4188" s="6" t="str">
        <f t="shared" si="745"/>
        <v xml:space="preserve"> </v>
      </c>
      <c r="U4188">
        <f t="shared" si="736"/>
        <v>0</v>
      </c>
      <c r="V4188">
        <f t="shared" si="737"/>
        <v>0</v>
      </c>
      <c r="W4188">
        <f t="shared" si="738"/>
        <v>0</v>
      </c>
      <c r="X4188">
        <f t="shared" si="739"/>
        <v>0</v>
      </c>
      <c r="Y4188">
        <f t="shared" si="740"/>
        <v>0</v>
      </c>
      <c r="Z4188">
        <f t="shared" si="741"/>
        <v>0</v>
      </c>
      <c r="AA4188">
        <f t="shared" si="742"/>
        <v>0</v>
      </c>
      <c r="AB4188" s="4">
        <f t="shared" si="743"/>
        <v>0</v>
      </c>
      <c r="AC4188" s="4">
        <f t="shared" si="735"/>
        <v>0</v>
      </c>
      <c r="AD4188" s="4">
        <f t="shared" si="744"/>
        <v>0</v>
      </c>
    </row>
    <row r="4189" spans="20:30" x14ac:dyDescent="0.25">
      <c r="T4189" s="6" t="str">
        <f t="shared" si="745"/>
        <v xml:space="preserve"> </v>
      </c>
      <c r="U4189">
        <f t="shared" si="736"/>
        <v>0</v>
      </c>
      <c r="V4189">
        <f t="shared" si="737"/>
        <v>0</v>
      </c>
      <c r="W4189">
        <f t="shared" si="738"/>
        <v>0</v>
      </c>
      <c r="X4189">
        <f t="shared" si="739"/>
        <v>0</v>
      </c>
      <c r="Y4189">
        <f t="shared" si="740"/>
        <v>0</v>
      </c>
      <c r="Z4189">
        <f t="shared" si="741"/>
        <v>0</v>
      </c>
      <c r="AA4189">
        <f t="shared" si="742"/>
        <v>0</v>
      </c>
      <c r="AB4189" s="4">
        <f t="shared" si="743"/>
        <v>0</v>
      </c>
      <c r="AC4189" s="4">
        <f t="shared" si="735"/>
        <v>0</v>
      </c>
      <c r="AD4189" s="4">
        <f t="shared" si="744"/>
        <v>0</v>
      </c>
    </row>
    <row r="4190" spans="20:30" x14ac:dyDescent="0.25">
      <c r="T4190" s="6" t="str">
        <f t="shared" si="745"/>
        <v xml:space="preserve"> </v>
      </c>
      <c r="U4190">
        <f t="shared" si="736"/>
        <v>0</v>
      </c>
      <c r="V4190">
        <f t="shared" si="737"/>
        <v>0</v>
      </c>
      <c r="W4190">
        <f t="shared" si="738"/>
        <v>0</v>
      </c>
      <c r="X4190">
        <f t="shared" si="739"/>
        <v>0</v>
      </c>
      <c r="Y4190">
        <f t="shared" si="740"/>
        <v>0</v>
      </c>
      <c r="Z4190">
        <f t="shared" si="741"/>
        <v>0</v>
      </c>
      <c r="AA4190">
        <f t="shared" si="742"/>
        <v>0</v>
      </c>
      <c r="AB4190" s="4">
        <f t="shared" si="743"/>
        <v>0</v>
      </c>
      <c r="AC4190" s="4">
        <f t="shared" si="735"/>
        <v>0</v>
      </c>
      <c r="AD4190" s="4">
        <f t="shared" si="744"/>
        <v>0</v>
      </c>
    </row>
    <row r="4191" spans="20:30" x14ac:dyDescent="0.25">
      <c r="T4191" s="6" t="str">
        <f t="shared" si="745"/>
        <v xml:space="preserve"> </v>
      </c>
      <c r="U4191">
        <f t="shared" si="736"/>
        <v>0</v>
      </c>
      <c r="V4191">
        <f t="shared" si="737"/>
        <v>0</v>
      </c>
      <c r="W4191">
        <f t="shared" si="738"/>
        <v>0</v>
      </c>
      <c r="X4191">
        <f t="shared" si="739"/>
        <v>0</v>
      </c>
      <c r="Y4191">
        <f t="shared" si="740"/>
        <v>0</v>
      </c>
      <c r="Z4191">
        <f t="shared" si="741"/>
        <v>0</v>
      </c>
      <c r="AA4191">
        <f t="shared" si="742"/>
        <v>0</v>
      </c>
      <c r="AB4191" s="4">
        <f t="shared" si="743"/>
        <v>0</v>
      </c>
      <c r="AC4191" s="4">
        <f t="shared" si="735"/>
        <v>0</v>
      </c>
      <c r="AD4191" s="4">
        <f t="shared" si="744"/>
        <v>0</v>
      </c>
    </row>
    <row r="4192" spans="20:30" x14ac:dyDescent="0.25">
      <c r="T4192" s="6" t="str">
        <f t="shared" si="745"/>
        <v xml:space="preserve"> </v>
      </c>
      <c r="U4192">
        <f t="shared" si="736"/>
        <v>0</v>
      </c>
      <c r="V4192">
        <f t="shared" si="737"/>
        <v>0</v>
      </c>
      <c r="W4192">
        <f t="shared" si="738"/>
        <v>0</v>
      </c>
      <c r="X4192">
        <f t="shared" si="739"/>
        <v>0</v>
      </c>
      <c r="Y4192">
        <f t="shared" si="740"/>
        <v>0</v>
      </c>
      <c r="Z4192">
        <f t="shared" si="741"/>
        <v>0</v>
      </c>
      <c r="AA4192">
        <f t="shared" si="742"/>
        <v>0</v>
      </c>
      <c r="AB4192" s="4">
        <f t="shared" si="743"/>
        <v>0</v>
      </c>
      <c r="AC4192" s="4">
        <f t="shared" si="735"/>
        <v>0</v>
      </c>
      <c r="AD4192" s="4">
        <f t="shared" si="744"/>
        <v>0</v>
      </c>
    </row>
    <row r="4193" spans="20:30" x14ac:dyDescent="0.25">
      <c r="T4193" s="6" t="str">
        <f t="shared" si="745"/>
        <v xml:space="preserve"> </v>
      </c>
      <c r="U4193">
        <f t="shared" si="736"/>
        <v>0</v>
      </c>
      <c r="V4193">
        <f t="shared" si="737"/>
        <v>0</v>
      </c>
      <c r="W4193">
        <f t="shared" si="738"/>
        <v>0</v>
      </c>
      <c r="X4193">
        <f t="shared" si="739"/>
        <v>0</v>
      </c>
      <c r="Y4193">
        <f t="shared" si="740"/>
        <v>0</v>
      </c>
      <c r="Z4193">
        <f t="shared" si="741"/>
        <v>0</v>
      </c>
      <c r="AA4193">
        <f t="shared" si="742"/>
        <v>0</v>
      </c>
      <c r="AB4193" s="4">
        <f t="shared" si="743"/>
        <v>0</v>
      </c>
      <c r="AC4193" s="4">
        <f t="shared" si="735"/>
        <v>0</v>
      </c>
      <c r="AD4193" s="4">
        <f t="shared" si="744"/>
        <v>0</v>
      </c>
    </row>
    <row r="4194" spans="20:30" x14ac:dyDescent="0.25">
      <c r="T4194" s="6" t="str">
        <f t="shared" si="745"/>
        <v xml:space="preserve"> </v>
      </c>
      <c r="U4194">
        <f t="shared" si="736"/>
        <v>0</v>
      </c>
      <c r="V4194">
        <f t="shared" si="737"/>
        <v>0</v>
      </c>
      <c r="W4194">
        <f t="shared" si="738"/>
        <v>0</v>
      </c>
      <c r="X4194">
        <f t="shared" si="739"/>
        <v>0</v>
      </c>
      <c r="Y4194">
        <f t="shared" si="740"/>
        <v>0</v>
      </c>
      <c r="Z4194">
        <f t="shared" si="741"/>
        <v>0</v>
      </c>
      <c r="AA4194">
        <f t="shared" si="742"/>
        <v>0</v>
      </c>
      <c r="AB4194" s="4">
        <f t="shared" si="743"/>
        <v>0</v>
      </c>
      <c r="AC4194" s="4">
        <f t="shared" si="735"/>
        <v>0</v>
      </c>
      <c r="AD4194" s="4">
        <f t="shared" si="744"/>
        <v>0</v>
      </c>
    </row>
    <row r="4195" spans="20:30" x14ac:dyDescent="0.25">
      <c r="T4195" s="6" t="str">
        <f t="shared" si="745"/>
        <v xml:space="preserve"> </v>
      </c>
      <c r="U4195">
        <f t="shared" si="736"/>
        <v>0</v>
      </c>
      <c r="V4195">
        <f t="shared" si="737"/>
        <v>0</v>
      </c>
      <c r="W4195">
        <f t="shared" si="738"/>
        <v>0</v>
      </c>
      <c r="X4195">
        <f t="shared" si="739"/>
        <v>0</v>
      </c>
      <c r="Y4195">
        <f t="shared" si="740"/>
        <v>0</v>
      </c>
      <c r="Z4195">
        <f t="shared" si="741"/>
        <v>0</v>
      </c>
      <c r="AA4195">
        <f t="shared" si="742"/>
        <v>0</v>
      </c>
      <c r="AB4195" s="4">
        <f t="shared" si="743"/>
        <v>0</v>
      </c>
      <c r="AC4195" s="4">
        <f t="shared" si="735"/>
        <v>0</v>
      </c>
      <c r="AD4195" s="4">
        <f t="shared" si="744"/>
        <v>0</v>
      </c>
    </row>
    <row r="4196" spans="20:30" x14ac:dyDescent="0.25">
      <c r="T4196" s="6" t="str">
        <f t="shared" si="745"/>
        <v xml:space="preserve"> </v>
      </c>
      <c r="U4196">
        <f t="shared" si="736"/>
        <v>0</v>
      </c>
      <c r="V4196">
        <f t="shared" si="737"/>
        <v>0</v>
      </c>
      <c r="W4196">
        <f t="shared" si="738"/>
        <v>0</v>
      </c>
      <c r="X4196">
        <f t="shared" si="739"/>
        <v>0</v>
      </c>
      <c r="Y4196">
        <f t="shared" si="740"/>
        <v>0</v>
      </c>
      <c r="Z4196">
        <f t="shared" si="741"/>
        <v>0</v>
      </c>
      <c r="AA4196">
        <f t="shared" si="742"/>
        <v>0</v>
      </c>
      <c r="AB4196" s="4">
        <f t="shared" si="743"/>
        <v>0</v>
      </c>
      <c r="AC4196" s="4">
        <f t="shared" si="735"/>
        <v>0</v>
      </c>
      <c r="AD4196" s="4">
        <f t="shared" si="744"/>
        <v>0</v>
      </c>
    </row>
    <row r="4197" spans="20:30" x14ac:dyDescent="0.25">
      <c r="T4197" s="6" t="str">
        <f t="shared" si="745"/>
        <v xml:space="preserve"> </v>
      </c>
      <c r="U4197">
        <f t="shared" si="736"/>
        <v>0</v>
      </c>
      <c r="V4197">
        <f t="shared" si="737"/>
        <v>0</v>
      </c>
      <c r="W4197">
        <f t="shared" si="738"/>
        <v>0</v>
      </c>
      <c r="X4197">
        <f t="shared" si="739"/>
        <v>0</v>
      </c>
      <c r="Y4197">
        <f t="shared" si="740"/>
        <v>0</v>
      </c>
      <c r="Z4197">
        <f t="shared" si="741"/>
        <v>0</v>
      </c>
      <c r="AA4197">
        <f t="shared" si="742"/>
        <v>0</v>
      </c>
      <c r="AB4197" s="4">
        <f t="shared" si="743"/>
        <v>0</v>
      </c>
      <c r="AC4197" s="4">
        <f t="shared" si="735"/>
        <v>0</v>
      </c>
      <c r="AD4197" s="4">
        <f t="shared" si="744"/>
        <v>0</v>
      </c>
    </row>
    <row r="4198" spans="20:30" x14ac:dyDescent="0.25">
      <c r="T4198" s="6" t="str">
        <f t="shared" si="745"/>
        <v xml:space="preserve"> </v>
      </c>
      <c r="U4198">
        <f t="shared" si="736"/>
        <v>0</v>
      </c>
      <c r="V4198">
        <f t="shared" si="737"/>
        <v>0</v>
      </c>
      <c r="W4198">
        <f t="shared" si="738"/>
        <v>0</v>
      </c>
      <c r="X4198">
        <f t="shared" si="739"/>
        <v>0</v>
      </c>
      <c r="Y4198">
        <f t="shared" si="740"/>
        <v>0</v>
      </c>
      <c r="Z4198">
        <f t="shared" si="741"/>
        <v>0</v>
      </c>
      <c r="AA4198">
        <f t="shared" si="742"/>
        <v>0</v>
      </c>
      <c r="AB4198" s="4">
        <f t="shared" si="743"/>
        <v>0</v>
      </c>
      <c r="AC4198" s="4">
        <f t="shared" si="735"/>
        <v>0</v>
      </c>
      <c r="AD4198" s="4">
        <f t="shared" si="744"/>
        <v>0</v>
      </c>
    </row>
    <row r="4199" spans="20:30" x14ac:dyDescent="0.25">
      <c r="T4199" s="6" t="str">
        <f t="shared" si="745"/>
        <v xml:space="preserve"> </v>
      </c>
      <c r="U4199">
        <f t="shared" si="736"/>
        <v>0</v>
      </c>
      <c r="V4199">
        <f t="shared" si="737"/>
        <v>0</v>
      </c>
      <c r="W4199">
        <f t="shared" si="738"/>
        <v>0</v>
      </c>
      <c r="X4199">
        <f t="shared" si="739"/>
        <v>0</v>
      </c>
      <c r="Y4199">
        <f t="shared" si="740"/>
        <v>0</v>
      </c>
      <c r="Z4199">
        <f t="shared" si="741"/>
        <v>0</v>
      </c>
      <c r="AA4199">
        <f t="shared" si="742"/>
        <v>0</v>
      </c>
      <c r="AB4199" s="4">
        <f t="shared" si="743"/>
        <v>0</v>
      </c>
      <c r="AC4199" s="4">
        <f t="shared" si="735"/>
        <v>0</v>
      </c>
      <c r="AD4199" s="4">
        <f t="shared" si="744"/>
        <v>0</v>
      </c>
    </row>
    <row r="4200" spans="20:30" x14ac:dyDescent="0.25">
      <c r="T4200" s="6" t="str">
        <f t="shared" si="745"/>
        <v xml:space="preserve"> </v>
      </c>
      <c r="U4200">
        <f t="shared" si="736"/>
        <v>0</v>
      </c>
      <c r="V4200">
        <f t="shared" si="737"/>
        <v>0</v>
      </c>
      <c r="W4200">
        <f t="shared" si="738"/>
        <v>0</v>
      </c>
      <c r="X4200">
        <f t="shared" si="739"/>
        <v>0</v>
      </c>
      <c r="Y4200">
        <f t="shared" si="740"/>
        <v>0</v>
      </c>
      <c r="Z4200">
        <f t="shared" si="741"/>
        <v>0</v>
      </c>
      <c r="AA4200">
        <f t="shared" si="742"/>
        <v>0</v>
      </c>
      <c r="AB4200" s="4">
        <f t="shared" si="743"/>
        <v>0</v>
      </c>
      <c r="AC4200" s="4">
        <f t="shared" si="735"/>
        <v>0</v>
      </c>
      <c r="AD4200" s="4">
        <f t="shared" si="744"/>
        <v>0</v>
      </c>
    </row>
    <row r="4201" spans="20:30" x14ac:dyDescent="0.25">
      <c r="T4201" s="6" t="str">
        <f t="shared" si="745"/>
        <v xml:space="preserve"> </v>
      </c>
      <c r="U4201">
        <f t="shared" si="736"/>
        <v>0</v>
      </c>
      <c r="V4201">
        <f t="shared" si="737"/>
        <v>0</v>
      </c>
      <c r="W4201">
        <f t="shared" si="738"/>
        <v>0</v>
      </c>
      <c r="X4201">
        <f t="shared" si="739"/>
        <v>0</v>
      </c>
      <c r="Y4201">
        <f t="shared" si="740"/>
        <v>0</v>
      </c>
      <c r="Z4201">
        <f t="shared" si="741"/>
        <v>0</v>
      </c>
      <c r="AA4201">
        <f t="shared" si="742"/>
        <v>0</v>
      </c>
      <c r="AB4201" s="4">
        <f t="shared" si="743"/>
        <v>0</v>
      </c>
      <c r="AC4201" s="4">
        <f t="shared" si="735"/>
        <v>0</v>
      </c>
      <c r="AD4201" s="4">
        <f t="shared" si="744"/>
        <v>0</v>
      </c>
    </row>
    <row r="4202" spans="20:30" x14ac:dyDescent="0.25">
      <c r="T4202" s="6" t="str">
        <f t="shared" si="745"/>
        <v xml:space="preserve"> </v>
      </c>
      <c r="U4202">
        <f t="shared" si="736"/>
        <v>0</v>
      </c>
      <c r="V4202">
        <f t="shared" si="737"/>
        <v>0</v>
      </c>
      <c r="W4202">
        <f t="shared" si="738"/>
        <v>0</v>
      </c>
      <c r="X4202">
        <f t="shared" si="739"/>
        <v>0</v>
      </c>
      <c r="Y4202">
        <f t="shared" si="740"/>
        <v>0</v>
      </c>
      <c r="Z4202">
        <f t="shared" si="741"/>
        <v>0</v>
      </c>
      <c r="AA4202">
        <f t="shared" si="742"/>
        <v>0</v>
      </c>
      <c r="AB4202" s="4">
        <f t="shared" si="743"/>
        <v>0</v>
      </c>
      <c r="AC4202" s="4">
        <f t="shared" si="735"/>
        <v>0</v>
      </c>
      <c r="AD4202" s="4">
        <f t="shared" si="744"/>
        <v>0</v>
      </c>
    </row>
    <row r="4203" spans="20:30" x14ac:dyDescent="0.25">
      <c r="T4203" s="6" t="str">
        <f t="shared" si="745"/>
        <v xml:space="preserve"> </v>
      </c>
      <c r="U4203">
        <f t="shared" si="736"/>
        <v>0</v>
      </c>
      <c r="V4203">
        <f t="shared" si="737"/>
        <v>0</v>
      </c>
      <c r="W4203">
        <f t="shared" si="738"/>
        <v>0</v>
      </c>
      <c r="X4203">
        <f t="shared" si="739"/>
        <v>0</v>
      </c>
      <c r="Y4203">
        <f t="shared" si="740"/>
        <v>0</v>
      </c>
      <c r="Z4203">
        <f t="shared" si="741"/>
        <v>0</v>
      </c>
      <c r="AA4203">
        <f t="shared" si="742"/>
        <v>0</v>
      </c>
      <c r="AB4203" s="4">
        <f t="shared" si="743"/>
        <v>0</v>
      </c>
      <c r="AC4203" s="4">
        <f t="shared" si="735"/>
        <v>0</v>
      </c>
      <c r="AD4203" s="4">
        <f t="shared" si="744"/>
        <v>0</v>
      </c>
    </row>
    <row r="4204" spans="20:30" x14ac:dyDescent="0.25">
      <c r="T4204" s="6" t="str">
        <f t="shared" si="745"/>
        <v xml:space="preserve"> </v>
      </c>
      <c r="U4204">
        <f t="shared" si="736"/>
        <v>0</v>
      </c>
      <c r="V4204">
        <f t="shared" si="737"/>
        <v>0</v>
      </c>
      <c r="W4204">
        <f t="shared" si="738"/>
        <v>0</v>
      </c>
      <c r="X4204">
        <f t="shared" si="739"/>
        <v>0</v>
      </c>
      <c r="Y4204">
        <f t="shared" si="740"/>
        <v>0</v>
      </c>
      <c r="Z4204">
        <f t="shared" si="741"/>
        <v>0</v>
      </c>
      <c r="AA4204">
        <f t="shared" si="742"/>
        <v>0</v>
      </c>
      <c r="AB4204" s="4">
        <f t="shared" si="743"/>
        <v>0</v>
      </c>
      <c r="AC4204" s="4">
        <f t="shared" si="735"/>
        <v>0</v>
      </c>
      <c r="AD4204" s="4">
        <f t="shared" si="744"/>
        <v>0</v>
      </c>
    </row>
    <row r="4205" spans="20:30" x14ac:dyDescent="0.25">
      <c r="T4205" s="6" t="str">
        <f t="shared" si="745"/>
        <v xml:space="preserve"> </v>
      </c>
      <c r="U4205">
        <f t="shared" si="736"/>
        <v>0</v>
      </c>
      <c r="V4205">
        <f t="shared" si="737"/>
        <v>0</v>
      </c>
      <c r="W4205">
        <f t="shared" si="738"/>
        <v>0</v>
      </c>
      <c r="X4205">
        <f t="shared" si="739"/>
        <v>0</v>
      </c>
      <c r="Y4205">
        <f t="shared" si="740"/>
        <v>0</v>
      </c>
      <c r="Z4205">
        <f t="shared" si="741"/>
        <v>0</v>
      </c>
      <c r="AA4205">
        <f t="shared" si="742"/>
        <v>0</v>
      </c>
      <c r="AB4205" s="4">
        <f t="shared" si="743"/>
        <v>0</v>
      </c>
      <c r="AC4205" s="4">
        <f t="shared" si="735"/>
        <v>0</v>
      </c>
      <c r="AD4205" s="4">
        <f t="shared" si="744"/>
        <v>0</v>
      </c>
    </row>
    <row r="4206" spans="20:30" x14ac:dyDescent="0.25">
      <c r="T4206" s="6" t="str">
        <f t="shared" si="745"/>
        <v xml:space="preserve"> </v>
      </c>
      <c r="U4206">
        <f t="shared" si="736"/>
        <v>0</v>
      </c>
      <c r="V4206">
        <f t="shared" si="737"/>
        <v>0</v>
      </c>
      <c r="W4206">
        <f t="shared" si="738"/>
        <v>0</v>
      </c>
      <c r="X4206">
        <f t="shared" si="739"/>
        <v>0</v>
      </c>
      <c r="Y4206">
        <f t="shared" si="740"/>
        <v>0</v>
      </c>
      <c r="Z4206">
        <f t="shared" si="741"/>
        <v>0</v>
      </c>
      <c r="AA4206">
        <f t="shared" si="742"/>
        <v>0</v>
      </c>
      <c r="AB4206" s="4">
        <f t="shared" si="743"/>
        <v>0</v>
      </c>
      <c r="AC4206" s="4">
        <f t="shared" si="735"/>
        <v>0</v>
      </c>
      <c r="AD4206" s="4">
        <f t="shared" si="744"/>
        <v>0</v>
      </c>
    </row>
    <row r="4207" spans="20:30" x14ac:dyDescent="0.25">
      <c r="T4207" s="6" t="str">
        <f t="shared" si="745"/>
        <v xml:space="preserve"> </v>
      </c>
      <c r="U4207">
        <f t="shared" si="736"/>
        <v>0</v>
      </c>
      <c r="V4207">
        <f t="shared" si="737"/>
        <v>0</v>
      </c>
      <c r="W4207">
        <f t="shared" si="738"/>
        <v>0</v>
      </c>
      <c r="X4207">
        <f t="shared" si="739"/>
        <v>0</v>
      </c>
      <c r="Y4207">
        <f t="shared" si="740"/>
        <v>0</v>
      </c>
      <c r="Z4207">
        <f t="shared" si="741"/>
        <v>0</v>
      </c>
      <c r="AA4207">
        <f t="shared" si="742"/>
        <v>0</v>
      </c>
      <c r="AB4207" s="4">
        <f t="shared" si="743"/>
        <v>0</v>
      </c>
      <c r="AC4207" s="4">
        <f t="shared" si="735"/>
        <v>0</v>
      </c>
      <c r="AD4207" s="4">
        <f t="shared" si="744"/>
        <v>0</v>
      </c>
    </row>
    <row r="4208" spans="20:30" x14ac:dyDescent="0.25">
      <c r="T4208" s="6" t="str">
        <f t="shared" si="745"/>
        <v xml:space="preserve"> </v>
      </c>
      <c r="U4208">
        <f t="shared" si="736"/>
        <v>0</v>
      </c>
      <c r="V4208">
        <f t="shared" si="737"/>
        <v>0</v>
      </c>
      <c r="W4208">
        <f t="shared" si="738"/>
        <v>0</v>
      </c>
      <c r="X4208">
        <f t="shared" si="739"/>
        <v>0</v>
      </c>
      <c r="Y4208">
        <f t="shared" si="740"/>
        <v>0</v>
      </c>
      <c r="Z4208">
        <f t="shared" si="741"/>
        <v>0</v>
      </c>
      <c r="AA4208">
        <f t="shared" si="742"/>
        <v>0</v>
      </c>
      <c r="AB4208" s="4">
        <f t="shared" si="743"/>
        <v>0</v>
      </c>
      <c r="AC4208" s="4">
        <f t="shared" si="735"/>
        <v>0</v>
      </c>
      <c r="AD4208" s="4">
        <f t="shared" si="744"/>
        <v>0</v>
      </c>
    </row>
    <row r="4209" spans="20:30" x14ac:dyDescent="0.25">
      <c r="T4209" s="6" t="str">
        <f t="shared" si="745"/>
        <v xml:space="preserve"> </v>
      </c>
      <c r="U4209">
        <f t="shared" si="736"/>
        <v>0</v>
      </c>
      <c r="V4209">
        <f t="shared" si="737"/>
        <v>0</v>
      </c>
      <c r="W4209">
        <f t="shared" si="738"/>
        <v>0</v>
      </c>
      <c r="X4209">
        <f t="shared" si="739"/>
        <v>0</v>
      </c>
      <c r="Y4209">
        <f t="shared" si="740"/>
        <v>0</v>
      </c>
      <c r="Z4209">
        <f t="shared" si="741"/>
        <v>0</v>
      </c>
      <c r="AA4209">
        <f t="shared" si="742"/>
        <v>0</v>
      </c>
      <c r="AB4209" s="4">
        <f t="shared" si="743"/>
        <v>0</v>
      </c>
      <c r="AC4209" s="4">
        <f t="shared" si="735"/>
        <v>0</v>
      </c>
      <c r="AD4209" s="4">
        <f t="shared" si="744"/>
        <v>0</v>
      </c>
    </row>
    <row r="4210" spans="20:30" x14ac:dyDescent="0.25">
      <c r="T4210" s="6" t="str">
        <f t="shared" si="745"/>
        <v xml:space="preserve"> </v>
      </c>
      <c r="U4210">
        <f t="shared" si="736"/>
        <v>0</v>
      </c>
      <c r="V4210">
        <f t="shared" si="737"/>
        <v>0</v>
      </c>
      <c r="W4210">
        <f t="shared" si="738"/>
        <v>0</v>
      </c>
      <c r="X4210">
        <f t="shared" si="739"/>
        <v>0</v>
      </c>
      <c r="Y4210">
        <f t="shared" si="740"/>
        <v>0</v>
      </c>
      <c r="Z4210">
        <f t="shared" si="741"/>
        <v>0</v>
      </c>
      <c r="AA4210">
        <f t="shared" si="742"/>
        <v>0</v>
      </c>
      <c r="AB4210" s="4">
        <f t="shared" si="743"/>
        <v>0</v>
      </c>
      <c r="AC4210" s="4">
        <f t="shared" si="735"/>
        <v>0</v>
      </c>
      <c r="AD4210" s="4">
        <f t="shared" si="744"/>
        <v>0</v>
      </c>
    </row>
    <row r="4211" spans="20:30" x14ac:dyDescent="0.25">
      <c r="T4211" s="6" t="str">
        <f t="shared" si="745"/>
        <v xml:space="preserve"> </v>
      </c>
      <c r="U4211">
        <f t="shared" si="736"/>
        <v>0</v>
      </c>
      <c r="V4211">
        <f t="shared" si="737"/>
        <v>0</v>
      </c>
      <c r="W4211">
        <f t="shared" si="738"/>
        <v>0</v>
      </c>
      <c r="X4211">
        <f t="shared" si="739"/>
        <v>0</v>
      </c>
      <c r="Y4211">
        <f t="shared" si="740"/>
        <v>0</v>
      </c>
      <c r="Z4211">
        <f t="shared" si="741"/>
        <v>0</v>
      </c>
      <c r="AA4211">
        <f t="shared" si="742"/>
        <v>0</v>
      </c>
      <c r="AB4211" s="4">
        <f t="shared" si="743"/>
        <v>0</v>
      </c>
      <c r="AC4211" s="4">
        <f t="shared" si="735"/>
        <v>0</v>
      </c>
      <c r="AD4211" s="4">
        <f t="shared" si="744"/>
        <v>0</v>
      </c>
    </row>
    <row r="4212" spans="20:30" x14ac:dyDescent="0.25">
      <c r="T4212" s="6" t="str">
        <f t="shared" si="745"/>
        <v xml:space="preserve"> </v>
      </c>
      <c r="U4212">
        <f t="shared" si="736"/>
        <v>0</v>
      </c>
      <c r="V4212">
        <f t="shared" si="737"/>
        <v>0</v>
      </c>
      <c r="W4212">
        <f t="shared" si="738"/>
        <v>0</v>
      </c>
      <c r="X4212">
        <f t="shared" si="739"/>
        <v>0</v>
      </c>
      <c r="Y4212">
        <f t="shared" si="740"/>
        <v>0</v>
      </c>
      <c r="Z4212">
        <f t="shared" si="741"/>
        <v>0</v>
      </c>
      <c r="AA4212">
        <f t="shared" si="742"/>
        <v>0</v>
      </c>
      <c r="AB4212" s="4">
        <f t="shared" si="743"/>
        <v>0</v>
      </c>
      <c r="AC4212" s="4">
        <f t="shared" si="735"/>
        <v>0</v>
      </c>
      <c r="AD4212" s="4">
        <f t="shared" si="744"/>
        <v>0</v>
      </c>
    </row>
    <row r="4213" spans="20:30" x14ac:dyDescent="0.25">
      <c r="T4213" s="6" t="str">
        <f t="shared" si="745"/>
        <v xml:space="preserve"> </v>
      </c>
      <c r="U4213">
        <f t="shared" si="736"/>
        <v>0</v>
      </c>
      <c r="V4213">
        <f t="shared" si="737"/>
        <v>0</v>
      </c>
      <c r="W4213">
        <f t="shared" si="738"/>
        <v>0</v>
      </c>
      <c r="X4213">
        <f t="shared" si="739"/>
        <v>0</v>
      </c>
      <c r="Y4213">
        <f t="shared" si="740"/>
        <v>0</v>
      </c>
      <c r="Z4213">
        <f t="shared" si="741"/>
        <v>0</v>
      </c>
      <c r="AA4213">
        <f t="shared" si="742"/>
        <v>0</v>
      </c>
      <c r="AB4213" s="4">
        <f t="shared" si="743"/>
        <v>0</v>
      </c>
      <c r="AC4213" s="4">
        <f t="shared" si="735"/>
        <v>0</v>
      </c>
      <c r="AD4213" s="4">
        <f t="shared" si="744"/>
        <v>0</v>
      </c>
    </row>
    <row r="4214" spans="20:30" x14ac:dyDescent="0.25">
      <c r="T4214" s="6" t="str">
        <f t="shared" si="745"/>
        <v xml:space="preserve"> </v>
      </c>
      <c r="U4214">
        <f t="shared" si="736"/>
        <v>0</v>
      </c>
      <c r="V4214">
        <f t="shared" si="737"/>
        <v>0</v>
      </c>
      <c r="W4214">
        <f t="shared" si="738"/>
        <v>0</v>
      </c>
      <c r="X4214">
        <f t="shared" si="739"/>
        <v>0</v>
      </c>
      <c r="Y4214">
        <f t="shared" si="740"/>
        <v>0</v>
      </c>
      <c r="Z4214">
        <f t="shared" si="741"/>
        <v>0</v>
      </c>
      <c r="AA4214">
        <f t="shared" si="742"/>
        <v>0</v>
      </c>
      <c r="AB4214" s="4">
        <f t="shared" si="743"/>
        <v>0</v>
      </c>
      <c r="AC4214" s="4">
        <f t="shared" si="735"/>
        <v>0</v>
      </c>
      <c r="AD4214" s="4">
        <f t="shared" si="744"/>
        <v>0</v>
      </c>
    </row>
    <row r="4215" spans="20:30" x14ac:dyDescent="0.25">
      <c r="T4215" s="6" t="str">
        <f t="shared" si="745"/>
        <v xml:space="preserve"> </v>
      </c>
      <c r="U4215">
        <f t="shared" si="736"/>
        <v>0</v>
      </c>
      <c r="V4215">
        <f t="shared" si="737"/>
        <v>0</v>
      </c>
      <c r="W4215">
        <f t="shared" si="738"/>
        <v>0</v>
      </c>
      <c r="X4215">
        <f t="shared" si="739"/>
        <v>0</v>
      </c>
      <c r="Y4215">
        <f t="shared" si="740"/>
        <v>0</v>
      </c>
      <c r="Z4215">
        <f t="shared" si="741"/>
        <v>0</v>
      </c>
      <c r="AA4215">
        <f t="shared" si="742"/>
        <v>0</v>
      </c>
      <c r="AB4215" s="4">
        <f t="shared" si="743"/>
        <v>0</v>
      </c>
      <c r="AC4215" s="4">
        <f t="shared" si="735"/>
        <v>0</v>
      </c>
      <c r="AD4215" s="4">
        <f t="shared" si="744"/>
        <v>0</v>
      </c>
    </row>
    <row r="4216" spans="20:30" x14ac:dyDescent="0.25">
      <c r="T4216" s="6" t="str">
        <f t="shared" si="745"/>
        <v xml:space="preserve"> </v>
      </c>
      <c r="U4216">
        <f t="shared" si="736"/>
        <v>0</v>
      </c>
      <c r="V4216">
        <f t="shared" si="737"/>
        <v>0</v>
      </c>
      <c r="W4216">
        <f t="shared" si="738"/>
        <v>0</v>
      </c>
      <c r="X4216">
        <f t="shared" si="739"/>
        <v>0</v>
      </c>
      <c r="Y4216">
        <f t="shared" si="740"/>
        <v>0</v>
      </c>
      <c r="Z4216">
        <f t="shared" si="741"/>
        <v>0</v>
      </c>
      <c r="AA4216">
        <f t="shared" si="742"/>
        <v>0</v>
      </c>
      <c r="AB4216" s="4">
        <f t="shared" si="743"/>
        <v>0</v>
      </c>
      <c r="AC4216" s="4">
        <f t="shared" si="735"/>
        <v>0</v>
      </c>
      <c r="AD4216" s="4">
        <f t="shared" si="744"/>
        <v>0</v>
      </c>
    </row>
    <row r="4217" spans="20:30" x14ac:dyDescent="0.25">
      <c r="T4217" s="6" t="str">
        <f t="shared" si="745"/>
        <v xml:space="preserve"> </v>
      </c>
      <c r="U4217">
        <f t="shared" si="736"/>
        <v>0</v>
      </c>
      <c r="V4217">
        <f t="shared" si="737"/>
        <v>0</v>
      </c>
      <c r="W4217">
        <f t="shared" si="738"/>
        <v>0</v>
      </c>
      <c r="X4217">
        <f t="shared" si="739"/>
        <v>0</v>
      </c>
      <c r="Y4217">
        <f t="shared" si="740"/>
        <v>0</v>
      </c>
      <c r="Z4217">
        <f t="shared" si="741"/>
        <v>0</v>
      </c>
      <c r="AA4217">
        <f t="shared" si="742"/>
        <v>0</v>
      </c>
      <c r="AB4217" s="4">
        <f t="shared" si="743"/>
        <v>0</v>
      </c>
      <c r="AC4217" s="4">
        <f t="shared" si="735"/>
        <v>0</v>
      </c>
      <c r="AD4217" s="4">
        <f t="shared" si="744"/>
        <v>0</v>
      </c>
    </row>
    <row r="4218" spans="20:30" x14ac:dyDescent="0.25">
      <c r="T4218" s="6" t="str">
        <f t="shared" si="745"/>
        <v xml:space="preserve"> </v>
      </c>
      <c r="U4218">
        <f t="shared" si="736"/>
        <v>0</v>
      </c>
      <c r="V4218">
        <f t="shared" si="737"/>
        <v>0</v>
      </c>
      <c r="W4218">
        <f t="shared" si="738"/>
        <v>0</v>
      </c>
      <c r="X4218">
        <f t="shared" si="739"/>
        <v>0</v>
      </c>
      <c r="Y4218">
        <f t="shared" si="740"/>
        <v>0</v>
      </c>
      <c r="Z4218">
        <f t="shared" si="741"/>
        <v>0</v>
      </c>
      <c r="AA4218">
        <f t="shared" si="742"/>
        <v>0</v>
      </c>
      <c r="AB4218" s="4">
        <f t="shared" si="743"/>
        <v>0</v>
      </c>
      <c r="AC4218" s="4">
        <f t="shared" si="735"/>
        <v>0</v>
      </c>
      <c r="AD4218" s="4">
        <f t="shared" si="744"/>
        <v>0</v>
      </c>
    </row>
    <row r="4219" spans="20:30" x14ac:dyDescent="0.25">
      <c r="T4219" s="6" t="str">
        <f t="shared" si="745"/>
        <v xml:space="preserve"> </v>
      </c>
      <c r="U4219">
        <f t="shared" si="736"/>
        <v>0</v>
      </c>
      <c r="V4219">
        <f t="shared" si="737"/>
        <v>0</v>
      </c>
      <c r="W4219">
        <f t="shared" si="738"/>
        <v>0</v>
      </c>
      <c r="X4219">
        <f t="shared" si="739"/>
        <v>0</v>
      </c>
      <c r="Y4219">
        <f t="shared" si="740"/>
        <v>0</v>
      </c>
      <c r="Z4219">
        <f t="shared" si="741"/>
        <v>0</v>
      </c>
      <c r="AA4219">
        <f t="shared" si="742"/>
        <v>0</v>
      </c>
      <c r="AB4219" s="4">
        <f t="shared" si="743"/>
        <v>0</v>
      </c>
      <c r="AC4219" s="4">
        <f t="shared" si="735"/>
        <v>0</v>
      </c>
      <c r="AD4219" s="4">
        <f t="shared" si="744"/>
        <v>0</v>
      </c>
    </row>
    <row r="4220" spans="20:30" x14ac:dyDescent="0.25">
      <c r="T4220" s="6" t="str">
        <f t="shared" si="745"/>
        <v xml:space="preserve"> </v>
      </c>
      <c r="U4220">
        <f t="shared" si="736"/>
        <v>0</v>
      </c>
      <c r="V4220">
        <f t="shared" si="737"/>
        <v>0</v>
      </c>
      <c r="W4220">
        <f t="shared" si="738"/>
        <v>0</v>
      </c>
      <c r="X4220">
        <f t="shared" si="739"/>
        <v>0</v>
      </c>
      <c r="Y4220">
        <f t="shared" si="740"/>
        <v>0</v>
      </c>
      <c r="Z4220">
        <f t="shared" si="741"/>
        <v>0</v>
      </c>
      <c r="AA4220">
        <f t="shared" si="742"/>
        <v>0</v>
      </c>
      <c r="AB4220" s="4">
        <f t="shared" si="743"/>
        <v>0</v>
      </c>
      <c r="AC4220" s="4">
        <f t="shared" si="735"/>
        <v>0</v>
      </c>
      <c r="AD4220" s="4">
        <f t="shared" si="744"/>
        <v>0</v>
      </c>
    </row>
    <row r="4221" spans="20:30" x14ac:dyDescent="0.25">
      <c r="T4221" s="6" t="str">
        <f t="shared" si="745"/>
        <v xml:space="preserve"> </v>
      </c>
      <c r="U4221">
        <f t="shared" si="736"/>
        <v>0</v>
      </c>
      <c r="V4221">
        <f t="shared" si="737"/>
        <v>0</v>
      </c>
      <c r="W4221">
        <f t="shared" si="738"/>
        <v>0</v>
      </c>
      <c r="X4221">
        <f t="shared" si="739"/>
        <v>0</v>
      </c>
      <c r="Y4221">
        <f t="shared" si="740"/>
        <v>0</v>
      </c>
      <c r="Z4221">
        <f t="shared" si="741"/>
        <v>0</v>
      </c>
      <c r="AA4221">
        <f t="shared" si="742"/>
        <v>0</v>
      </c>
      <c r="AB4221" s="4">
        <f t="shared" si="743"/>
        <v>0</v>
      </c>
      <c r="AC4221" s="4">
        <f t="shared" si="735"/>
        <v>0</v>
      </c>
      <c r="AD4221" s="4">
        <f t="shared" si="744"/>
        <v>0</v>
      </c>
    </row>
    <row r="4222" spans="20:30" x14ac:dyDescent="0.25">
      <c r="T4222" s="6" t="str">
        <f t="shared" si="745"/>
        <v xml:space="preserve"> </v>
      </c>
      <c r="U4222">
        <f t="shared" si="736"/>
        <v>0</v>
      </c>
      <c r="V4222">
        <f t="shared" si="737"/>
        <v>0</v>
      </c>
      <c r="W4222">
        <f t="shared" si="738"/>
        <v>0</v>
      </c>
      <c r="X4222">
        <f t="shared" si="739"/>
        <v>0</v>
      </c>
      <c r="Y4222">
        <f t="shared" si="740"/>
        <v>0</v>
      </c>
      <c r="Z4222">
        <f t="shared" si="741"/>
        <v>0</v>
      </c>
      <c r="AA4222">
        <f t="shared" si="742"/>
        <v>0</v>
      </c>
      <c r="AB4222" s="4">
        <f t="shared" si="743"/>
        <v>0</v>
      </c>
      <c r="AC4222" s="4">
        <f t="shared" si="735"/>
        <v>0</v>
      </c>
      <c r="AD4222" s="4">
        <f t="shared" si="744"/>
        <v>0</v>
      </c>
    </row>
    <row r="4223" spans="20:30" x14ac:dyDescent="0.25">
      <c r="T4223" s="6" t="str">
        <f t="shared" si="745"/>
        <v xml:space="preserve"> </v>
      </c>
      <c r="U4223">
        <f t="shared" si="736"/>
        <v>0</v>
      </c>
      <c r="V4223">
        <f t="shared" si="737"/>
        <v>0</v>
      </c>
      <c r="W4223">
        <f t="shared" si="738"/>
        <v>0</v>
      </c>
      <c r="X4223">
        <f t="shared" si="739"/>
        <v>0</v>
      </c>
      <c r="Y4223">
        <f t="shared" si="740"/>
        <v>0</v>
      </c>
      <c r="Z4223">
        <f t="shared" si="741"/>
        <v>0</v>
      </c>
      <c r="AA4223">
        <f t="shared" si="742"/>
        <v>0</v>
      </c>
      <c r="AB4223" s="4">
        <f t="shared" si="743"/>
        <v>0</v>
      </c>
      <c r="AC4223" s="4">
        <f t="shared" si="735"/>
        <v>0</v>
      </c>
      <c r="AD4223" s="4">
        <f t="shared" si="744"/>
        <v>0</v>
      </c>
    </row>
    <row r="4224" spans="20:30" x14ac:dyDescent="0.25">
      <c r="T4224" s="6" t="str">
        <f t="shared" si="745"/>
        <v xml:space="preserve"> </v>
      </c>
      <c r="U4224">
        <f t="shared" si="736"/>
        <v>0</v>
      </c>
      <c r="V4224">
        <f t="shared" si="737"/>
        <v>0</v>
      </c>
      <c r="W4224">
        <f t="shared" si="738"/>
        <v>0</v>
      </c>
      <c r="X4224">
        <f t="shared" si="739"/>
        <v>0</v>
      </c>
      <c r="Y4224">
        <f t="shared" si="740"/>
        <v>0</v>
      </c>
      <c r="Z4224">
        <f t="shared" si="741"/>
        <v>0</v>
      </c>
      <c r="AA4224">
        <f t="shared" si="742"/>
        <v>0</v>
      </c>
      <c r="AB4224" s="4">
        <f t="shared" si="743"/>
        <v>0</v>
      </c>
      <c r="AC4224" s="4">
        <f t="shared" si="735"/>
        <v>0</v>
      </c>
      <c r="AD4224" s="4">
        <f t="shared" si="744"/>
        <v>0</v>
      </c>
    </row>
    <row r="4225" spans="20:30" x14ac:dyDescent="0.25">
      <c r="T4225" s="6" t="str">
        <f t="shared" si="745"/>
        <v xml:space="preserve"> </v>
      </c>
      <c r="U4225">
        <f t="shared" si="736"/>
        <v>0</v>
      </c>
      <c r="V4225">
        <f t="shared" si="737"/>
        <v>0</v>
      </c>
      <c r="W4225">
        <f t="shared" si="738"/>
        <v>0</v>
      </c>
      <c r="X4225">
        <f t="shared" si="739"/>
        <v>0</v>
      </c>
      <c r="Y4225">
        <f t="shared" si="740"/>
        <v>0</v>
      </c>
      <c r="Z4225">
        <f t="shared" si="741"/>
        <v>0</v>
      </c>
      <c r="AA4225">
        <f t="shared" si="742"/>
        <v>0</v>
      </c>
      <c r="AB4225" s="4">
        <f t="shared" si="743"/>
        <v>0</v>
      </c>
      <c r="AC4225" s="4">
        <f t="shared" si="735"/>
        <v>0</v>
      </c>
      <c r="AD4225" s="4">
        <f t="shared" si="744"/>
        <v>0</v>
      </c>
    </row>
    <row r="4226" spans="20:30" x14ac:dyDescent="0.25">
      <c r="T4226" s="6" t="str">
        <f t="shared" si="745"/>
        <v xml:space="preserve"> </v>
      </c>
      <c r="U4226">
        <f t="shared" si="736"/>
        <v>0</v>
      </c>
      <c r="V4226">
        <f t="shared" si="737"/>
        <v>0</v>
      </c>
      <c r="W4226">
        <f t="shared" si="738"/>
        <v>0</v>
      </c>
      <c r="X4226">
        <f t="shared" si="739"/>
        <v>0</v>
      </c>
      <c r="Y4226">
        <f t="shared" si="740"/>
        <v>0</v>
      </c>
      <c r="Z4226">
        <f t="shared" si="741"/>
        <v>0</v>
      </c>
      <c r="AA4226">
        <f t="shared" si="742"/>
        <v>0</v>
      </c>
      <c r="AB4226" s="4">
        <f t="shared" si="743"/>
        <v>0</v>
      </c>
      <c r="AC4226" s="4">
        <f t="shared" si="735"/>
        <v>0</v>
      </c>
      <c r="AD4226" s="4">
        <f t="shared" si="744"/>
        <v>0</v>
      </c>
    </row>
    <row r="4227" spans="20:30" x14ac:dyDescent="0.25">
      <c r="T4227" s="6" t="str">
        <f t="shared" si="745"/>
        <v xml:space="preserve"> </v>
      </c>
      <c r="U4227">
        <f t="shared" si="736"/>
        <v>0</v>
      </c>
      <c r="V4227">
        <f t="shared" si="737"/>
        <v>0</v>
      </c>
      <c r="W4227">
        <f t="shared" si="738"/>
        <v>0</v>
      </c>
      <c r="X4227">
        <f t="shared" si="739"/>
        <v>0</v>
      </c>
      <c r="Y4227">
        <f t="shared" si="740"/>
        <v>0</v>
      </c>
      <c r="Z4227">
        <f t="shared" si="741"/>
        <v>0</v>
      </c>
      <c r="AA4227">
        <f t="shared" si="742"/>
        <v>0</v>
      </c>
      <c r="AB4227" s="4">
        <f t="shared" si="743"/>
        <v>0</v>
      </c>
      <c r="AC4227" s="4">
        <f t="shared" si="735"/>
        <v>0</v>
      </c>
      <c r="AD4227" s="4">
        <f t="shared" si="744"/>
        <v>0</v>
      </c>
    </row>
    <row r="4228" spans="20:30" x14ac:dyDescent="0.25">
      <c r="T4228" s="6" t="str">
        <f t="shared" si="745"/>
        <v xml:space="preserve"> </v>
      </c>
      <c r="U4228">
        <f t="shared" si="736"/>
        <v>0</v>
      </c>
      <c r="V4228">
        <f t="shared" si="737"/>
        <v>0</v>
      </c>
      <c r="W4228">
        <f t="shared" si="738"/>
        <v>0</v>
      </c>
      <c r="X4228">
        <f t="shared" si="739"/>
        <v>0</v>
      </c>
      <c r="Y4228">
        <f t="shared" si="740"/>
        <v>0</v>
      </c>
      <c r="Z4228">
        <f t="shared" si="741"/>
        <v>0</v>
      </c>
      <c r="AA4228">
        <f t="shared" si="742"/>
        <v>0</v>
      </c>
      <c r="AB4228" s="4">
        <f t="shared" si="743"/>
        <v>0</v>
      </c>
      <c r="AC4228" s="4">
        <f t="shared" ref="AC4228:AC4291" si="746">A4228</f>
        <v>0</v>
      </c>
      <c r="AD4228" s="4">
        <f t="shared" si="744"/>
        <v>0</v>
      </c>
    </row>
    <row r="4229" spans="20:30" x14ac:dyDescent="0.25">
      <c r="T4229" s="6" t="str">
        <f t="shared" si="745"/>
        <v xml:space="preserve"> </v>
      </c>
      <c r="U4229">
        <f t="shared" si="736"/>
        <v>0</v>
      </c>
      <c r="V4229">
        <f t="shared" si="737"/>
        <v>0</v>
      </c>
      <c r="W4229">
        <f t="shared" si="738"/>
        <v>0</v>
      </c>
      <c r="X4229">
        <f t="shared" si="739"/>
        <v>0</v>
      </c>
      <c r="Y4229">
        <f t="shared" si="740"/>
        <v>0</v>
      </c>
      <c r="Z4229">
        <f t="shared" si="741"/>
        <v>0</v>
      </c>
      <c r="AA4229">
        <f t="shared" si="742"/>
        <v>0</v>
      </c>
      <c r="AB4229" s="4">
        <f t="shared" si="743"/>
        <v>0</v>
      </c>
      <c r="AC4229" s="4">
        <f t="shared" si="746"/>
        <v>0</v>
      </c>
      <c r="AD4229" s="4">
        <f t="shared" si="744"/>
        <v>0</v>
      </c>
    </row>
    <row r="4230" spans="20:30" x14ac:dyDescent="0.25">
      <c r="T4230" s="6" t="str">
        <f t="shared" si="745"/>
        <v xml:space="preserve"> </v>
      </c>
      <c r="U4230">
        <f t="shared" si="736"/>
        <v>0</v>
      </c>
      <c r="V4230">
        <f t="shared" si="737"/>
        <v>0</v>
      </c>
      <c r="W4230">
        <f t="shared" si="738"/>
        <v>0</v>
      </c>
      <c r="X4230">
        <f t="shared" si="739"/>
        <v>0</v>
      </c>
      <c r="Y4230">
        <f t="shared" si="740"/>
        <v>0</v>
      </c>
      <c r="Z4230">
        <f t="shared" si="741"/>
        <v>0</v>
      </c>
      <c r="AA4230">
        <f t="shared" si="742"/>
        <v>0</v>
      </c>
      <c r="AB4230" s="4">
        <f t="shared" si="743"/>
        <v>0</v>
      </c>
      <c r="AC4230" s="4">
        <f t="shared" si="746"/>
        <v>0</v>
      </c>
      <c r="AD4230" s="4">
        <f t="shared" si="744"/>
        <v>0</v>
      </c>
    </row>
    <row r="4231" spans="20:30" x14ac:dyDescent="0.25">
      <c r="T4231" s="6" t="str">
        <f t="shared" si="745"/>
        <v xml:space="preserve"> </v>
      </c>
      <c r="U4231">
        <f t="shared" si="736"/>
        <v>0</v>
      </c>
      <c r="V4231">
        <f t="shared" si="737"/>
        <v>0</v>
      </c>
      <c r="W4231">
        <f t="shared" si="738"/>
        <v>0</v>
      </c>
      <c r="X4231">
        <f t="shared" si="739"/>
        <v>0</v>
      </c>
      <c r="Y4231">
        <f t="shared" si="740"/>
        <v>0</v>
      </c>
      <c r="Z4231">
        <f t="shared" si="741"/>
        <v>0</v>
      </c>
      <c r="AA4231">
        <f t="shared" si="742"/>
        <v>0</v>
      </c>
      <c r="AB4231" s="4">
        <f t="shared" si="743"/>
        <v>0</v>
      </c>
      <c r="AC4231" s="4">
        <f t="shared" si="746"/>
        <v>0</v>
      </c>
      <c r="AD4231" s="4">
        <f t="shared" si="744"/>
        <v>0</v>
      </c>
    </row>
    <row r="4232" spans="20:30" x14ac:dyDescent="0.25">
      <c r="T4232" s="6" t="str">
        <f t="shared" si="745"/>
        <v xml:space="preserve"> </v>
      </c>
      <c r="U4232">
        <f t="shared" si="736"/>
        <v>0</v>
      </c>
      <c r="V4232">
        <f t="shared" si="737"/>
        <v>0</v>
      </c>
      <c r="W4232">
        <f t="shared" si="738"/>
        <v>0</v>
      </c>
      <c r="X4232">
        <f t="shared" si="739"/>
        <v>0</v>
      </c>
      <c r="Y4232">
        <f t="shared" si="740"/>
        <v>0</v>
      </c>
      <c r="Z4232">
        <f t="shared" si="741"/>
        <v>0</v>
      </c>
      <c r="AA4232">
        <f t="shared" si="742"/>
        <v>0</v>
      </c>
      <c r="AB4232" s="4">
        <f t="shared" si="743"/>
        <v>0</v>
      </c>
      <c r="AC4232" s="4">
        <f t="shared" si="746"/>
        <v>0</v>
      </c>
      <c r="AD4232" s="4">
        <f t="shared" si="744"/>
        <v>0</v>
      </c>
    </row>
    <row r="4233" spans="20:30" x14ac:dyDescent="0.25">
      <c r="T4233" s="6" t="str">
        <f t="shared" si="745"/>
        <v xml:space="preserve"> </v>
      </c>
      <c r="U4233">
        <f t="shared" si="736"/>
        <v>0</v>
      </c>
      <c r="V4233">
        <f t="shared" si="737"/>
        <v>0</v>
      </c>
      <c r="W4233">
        <f t="shared" si="738"/>
        <v>0</v>
      </c>
      <c r="X4233">
        <f t="shared" si="739"/>
        <v>0</v>
      </c>
      <c r="Y4233">
        <f t="shared" si="740"/>
        <v>0</v>
      </c>
      <c r="Z4233">
        <f t="shared" si="741"/>
        <v>0</v>
      </c>
      <c r="AA4233">
        <f t="shared" si="742"/>
        <v>0</v>
      </c>
      <c r="AB4233" s="4">
        <f t="shared" si="743"/>
        <v>0</v>
      </c>
      <c r="AC4233" s="4">
        <f t="shared" si="746"/>
        <v>0</v>
      </c>
      <c r="AD4233" s="4">
        <f t="shared" si="744"/>
        <v>0</v>
      </c>
    </row>
    <row r="4234" spans="20:30" x14ac:dyDescent="0.25">
      <c r="T4234" s="6" t="str">
        <f t="shared" si="745"/>
        <v xml:space="preserve"> </v>
      </c>
      <c r="U4234">
        <f t="shared" si="736"/>
        <v>0</v>
      </c>
      <c r="V4234">
        <f t="shared" si="737"/>
        <v>0</v>
      </c>
      <c r="W4234">
        <f t="shared" si="738"/>
        <v>0</v>
      </c>
      <c r="X4234">
        <f t="shared" si="739"/>
        <v>0</v>
      </c>
      <c r="Y4234">
        <f t="shared" si="740"/>
        <v>0</v>
      </c>
      <c r="Z4234">
        <f t="shared" si="741"/>
        <v>0</v>
      </c>
      <c r="AA4234">
        <f t="shared" si="742"/>
        <v>0</v>
      </c>
      <c r="AB4234" s="4">
        <f t="shared" si="743"/>
        <v>0</v>
      </c>
      <c r="AC4234" s="4">
        <f t="shared" si="746"/>
        <v>0</v>
      </c>
      <c r="AD4234" s="4">
        <f t="shared" si="744"/>
        <v>0</v>
      </c>
    </row>
    <row r="4235" spans="20:30" x14ac:dyDescent="0.25">
      <c r="T4235" s="6" t="str">
        <f t="shared" si="745"/>
        <v xml:space="preserve"> </v>
      </c>
      <c r="U4235">
        <f t="shared" si="736"/>
        <v>0</v>
      </c>
      <c r="V4235">
        <f t="shared" si="737"/>
        <v>0</v>
      </c>
      <c r="W4235">
        <f t="shared" si="738"/>
        <v>0</v>
      </c>
      <c r="X4235">
        <f t="shared" si="739"/>
        <v>0</v>
      </c>
      <c r="Y4235">
        <f t="shared" si="740"/>
        <v>0</v>
      </c>
      <c r="Z4235">
        <f t="shared" si="741"/>
        <v>0</v>
      </c>
      <c r="AA4235">
        <f t="shared" si="742"/>
        <v>0</v>
      </c>
      <c r="AB4235" s="4">
        <f t="shared" si="743"/>
        <v>0</v>
      </c>
      <c r="AC4235" s="4">
        <f t="shared" si="746"/>
        <v>0</v>
      </c>
      <c r="AD4235" s="4">
        <f t="shared" si="744"/>
        <v>0</v>
      </c>
    </row>
    <row r="4236" spans="20:30" x14ac:dyDescent="0.25">
      <c r="T4236" s="6" t="str">
        <f t="shared" si="745"/>
        <v xml:space="preserve"> </v>
      </c>
      <c r="U4236">
        <f t="shared" si="736"/>
        <v>0</v>
      </c>
      <c r="V4236">
        <f t="shared" si="737"/>
        <v>0</v>
      </c>
      <c r="W4236">
        <f t="shared" si="738"/>
        <v>0</v>
      </c>
      <c r="X4236">
        <f t="shared" si="739"/>
        <v>0</v>
      </c>
      <c r="Y4236">
        <f t="shared" si="740"/>
        <v>0</v>
      </c>
      <c r="Z4236">
        <f t="shared" si="741"/>
        <v>0</v>
      </c>
      <c r="AA4236">
        <f t="shared" si="742"/>
        <v>0</v>
      </c>
      <c r="AB4236" s="4">
        <f t="shared" si="743"/>
        <v>0</v>
      </c>
      <c r="AC4236" s="4">
        <f t="shared" si="746"/>
        <v>0</v>
      </c>
      <c r="AD4236" s="4">
        <f t="shared" si="744"/>
        <v>0</v>
      </c>
    </row>
    <row r="4237" spans="20:30" x14ac:dyDescent="0.25">
      <c r="T4237" s="6" t="str">
        <f t="shared" si="745"/>
        <v xml:space="preserve"> </v>
      </c>
      <c r="U4237">
        <f t="shared" si="736"/>
        <v>0</v>
      </c>
      <c r="V4237">
        <f t="shared" si="737"/>
        <v>0</v>
      </c>
      <c r="W4237">
        <f t="shared" si="738"/>
        <v>0</v>
      </c>
      <c r="X4237">
        <f t="shared" si="739"/>
        <v>0</v>
      </c>
      <c r="Y4237">
        <f t="shared" si="740"/>
        <v>0</v>
      </c>
      <c r="Z4237">
        <f t="shared" si="741"/>
        <v>0</v>
      </c>
      <c r="AA4237">
        <f t="shared" si="742"/>
        <v>0</v>
      </c>
      <c r="AB4237" s="4">
        <f t="shared" si="743"/>
        <v>0</v>
      </c>
      <c r="AC4237" s="4">
        <f t="shared" si="746"/>
        <v>0</v>
      </c>
      <c r="AD4237" s="4">
        <f t="shared" si="744"/>
        <v>0</v>
      </c>
    </row>
    <row r="4238" spans="20:30" x14ac:dyDescent="0.25">
      <c r="T4238" s="6" t="str">
        <f t="shared" si="745"/>
        <v xml:space="preserve"> </v>
      </c>
      <c r="U4238">
        <f t="shared" si="736"/>
        <v>0</v>
      </c>
      <c r="V4238">
        <f t="shared" si="737"/>
        <v>0</v>
      </c>
      <c r="W4238">
        <f t="shared" si="738"/>
        <v>0</v>
      </c>
      <c r="X4238">
        <f t="shared" si="739"/>
        <v>0</v>
      </c>
      <c r="Y4238">
        <f t="shared" si="740"/>
        <v>0</v>
      </c>
      <c r="Z4238">
        <f t="shared" si="741"/>
        <v>0</v>
      </c>
      <c r="AA4238">
        <f t="shared" si="742"/>
        <v>0</v>
      </c>
      <c r="AB4238" s="4">
        <f t="shared" si="743"/>
        <v>0</v>
      </c>
      <c r="AC4238" s="4">
        <f t="shared" si="746"/>
        <v>0</v>
      </c>
      <c r="AD4238" s="4">
        <f t="shared" si="744"/>
        <v>0</v>
      </c>
    </row>
    <row r="4239" spans="20:30" x14ac:dyDescent="0.25">
      <c r="T4239" s="6" t="str">
        <f t="shared" si="745"/>
        <v xml:space="preserve"> </v>
      </c>
      <c r="U4239">
        <f t="shared" si="736"/>
        <v>0</v>
      </c>
      <c r="V4239">
        <f t="shared" si="737"/>
        <v>0</v>
      </c>
      <c r="W4239">
        <f t="shared" si="738"/>
        <v>0</v>
      </c>
      <c r="X4239">
        <f t="shared" si="739"/>
        <v>0</v>
      </c>
      <c r="Y4239">
        <f t="shared" si="740"/>
        <v>0</v>
      </c>
      <c r="Z4239">
        <f t="shared" si="741"/>
        <v>0</v>
      </c>
      <c r="AA4239">
        <f t="shared" si="742"/>
        <v>0</v>
      </c>
      <c r="AB4239" s="4">
        <f t="shared" si="743"/>
        <v>0</v>
      </c>
      <c r="AC4239" s="4">
        <f t="shared" si="746"/>
        <v>0</v>
      </c>
      <c r="AD4239" s="4">
        <f t="shared" si="744"/>
        <v>0</v>
      </c>
    </row>
    <row r="4240" spans="20:30" x14ac:dyDescent="0.25">
      <c r="T4240" s="6" t="str">
        <f t="shared" si="745"/>
        <v xml:space="preserve"> </v>
      </c>
      <c r="U4240">
        <f t="shared" si="736"/>
        <v>0</v>
      </c>
      <c r="V4240">
        <f t="shared" si="737"/>
        <v>0</v>
      </c>
      <c r="W4240">
        <f t="shared" si="738"/>
        <v>0</v>
      </c>
      <c r="X4240">
        <f t="shared" si="739"/>
        <v>0</v>
      </c>
      <c r="Y4240">
        <f t="shared" si="740"/>
        <v>0</v>
      </c>
      <c r="Z4240">
        <f t="shared" si="741"/>
        <v>0</v>
      </c>
      <c r="AA4240">
        <f t="shared" si="742"/>
        <v>0</v>
      </c>
      <c r="AB4240" s="4">
        <f t="shared" si="743"/>
        <v>0</v>
      </c>
      <c r="AC4240" s="4">
        <f t="shared" si="746"/>
        <v>0</v>
      </c>
      <c r="AD4240" s="4">
        <f t="shared" si="744"/>
        <v>0</v>
      </c>
    </row>
    <row r="4241" spans="20:30" x14ac:dyDescent="0.25">
      <c r="T4241" s="6" t="str">
        <f t="shared" si="745"/>
        <v xml:space="preserve"> </v>
      </c>
      <c r="U4241">
        <f t="shared" ref="U4241:U4304" si="747">COUNT(B4241)</f>
        <v>0</v>
      </c>
      <c r="V4241">
        <f t="shared" ref="V4241:V4304" si="748">IF(E4241=TRUE,1,0)</f>
        <v>0</v>
      </c>
      <c r="W4241">
        <f t="shared" ref="W4241:W4304" si="749">U4241-V4241</f>
        <v>0</v>
      </c>
      <c r="X4241">
        <f t="shared" ref="X4241:X4304" si="750">U4241-Y4241</f>
        <v>0</v>
      </c>
      <c r="Y4241">
        <f t="shared" ref="Y4241:Y4304" si="751">IF(F4241=TRUE,1,0)</f>
        <v>0</v>
      </c>
      <c r="Z4241">
        <f t="shared" ref="Z4241:Z4304" si="752">U4241-AA4241</f>
        <v>0</v>
      </c>
      <c r="AA4241">
        <f t="shared" ref="AA4241:AA4304" si="753">IF(O4241&lt;0,1,0)</f>
        <v>0</v>
      </c>
      <c r="AB4241" s="4">
        <f t="shared" ref="AB4241:AB4304" si="754">IF(Z4241=1,O4241,0)</f>
        <v>0</v>
      </c>
      <c r="AC4241" s="4">
        <f t="shared" si="746"/>
        <v>0</v>
      </c>
      <c r="AD4241" s="4">
        <f t="shared" ref="AD4241:AD4304" si="755">IF(AA4241=1,O4241,0)</f>
        <v>0</v>
      </c>
    </row>
    <row r="4242" spans="20:30" x14ac:dyDescent="0.25">
      <c r="T4242" s="6" t="str">
        <f t="shared" si="745"/>
        <v xml:space="preserve"> </v>
      </c>
      <c r="U4242">
        <f t="shared" si="747"/>
        <v>0</v>
      </c>
      <c r="V4242">
        <f t="shared" si="748"/>
        <v>0</v>
      </c>
      <c r="W4242">
        <f t="shared" si="749"/>
        <v>0</v>
      </c>
      <c r="X4242">
        <f t="shared" si="750"/>
        <v>0</v>
      </c>
      <c r="Y4242">
        <f t="shared" si="751"/>
        <v>0</v>
      </c>
      <c r="Z4242">
        <f t="shared" si="752"/>
        <v>0</v>
      </c>
      <c r="AA4242">
        <f t="shared" si="753"/>
        <v>0</v>
      </c>
      <c r="AB4242" s="4">
        <f t="shared" si="754"/>
        <v>0</v>
      </c>
      <c r="AC4242" s="4">
        <f t="shared" si="746"/>
        <v>0</v>
      </c>
      <c r="AD4242" s="4">
        <f t="shared" si="755"/>
        <v>0</v>
      </c>
    </row>
    <row r="4243" spans="20:30" x14ac:dyDescent="0.25">
      <c r="T4243" s="6" t="str">
        <f t="shared" si="745"/>
        <v xml:space="preserve"> </v>
      </c>
      <c r="U4243">
        <f t="shared" si="747"/>
        <v>0</v>
      </c>
      <c r="V4243">
        <f t="shared" si="748"/>
        <v>0</v>
      </c>
      <c r="W4243">
        <f t="shared" si="749"/>
        <v>0</v>
      </c>
      <c r="X4243">
        <f t="shared" si="750"/>
        <v>0</v>
      </c>
      <c r="Y4243">
        <f t="shared" si="751"/>
        <v>0</v>
      </c>
      <c r="Z4243">
        <f t="shared" si="752"/>
        <v>0</v>
      </c>
      <c r="AA4243">
        <f t="shared" si="753"/>
        <v>0</v>
      </c>
      <c r="AB4243" s="4">
        <f t="shared" si="754"/>
        <v>0</v>
      </c>
      <c r="AC4243" s="4">
        <f t="shared" si="746"/>
        <v>0</v>
      </c>
      <c r="AD4243" s="4">
        <f t="shared" si="755"/>
        <v>0</v>
      </c>
    </row>
    <row r="4244" spans="20:30" x14ac:dyDescent="0.25">
      <c r="T4244" s="6" t="str">
        <f t="shared" si="745"/>
        <v xml:space="preserve"> </v>
      </c>
      <c r="U4244">
        <f t="shared" si="747"/>
        <v>0</v>
      </c>
      <c r="V4244">
        <f t="shared" si="748"/>
        <v>0</v>
      </c>
      <c r="W4244">
        <f t="shared" si="749"/>
        <v>0</v>
      </c>
      <c r="X4244">
        <f t="shared" si="750"/>
        <v>0</v>
      </c>
      <c r="Y4244">
        <f t="shared" si="751"/>
        <v>0</v>
      </c>
      <c r="Z4244">
        <f t="shared" si="752"/>
        <v>0</v>
      </c>
      <c r="AA4244">
        <f t="shared" si="753"/>
        <v>0</v>
      </c>
      <c r="AB4244" s="4">
        <f t="shared" si="754"/>
        <v>0</v>
      </c>
      <c r="AC4244" s="4">
        <f t="shared" si="746"/>
        <v>0</v>
      </c>
      <c r="AD4244" s="4">
        <f t="shared" si="755"/>
        <v>0</v>
      </c>
    </row>
    <row r="4245" spans="20:30" x14ac:dyDescent="0.25">
      <c r="T4245" s="6" t="str">
        <f t="shared" si="745"/>
        <v xml:space="preserve"> </v>
      </c>
      <c r="U4245">
        <f t="shared" si="747"/>
        <v>0</v>
      </c>
      <c r="V4245">
        <f t="shared" si="748"/>
        <v>0</v>
      </c>
      <c r="W4245">
        <f t="shared" si="749"/>
        <v>0</v>
      </c>
      <c r="X4245">
        <f t="shared" si="750"/>
        <v>0</v>
      </c>
      <c r="Y4245">
        <f t="shared" si="751"/>
        <v>0</v>
      </c>
      <c r="Z4245">
        <f t="shared" si="752"/>
        <v>0</v>
      </c>
      <c r="AA4245">
        <f t="shared" si="753"/>
        <v>0</v>
      </c>
      <c r="AB4245" s="4">
        <f t="shared" si="754"/>
        <v>0</v>
      </c>
      <c r="AC4245" s="4">
        <f t="shared" si="746"/>
        <v>0</v>
      </c>
      <c r="AD4245" s="4">
        <f t="shared" si="755"/>
        <v>0</v>
      </c>
    </row>
    <row r="4246" spans="20:30" x14ac:dyDescent="0.25">
      <c r="T4246" s="6" t="str">
        <f t="shared" si="745"/>
        <v xml:space="preserve"> </v>
      </c>
      <c r="U4246">
        <f t="shared" si="747"/>
        <v>0</v>
      </c>
      <c r="V4246">
        <f t="shared" si="748"/>
        <v>0</v>
      </c>
      <c r="W4246">
        <f t="shared" si="749"/>
        <v>0</v>
      </c>
      <c r="X4246">
        <f t="shared" si="750"/>
        <v>0</v>
      </c>
      <c r="Y4246">
        <f t="shared" si="751"/>
        <v>0</v>
      </c>
      <c r="Z4246">
        <f t="shared" si="752"/>
        <v>0</v>
      </c>
      <c r="AA4246">
        <f t="shared" si="753"/>
        <v>0</v>
      </c>
      <c r="AB4246" s="4">
        <f t="shared" si="754"/>
        <v>0</v>
      </c>
      <c r="AC4246" s="4">
        <f t="shared" si="746"/>
        <v>0</v>
      </c>
      <c r="AD4246" s="4">
        <f t="shared" si="755"/>
        <v>0</v>
      </c>
    </row>
    <row r="4247" spans="20:30" x14ac:dyDescent="0.25">
      <c r="T4247" s="6" t="str">
        <f t="shared" si="745"/>
        <v xml:space="preserve"> </v>
      </c>
      <c r="U4247">
        <f t="shared" si="747"/>
        <v>0</v>
      </c>
      <c r="V4247">
        <f t="shared" si="748"/>
        <v>0</v>
      </c>
      <c r="W4247">
        <f t="shared" si="749"/>
        <v>0</v>
      </c>
      <c r="X4247">
        <f t="shared" si="750"/>
        <v>0</v>
      </c>
      <c r="Y4247">
        <f t="shared" si="751"/>
        <v>0</v>
      </c>
      <c r="Z4247">
        <f t="shared" si="752"/>
        <v>0</v>
      </c>
      <c r="AA4247">
        <f t="shared" si="753"/>
        <v>0</v>
      </c>
      <c r="AB4247" s="4">
        <f t="shared" si="754"/>
        <v>0</v>
      </c>
      <c r="AC4247" s="4">
        <f t="shared" si="746"/>
        <v>0</v>
      </c>
      <c r="AD4247" s="4">
        <f t="shared" si="755"/>
        <v>0</v>
      </c>
    </row>
    <row r="4248" spans="20:30" x14ac:dyDescent="0.25">
      <c r="T4248" s="6" t="str">
        <f t="shared" si="745"/>
        <v xml:space="preserve"> </v>
      </c>
      <c r="U4248">
        <f t="shared" si="747"/>
        <v>0</v>
      </c>
      <c r="V4248">
        <f t="shared" si="748"/>
        <v>0</v>
      </c>
      <c r="W4248">
        <f t="shared" si="749"/>
        <v>0</v>
      </c>
      <c r="X4248">
        <f t="shared" si="750"/>
        <v>0</v>
      </c>
      <c r="Y4248">
        <f t="shared" si="751"/>
        <v>0</v>
      </c>
      <c r="Z4248">
        <f t="shared" si="752"/>
        <v>0</v>
      </c>
      <c r="AA4248">
        <f t="shared" si="753"/>
        <v>0</v>
      </c>
      <c r="AB4248" s="4">
        <f t="shared" si="754"/>
        <v>0</v>
      </c>
      <c r="AC4248" s="4">
        <f t="shared" si="746"/>
        <v>0</v>
      </c>
      <c r="AD4248" s="4">
        <f t="shared" si="755"/>
        <v>0</v>
      </c>
    </row>
    <row r="4249" spans="20:30" x14ac:dyDescent="0.25">
      <c r="T4249" s="6" t="str">
        <f t="shared" ref="T4249:T4312" si="756">IF(L4249=0," ",MONTH(L4249)+24)</f>
        <v xml:space="preserve"> </v>
      </c>
      <c r="U4249">
        <f t="shared" si="747"/>
        <v>0</v>
      </c>
      <c r="V4249">
        <f t="shared" si="748"/>
        <v>0</v>
      </c>
      <c r="W4249">
        <f t="shared" si="749"/>
        <v>0</v>
      </c>
      <c r="X4249">
        <f t="shared" si="750"/>
        <v>0</v>
      </c>
      <c r="Y4249">
        <f t="shared" si="751"/>
        <v>0</v>
      </c>
      <c r="Z4249">
        <f t="shared" si="752"/>
        <v>0</v>
      </c>
      <c r="AA4249">
        <f t="shared" si="753"/>
        <v>0</v>
      </c>
      <c r="AB4249" s="4">
        <f t="shared" si="754"/>
        <v>0</v>
      </c>
      <c r="AC4249" s="4">
        <f t="shared" si="746"/>
        <v>0</v>
      </c>
      <c r="AD4249" s="4">
        <f t="shared" si="755"/>
        <v>0</v>
      </c>
    </row>
    <row r="4250" spans="20:30" x14ac:dyDescent="0.25">
      <c r="T4250" s="6" t="str">
        <f t="shared" si="756"/>
        <v xml:space="preserve"> </v>
      </c>
      <c r="U4250">
        <f t="shared" si="747"/>
        <v>0</v>
      </c>
      <c r="V4250">
        <f t="shared" si="748"/>
        <v>0</v>
      </c>
      <c r="W4250">
        <f t="shared" si="749"/>
        <v>0</v>
      </c>
      <c r="X4250">
        <f t="shared" si="750"/>
        <v>0</v>
      </c>
      <c r="Y4250">
        <f t="shared" si="751"/>
        <v>0</v>
      </c>
      <c r="Z4250">
        <f t="shared" si="752"/>
        <v>0</v>
      </c>
      <c r="AA4250">
        <f t="shared" si="753"/>
        <v>0</v>
      </c>
      <c r="AB4250" s="4">
        <f t="shared" si="754"/>
        <v>0</v>
      </c>
      <c r="AC4250" s="4">
        <f t="shared" si="746"/>
        <v>0</v>
      </c>
      <c r="AD4250" s="4">
        <f t="shared" si="755"/>
        <v>0</v>
      </c>
    </row>
    <row r="4251" spans="20:30" x14ac:dyDescent="0.25">
      <c r="T4251" s="6" t="str">
        <f t="shared" si="756"/>
        <v xml:space="preserve"> </v>
      </c>
      <c r="U4251">
        <f t="shared" si="747"/>
        <v>0</v>
      </c>
      <c r="V4251">
        <f t="shared" si="748"/>
        <v>0</v>
      </c>
      <c r="W4251">
        <f t="shared" si="749"/>
        <v>0</v>
      </c>
      <c r="X4251">
        <f t="shared" si="750"/>
        <v>0</v>
      </c>
      <c r="Y4251">
        <f t="shared" si="751"/>
        <v>0</v>
      </c>
      <c r="Z4251">
        <f t="shared" si="752"/>
        <v>0</v>
      </c>
      <c r="AA4251">
        <f t="shared" si="753"/>
        <v>0</v>
      </c>
      <c r="AB4251" s="4">
        <f t="shared" si="754"/>
        <v>0</v>
      </c>
      <c r="AC4251" s="4">
        <f t="shared" si="746"/>
        <v>0</v>
      </c>
      <c r="AD4251" s="4">
        <f t="shared" si="755"/>
        <v>0</v>
      </c>
    </row>
    <row r="4252" spans="20:30" x14ac:dyDescent="0.25">
      <c r="T4252" s="6" t="str">
        <f t="shared" si="756"/>
        <v xml:space="preserve"> </v>
      </c>
      <c r="U4252">
        <f t="shared" si="747"/>
        <v>0</v>
      </c>
      <c r="V4252">
        <f t="shared" si="748"/>
        <v>0</v>
      </c>
      <c r="W4252">
        <f t="shared" si="749"/>
        <v>0</v>
      </c>
      <c r="X4252">
        <f t="shared" si="750"/>
        <v>0</v>
      </c>
      <c r="Y4252">
        <f t="shared" si="751"/>
        <v>0</v>
      </c>
      <c r="Z4252">
        <f t="shared" si="752"/>
        <v>0</v>
      </c>
      <c r="AA4252">
        <f t="shared" si="753"/>
        <v>0</v>
      </c>
      <c r="AB4252" s="4">
        <f t="shared" si="754"/>
        <v>0</v>
      </c>
      <c r="AC4252" s="4">
        <f t="shared" si="746"/>
        <v>0</v>
      </c>
      <c r="AD4252" s="4">
        <f t="shared" si="755"/>
        <v>0</v>
      </c>
    </row>
    <row r="4253" spans="20:30" x14ac:dyDescent="0.25">
      <c r="T4253" s="6" t="str">
        <f t="shared" si="756"/>
        <v xml:space="preserve"> </v>
      </c>
      <c r="U4253">
        <f t="shared" si="747"/>
        <v>0</v>
      </c>
      <c r="V4253">
        <f t="shared" si="748"/>
        <v>0</v>
      </c>
      <c r="W4253">
        <f t="shared" si="749"/>
        <v>0</v>
      </c>
      <c r="X4253">
        <f t="shared" si="750"/>
        <v>0</v>
      </c>
      <c r="Y4253">
        <f t="shared" si="751"/>
        <v>0</v>
      </c>
      <c r="Z4253">
        <f t="shared" si="752"/>
        <v>0</v>
      </c>
      <c r="AA4253">
        <f t="shared" si="753"/>
        <v>0</v>
      </c>
      <c r="AB4253" s="4">
        <f t="shared" si="754"/>
        <v>0</v>
      </c>
      <c r="AC4253" s="4">
        <f t="shared" si="746"/>
        <v>0</v>
      </c>
      <c r="AD4253" s="4">
        <f t="shared" si="755"/>
        <v>0</v>
      </c>
    </row>
    <row r="4254" spans="20:30" x14ac:dyDescent="0.25">
      <c r="T4254" s="6" t="str">
        <f t="shared" si="756"/>
        <v xml:space="preserve"> </v>
      </c>
      <c r="U4254">
        <f t="shared" si="747"/>
        <v>0</v>
      </c>
      <c r="V4254">
        <f t="shared" si="748"/>
        <v>0</v>
      </c>
      <c r="W4254">
        <f t="shared" si="749"/>
        <v>0</v>
      </c>
      <c r="X4254">
        <f t="shared" si="750"/>
        <v>0</v>
      </c>
      <c r="Y4254">
        <f t="shared" si="751"/>
        <v>0</v>
      </c>
      <c r="Z4254">
        <f t="shared" si="752"/>
        <v>0</v>
      </c>
      <c r="AA4254">
        <f t="shared" si="753"/>
        <v>0</v>
      </c>
      <c r="AB4254" s="4">
        <f t="shared" si="754"/>
        <v>0</v>
      </c>
      <c r="AC4254" s="4">
        <f t="shared" si="746"/>
        <v>0</v>
      </c>
      <c r="AD4254" s="4">
        <f t="shared" si="755"/>
        <v>0</v>
      </c>
    </row>
    <row r="4255" spans="20:30" x14ac:dyDescent="0.25">
      <c r="T4255" s="6" t="str">
        <f t="shared" si="756"/>
        <v xml:space="preserve"> </v>
      </c>
      <c r="U4255">
        <f t="shared" si="747"/>
        <v>0</v>
      </c>
      <c r="V4255">
        <f t="shared" si="748"/>
        <v>0</v>
      </c>
      <c r="W4255">
        <f t="shared" si="749"/>
        <v>0</v>
      </c>
      <c r="X4255">
        <f t="shared" si="750"/>
        <v>0</v>
      </c>
      <c r="Y4255">
        <f t="shared" si="751"/>
        <v>0</v>
      </c>
      <c r="Z4255">
        <f t="shared" si="752"/>
        <v>0</v>
      </c>
      <c r="AA4255">
        <f t="shared" si="753"/>
        <v>0</v>
      </c>
      <c r="AB4255" s="4">
        <f t="shared" si="754"/>
        <v>0</v>
      </c>
      <c r="AC4255" s="4">
        <f t="shared" si="746"/>
        <v>0</v>
      </c>
      <c r="AD4255" s="4">
        <f t="shared" si="755"/>
        <v>0</v>
      </c>
    </row>
    <row r="4256" spans="20:30" x14ac:dyDescent="0.25">
      <c r="T4256" s="6" t="str">
        <f t="shared" si="756"/>
        <v xml:space="preserve"> </v>
      </c>
      <c r="U4256">
        <f t="shared" si="747"/>
        <v>0</v>
      </c>
      <c r="V4256">
        <f t="shared" si="748"/>
        <v>0</v>
      </c>
      <c r="W4256">
        <f t="shared" si="749"/>
        <v>0</v>
      </c>
      <c r="X4256">
        <f t="shared" si="750"/>
        <v>0</v>
      </c>
      <c r="Y4256">
        <f t="shared" si="751"/>
        <v>0</v>
      </c>
      <c r="Z4256">
        <f t="shared" si="752"/>
        <v>0</v>
      </c>
      <c r="AA4256">
        <f t="shared" si="753"/>
        <v>0</v>
      </c>
      <c r="AB4256" s="4">
        <f t="shared" si="754"/>
        <v>0</v>
      </c>
      <c r="AC4256" s="4">
        <f t="shared" si="746"/>
        <v>0</v>
      </c>
      <c r="AD4256" s="4">
        <f t="shared" si="755"/>
        <v>0</v>
      </c>
    </row>
    <row r="4257" spans="20:30" x14ac:dyDescent="0.25">
      <c r="T4257" s="6" t="str">
        <f t="shared" si="756"/>
        <v xml:space="preserve"> </v>
      </c>
      <c r="U4257">
        <f t="shared" si="747"/>
        <v>0</v>
      </c>
      <c r="V4257">
        <f t="shared" si="748"/>
        <v>0</v>
      </c>
      <c r="W4257">
        <f t="shared" si="749"/>
        <v>0</v>
      </c>
      <c r="X4257">
        <f t="shared" si="750"/>
        <v>0</v>
      </c>
      <c r="Y4257">
        <f t="shared" si="751"/>
        <v>0</v>
      </c>
      <c r="Z4257">
        <f t="shared" si="752"/>
        <v>0</v>
      </c>
      <c r="AA4257">
        <f t="shared" si="753"/>
        <v>0</v>
      </c>
      <c r="AB4257" s="4">
        <f t="shared" si="754"/>
        <v>0</v>
      </c>
      <c r="AC4257" s="4">
        <f t="shared" si="746"/>
        <v>0</v>
      </c>
      <c r="AD4257" s="4">
        <f t="shared" si="755"/>
        <v>0</v>
      </c>
    </row>
    <row r="4258" spans="20:30" x14ac:dyDescent="0.25">
      <c r="T4258" s="6" t="str">
        <f t="shared" si="756"/>
        <v xml:space="preserve"> </v>
      </c>
      <c r="U4258">
        <f t="shared" si="747"/>
        <v>0</v>
      </c>
      <c r="V4258">
        <f t="shared" si="748"/>
        <v>0</v>
      </c>
      <c r="W4258">
        <f t="shared" si="749"/>
        <v>0</v>
      </c>
      <c r="X4258">
        <f t="shared" si="750"/>
        <v>0</v>
      </c>
      <c r="Y4258">
        <f t="shared" si="751"/>
        <v>0</v>
      </c>
      <c r="Z4258">
        <f t="shared" si="752"/>
        <v>0</v>
      </c>
      <c r="AA4258">
        <f t="shared" si="753"/>
        <v>0</v>
      </c>
      <c r="AB4258" s="4">
        <f t="shared" si="754"/>
        <v>0</v>
      </c>
      <c r="AC4258" s="4">
        <f t="shared" si="746"/>
        <v>0</v>
      </c>
      <c r="AD4258" s="4">
        <f t="shared" si="755"/>
        <v>0</v>
      </c>
    </row>
    <row r="4259" spans="20:30" x14ac:dyDescent="0.25">
      <c r="T4259" s="6" t="str">
        <f t="shared" si="756"/>
        <v xml:space="preserve"> </v>
      </c>
      <c r="U4259">
        <f t="shared" si="747"/>
        <v>0</v>
      </c>
      <c r="V4259">
        <f t="shared" si="748"/>
        <v>0</v>
      </c>
      <c r="W4259">
        <f t="shared" si="749"/>
        <v>0</v>
      </c>
      <c r="X4259">
        <f t="shared" si="750"/>
        <v>0</v>
      </c>
      <c r="Y4259">
        <f t="shared" si="751"/>
        <v>0</v>
      </c>
      <c r="Z4259">
        <f t="shared" si="752"/>
        <v>0</v>
      </c>
      <c r="AA4259">
        <f t="shared" si="753"/>
        <v>0</v>
      </c>
      <c r="AB4259" s="4">
        <f t="shared" si="754"/>
        <v>0</v>
      </c>
      <c r="AC4259" s="4">
        <f t="shared" si="746"/>
        <v>0</v>
      </c>
      <c r="AD4259" s="4">
        <f t="shared" si="755"/>
        <v>0</v>
      </c>
    </row>
    <row r="4260" spans="20:30" x14ac:dyDescent="0.25">
      <c r="T4260" s="6" t="str">
        <f t="shared" si="756"/>
        <v xml:space="preserve"> </v>
      </c>
      <c r="U4260">
        <f t="shared" si="747"/>
        <v>0</v>
      </c>
      <c r="V4260">
        <f t="shared" si="748"/>
        <v>0</v>
      </c>
      <c r="W4260">
        <f t="shared" si="749"/>
        <v>0</v>
      </c>
      <c r="X4260">
        <f t="shared" si="750"/>
        <v>0</v>
      </c>
      <c r="Y4260">
        <f t="shared" si="751"/>
        <v>0</v>
      </c>
      <c r="Z4260">
        <f t="shared" si="752"/>
        <v>0</v>
      </c>
      <c r="AA4260">
        <f t="shared" si="753"/>
        <v>0</v>
      </c>
      <c r="AB4260" s="4">
        <f t="shared" si="754"/>
        <v>0</v>
      </c>
      <c r="AC4260" s="4">
        <f t="shared" si="746"/>
        <v>0</v>
      </c>
      <c r="AD4260" s="4">
        <f t="shared" si="755"/>
        <v>0</v>
      </c>
    </row>
    <row r="4261" spans="20:30" x14ac:dyDescent="0.25">
      <c r="T4261" s="6" t="str">
        <f t="shared" si="756"/>
        <v xml:space="preserve"> </v>
      </c>
      <c r="U4261">
        <f t="shared" si="747"/>
        <v>0</v>
      </c>
      <c r="V4261">
        <f t="shared" si="748"/>
        <v>0</v>
      </c>
      <c r="W4261">
        <f t="shared" si="749"/>
        <v>0</v>
      </c>
      <c r="X4261">
        <f t="shared" si="750"/>
        <v>0</v>
      </c>
      <c r="Y4261">
        <f t="shared" si="751"/>
        <v>0</v>
      </c>
      <c r="Z4261">
        <f t="shared" si="752"/>
        <v>0</v>
      </c>
      <c r="AA4261">
        <f t="shared" si="753"/>
        <v>0</v>
      </c>
      <c r="AB4261" s="4">
        <f t="shared" si="754"/>
        <v>0</v>
      </c>
      <c r="AC4261" s="4">
        <f t="shared" si="746"/>
        <v>0</v>
      </c>
      <c r="AD4261" s="4">
        <f t="shared" si="755"/>
        <v>0</v>
      </c>
    </row>
    <row r="4262" spans="20:30" x14ac:dyDescent="0.25">
      <c r="T4262" s="6" t="str">
        <f t="shared" si="756"/>
        <v xml:space="preserve"> </v>
      </c>
      <c r="U4262">
        <f t="shared" si="747"/>
        <v>0</v>
      </c>
      <c r="V4262">
        <f t="shared" si="748"/>
        <v>0</v>
      </c>
      <c r="W4262">
        <f t="shared" si="749"/>
        <v>0</v>
      </c>
      <c r="X4262">
        <f t="shared" si="750"/>
        <v>0</v>
      </c>
      <c r="Y4262">
        <f t="shared" si="751"/>
        <v>0</v>
      </c>
      <c r="Z4262">
        <f t="shared" si="752"/>
        <v>0</v>
      </c>
      <c r="AA4262">
        <f t="shared" si="753"/>
        <v>0</v>
      </c>
      <c r="AB4262" s="4">
        <f t="shared" si="754"/>
        <v>0</v>
      </c>
      <c r="AC4262" s="4">
        <f t="shared" si="746"/>
        <v>0</v>
      </c>
      <c r="AD4262" s="4">
        <f t="shared" si="755"/>
        <v>0</v>
      </c>
    </row>
    <row r="4263" spans="20:30" x14ac:dyDescent="0.25">
      <c r="T4263" s="6" t="str">
        <f t="shared" si="756"/>
        <v xml:space="preserve"> </v>
      </c>
      <c r="U4263">
        <f t="shared" si="747"/>
        <v>0</v>
      </c>
      <c r="V4263">
        <f t="shared" si="748"/>
        <v>0</v>
      </c>
      <c r="W4263">
        <f t="shared" si="749"/>
        <v>0</v>
      </c>
      <c r="X4263">
        <f t="shared" si="750"/>
        <v>0</v>
      </c>
      <c r="Y4263">
        <f t="shared" si="751"/>
        <v>0</v>
      </c>
      <c r="Z4263">
        <f t="shared" si="752"/>
        <v>0</v>
      </c>
      <c r="AA4263">
        <f t="shared" si="753"/>
        <v>0</v>
      </c>
      <c r="AB4263" s="4">
        <f t="shared" si="754"/>
        <v>0</v>
      </c>
      <c r="AC4263" s="4">
        <f t="shared" si="746"/>
        <v>0</v>
      </c>
      <c r="AD4263" s="4">
        <f t="shared" si="755"/>
        <v>0</v>
      </c>
    </row>
    <row r="4264" spans="20:30" x14ac:dyDescent="0.25">
      <c r="T4264" s="6" t="str">
        <f t="shared" si="756"/>
        <v xml:space="preserve"> </v>
      </c>
      <c r="U4264">
        <f t="shared" si="747"/>
        <v>0</v>
      </c>
      <c r="V4264">
        <f t="shared" si="748"/>
        <v>0</v>
      </c>
      <c r="W4264">
        <f t="shared" si="749"/>
        <v>0</v>
      </c>
      <c r="X4264">
        <f t="shared" si="750"/>
        <v>0</v>
      </c>
      <c r="Y4264">
        <f t="shared" si="751"/>
        <v>0</v>
      </c>
      <c r="Z4264">
        <f t="shared" si="752"/>
        <v>0</v>
      </c>
      <c r="AA4264">
        <f t="shared" si="753"/>
        <v>0</v>
      </c>
      <c r="AB4264" s="4">
        <f t="shared" si="754"/>
        <v>0</v>
      </c>
      <c r="AC4264" s="4">
        <f t="shared" si="746"/>
        <v>0</v>
      </c>
      <c r="AD4264" s="4">
        <f t="shared" si="755"/>
        <v>0</v>
      </c>
    </row>
    <row r="4265" spans="20:30" x14ac:dyDescent="0.25">
      <c r="T4265" s="6" t="str">
        <f t="shared" si="756"/>
        <v xml:space="preserve"> </v>
      </c>
      <c r="U4265">
        <f t="shared" si="747"/>
        <v>0</v>
      </c>
      <c r="V4265">
        <f t="shared" si="748"/>
        <v>0</v>
      </c>
      <c r="W4265">
        <f t="shared" si="749"/>
        <v>0</v>
      </c>
      <c r="X4265">
        <f t="shared" si="750"/>
        <v>0</v>
      </c>
      <c r="Y4265">
        <f t="shared" si="751"/>
        <v>0</v>
      </c>
      <c r="Z4265">
        <f t="shared" si="752"/>
        <v>0</v>
      </c>
      <c r="AA4265">
        <f t="shared" si="753"/>
        <v>0</v>
      </c>
      <c r="AB4265" s="4">
        <f t="shared" si="754"/>
        <v>0</v>
      </c>
      <c r="AC4265" s="4">
        <f t="shared" si="746"/>
        <v>0</v>
      </c>
      <c r="AD4265" s="4">
        <f t="shared" si="755"/>
        <v>0</v>
      </c>
    </row>
    <row r="4266" spans="20:30" x14ac:dyDescent="0.25">
      <c r="T4266" s="6" t="str">
        <f t="shared" si="756"/>
        <v xml:space="preserve"> </v>
      </c>
      <c r="U4266">
        <f t="shared" si="747"/>
        <v>0</v>
      </c>
      <c r="V4266">
        <f t="shared" si="748"/>
        <v>0</v>
      </c>
      <c r="W4266">
        <f t="shared" si="749"/>
        <v>0</v>
      </c>
      <c r="X4266">
        <f t="shared" si="750"/>
        <v>0</v>
      </c>
      <c r="Y4266">
        <f t="shared" si="751"/>
        <v>0</v>
      </c>
      <c r="Z4266">
        <f t="shared" si="752"/>
        <v>0</v>
      </c>
      <c r="AA4266">
        <f t="shared" si="753"/>
        <v>0</v>
      </c>
      <c r="AB4266" s="4">
        <f t="shared" si="754"/>
        <v>0</v>
      </c>
      <c r="AC4266" s="4">
        <f t="shared" si="746"/>
        <v>0</v>
      </c>
      <c r="AD4266" s="4">
        <f t="shared" si="755"/>
        <v>0</v>
      </c>
    </row>
    <row r="4267" spans="20:30" x14ac:dyDescent="0.25">
      <c r="T4267" s="6" t="str">
        <f t="shared" si="756"/>
        <v xml:space="preserve"> </v>
      </c>
      <c r="U4267">
        <f t="shared" si="747"/>
        <v>0</v>
      </c>
      <c r="V4267">
        <f t="shared" si="748"/>
        <v>0</v>
      </c>
      <c r="W4267">
        <f t="shared" si="749"/>
        <v>0</v>
      </c>
      <c r="X4267">
        <f t="shared" si="750"/>
        <v>0</v>
      </c>
      <c r="Y4267">
        <f t="shared" si="751"/>
        <v>0</v>
      </c>
      <c r="Z4267">
        <f t="shared" si="752"/>
        <v>0</v>
      </c>
      <c r="AA4267">
        <f t="shared" si="753"/>
        <v>0</v>
      </c>
      <c r="AB4267" s="4">
        <f t="shared" si="754"/>
        <v>0</v>
      </c>
      <c r="AC4267" s="4">
        <f t="shared" si="746"/>
        <v>0</v>
      </c>
      <c r="AD4267" s="4">
        <f t="shared" si="755"/>
        <v>0</v>
      </c>
    </row>
    <row r="4268" spans="20:30" x14ac:dyDescent="0.25">
      <c r="T4268" s="6" t="str">
        <f t="shared" si="756"/>
        <v xml:space="preserve"> </v>
      </c>
      <c r="U4268">
        <f t="shared" si="747"/>
        <v>0</v>
      </c>
      <c r="V4268">
        <f t="shared" si="748"/>
        <v>0</v>
      </c>
      <c r="W4268">
        <f t="shared" si="749"/>
        <v>0</v>
      </c>
      <c r="X4268">
        <f t="shared" si="750"/>
        <v>0</v>
      </c>
      <c r="Y4268">
        <f t="shared" si="751"/>
        <v>0</v>
      </c>
      <c r="Z4268">
        <f t="shared" si="752"/>
        <v>0</v>
      </c>
      <c r="AA4268">
        <f t="shared" si="753"/>
        <v>0</v>
      </c>
      <c r="AB4268" s="4">
        <f t="shared" si="754"/>
        <v>0</v>
      </c>
      <c r="AC4268" s="4">
        <f t="shared" si="746"/>
        <v>0</v>
      </c>
      <c r="AD4268" s="4">
        <f t="shared" si="755"/>
        <v>0</v>
      </c>
    </row>
    <row r="4269" spans="20:30" x14ac:dyDescent="0.25">
      <c r="T4269" s="6" t="str">
        <f t="shared" si="756"/>
        <v xml:space="preserve"> </v>
      </c>
      <c r="U4269">
        <f t="shared" si="747"/>
        <v>0</v>
      </c>
      <c r="V4269">
        <f t="shared" si="748"/>
        <v>0</v>
      </c>
      <c r="W4269">
        <f t="shared" si="749"/>
        <v>0</v>
      </c>
      <c r="X4269">
        <f t="shared" si="750"/>
        <v>0</v>
      </c>
      <c r="Y4269">
        <f t="shared" si="751"/>
        <v>0</v>
      </c>
      <c r="Z4269">
        <f t="shared" si="752"/>
        <v>0</v>
      </c>
      <c r="AA4269">
        <f t="shared" si="753"/>
        <v>0</v>
      </c>
      <c r="AB4269" s="4">
        <f t="shared" si="754"/>
        <v>0</v>
      </c>
      <c r="AC4269" s="4">
        <f t="shared" si="746"/>
        <v>0</v>
      </c>
      <c r="AD4269" s="4">
        <f t="shared" si="755"/>
        <v>0</v>
      </c>
    </row>
    <row r="4270" spans="20:30" x14ac:dyDescent="0.25">
      <c r="T4270" s="6" t="str">
        <f t="shared" si="756"/>
        <v xml:space="preserve"> </v>
      </c>
      <c r="U4270">
        <f t="shared" si="747"/>
        <v>0</v>
      </c>
      <c r="V4270">
        <f t="shared" si="748"/>
        <v>0</v>
      </c>
      <c r="W4270">
        <f t="shared" si="749"/>
        <v>0</v>
      </c>
      <c r="X4270">
        <f t="shared" si="750"/>
        <v>0</v>
      </c>
      <c r="Y4270">
        <f t="shared" si="751"/>
        <v>0</v>
      </c>
      <c r="Z4270">
        <f t="shared" si="752"/>
        <v>0</v>
      </c>
      <c r="AA4270">
        <f t="shared" si="753"/>
        <v>0</v>
      </c>
      <c r="AB4270" s="4">
        <f t="shared" si="754"/>
        <v>0</v>
      </c>
      <c r="AC4270" s="4">
        <f t="shared" si="746"/>
        <v>0</v>
      </c>
      <c r="AD4270" s="4">
        <f t="shared" si="755"/>
        <v>0</v>
      </c>
    </row>
    <row r="4271" spans="20:30" x14ac:dyDescent="0.25">
      <c r="T4271" s="6" t="str">
        <f t="shared" si="756"/>
        <v xml:space="preserve"> </v>
      </c>
      <c r="U4271">
        <f t="shared" si="747"/>
        <v>0</v>
      </c>
      <c r="V4271">
        <f t="shared" si="748"/>
        <v>0</v>
      </c>
      <c r="W4271">
        <f t="shared" si="749"/>
        <v>0</v>
      </c>
      <c r="X4271">
        <f t="shared" si="750"/>
        <v>0</v>
      </c>
      <c r="Y4271">
        <f t="shared" si="751"/>
        <v>0</v>
      </c>
      <c r="Z4271">
        <f t="shared" si="752"/>
        <v>0</v>
      </c>
      <c r="AA4271">
        <f t="shared" si="753"/>
        <v>0</v>
      </c>
      <c r="AB4271" s="4">
        <f t="shared" si="754"/>
        <v>0</v>
      </c>
      <c r="AC4271" s="4">
        <f t="shared" si="746"/>
        <v>0</v>
      </c>
      <c r="AD4271" s="4">
        <f t="shared" si="755"/>
        <v>0</v>
      </c>
    </row>
    <row r="4272" spans="20:30" x14ac:dyDescent="0.25">
      <c r="T4272" s="6" t="str">
        <f t="shared" si="756"/>
        <v xml:space="preserve"> </v>
      </c>
      <c r="U4272">
        <f t="shared" si="747"/>
        <v>0</v>
      </c>
      <c r="V4272">
        <f t="shared" si="748"/>
        <v>0</v>
      </c>
      <c r="W4272">
        <f t="shared" si="749"/>
        <v>0</v>
      </c>
      <c r="X4272">
        <f t="shared" si="750"/>
        <v>0</v>
      </c>
      <c r="Y4272">
        <f t="shared" si="751"/>
        <v>0</v>
      </c>
      <c r="Z4272">
        <f t="shared" si="752"/>
        <v>0</v>
      </c>
      <c r="AA4272">
        <f t="shared" si="753"/>
        <v>0</v>
      </c>
      <c r="AB4272" s="4">
        <f t="shared" si="754"/>
        <v>0</v>
      </c>
      <c r="AC4272" s="4">
        <f t="shared" si="746"/>
        <v>0</v>
      </c>
      <c r="AD4272" s="4">
        <f t="shared" si="755"/>
        <v>0</v>
      </c>
    </row>
    <row r="4273" spans="20:30" x14ac:dyDescent="0.25">
      <c r="T4273" s="6" t="str">
        <f t="shared" si="756"/>
        <v xml:space="preserve"> </v>
      </c>
      <c r="U4273">
        <f t="shared" si="747"/>
        <v>0</v>
      </c>
      <c r="V4273">
        <f t="shared" si="748"/>
        <v>0</v>
      </c>
      <c r="W4273">
        <f t="shared" si="749"/>
        <v>0</v>
      </c>
      <c r="X4273">
        <f t="shared" si="750"/>
        <v>0</v>
      </c>
      <c r="Y4273">
        <f t="shared" si="751"/>
        <v>0</v>
      </c>
      <c r="Z4273">
        <f t="shared" si="752"/>
        <v>0</v>
      </c>
      <c r="AA4273">
        <f t="shared" si="753"/>
        <v>0</v>
      </c>
      <c r="AB4273" s="4">
        <f t="shared" si="754"/>
        <v>0</v>
      </c>
      <c r="AC4273" s="4">
        <f t="shared" si="746"/>
        <v>0</v>
      </c>
      <c r="AD4273" s="4">
        <f t="shared" si="755"/>
        <v>0</v>
      </c>
    </row>
    <row r="4274" spans="20:30" x14ac:dyDescent="0.25">
      <c r="T4274" s="6" t="str">
        <f t="shared" si="756"/>
        <v xml:space="preserve"> </v>
      </c>
      <c r="U4274">
        <f t="shared" si="747"/>
        <v>0</v>
      </c>
      <c r="V4274">
        <f t="shared" si="748"/>
        <v>0</v>
      </c>
      <c r="W4274">
        <f t="shared" si="749"/>
        <v>0</v>
      </c>
      <c r="X4274">
        <f t="shared" si="750"/>
        <v>0</v>
      </c>
      <c r="Y4274">
        <f t="shared" si="751"/>
        <v>0</v>
      </c>
      <c r="Z4274">
        <f t="shared" si="752"/>
        <v>0</v>
      </c>
      <c r="AA4274">
        <f t="shared" si="753"/>
        <v>0</v>
      </c>
      <c r="AB4274" s="4">
        <f t="shared" si="754"/>
        <v>0</v>
      </c>
      <c r="AC4274" s="4">
        <f t="shared" si="746"/>
        <v>0</v>
      </c>
      <c r="AD4274" s="4">
        <f t="shared" si="755"/>
        <v>0</v>
      </c>
    </row>
    <row r="4275" spans="20:30" x14ac:dyDescent="0.25">
      <c r="T4275" s="6" t="str">
        <f t="shared" si="756"/>
        <v xml:space="preserve"> </v>
      </c>
      <c r="U4275">
        <f t="shared" si="747"/>
        <v>0</v>
      </c>
      <c r="V4275">
        <f t="shared" si="748"/>
        <v>0</v>
      </c>
      <c r="W4275">
        <f t="shared" si="749"/>
        <v>0</v>
      </c>
      <c r="X4275">
        <f t="shared" si="750"/>
        <v>0</v>
      </c>
      <c r="Y4275">
        <f t="shared" si="751"/>
        <v>0</v>
      </c>
      <c r="Z4275">
        <f t="shared" si="752"/>
        <v>0</v>
      </c>
      <c r="AA4275">
        <f t="shared" si="753"/>
        <v>0</v>
      </c>
      <c r="AB4275" s="4">
        <f t="shared" si="754"/>
        <v>0</v>
      </c>
      <c r="AC4275" s="4">
        <f t="shared" si="746"/>
        <v>0</v>
      </c>
      <c r="AD4275" s="4">
        <f t="shared" si="755"/>
        <v>0</v>
      </c>
    </row>
    <row r="4276" spans="20:30" x14ac:dyDescent="0.25">
      <c r="T4276" s="6" t="str">
        <f t="shared" si="756"/>
        <v xml:space="preserve"> </v>
      </c>
      <c r="U4276">
        <f t="shared" si="747"/>
        <v>0</v>
      </c>
      <c r="V4276">
        <f t="shared" si="748"/>
        <v>0</v>
      </c>
      <c r="W4276">
        <f t="shared" si="749"/>
        <v>0</v>
      </c>
      <c r="X4276">
        <f t="shared" si="750"/>
        <v>0</v>
      </c>
      <c r="Y4276">
        <f t="shared" si="751"/>
        <v>0</v>
      </c>
      <c r="Z4276">
        <f t="shared" si="752"/>
        <v>0</v>
      </c>
      <c r="AA4276">
        <f t="shared" si="753"/>
        <v>0</v>
      </c>
      <c r="AB4276" s="4">
        <f t="shared" si="754"/>
        <v>0</v>
      </c>
      <c r="AC4276" s="4">
        <f t="shared" si="746"/>
        <v>0</v>
      </c>
      <c r="AD4276" s="4">
        <f t="shared" si="755"/>
        <v>0</v>
      </c>
    </row>
    <row r="4277" spans="20:30" x14ac:dyDescent="0.25">
      <c r="T4277" s="6" t="str">
        <f t="shared" si="756"/>
        <v xml:space="preserve"> </v>
      </c>
      <c r="U4277">
        <f t="shared" si="747"/>
        <v>0</v>
      </c>
      <c r="V4277">
        <f t="shared" si="748"/>
        <v>0</v>
      </c>
      <c r="W4277">
        <f t="shared" si="749"/>
        <v>0</v>
      </c>
      <c r="X4277">
        <f t="shared" si="750"/>
        <v>0</v>
      </c>
      <c r="Y4277">
        <f t="shared" si="751"/>
        <v>0</v>
      </c>
      <c r="Z4277">
        <f t="shared" si="752"/>
        <v>0</v>
      </c>
      <c r="AA4277">
        <f t="shared" si="753"/>
        <v>0</v>
      </c>
      <c r="AB4277" s="4">
        <f t="shared" si="754"/>
        <v>0</v>
      </c>
      <c r="AC4277" s="4">
        <f t="shared" si="746"/>
        <v>0</v>
      </c>
      <c r="AD4277" s="4">
        <f t="shared" si="755"/>
        <v>0</v>
      </c>
    </row>
    <row r="4278" spans="20:30" x14ac:dyDescent="0.25">
      <c r="T4278" s="6" t="str">
        <f t="shared" si="756"/>
        <v xml:space="preserve"> </v>
      </c>
      <c r="U4278">
        <f t="shared" si="747"/>
        <v>0</v>
      </c>
      <c r="V4278">
        <f t="shared" si="748"/>
        <v>0</v>
      </c>
      <c r="W4278">
        <f t="shared" si="749"/>
        <v>0</v>
      </c>
      <c r="X4278">
        <f t="shared" si="750"/>
        <v>0</v>
      </c>
      <c r="Y4278">
        <f t="shared" si="751"/>
        <v>0</v>
      </c>
      <c r="Z4278">
        <f t="shared" si="752"/>
        <v>0</v>
      </c>
      <c r="AA4278">
        <f t="shared" si="753"/>
        <v>0</v>
      </c>
      <c r="AB4278" s="4">
        <f t="shared" si="754"/>
        <v>0</v>
      </c>
      <c r="AC4278" s="4">
        <f t="shared" si="746"/>
        <v>0</v>
      </c>
      <c r="AD4278" s="4">
        <f t="shared" si="755"/>
        <v>0</v>
      </c>
    </row>
    <row r="4279" spans="20:30" x14ac:dyDescent="0.25">
      <c r="T4279" s="6" t="str">
        <f t="shared" si="756"/>
        <v xml:space="preserve"> </v>
      </c>
      <c r="U4279">
        <f t="shared" si="747"/>
        <v>0</v>
      </c>
      <c r="V4279">
        <f t="shared" si="748"/>
        <v>0</v>
      </c>
      <c r="W4279">
        <f t="shared" si="749"/>
        <v>0</v>
      </c>
      <c r="X4279">
        <f t="shared" si="750"/>
        <v>0</v>
      </c>
      <c r="Y4279">
        <f t="shared" si="751"/>
        <v>0</v>
      </c>
      <c r="Z4279">
        <f t="shared" si="752"/>
        <v>0</v>
      </c>
      <c r="AA4279">
        <f t="shared" si="753"/>
        <v>0</v>
      </c>
      <c r="AB4279" s="4">
        <f t="shared" si="754"/>
        <v>0</v>
      </c>
      <c r="AC4279" s="4">
        <f t="shared" si="746"/>
        <v>0</v>
      </c>
      <c r="AD4279" s="4">
        <f t="shared" si="755"/>
        <v>0</v>
      </c>
    </row>
    <row r="4280" spans="20:30" x14ac:dyDescent="0.25">
      <c r="T4280" s="6" t="str">
        <f t="shared" si="756"/>
        <v xml:space="preserve"> </v>
      </c>
      <c r="U4280">
        <f t="shared" si="747"/>
        <v>0</v>
      </c>
      <c r="V4280">
        <f t="shared" si="748"/>
        <v>0</v>
      </c>
      <c r="W4280">
        <f t="shared" si="749"/>
        <v>0</v>
      </c>
      <c r="X4280">
        <f t="shared" si="750"/>
        <v>0</v>
      </c>
      <c r="Y4280">
        <f t="shared" si="751"/>
        <v>0</v>
      </c>
      <c r="Z4280">
        <f t="shared" si="752"/>
        <v>0</v>
      </c>
      <c r="AA4280">
        <f t="shared" si="753"/>
        <v>0</v>
      </c>
      <c r="AB4280" s="4">
        <f t="shared" si="754"/>
        <v>0</v>
      </c>
      <c r="AC4280" s="4">
        <f t="shared" si="746"/>
        <v>0</v>
      </c>
      <c r="AD4280" s="4">
        <f t="shared" si="755"/>
        <v>0</v>
      </c>
    </row>
    <row r="4281" spans="20:30" x14ac:dyDescent="0.25">
      <c r="T4281" s="6" t="str">
        <f t="shared" si="756"/>
        <v xml:space="preserve"> </v>
      </c>
      <c r="U4281">
        <f t="shared" si="747"/>
        <v>0</v>
      </c>
      <c r="V4281">
        <f t="shared" si="748"/>
        <v>0</v>
      </c>
      <c r="W4281">
        <f t="shared" si="749"/>
        <v>0</v>
      </c>
      <c r="X4281">
        <f t="shared" si="750"/>
        <v>0</v>
      </c>
      <c r="Y4281">
        <f t="shared" si="751"/>
        <v>0</v>
      </c>
      <c r="Z4281">
        <f t="shared" si="752"/>
        <v>0</v>
      </c>
      <c r="AA4281">
        <f t="shared" si="753"/>
        <v>0</v>
      </c>
      <c r="AB4281" s="4">
        <f t="shared" si="754"/>
        <v>0</v>
      </c>
      <c r="AC4281" s="4">
        <f t="shared" si="746"/>
        <v>0</v>
      </c>
      <c r="AD4281" s="4">
        <f t="shared" si="755"/>
        <v>0</v>
      </c>
    </row>
    <row r="4282" spans="20:30" x14ac:dyDescent="0.25">
      <c r="T4282" s="6" t="str">
        <f t="shared" si="756"/>
        <v xml:space="preserve"> </v>
      </c>
      <c r="U4282">
        <f t="shared" si="747"/>
        <v>0</v>
      </c>
      <c r="V4282">
        <f t="shared" si="748"/>
        <v>0</v>
      </c>
      <c r="W4282">
        <f t="shared" si="749"/>
        <v>0</v>
      </c>
      <c r="X4282">
        <f t="shared" si="750"/>
        <v>0</v>
      </c>
      <c r="Y4282">
        <f t="shared" si="751"/>
        <v>0</v>
      </c>
      <c r="Z4282">
        <f t="shared" si="752"/>
        <v>0</v>
      </c>
      <c r="AA4282">
        <f t="shared" si="753"/>
        <v>0</v>
      </c>
      <c r="AB4282" s="4">
        <f t="shared" si="754"/>
        <v>0</v>
      </c>
      <c r="AC4282" s="4">
        <f t="shared" si="746"/>
        <v>0</v>
      </c>
      <c r="AD4282" s="4">
        <f t="shared" si="755"/>
        <v>0</v>
      </c>
    </row>
    <row r="4283" spans="20:30" x14ac:dyDescent="0.25">
      <c r="T4283" s="6" t="str">
        <f t="shared" si="756"/>
        <v xml:space="preserve"> </v>
      </c>
      <c r="U4283">
        <f t="shared" si="747"/>
        <v>0</v>
      </c>
      <c r="V4283">
        <f t="shared" si="748"/>
        <v>0</v>
      </c>
      <c r="W4283">
        <f t="shared" si="749"/>
        <v>0</v>
      </c>
      <c r="X4283">
        <f t="shared" si="750"/>
        <v>0</v>
      </c>
      <c r="Y4283">
        <f t="shared" si="751"/>
        <v>0</v>
      </c>
      <c r="Z4283">
        <f t="shared" si="752"/>
        <v>0</v>
      </c>
      <c r="AA4283">
        <f t="shared" si="753"/>
        <v>0</v>
      </c>
      <c r="AB4283" s="4">
        <f t="shared" si="754"/>
        <v>0</v>
      </c>
      <c r="AC4283" s="4">
        <f t="shared" si="746"/>
        <v>0</v>
      </c>
      <c r="AD4283" s="4">
        <f t="shared" si="755"/>
        <v>0</v>
      </c>
    </row>
    <row r="4284" spans="20:30" x14ac:dyDescent="0.25">
      <c r="T4284" s="6" t="str">
        <f t="shared" si="756"/>
        <v xml:space="preserve"> </v>
      </c>
      <c r="U4284">
        <f t="shared" si="747"/>
        <v>0</v>
      </c>
      <c r="V4284">
        <f t="shared" si="748"/>
        <v>0</v>
      </c>
      <c r="W4284">
        <f t="shared" si="749"/>
        <v>0</v>
      </c>
      <c r="X4284">
        <f t="shared" si="750"/>
        <v>0</v>
      </c>
      <c r="Y4284">
        <f t="shared" si="751"/>
        <v>0</v>
      </c>
      <c r="Z4284">
        <f t="shared" si="752"/>
        <v>0</v>
      </c>
      <c r="AA4284">
        <f t="shared" si="753"/>
        <v>0</v>
      </c>
      <c r="AB4284" s="4">
        <f t="shared" si="754"/>
        <v>0</v>
      </c>
      <c r="AC4284" s="4">
        <f t="shared" si="746"/>
        <v>0</v>
      </c>
      <c r="AD4284" s="4">
        <f t="shared" si="755"/>
        <v>0</v>
      </c>
    </row>
    <row r="4285" spans="20:30" x14ac:dyDescent="0.25">
      <c r="T4285" s="6" t="str">
        <f t="shared" si="756"/>
        <v xml:space="preserve"> </v>
      </c>
      <c r="U4285">
        <f t="shared" si="747"/>
        <v>0</v>
      </c>
      <c r="V4285">
        <f t="shared" si="748"/>
        <v>0</v>
      </c>
      <c r="W4285">
        <f t="shared" si="749"/>
        <v>0</v>
      </c>
      <c r="X4285">
        <f t="shared" si="750"/>
        <v>0</v>
      </c>
      <c r="Y4285">
        <f t="shared" si="751"/>
        <v>0</v>
      </c>
      <c r="Z4285">
        <f t="shared" si="752"/>
        <v>0</v>
      </c>
      <c r="AA4285">
        <f t="shared" si="753"/>
        <v>0</v>
      </c>
      <c r="AB4285" s="4">
        <f t="shared" si="754"/>
        <v>0</v>
      </c>
      <c r="AC4285" s="4">
        <f t="shared" si="746"/>
        <v>0</v>
      </c>
      <c r="AD4285" s="4">
        <f t="shared" si="755"/>
        <v>0</v>
      </c>
    </row>
    <row r="4286" spans="20:30" x14ac:dyDescent="0.25">
      <c r="T4286" s="6" t="str">
        <f t="shared" si="756"/>
        <v xml:space="preserve"> </v>
      </c>
      <c r="U4286">
        <f t="shared" si="747"/>
        <v>0</v>
      </c>
      <c r="V4286">
        <f t="shared" si="748"/>
        <v>0</v>
      </c>
      <c r="W4286">
        <f t="shared" si="749"/>
        <v>0</v>
      </c>
      <c r="X4286">
        <f t="shared" si="750"/>
        <v>0</v>
      </c>
      <c r="Y4286">
        <f t="shared" si="751"/>
        <v>0</v>
      </c>
      <c r="Z4286">
        <f t="shared" si="752"/>
        <v>0</v>
      </c>
      <c r="AA4286">
        <f t="shared" si="753"/>
        <v>0</v>
      </c>
      <c r="AB4286" s="4">
        <f t="shared" si="754"/>
        <v>0</v>
      </c>
      <c r="AC4286" s="4">
        <f t="shared" si="746"/>
        <v>0</v>
      </c>
      <c r="AD4286" s="4">
        <f t="shared" si="755"/>
        <v>0</v>
      </c>
    </row>
    <row r="4287" spans="20:30" x14ac:dyDescent="0.25">
      <c r="T4287" s="6" t="str">
        <f t="shared" si="756"/>
        <v xml:space="preserve"> </v>
      </c>
      <c r="U4287">
        <f t="shared" si="747"/>
        <v>0</v>
      </c>
      <c r="V4287">
        <f t="shared" si="748"/>
        <v>0</v>
      </c>
      <c r="W4287">
        <f t="shared" si="749"/>
        <v>0</v>
      </c>
      <c r="X4287">
        <f t="shared" si="750"/>
        <v>0</v>
      </c>
      <c r="Y4287">
        <f t="shared" si="751"/>
        <v>0</v>
      </c>
      <c r="Z4287">
        <f t="shared" si="752"/>
        <v>0</v>
      </c>
      <c r="AA4287">
        <f t="shared" si="753"/>
        <v>0</v>
      </c>
      <c r="AB4287" s="4">
        <f t="shared" si="754"/>
        <v>0</v>
      </c>
      <c r="AC4287" s="4">
        <f t="shared" si="746"/>
        <v>0</v>
      </c>
      <c r="AD4287" s="4">
        <f t="shared" si="755"/>
        <v>0</v>
      </c>
    </row>
    <row r="4288" spans="20:30" x14ac:dyDescent="0.25">
      <c r="T4288" s="6" t="str">
        <f t="shared" si="756"/>
        <v xml:space="preserve"> </v>
      </c>
      <c r="U4288">
        <f t="shared" si="747"/>
        <v>0</v>
      </c>
      <c r="V4288">
        <f t="shared" si="748"/>
        <v>0</v>
      </c>
      <c r="W4288">
        <f t="shared" si="749"/>
        <v>0</v>
      </c>
      <c r="X4288">
        <f t="shared" si="750"/>
        <v>0</v>
      </c>
      <c r="Y4288">
        <f t="shared" si="751"/>
        <v>0</v>
      </c>
      <c r="Z4288">
        <f t="shared" si="752"/>
        <v>0</v>
      </c>
      <c r="AA4288">
        <f t="shared" si="753"/>
        <v>0</v>
      </c>
      <c r="AB4288" s="4">
        <f t="shared" si="754"/>
        <v>0</v>
      </c>
      <c r="AC4288" s="4">
        <f t="shared" si="746"/>
        <v>0</v>
      </c>
      <c r="AD4288" s="4">
        <f t="shared" si="755"/>
        <v>0</v>
      </c>
    </row>
    <row r="4289" spans="20:30" x14ac:dyDescent="0.25">
      <c r="T4289" s="6" t="str">
        <f t="shared" si="756"/>
        <v xml:space="preserve"> </v>
      </c>
      <c r="U4289">
        <f t="shared" si="747"/>
        <v>0</v>
      </c>
      <c r="V4289">
        <f t="shared" si="748"/>
        <v>0</v>
      </c>
      <c r="W4289">
        <f t="shared" si="749"/>
        <v>0</v>
      </c>
      <c r="X4289">
        <f t="shared" si="750"/>
        <v>0</v>
      </c>
      <c r="Y4289">
        <f t="shared" si="751"/>
        <v>0</v>
      </c>
      <c r="Z4289">
        <f t="shared" si="752"/>
        <v>0</v>
      </c>
      <c r="AA4289">
        <f t="shared" si="753"/>
        <v>0</v>
      </c>
      <c r="AB4289" s="4">
        <f t="shared" si="754"/>
        <v>0</v>
      </c>
      <c r="AC4289" s="4">
        <f t="shared" si="746"/>
        <v>0</v>
      </c>
      <c r="AD4289" s="4">
        <f t="shared" si="755"/>
        <v>0</v>
      </c>
    </row>
    <row r="4290" spans="20:30" x14ac:dyDescent="0.25">
      <c r="T4290" s="6" t="str">
        <f t="shared" si="756"/>
        <v xml:space="preserve"> </v>
      </c>
      <c r="U4290">
        <f t="shared" si="747"/>
        <v>0</v>
      </c>
      <c r="V4290">
        <f t="shared" si="748"/>
        <v>0</v>
      </c>
      <c r="W4290">
        <f t="shared" si="749"/>
        <v>0</v>
      </c>
      <c r="X4290">
        <f t="shared" si="750"/>
        <v>0</v>
      </c>
      <c r="Y4290">
        <f t="shared" si="751"/>
        <v>0</v>
      </c>
      <c r="Z4290">
        <f t="shared" si="752"/>
        <v>0</v>
      </c>
      <c r="AA4290">
        <f t="shared" si="753"/>
        <v>0</v>
      </c>
      <c r="AB4290" s="4">
        <f t="shared" si="754"/>
        <v>0</v>
      </c>
      <c r="AC4290" s="4">
        <f t="shared" si="746"/>
        <v>0</v>
      </c>
      <c r="AD4290" s="4">
        <f t="shared" si="755"/>
        <v>0</v>
      </c>
    </row>
    <row r="4291" spans="20:30" x14ac:dyDescent="0.25">
      <c r="T4291" s="6" t="str">
        <f t="shared" si="756"/>
        <v xml:space="preserve"> </v>
      </c>
      <c r="U4291">
        <f t="shared" si="747"/>
        <v>0</v>
      </c>
      <c r="V4291">
        <f t="shared" si="748"/>
        <v>0</v>
      </c>
      <c r="W4291">
        <f t="shared" si="749"/>
        <v>0</v>
      </c>
      <c r="X4291">
        <f t="shared" si="750"/>
        <v>0</v>
      </c>
      <c r="Y4291">
        <f t="shared" si="751"/>
        <v>0</v>
      </c>
      <c r="Z4291">
        <f t="shared" si="752"/>
        <v>0</v>
      </c>
      <c r="AA4291">
        <f t="shared" si="753"/>
        <v>0</v>
      </c>
      <c r="AB4291" s="4">
        <f t="shared" si="754"/>
        <v>0</v>
      </c>
      <c r="AC4291" s="4">
        <f t="shared" si="746"/>
        <v>0</v>
      </c>
      <c r="AD4291" s="4">
        <f t="shared" si="755"/>
        <v>0</v>
      </c>
    </row>
    <row r="4292" spans="20:30" x14ac:dyDescent="0.25">
      <c r="T4292" s="6" t="str">
        <f t="shared" si="756"/>
        <v xml:space="preserve"> </v>
      </c>
      <c r="U4292">
        <f t="shared" si="747"/>
        <v>0</v>
      </c>
      <c r="V4292">
        <f t="shared" si="748"/>
        <v>0</v>
      </c>
      <c r="W4292">
        <f t="shared" si="749"/>
        <v>0</v>
      </c>
      <c r="X4292">
        <f t="shared" si="750"/>
        <v>0</v>
      </c>
      <c r="Y4292">
        <f t="shared" si="751"/>
        <v>0</v>
      </c>
      <c r="Z4292">
        <f t="shared" si="752"/>
        <v>0</v>
      </c>
      <c r="AA4292">
        <f t="shared" si="753"/>
        <v>0</v>
      </c>
      <c r="AB4292" s="4">
        <f t="shared" si="754"/>
        <v>0</v>
      </c>
      <c r="AC4292" s="4">
        <f t="shared" ref="AC4292:AC4355" si="757">A4292</f>
        <v>0</v>
      </c>
      <c r="AD4292" s="4">
        <f t="shared" si="755"/>
        <v>0</v>
      </c>
    </row>
    <row r="4293" spans="20:30" x14ac:dyDescent="0.25">
      <c r="T4293" s="6" t="str">
        <f t="shared" si="756"/>
        <v xml:space="preserve"> </v>
      </c>
      <c r="U4293">
        <f t="shared" si="747"/>
        <v>0</v>
      </c>
      <c r="V4293">
        <f t="shared" si="748"/>
        <v>0</v>
      </c>
      <c r="W4293">
        <f t="shared" si="749"/>
        <v>0</v>
      </c>
      <c r="X4293">
        <f t="shared" si="750"/>
        <v>0</v>
      </c>
      <c r="Y4293">
        <f t="shared" si="751"/>
        <v>0</v>
      </c>
      <c r="Z4293">
        <f t="shared" si="752"/>
        <v>0</v>
      </c>
      <c r="AA4293">
        <f t="shared" si="753"/>
        <v>0</v>
      </c>
      <c r="AB4293" s="4">
        <f t="shared" si="754"/>
        <v>0</v>
      </c>
      <c r="AC4293" s="4">
        <f t="shared" si="757"/>
        <v>0</v>
      </c>
      <c r="AD4293" s="4">
        <f t="shared" si="755"/>
        <v>0</v>
      </c>
    </row>
    <row r="4294" spans="20:30" x14ac:dyDescent="0.25">
      <c r="T4294" s="6" t="str">
        <f t="shared" si="756"/>
        <v xml:space="preserve"> </v>
      </c>
      <c r="U4294">
        <f t="shared" si="747"/>
        <v>0</v>
      </c>
      <c r="V4294">
        <f t="shared" si="748"/>
        <v>0</v>
      </c>
      <c r="W4294">
        <f t="shared" si="749"/>
        <v>0</v>
      </c>
      <c r="X4294">
        <f t="shared" si="750"/>
        <v>0</v>
      </c>
      <c r="Y4294">
        <f t="shared" si="751"/>
        <v>0</v>
      </c>
      <c r="Z4294">
        <f t="shared" si="752"/>
        <v>0</v>
      </c>
      <c r="AA4294">
        <f t="shared" si="753"/>
        <v>0</v>
      </c>
      <c r="AB4294" s="4">
        <f t="shared" si="754"/>
        <v>0</v>
      </c>
      <c r="AC4294" s="4">
        <f t="shared" si="757"/>
        <v>0</v>
      </c>
      <c r="AD4294" s="4">
        <f t="shared" si="755"/>
        <v>0</v>
      </c>
    </row>
    <row r="4295" spans="20:30" x14ac:dyDescent="0.25">
      <c r="T4295" s="6" t="str">
        <f t="shared" si="756"/>
        <v xml:space="preserve"> </v>
      </c>
      <c r="U4295">
        <f t="shared" si="747"/>
        <v>0</v>
      </c>
      <c r="V4295">
        <f t="shared" si="748"/>
        <v>0</v>
      </c>
      <c r="W4295">
        <f t="shared" si="749"/>
        <v>0</v>
      </c>
      <c r="X4295">
        <f t="shared" si="750"/>
        <v>0</v>
      </c>
      <c r="Y4295">
        <f t="shared" si="751"/>
        <v>0</v>
      </c>
      <c r="Z4295">
        <f t="shared" si="752"/>
        <v>0</v>
      </c>
      <c r="AA4295">
        <f t="shared" si="753"/>
        <v>0</v>
      </c>
      <c r="AB4295" s="4">
        <f t="shared" si="754"/>
        <v>0</v>
      </c>
      <c r="AC4295" s="4">
        <f t="shared" si="757"/>
        <v>0</v>
      </c>
      <c r="AD4295" s="4">
        <f t="shared" si="755"/>
        <v>0</v>
      </c>
    </row>
    <row r="4296" spans="20:30" x14ac:dyDescent="0.25">
      <c r="T4296" s="6" t="str">
        <f t="shared" si="756"/>
        <v xml:space="preserve"> </v>
      </c>
      <c r="U4296">
        <f t="shared" si="747"/>
        <v>0</v>
      </c>
      <c r="V4296">
        <f t="shared" si="748"/>
        <v>0</v>
      </c>
      <c r="W4296">
        <f t="shared" si="749"/>
        <v>0</v>
      </c>
      <c r="X4296">
        <f t="shared" si="750"/>
        <v>0</v>
      </c>
      <c r="Y4296">
        <f t="shared" si="751"/>
        <v>0</v>
      </c>
      <c r="Z4296">
        <f t="shared" si="752"/>
        <v>0</v>
      </c>
      <c r="AA4296">
        <f t="shared" si="753"/>
        <v>0</v>
      </c>
      <c r="AB4296" s="4">
        <f t="shared" si="754"/>
        <v>0</v>
      </c>
      <c r="AC4296" s="4">
        <f t="shared" si="757"/>
        <v>0</v>
      </c>
      <c r="AD4296" s="4">
        <f t="shared" si="755"/>
        <v>0</v>
      </c>
    </row>
    <row r="4297" spans="20:30" x14ac:dyDescent="0.25">
      <c r="T4297" s="6" t="str">
        <f t="shared" si="756"/>
        <v xml:space="preserve"> </v>
      </c>
      <c r="U4297">
        <f t="shared" si="747"/>
        <v>0</v>
      </c>
      <c r="V4297">
        <f t="shared" si="748"/>
        <v>0</v>
      </c>
      <c r="W4297">
        <f t="shared" si="749"/>
        <v>0</v>
      </c>
      <c r="X4297">
        <f t="shared" si="750"/>
        <v>0</v>
      </c>
      <c r="Y4297">
        <f t="shared" si="751"/>
        <v>0</v>
      </c>
      <c r="Z4297">
        <f t="shared" si="752"/>
        <v>0</v>
      </c>
      <c r="AA4297">
        <f t="shared" si="753"/>
        <v>0</v>
      </c>
      <c r="AB4297" s="4">
        <f t="shared" si="754"/>
        <v>0</v>
      </c>
      <c r="AC4297" s="4">
        <f t="shared" si="757"/>
        <v>0</v>
      </c>
      <c r="AD4297" s="4">
        <f t="shared" si="755"/>
        <v>0</v>
      </c>
    </row>
    <row r="4298" spans="20:30" x14ac:dyDescent="0.25">
      <c r="T4298" s="6" t="str">
        <f t="shared" si="756"/>
        <v xml:space="preserve"> </v>
      </c>
      <c r="U4298">
        <f t="shared" si="747"/>
        <v>0</v>
      </c>
      <c r="V4298">
        <f t="shared" si="748"/>
        <v>0</v>
      </c>
      <c r="W4298">
        <f t="shared" si="749"/>
        <v>0</v>
      </c>
      <c r="X4298">
        <f t="shared" si="750"/>
        <v>0</v>
      </c>
      <c r="Y4298">
        <f t="shared" si="751"/>
        <v>0</v>
      </c>
      <c r="Z4298">
        <f t="shared" si="752"/>
        <v>0</v>
      </c>
      <c r="AA4298">
        <f t="shared" si="753"/>
        <v>0</v>
      </c>
      <c r="AB4298" s="4">
        <f t="shared" si="754"/>
        <v>0</v>
      </c>
      <c r="AC4298" s="4">
        <f t="shared" si="757"/>
        <v>0</v>
      </c>
      <c r="AD4298" s="4">
        <f t="shared" si="755"/>
        <v>0</v>
      </c>
    </row>
    <row r="4299" spans="20:30" x14ac:dyDescent="0.25">
      <c r="T4299" s="6" t="str">
        <f t="shared" si="756"/>
        <v xml:space="preserve"> </v>
      </c>
      <c r="U4299">
        <f t="shared" si="747"/>
        <v>0</v>
      </c>
      <c r="V4299">
        <f t="shared" si="748"/>
        <v>0</v>
      </c>
      <c r="W4299">
        <f t="shared" si="749"/>
        <v>0</v>
      </c>
      <c r="X4299">
        <f t="shared" si="750"/>
        <v>0</v>
      </c>
      <c r="Y4299">
        <f t="shared" si="751"/>
        <v>0</v>
      </c>
      <c r="Z4299">
        <f t="shared" si="752"/>
        <v>0</v>
      </c>
      <c r="AA4299">
        <f t="shared" si="753"/>
        <v>0</v>
      </c>
      <c r="AB4299" s="4">
        <f t="shared" si="754"/>
        <v>0</v>
      </c>
      <c r="AC4299" s="4">
        <f t="shared" si="757"/>
        <v>0</v>
      </c>
      <c r="AD4299" s="4">
        <f t="shared" si="755"/>
        <v>0</v>
      </c>
    </row>
    <row r="4300" spans="20:30" x14ac:dyDescent="0.25">
      <c r="T4300" s="6" t="str">
        <f t="shared" si="756"/>
        <v xml:space="preserve"> </v>
      </c>
      <c r="U4300">
        <f t="shared" si="747"/>
        <v>0</v>
      </c>
      <c r="V4300">
        <f t="shared" si="748"/>
        <v>0</v>
      </c>
      <c r="W4300">
        <f t="shared" si="749"/>
        <v>0</v>
      </c>
      <c r="X4300">
        <f t="shared" si="750"/>
        <v>0</v>
      </c>
      <c r="Y4300">
        <f t="shared" si="751"/>
        <v>0</v>
      </c>
      <c r="Z4300">
        <f t="shared" si="752"/>
        <v>0</v>
      </c>
      <c r="AA4300">
        <f t="shared" si="753"/>
        <v>0</v>
      </c>
      <c r="AB4300" s="4">
        <f t="shared" si="754"/>
        <v>0</v>
      </c>
      <c r="AC4300" s="4">
        <f t="shared" si="757"/>
        <v>0</v>
      </c>
      <c r="AD4300" s="4">
        <f t="shared" si="755"/>
        <v>0</v>
      </c>
    </row>
    <row r="4301" spans="20:30" x14ac:dyDescent="0.25">
      <c r="T4301" s="6" t="str">
        <f t="shared" si="756"/>
        <v xml:space="preserve"> </v>
      </c>
      <c r="U4301">
        <f t="shared" si="747"/>
        <v>0</v>
      </c>
      <c r="V4301">
        <f t="shared" si="748"/>
        <v>0</v>
      </c>
      <c r="W4301">
        <f t="shared" si="749"/>
        <v>0</v>
      </c>
      <c r="X4301">
        <f t="shared" si="750"/>
        <v>0</v>
      </c>
      <c r="Y4301">
        <f t="shared" si="751"/>
        <v>0</v>
      </c>
      <c r="Z4301">
        <f t="shared" si="752"/>
        <v>0</v>
      </c>
      <c r="AA4301">
        <f t="shared" si="753"/>
        <v>0</v>
      </c>
      <c r="AB4301" s="4">
        <f t="shared" si="754"/>
        <v>0</v>
      </c>
      <c r="AC4301" s="4">
        <f t="shared" si="757"/>
        <v>0</v>
      </c>
      <c r="AD4301" s="4">
        <f t="shared" si="755"/>
        <v>0</v>
      </c>
    </row>
    <row r="4302" spans="20:30" x14ac:dyDescent="0.25">
      <c r="T4302" s="6" t="str">
        <f t="shared" si="756"/>
        <v xml:space="preserve"> </v>
      </c>
      <c r="U4302">
        <f t="shared" si="747"/>
        <v>0</v>
      </c>
      <c r="V4302">
        <f t="shared" si="748"/>
        <v>0</v>
      </c>
      <c r="W4302">
        <f t="shared" si="749"/>
        <v>0</v>
      </c>
      <c r="X4302">
        <f t="shared" si="750"/>
        <v>0</v>
      </c>
      <c r="Y4302">
        <f t="shared" si="751"/>
        <v>0</v>
      </c>
      <c r="Z4302">
        <f t="shared" si="752"/>
        <v>0</v>
      </c>
      <c r="AA4302">
        <f t="shared" si="753"/>
        <v>0</v>
      </c>
      <c r="AB4302" s="4">
        <f t="shared" si="754"/>
        <v>0</v>
      </c>
      <c r="AC4302" s="4">
        <f t="shared" si="757"/>
        <v>0</v>
      </c>
      <c r="AD4302" s="4">
        <f t="shared" si="755"/>
        <v>0</v>
      </c>
    </row>
    <row r="4303" spans="20:30" x14ac:dyDescent="0.25">
      <c r="T4303" s="6" t="str">
        <f t="shared" si="756"/>
        <v xml:space="preserve"> </v>
      </c>
      <c r="U4303">
        <f t="shared" si="747"/>
        <v>0</v>
      </c>
      <c r="V4303">
        <f t="shared" si="748"/>
        <v>0</v>
      </c>
      <c r="W4303">
        <f t="shared" si="749"/>
        <v>0</v>
      </c>
      <c r="X4303">
        <f t="shared" si="750"/>
        <v>0</v>
      </c>
      <c r="Y4303">
        <f t="shared" si="751"/>
        <v>0</v>
      </c>
      <c r="Z4303">
        <f t="shared" si="752"/>
        <v>0</v>
      </c>
      <c r="AA4303">
        <f t="shared" si="753"/>
        <v>0</v>
      </c>
      <c r="AB4303" s="4">
        <f t="shared" si="754"/>
        <v>0</v>
      </c>
      <c r="AC4303" s="4">
        <f t="shared" si="757"/>
        <v>0</v>
      </c>
      <c r="AD4303" s="4">
        <f t="shared" si="755"/>
        <v>0</v>
      </c>
    </row>
    <row r="4304" spans="20:30" x14ac:dyDescent="0.25">
      <c r="T4304" s="6" t="str">
        <f t="shared" si="756"/>
        <v xml:space="preserve"> </v>
      </c>
      <c r="U4304">
        <f t="shared" si="747"/>
        <v>0</v>
      </c>
      <c r="V4304">
        <f t="shared" si="748"/>
        <v>0</v>
      </c>
      <c r="W4304">
        <f t="shared" si="749"/>
        <v>0</v>
      </c>
      <c r="X4304">
        <f t="shared" si="750"/>
        <v>0</v>
      </c>
      <c r="Y4304">
        <f t="shared" si="751"/>
        <v>0</v>
      </c>
      <c r="Z4304">
        <f t="shared" si="752"/>
        <v>0</v>
      </c>
      <c r="AA4304">
        <f t="shared" si="753"/>
        <v>0</v>
      </c>
      <c r="AB4304" s="4">
        <f t="shared" si="754"/>
        <v>0</v>
      </c>
      <c r="AC4304" s="4">
        <f t="shared" si="757"/>
        <v>0</v>
      </c>
      <c r="AD4304" s="4">
        <f t="shared" si="755"/>
        <v>0</v>
      </c>
    </row>
    <row r="4305" spans="20:30" x14ac:dyDescent="0.25">
      <c r="T4305" s="6" t="str">
        <f t="shared" si="756"/>
        <v xml:space="preserve"> </v>
      </c>
      <c r="U4305">
        <f t="shared" ref="U4305:U4368" si="758">COUNT(B4305)</f>
        <v>0</v>
      </c>
      <c r="V4305">
        <f t="shared" ref="V4305:V4368" si="759">IF(E4305=TRUE,1,0)</f>
        <v>0</v>
      </c>
      <c r="W4305">
        <f t="shared" ref="W4305:W4368" si="760">U4305-V4305</f>
        <v>0</v>
      </c>
      <c r="X4305">
        <f t="shared" ref="X4305:X4368" si="761">U4305-Y4305</f>
        <v>0</v>
      </c>
      <c r="Y4305">
        <f t="shared" ref="Y4305:Y4368" si="762">IF(F4305=TRUE,1,0)</f>
        <v>0</v>
      </c>
      <c r="Z4305">
        <f t="shared" ref="Z4305:Z4368" si="763">U4305-AA4305</f>
        <v>0</v>
      </c>
      <c r="AA4305">
        <f t="shared" ref="AA4305:AA4368" si="764">IF(O4305&lt;0,1,0)</f>
        <v>0</v>
      </c>
      <c r="AB4305" s="4">
        <f t="shared" ref="AB4305:AB4368" si="765">IF(Z4305=1,O4305,0)</f>
        <v>0</v>
      </c>
      <c r="AC4305" s="4">
        <f t="shared" si="757"/>
        <v>0</v>
      </c>
      <c r="AD4305" s="4">
        <f t="shared" ref="AD4305:AD4368" si="766">IF(AA4305=1,O4305,0)</f>
        <v>0</v>
      </c>
    </row>
    <row r="4306" spans="20:30" x14ac:dyDescent="0.25">
      <c r="T4306" s="6" t="str">
        <f t="shared" si="756"/>
        <v xml:space="preserve"> </v>
      </c>
      <c r="U4306">
        <f t="shared" si="758"/>
        <v>0</v>
      </c>
      <c r="V4306">
        <f t="shared" si="759"/>
        <v>0</v>
      </c>
      <c r="W4306">
        <f t="shared" si="760"/>
        <v>0</v>
      </c>
      <c r="X4306">
        <f t="shared" si="761"/>
        <v>0</v>
      </c>
      <c r="Y4306">
        <f t="shared" si="762"/>
        <v>0</v>
      </c>
      <c r="Z4306">
        <f t="shared" si="763"/>
        <v>0</v>
      </c>
      <c r="AA4306">
        <f t="shared" si="764"/>
        <v>0</v>
      </c>
      <c r="AB4306" s="4">
        <f t="shared" si="765"/>
        <v>0</v>
      </c>
      <c r="AC4306" s="4">
        <f t="shared" si="757"/>
        <v>0</v>
      </c>
      <c r="AD4306" s="4">
        <f t="shared" si="766"/>
        <v>0</v>
      </c>
    </row>
    <row r="4307" spans="20:30" x14ac:dyDescent="0.25">
      <c r="T4307" s="6" t="str">
        <f t="shared" si="756"/>
        <v xml:space="preserve"> </v>
      </c>
      <c r="U4307">
        <f t="shared" si="758"/>
        <v>0</v>
      </c>
      <c r="V4307">
        <f t="shared" si="759"/>
        <v>0</v>
      </c>
      <c r="W4307">
        <f t="shared" si="760"/>
        <v>0</v>
      </c>
      <c r="X4307">
        <f t="shared" si="761"/>
        <v>0</v>
      </c>
      <c r="Y4307">
        <f t="shared" si="762"/>
        <v>0</v>
      </c>
      <c r="Z4307">
        <f t="shared" si="763"/>
        <v>0</v>
      </c>
      <c r="AA4307">
        <f t="shared" si="764"/>
        <v>0</v>
      </c>
      <c r="AB4307" s="4">
        <f t="shared" si="765"/>
        <v>0</v>
      </c>
      <c r="AC4307" s="4">
        <f t="shared" si="757"/>
        <v>0</v>
      </c>
      <c r="AD4307" s="4">
        <f t="shared" si="766"/>
        <v>0</v>
      </c>
    </row>
    <row r="4308" spans="20:30" x14ac:dyDescent="0.25">
      <c r="T4308" s="6" t="str">
        <f t="shared" si="756"/>
        <v xml:space="preserve"> </v>
      </c>
      <c r="U4308">
        <f t="shared" si="758"/>
        <v>0</v>
      </c>
      <c r="V4308">
        <f t="shared" si="759"/>
        <v>0</v>
      </c>
      <c r="W4308">
        <f t="shared" si="760"/>
        <v>0</v>
      </c>
      <c r="X4308">
        <f t="shared" si="761"/>
        <v>0</v>
      </c>
      <c r="Y4308">
        <f t="shared" si="762"/>
        <v>0</v>
      </c>
      <c r="Z4308">
        <f t="shared" si="763"/>
        <v>0</v>
      </c>
      <c r="AA4308">
        <f t="shared" si="764"/>
        <v>0</v>
      </c>
      <c r="AB4308" s="4">
        <f t="shared" si="765"/>
        <v>0</v>
      </c>
      <c r="AC4308" s="4">
        <f t="shared" si="757"/>
        <v>0</v>
      </c>
      <c r="AD4308" s="4">
        <f t="shared" si="766"/>
        <v>0</v>
      </c>
    </row>
    <row r="4309" spans="20:30" x14ac:dyDescent="0.25">
      <c r="T4309" s="6" t="str">
        <f t="shared" si="756"/>
        <v xml:space="preserve"> </v>
      </c>
      <c r="U4309">
        <f t="shared" si="758"/>
        <v>0</v>
      </c>
      <c r="V4309">
        <f t="shared" si="759"/>
        <v>0</v>
      </c>
      <c r="W4309">
        <f t="shared" si="760"/>
        <v>0</v>
      </c>
      <c r="X4309">
        <f t="shared" si="761"/>
        <v>0</v>
      </c>
      <c r="Y4309">
        <f t="shared" si="762"/>
        <v>0</v>
      </c>
      <c r="Z4309">
        <f t="shared" si="763"/>
        <v>0</v>
      </c>
      <c r="AA4309">
        <f t="shared" si="764"/>
        <v>0</v>
      </c>
      <c r="AB4309" s="4">
        <f t="shared" si="765"/>
        <v>0</v>
      </c>
      <c r="AC4309" s="4">
        <f t="shared" si="757"/>
        <v>0</v>
      </c>
      <c r="AD4309" s="4">
        <f t="shared" si="766"/>
        <v>0</v>
      </c>
    </row>
    <row r="4310" spans="20:30" x14ac:dyDescent="0.25">
      <c r="T4310" s="6" t="str">
        <f t="shared" si="756"/>
        <v xml:space="preserve"> </v>
      </c>
      <c r="U4310">
        <f t="shared" si="758"/>
        <v>0</v>
      </c>
      <c r="V4310">
        <f t="shared" si="759"/>
        <v>0</v>
      </c>
      <c r="W4310">
        <f t="shared" si="760"/>
        <v>0</v>
      </c>
      <c r="X4310">
        <f t="shared" si="761"/>
        <v>0</v>
      </c>
      <c r="Y4310">
        <f t="shared" si="762"/>
        <v>0</v>
      </c>
      <c r="Z4310">
        <f t="shared" si="763"/>
        <v>0</v>
      </c>
      <c r="AA4310">
        <f t="shared" si="764"/>
        <v>0</v>
      </c>
      <c r="AB4310" s="4">
        <f t="shared" si="765"/>
        <v>0</v>
      </c>
      <c r="AC4310" s="4">
        <f t="shared" si="757"/>
        <v>0</v>
      </c>
      <c r="AD4310" s="4">
        <f t="shared" si="766"/>
        <v>0</v>
      </c>
    </row>
    <row r="4311" spans="20:30" x14ac:dyDescent="0.25">
      <c r="T4311" s="6" t="str">
        <f t="shared" si="756"/>
        <v xml:space="preserve"> </v>
      </c>
      <c r="U4311">
        <f t="shared" si="758"/>
        <v>0</v>
      </c>
      <c r="V4311">
        <f t="shared" si="759"/>
        <v>0</v>
      </c>
      <c r="W4311">
        <f t="shared" si="760"/>
        <v>0</v>
      </c>
      <c r="X4311">
        <f t="shared" si="761"/>
        <v>0</v>
      </c>
      <c r="Y4311">
        <f t="shared" si="762"/>
        <v>0</v>
      </c>
      <c r="Z4311">
        <f t="shared" si="763"/>
        <v>0</v>
      </c>
      <c r="AA4311">
        <f t="shared" si="764"/>
        <v>0</v>
      </c>
      <c r="AB4311" s="4">
        <f t="shared" si="765"/>
        <v>0</v>
      </c>
      <c r="AC4311" s="4">
        <f t="shared" si="757"/>
        <v>0</v>
      </c>
      <c r="AD4311" s="4">
        <f t="shared" si="766"/>
        <v>0</v>
      </c>
    </row>
    <row r="4312" spans="20:30" x14ac:dyDescent="0.25">
      <c r="T4312" s="6" t="str">
        <f t="shared" si="756"/>
        <v xml:space="preserve"> </v>
      </c>
      <c r="U4312">
        <f t="shared" si="758"/>
        <v>0</v>
      </c>
      <c r="V4312">
        <f t="shared" si="759"/>
        <v>0</v>
      </c>
      <c r="W4312">
        <f t="shared" si="760"/>
        <v>0</v>
      </c>
      <c r="X4312">
        <f t="shared" si="761"/>
        <v>0</v>
      </c>
      <c r="Y4312">
        <f t="shared" si="762"/>
        <v>0</v>
      </c>
      <c r="Z4312">
        <f t="shared" si="763"/>
        <v>0</v>
      </c>
      <c r="AA4312">
        <f t="shared" si="764"/>
        <v>0</v>
      </c>
      <c r="AB4312" s="4">
        <f t="shared" si="765"/>
        <v>0</v>
      </c>
      <c r="AC4312" s="4">
        <f t="shared" si="757"/>
        <v>0</v>
      </c>
      <c r="AD4312" s="4">
        <f t="shared" si="766"/>
        <v>0</v>
      </c>
    </row>
    <row r="4313" spans="20:30" x14ac:dyDescent="0.25">
      <c r="T4313" s="6" t="str">
        <f t="shared" ref="T4313:T4376" si="767">IF(L4313=0," ",MONTH(L4313)+24)</f>
        <v xml:space="preserve"> </v>
      </c>
      <c r="U4313">
        <f t="shared" si="758"/>
        <v>0</v>
      </c>
      <c r="V4313">
        <f t="shared" si="759"/>
        <v>0</v>
      </c>
      <c r="W4313">
        <f t="shared" si="760"/>
        <v>0</v>
      </c>
      <c r="X4313">
        <f t="shared" si="761"/>
        <v>0</v>
      </c>
      <c r="Y4313">
        <f t="shared" si="762"/>
        <v>0</v>
      </c>
      <c r="Z4313">
        <f t="shared" si="763"/>
        <v>0</v>
      </c>
      <c r="AA4313">
        <f t="shared" si="764"/>
        <v>0</v>
      </c>
      <c r="AB4313" s="4">
        <f t="shared" si="765"/>
        <v>0</v>
      </c>
      <c r="AC4313" s="4">
        <f t="shared" si="757"/>
        <v>0</v>
      </c>
      <c r="AD4313" s="4">
        <f t="shared" si="766"/>
        <v>0</v>
      </c>
    </row>
    <row r="4314" spans="20:30" x14ac:dyDescent="0.25">
      <c r="T4314" s="6" t="str">
        <f t="shared" si="767"/>
        <v xml:space="preserve"> </v>
      </c>
      <c r="U4314">
        <f t="shared" si="758"/>
        <v>0</v>
      </c>
      <c r="V4314">
        <f t="shared" si="759"/>
        <v>0</v>
      </c>
      <c r="W4314">
        <f t="shared" si="760"/>
        <v>0</v>
      </c>
      <c r="X4314">
        <f t="shared" si="761"/>
        <v>0</v>
      </c>
      <c r="Y4314">
        <f t="shared" si="762"/>
        <v>0</v>
      </c>
      <c r="Z4314">
        <f t="shared" si="763"/>
        <v>0</v>
      </c>
      <c r="AA4314">
        <f t="shared" si="764"/>
        <v>0</v>
      </c>
      <c r="AB4314" s="4">
        <f t="shared" si="765"/>
        <v>0</v>
      </c>
      <c r="AC4314" s="4">
        <f t="shared" si="757"/>
        <v>0</v>
      </c>
      <c r="AD4314" s="4">
        <f t="shared" si="766"/>
        <v>0</v>
      </c>
    </row>
    <row r="4315" spans="20:30" x14ac:dyDescent="0.25">
      <c r="T4315" s="6" t="str">
        <f t="shared" si="767"/>
        <v xml:space="preserve"> </v>
      </c>
      <c r="U4315">
        <f t="shared" si="758"/>
        <v>0</v>
      </c>
      <c r="V4315">
        <f t="shared" si="759"/>
        <v>0</v>
      </c>
      <c r="W4315">
        <f t="shared" si="760"/>
        <v>0</v>
      </c>
      <c r="X4315">
        <f t="shared" si="761"/>
        <v>0</v>
      </c>
      <c r="Y4315">
        <f t="shared" si="762"/>
        <v>0</v>
      </c>
      <c r="Z4315">
        <f t="shared" si="763"/>
        <v>0</v>
      </c>
      <c r="AA4315">
        <f t="shared" si="764"/>
        <v>0</v>
      </c>
      <c r="AB4315" s="4">
        <f t="shared" si="765"/>
        <v>0</v>
      </c>
      <c r="AC4315" s="4">
        <f t="shared" si="757"/>
        <v>0</v>
      </c>
      <c r="AD4315" s="4">
        <f t="shared" si="766"/>
        <v>0</v>
      </c>
    </row>
    <row r="4316" spans="20:30" x14ac:dyDescent="0.25">
      <c r="T4316" s="6" t="str">
        <f t="shared" si="767"/>
        <v xml:space="preserve"> </v>
      </c>
      <c r="U4316">
        <f t="shared" si="758"/>
        <v>0</v>
      </c>
      <c r="V4316">
        <f t="shared" si="759"/>
        <v>0</v>
      </c>
      <c r="W4316">
        <f t="shared" si="760"/>
        <v>0</v>
      </c>
      <c r="X4316">
        <f t="shared" si="761"/>
        <v>0</v>
      </c>
      <c r="Y4316">
        <f t="shared" si="762"/>
        <v>0</v>
      </c>
      <c r="Z4316">
        <f t="shared" si="763"/>
        <v>0</v>
      </c>
      <c r="AA4316">
        <f t="shared" si="764"/>
        <v>0</v>
      </c>
      <c r="AB4316" s="4">
        <f t="shared" si="765"/>
        <v>0</v>
      </c>
      <c r="AC4316" s="4">
        <f t="shared" si="757"/>
        <v>0</v>
      </c>
      <c r="AD4316" s="4">
        <f t="shared" si="766"/>
        <v>0</v>
      </c>
    </row>
    <row r="4317" spans="20:30" x14ac:dyDescent="0.25">
      <c r="T4317" s="6" t="str">
        <f t="shared" si="767"/>
        <v xml:space="preserve"> </v>
      </c>
      <c r="U4317">
        <f t="shared" si="758"/>
        <v>0</v>
      </c>
      <c r="V4317">
        <f t="shared" si="759"/>
        <v>0</v>
      </c>
      <c r="W4317">
        <f t="shared" si="760"/>
        <v>0</v>
      </c>
      <c r="X4317">
        <f t="shared" si="761"/>
        <v>0</v>
      </c>
      <c r="Y4317">
        <f t="shared" si="762"/>
        <v>0</v>
      </c>
      <c r="Z4317">
        <f t="shared" si="763"/>
        <v>0</v>
      </c>
      <c r="AA4317">
        <f t="shared" si="764"/>
        <v>0</v>
      </c>
      <c r="AB4317" s="4">
        <f t="shared" si="765"/>
        <v>0</v>
      </c>
      <c r="AC4317" s="4">
        <f t="shared" si="757"/>
        <v>0</v>
      </c>
      <c r="AD4317" s="4">
        <f t="shared" si="766"/>
        <v>0</v>
      </c>
    </row>
    <row r="4318" spans="20:30" x14ac:dyDescent="0.25">
      <c r="T4318" s="6" t="str">
        <f t="shared" si="767"/>
        <v xml:space="preserve"> </v>
      </c>
      <c r="U4318">
        <f t="shared" si="758"/>
        <v>0</v>
      </c>
      <c r="V4318">
        <f t="shared" si="759"/>
        <v>0</v>
      </c>
      <c r="W4318">
        <f t="shared" si="760"/>
        <v>0</v>
      </c>
      <c r="X4318">
        <f t="shared" si="761"/>
        <v>0</v>
      </c>
      <c r="Y4318">
        <f t="shared" si="762"/>
        <v>0</v>
      </c>
      <c r="Z4318">
        <f t="shared" si="763"/>
        <v>0</v>
      </c>
      <c r="AA4318">
        <f t="shared" si="764"/>
        <v>0</v>
      </c>
      <c r="AB4318" s="4">
        <f t="shared" si="765"/>
        <v>0</v>
      </c>
      <c r="AC4318" s="4">
        <f t="shared" si="757"/>
        <v>0</v>
      </c>
      <c r="AD4318" s="4">
        <f t="shared" si="766"/>
        <v>0</v>
      </c>
    </row>
    <row r="4319" spans="20:30" x14ac:dyDescent="0.25">
      <c r="T4319" s="6" t="str">
        <f t="shared" si="767"/>
        <v xml:space="preserve"> </v>
      </c>
      <c r="U4319">
        <f t="shared" si="758"/>
        <v>0</v>
      </c>
      <c r="V4319">
        <f t="shared" si="759"/>
        <v>0</v>
      </c>
      <c r="W4319">
        <f t="shared" si="760"/>
        <v>0</v>
      </c>
      <c r="X4319">
        <f t="shared" si="761"/>
        <v>0</v>
      </c>
      <c r="Y4319">
        <f t="shared" si="762"/>
        <v>0</v>
      </c>
      <c r="Z4319">
        <f t="shared" si="763"/>
        <v>0</v>
      </c>
      <c r="AA4319">
        <f t="shared" si="764"/>
        <v>0</v>
      </c>
      <c r="AB4319" s="4">
        <f t="shared" si="765"/>
        <v>0</v>
      </c>
      <c r="AC4319" s="4">
        <f t="shared" si="757"/>
        <v>0</v>
      </c>
      <c r="AD4319" s="4">
        <f t="shared" si="766"/>
        <v>0</v>
      </c>
    </row>
    <row r="4320" spans="20:30" x14ac:dyDescent="0.25">
      <c r="T4320" s="6" t="str">
        <f t="shared" si="767"/>
        <v xml:space="preserve"> </v>
      </c>
      <c r="U4320">
        <f t="shared" si="758"/>
        <v>0</v>
      </c>
      <c r="V4320">
        <f t="shared" si="759"/>
        <v>0</v>
      </c>
      <c r="W4320">
        <f t="shared" si="760"/>
        <v>0</v>
      </c>
      <c r="X4320">
        <f t="shared" si="761"/>
        <v>0</v>
      </c>
      <c r="Y4320">
        <f t="shared" si="762"/>
        <v>0</v>
      </c>
      <c r="Z4320">
        <f t="shared" si="763"/>
        <v>0</v>
      </c>
      <c r="AA4320">
        <f t="shared" si="764"/>
        <v>0</v>
      </c>
      <c r="AB4320" s="4">
        <f t="shared" si="765"/>
        <v>0</v>
      </c>
      <c r="AC4320" s="4">
        <f t="shared" si="757"/>
        <v>0</v>
      </c>
      <c r="AD4320" s="4">
        <f t="shared" si="766"/>
        <v>0</v>
      </c>
    </row>
    <row r="4321" spans="20:30" x14ac:dyDescent="0.25">
      <c r="T4321" s="6" t="str">
        <f t="shared" si="767"/>
        <v xml:space="preserve"> </v>
      </c>
      <c r="U4321">
        <f t="shared" si="758"/>
        <v>0</v>
      </c>
      <c r="V4321">
        <f t="shared" si="759"/>
        <v>0</v>
      </c>
      <c r="W4321">
        <f t="shared" si="760"/>
        <v>0</v>
      </c>
      <c r="X4321">
        <f t="shared" si="761"/>
        <v>0</v>
      </c>
      <c r="Y4321">
        <f t="shared" si="762"/>
        <v>0</v>
      </c>
      <c r="Z4321">
        <f t="shared" si="763"/>
        <v>0</v>
      </c>
      <c r="AA4321">
        <f t="shared" si="764"/>
        <v>0</v>
      </c>
      <c r="AB4321" s="4">
        <f t="shared" si="765"/>
        <v>0</v>
      </c>
      <c r="AC4321" s="4">
        <f t="shared" si="757"/>
        <v>0</v>
      </c>
      <c r="AD4321" s="4">
        <f t="shared" si="766"/>
        <v>0</v>
      </c>
    </row>
    <row r="4322" spans="20:30" x14ac:dyDescent="0.25">
      <c r="T4322" s="6" t="str">
        <f t="shared" si="767"/>
        <v xml:space="preserve"> </v>
      </c>
      <c r="U4322">
        <f t="shared" si="758"/>
        <v>0</v>
      </c>
      <c r="V4322">
        <f t="shared" si="759"/>
        <v>0</v>
      </c>
      <c r="W4322">
        <f t="shared" si="760"/>
        <v>0</v>
      </c>
      <c r="X4322">
        <f t="shared" si="761"/>
        <v>0</v>
      </c>
      <c r="Y4322">
        <f t="shared" si="762"/>
        <v>0</v>
      </c>
      <c r="Z4322">
        <f t="shared" si="763"/>
        <v>0</v>
      </c>
      <c r="AA4322">
        <f t="shared" si="764"/>
        <v>0</v>
      </c>
      <c r="AB4322" s="4">
        <f t="shared" si="765"/>
        <v>0</v>
      </c>
      <c r="AC4322" s="4">
        <f t="shared" si="757"/>
        <v>0</v>
      </c>
      <c r="AD4322" s="4">
        <f t="shared" si="766"/>
        <v>0</v>
      </c>
    </row>
    <row r="4323" spans="20:30" x14ac:dyDescent="0.25">
      <c r="T4323" s="6" t="str">
        <f t="shared" si="767"/>
        <v xml:space="preserve"> </v>
      </c>
      <c r="U4323">
        <f t="shared" si="758"/>
        <v>0</v>
      </c>
      <c r="V4323">
        <f t="shared" si="759"/>
        <v>0</v>
      </c>
      <c r="W4323">
        <f t="shared" si="760"/>
        <v>0</v>
      </c>
      <c r="X4323">
        <f t="shared" si="761"/>
        <v>0</v>
      </c>
      <c r="Y4323">
        <f t="shared" si="762"/>
        <v>0</v>
      </c>
      <c r="Z4323">
        <f t="shared" si="763"/>
        <v>0</v>
      </c>
      <c r="AA4323">
        <f t="shared" si="764"/>
        <v>0</v>
      </c>
      <c r="AB4323" s="4">
        <f t="shared" si="765"/>
        <v>0</v>
      </c>
      <c r="AC4323" s="4">
        <f t="shared" si="757"/>
        <v>0</v>
      </c>
      <c r="AD4323" s="4">
        <f t="shared" si="766"/>
        <v>0</v>
      </c>
    </row>
    <row r="4324" spans="20:30" x14ac:dyDescent="0.25">
      <c r="T4324" s="6" t="str">
        <f t="shared" si="767"/>
        <v xml:space="preserve"> </v>
      </c>
      <c r="U4324">
        <f t="shared" si="758"/>
        <v>0</v>
      </c>
      <c r="V4324">
        <f t="shared" si="759"/>
        <v>0</v>
      </c>
      <c r="W4324">
        <f t="shared" si="760"/>
        <v>0</v>
      </c>
      <c r="X4324">
        <f t="shared" si="761"/>
        <v>0</v>
      </c>
      <c r="Y4324">
        <f t="shared" si="762"/>
        <v>0</v>
      </c>
      <c r="Z4324">
        <f t="shared" si="763"/>
        <v>0</v>
      </c>
      <c r="AA4324">
        <f t="shared" si="764"/>
        <v>0</v>
      </c>
      <c r="AB4324" s="4">
        <f t="shared" si="765"/>
        <v>0</v>
      </c>
      <c r="AC4324" s="4">
        <f t="shared" si="757"/>
        <v>0</v>
      </c>
      <c r="AD4324" s="4">
        <f t="shared" si="766"/>
        <v>0</v>
      </c>
    </row>
    <row r="4325" spans="20:30" x14ac:dyDescent="0.25">
      <c r="T4325" s="6" t="str">
        <f t="shared" si="767"/>
        <v xml:space="preserve"> </v>
      </c>
      <c r="U4325">
        <f t="shared" si="758"/>
        <v>0</v>
      </c>
      <c r="V4325">
        <f t="shared" si="759"/>
        <v>0</v>
      </c>
      <c r="W4325">
        <f t="shared" si="760"/>
        <v>0</v>
      </c>
      <c r="X4325">
        <f t="shared" si="761"/>
        <v>0</v>
      </c>
      <c r="Y4325">
        <f t="shared" si="762"/>
        <v>0</v>
      </c>
      <c r="Z4325">
        <f t="shared" si="763"/>
        <v>0</v>
      </c>
      <c r="AA4325">
        <f t="shared" si="764"/>
        <v>0</v>
      </c>
      <c r="AB4325" s="4">
        <f t="shared" si="765"/>
        <v>0</v>
      </c>
      <c r="AC4325" s="4">
        <f t="shared" si="757"/>
        <v>0</v>
      </c>
      <c r="AD4325" s="4">
        <f t="shared" si="766"/>
        <v>0</v>
      </c>
    </row>
    <row r="4326" spans="20:30" x14ac:dyDescent="0.25">
      <c r="T4326" s="6" t="str">
        <f t="shared" si="767"/>
        <v xml:space="preserve"> </v>
      </c>
      <c r="U4326">
        <f t="shared" si="758"/>
        <v>0</v>
      </c>
      <c r="V4326">
        <f t="shared" si="759"/>
        <v>0</v>
      </c>
      <c r="W4326">
        <f t="shared" si="760"/>
        <v>0</v>
      </c>
      <c r="X4326">
        <f t="shared" si="761"/>
        <v>0</v>
      </c>
      <c r="Y4326">
        <f t="shared" si="762"/>
        <v>0</v>
      </c>
      <c r="Z4326">
        <f t="shared" si="763"/>
        <v>0</v>
      </c>
      <c r="AA4326">
        <f t="shared" si="764"/>
        <v>0</v>
      </c>
      <c r="AB4326" s="4">
        <f t="shared" si="765"/>
        <v>0</v>
      </c>
      <c r="AC4326" s="4">
        <f t="shared" si="757"/>
        <v>0</v>
      </c>
      <c r="AD4326" s="4">
        <f t="shared" si="766"/>
        <v>0</v>
      </c>
    </row>
    <row r="4327" spans="20:30" x14ac:dyDescent="0.25">
      <c r="T4327" s="6" t="str">
        <f t="shared" si="767"/>
        <v xml:space="preserve"> </v>
      </c>
      <c r="U4327">
        <f t="shared" si="758"/>
        <v>0</v>
      </c>
      <c r="V4327">
        <f t="shared" si="759"/>
        <v>0</v>
      </c>
      <c r="W4327">
        <f t="shared" si="760"/>
        <v>0</v>
      </c>
      <c r="X4327">
        <f t="shared" si="761"/>
        <v>0</v>
      </c>
      <c r="Y4327">
        <f t="shared" si="762"/>
        <v>0</v>
      </c>
      <c r="Z4327">
        <f t="shared" si="763"/>
        <v>0</v>
      </c>
      <c r="AA4327">
        <f t="shared" si="764"/>
        <v>0</v>
      </c>
      <c r="AB4327" s="4">
        <f t="shared" si="765"/>
        <v>0</v>
      </c>
      <c r="AC4327" s="4">
        <f t="shared" si="757"/>
        <v>0</v>
      </c>
      <c r="AD4327" s="4">
        <f t="shared" si="766"/>
        <v>0</v>
      </c>
    </row>
    <row r="4328" spans="20:30" x14ac:dyDescent="0.25">
      <c r="T4328" s="6" t="str">
        <f t="shared" si="767"/>
        <v xml:space="preserve"> </v>
      </c>
      <c r="U4328">
        <f t="shared" si="758"/>
        <v>0</v>
      </c>
      <c r="V4328">
        <f t="shared" si="759"/>
        <v>0</v>
      </c>
      <c r="W4328">
        <f t="shared" si="760"/>
        <v>0</v>
      </c>
      <c r="X4328">
        <f t="shared" si="761"/>
        <v>0</v>
      </c>
      <c r="Y4328">
        <f t="shared" si="762"/>
        <v>0</v>
      </c>
      <c r="Z4328">
        <f t="shared" si="763"/>
        <v>0</v>
      </c>
      <c r="AA4328">
        <f t="shared" si="764"/>
        <v>0</v>
      </c>
      <c r="AB4328" s="4">
        <f t="shared" si="765"/>
        <v>0</v>
      </c>
      <c r="AC4328" s="4">
        <f t="shared" si="757"/>
        <v>0</v>
      </c>
      <c r="AD4328" s="4">
        <f t="shared" si="766"/>
        <v>0</v>
      </c>
    </row>
    <row r="4329" spans="20:30" x14ac:dyDescent="0.25">
      <c r="T4329" s="6" t="str">
        <f t="shared" si="767"/>
        <v xml:space="preserve"> </v>
      </c>
      <c r="U4329">
        <f t="shared" si="758"/>
        <v>0</v>
      </c>
      <c r="V4329">
        <f t="shared" si="759"/>
        <v>0</v>
      </c>
      <c r="W4329">
        <f t="shared" si="760"/>
        <v>0</v>
      </c>
      <c r="X4329">
        <f t="shared" si="761"/>
        <v>0</v>
      </c>
      <c r="Y4329">
        <f t="shared" si="762"/>
        <v>0</v>
      </c>
      <c r="Z4329">
        <f t="shared" si="763"/>
        <v>0</v>
      </c>
      <c r="AA4329">
        <f t="shared" si="764"/>
        <v>0</v>
      </c>
      <c r="AB4329" s="4">
        <f t="shared" si="765"/>
        <v>0</v>
      </c>
      <c r="AC4329" s="4">
        <f t="shared" si="757"/>
        <v>0</v>
      </c>
      <c r="AD4329" s="4">
        <f t="shared" si="766"/>
        <v>0</v>
      </c>
    </row>
    <row r="4330" spans="20:30" x14ac:dyDescent="0.25">
      <c r="T4330" s="6" t="str">
        <f t="shared" si="767"/>
        <v xml:space="preserve"> </v>
      </c>
      <c r="U4330">
        <f t="shared" si="758"/>
        <v>0</v>
      </c>
      <c r="V4330">
        <f t="shared" si="759"/>
        <v>0</v>
      </c>
      <c r="W4330">
        <f t="shared" si="760"/>
        <v>0</v>
      </c>
      <c r="X4330">
        <f t="shared" si="761"/>
        <v>0</v>
      </c>
      <c r="Y4330">
        <f t="shared" si="762"/>
        <v>0</v>
      </c>
      <c r="Z4330">
        <f t="shared" si="763"/>
        <v>0</v>
      </c>
      <c r="AA4330">
        <f t="shared" si="764"/>
        <v>0</v>
      </c>
      <c r="AB4330" s="4">
        <f t="shared" si="765"/>
        <v>0</v>
      </c>
      <c r="AC4330" s="4">
        <f t="shared" si="757"/>
        <v>0</v>
      </c>
      <c r="AD4330" s="4">
        <f t="shared" si="766"/>
        <v>0</v>
      </c>
    </row>
    <row r="4331" spans="20:30" x14ac:dyDescent="0.25">
      <c r="T4331" s="6" t="str">
        <f t="shared" si="767"/>
        <v xml:space="preserve"> </v>
      </c>
      <c r="U4331">
        <f t="shared" si="758"/>
        <v>0</v>
      </c>
      <c r="V4331">
        <f t="shared" si="759"/>
        <v>0</v>
      </c>
      <c r="W4331">
        <f t="shared" si="760"/>
        <v>0</v>
      </c>
      <c r="X4331">
        <f t="shared" si="761"/>
        <v>0</v>
      </c>
      <c r="Y4331">
        <f t="shared" si="762"/>
        <v>0</v>
      </c>
      <c r="Z4331">
        <f t="shared" si="763"/>
        <v>0</v>
      </c>
      <c r="AA4331">
        <f t="shared" si="764"/>
        <v>0</v>
      </c>
      <c r="AB4331" s="4">
        <f t="shared" si="765"/>
        <v>0</v>
      </c>
      <c r="AC4331" s="4">
        <f t="shared" si="757"/>
        <v>0</v>
      </c>
      <c r="AD4331" s="4">
        <f t="shared" si="766"/>
        <v>0</v>
      </c>
    </row>
    <row r="4332" spans="20:30" x14ac:dyDescent="0.25">
      <c r="T4332" s="6" t="str">
        <f t="shared" si="767"/>
        <v xml:space="preserve"> </v>
      </c>
      <c r="U4332">
        <f t="shared" si="758"/>
        <v>0</v>
      </c>
      <c r="V4332">
        <f t="shared" si="759"/>
        <v>0</v>
      </c>
      <c r="W4332">
        <f t="shared" si="760"/>
        <v>0</v>
      </c>
      <c r="X4332">
        <f t="shared" si="761"/>
        <v>0</v>
      </c>
      <c r="Y4332">
        <f t="shared" si="762"/>
        <v>0</v>
      </c>
      <c r="Z4332">
        <f t="shared" si="763"/>
        <v>0</v>
      </c>
      <c r="AA4332">
        <f t="shared" si="764"/>
        <v>0</v>
      </c>
      <c r="AB4332" s="4">
        <f t="shared" si="765"/>
        <v>0</v>
      </c>
      <c r="AC4332" s="4">
        <f t="shared" si="757"/>
        <v>0</v>
      </c>
      <c r="AD4332" s="4">
        <f t="shared" si="766"/>
        <v>0</v>
      </c>
    </row>
    <row r="4333" spans="20:30" x14ac:dyDescent="0.25">
      <c r="T4333" s="6" t="str">
        <f t="shared" si="767"/>
        <v xml:space="preserve"> </v>
      </c>
      <c r="U4333">
        <f t="shared" si="758"/>
        <v>0</v>
      </c>
      <c r="V4333">
        <f t="shared" si="759"/>
        <v>0</v>
      </c>
      <c r="W4333">
        <f t="shared" si="760"/>
        <v>0</v>
      </c>
      <c r="X4333">
        <f t="shared" si="761"/>
        <v>0</v>
      </c>
      <c r="Y4333">
        <f t="shared" si="762"/>
        <v>0</v>
      </c>
      <c r="Z4333">
        <f t="shared" si="763"/>
        <v>0</v>
      </c>
      <c r="AA4333">
        <f t="shared" si="764"/>
        <v>0</v>
      </c>
      <c r="AB4333" s="4">
        <f t="shared" si="765"/>
        <v>0</v>
      </c>
      <c r="AC4333" s="4">
        <f t="shared" si="757"/>
        <v>0</v>
      </c>
      <c r="AD4333" s="4">
        <f t="shared" si="766"/>
        <v>0</v>
      </c>
    </row>
    <row r="4334" spans="20:30" x14ac:dyDescent="0.25">
      <c r="T4334" s="6" t="str">
        <f t="shared" si="767"/>
        <v xml:space="preserve"> </v>
      </c>
      <c r="U4334">
        <f t="shared" si="758"/>
        <v>0</v>
      </c>
      <c r="V4334">
        <f t="shared" si="759"/>
        <v>0</v>
      </c>
      <c r="W4334">
        <f t="shared" si="760"/>
        <v>0</v>
      </c>
      <c r="X4334">
        <f t="shared" si="761"/>
        <v>0</v>
      </c>
      <c r="Y4334">
        <f t="shared" si="762"/>
        <v>0</v>
      </c>
      <c r="Z4334">
        <f t="shared" si="763"/>
        <v>0</v>
      </c>
      <c r="AA4334">
        <f t="shared" si="764"/>
        <v>0</v>
      </c>
      <c r="AB4334" s="4">
        <f t="shared" si="765"/>
        <v>0</v>
      </c>
      <c r="AC4334" s="4">
        <f t="shared" si="757"/>
        <v>0</v>
      </c>
      <c r="AD4334" s="4">
        <f t="shared" si="766"/>
        <v>0</v>
      </c>
    </row>
    <row r="4335" spans="20:30" x14ac:dyDescent="0.25">
      <c r="T4335" s="6" t="str">
        <f t="shared" si="767"/>
        <v xml:space="preserve"> </v>
      </c>
      <c r="U4335">
        <f t="shared" si="758"/>
        <v>0</v>
      </c>
      <c r="V4335">
        <f t="shared" si="759"/>
        <v>0</v>
      </c>
      <c r="W4335">
        <f t="shared" si="760"/>
        <v>0</v>
      </c>
      <c r="X4335">
        <f t="shared" si="761"/>
        <v>0</v>
      </c>
      <c r="Y4335">
        <f t="shared" si="762"/>
        <v>0</v>
      </c>
      <c r="Z4335">
        <f t="shared" si="763"/>
        <v>0</v>
      </c>
      <c r="AA4335">
        <f t="shared" si="764"/>
        <v>0</v>
      </c>
      <c r="AB4335" s="4">
        <f t="shared" si="765"/>
        <v>0</v>
      </c>
      <c r="AC4335" s="4">
        <f t="shared" si="757"/>
        <v>0</v>
      </c>
      <c r="AD4335" s="4">
        <f t="shared" si="766"/>
        <v>0</v>
      </c>
    </row>
    <row r="4336" spans="20:30" x14ac:dyDescent="0.25">
      <c r="T4336" s="6" t="str">
        <f t="shared" si="767"/>
        <v xml:space="preserve"> </v>
      </c>
      <c r="U4336">
        <f t="shared" si="758"/>
        <v>0</v>
      </c>
      <c r="V4336">
        <f t="shared" si="759"/>
        <v>0</v>
      </c>
      <c r="W4336">
        <f t="shared" si="760"/>
        <v>0</v>
      </c>
      <c r="X4336">
        <f t="shared" si="761"/>
        <v>0</v>
      </c>
      <c r="Y4336">
        <f t="shared" si="762"/>
        <v>0</v>
      </c>
      <c r="Z4336">
        <f t="shared" si="763"/>
        <v>0</v>
      </c>
      <c r="AA4336">
        <f t="shared" si="764"/>
        <v>0</v>
      </c>
      <c r="AB4336" s="4">
        <f t="shared" si="765"/>
        <v>0</v>
      </c>
      <c r="AC4336" s="4">
        <f t="shared" si="757"/>
        <v>0</v>
      </c>
      <c r="AD4336" s="4">
        <f t="shared" si="766"/>
        <v>0</v>
      </c>
    </row>
    <row r="4337" spans="20:30" x14ac:dyDescent="0.25">
      <c r="T4337" s="6" t="str">
        <f t="shared" si="767"/>
        <v xml:space="preserve"> </v>
      </c>
      <c r="U4337">
        <f t="shared" si="758"/>
        <v>0</v>
      </c>
      <c r="V4337">
        <f t="shared" si="759"/>
        <v>0</v>
      </c>
      <c r="W4337">
        <f t="shared" si="760"/>
        <v>0</v>
      </c>
      <c r="X4337">
        <f t="shared" si="761"/>
        <v>0</v>
      </c>
      <c r="Y4337">
        <f t="shared" si="762"/>
        <v>0</v>
      </c>
      <c r="Z4337">
        <f t="shared" si="763"/>
        <v>0</v>
      </c>
      <c r="AA4337">
        <f t="shared" si="764"/>
        <v>0</v>
      </c>
      <c r="AB4337" s="4">
        <f t="shared" si="765"/>
        <v>0</v>
      </c>
      <c r="AC4337" s="4">
        <f t="shared" si="757"/>
        <v>0</v>
      </c>
      <c r="AD4337" s="4">
        <f t="shared" si="766"/>
        <v>0</v>
      </c>
    </row>
    <row r="4338" spans="20:30" x14ac:dyDescent="0.25">
      <c r="T4338" s="6" t="str">
        <f t="shared" si="767"/>
        <v xml:space="preserve"> </v>
      </c>
      <c r="U4338">
        <f t="shared" si="758"/>
        <v>0</v>
      </c>
      <c r="V4338">
        <f t="shared" si="759"/>
        <v>0</v>
      </c>
      <c r="W4338">
        <f t="shared" si="760"/>
        <v>0</v>
      </c>
      <c r="X4338">
        <f t="shared" si="761"/>
        <v>0</v>
      </c>
      <c r="Y4338">
        <f t="shared" si="762"/>
        <v>0</v>
      </c>
      <c r="Z4338">
        <f t="shared" si="763"/>
        <v>0</v>
      </c>
      <c r="AA4338">
        <f t="shared" si="764"/>
        <v>0</v>
      </c>
      <c r="AB4338" s="4">
        <f t="shared" si="765"/>
        <v>0</v>
      </c>
      <c r="AC4338" s="4">
        <f t="shared" si="757"/>
        <v>0</v>
      </c>
      <c r="AD4338" s="4">
        <f t="shared" si="766"/>
        <v>0</v>
      </c>
    </row>
    <row r="4339" spans="20:30" x14ac:dyDescent="0.25">
      <c r="T4339" s="6" t="str">
        <f t="shared" si="767"/>
        <v xml:space="preserve"> </v>
      </c>
      <c r="U4339">
        <f t="shared" si="758"/>
        <v>0</v>
      </c>
      <c r="V4339">
        <f t="shared" si="759"/>
        <v>0</v>
      </c>
      <c r="W4339">
        <f t="shared" si="760"/>
        <v>0</v>
      </c>
      <c r="X4339">
        <f t="shared" si="761"/>
        <v>0</v>
      </c>
      <c r="Y4339">
        <f t="shared" si="762"/>
        <v>0</v>
      </c>
      <c r="Z4339">
        <f t="shared" si="763"/>
        <v>0</v>
      </c>
      <c r="AA4339">
        <f t="shared" si="764"/>
        <v>0</v>
      </c>
      <c r="AB4339" s="4">
        <f t="shared" si="765"/>
        <v>0</v>
      </c>
      <c r="AC4339" s="4">
        <f t="shared" si="757"/>
        <v>0</v>
      </c>
      <c r="AD4339" s="4">
        <f t="shared" si="766"/>
        <v>0</v>
      </c>
    </row>
    <row r="4340" spans="20:30" x14ac:dyDescent="0.25">
      <c r="T4340" s="6" t="str">
        <f t="shared" si="767"/>
        <v xml:space="preserve"> </v>
      </c>
      <c r="U4340">
        <f t="shared" si="758"/>
        <v>0</v>
      </c>
      <c r="V4340">
        <f t="shared" si="759"/>
        <v>0</v>
      </c>
      <c r="W4340">
        <f t="shared" si="760"/>
        <v>0</v>
      </c>
      <c r="X4340">
        <f t="shared" si="761"/>
        <v>0</v>
      </c>
      <c r="Y4340">
        <f t="shared" si="762"/>
        <v>0</v>
      </c>
      <c r="Z4340">
        <f t="shared" si="763"/>
        <v>0</v>
      </c>
      <c r="AA4340">
        <f t="shared" si="764"/>
        <v>0</v>
      </c>
      <c r="AB4340" s="4">
        <f t="shared" si="765"/>
        <v>0</v>
      </c>
      <c r="AC4340" s="4">
        <f t="shared" si="757"/>
        <v>0</v>
      </c>
      <c r="AD4340" s="4">
        <f t="shared" si="766"/>
        <v>0</v>
      </c>
    </row>
    <row r="4341" spans="20:30" x14ac:dyDescent="0.25">
      <c r="T4341" s="6" t="str">
        <f t="shared" si="767"/>
        <v xml:space="preserve"> </v>
      </c>
      <c r="U4341">
        <f t="shared" si="758"/>
        <v>0</v>
      </c>
      <c r="V4341">
        <f t="shared" si="759"/>
        <v>0</v>
      </c>
      <c r="W4341">
        <f t="shared" si="760"/>
        <v>0</v>
      </c>
      <c r="X4341">
        <f t="shared" si="761"/>
        <v>0</v>
      </c>
      <c r="Y4341">
        <f t="shared" si="762"/>
        <v>0</v>
      </c>
      <c r="Z4341">
        <f t="shared" si="763"/>
        <v>0</v>
      </c>
      <c r="AA4341">
        <f t="shared" si="764"/>
        <v>0</v>
      </c>
      <c r="AB4341" s="4">
        <f t="shared" si="765"/>
        <v>0</v>
      </c>
      <c r="AC4341" s="4">
        <f t="shared" si="757"/>
        <v>0</v>
      </c>
      <c r="AD4341" s="4">
        <f t="shared" si="766"/>
        <v>0</v>
      </c>
    </row>
    <row r="4342" spans="20:30" x14ac:dyDescent="0.25">
      <c r="T4342" s="6" t="str">
        <f t="shared" si="767"/>
        <v xml:space="preserve"> </v>
      </c>
      <c r="U4342">
        <f t="shared" si="758"/>
        <v>0</v>
      </c>
      <c r="V4342">
        <f t="shared" si="759"/>
        <v>0</v>
      </c>
      <c r="W4342">
        <f t="shared" si="760"/>
        <v>0</v>
      </c>
      <c r="X4342">
        <f t="shared" si="761"/>
        <v>0</v>
      </c>
      <c r="Y4342">
        <f t="shared" si="762"/>
        <v>0</v>
      </c>
      <c r="Z4342">
        <f t="shared" si="763"/>
        <v>0</v>
      </c>
      <c r="AA4342">
        <f t="shared" si="764"/>
        <v>0</v>
      </c>
      <c r="AB4342" s="4">
        <f t="shared" si="765"/>
        <v>0</v>
      </c>
      <c r="AC4342" s="4">
        <f t="shared" si="757"/>
        <v>0</v>
      </c>
      <c r="AD4342" s="4">
        <f t="shared" si="766"/>
        <v>0</v>
      </c>
    </row>
    <row r="4343" spans="20:30" x14ac:dyDescent="0.25">
      <c r="T4343" s="6" t="str">
        <f t="shared" si="767"/>
        <v xml:space="preserve"> </v>
      </c>
      <c r="U4343">
        <f t="shared" si="758"/>
        <v>0</v>
      </c>
      <c r="V4343">
        <f t="shared" si="759"/>
        <v>0</v>
      </c>
      <c r="W4343">
        <f t="shared" si="760"/>
        <v>0</v>
      </c>
      <c r="X4343">
        <f t="shared" si="761"/>
        <v>0</v>
      </c>
      <c r="Y4343">
        <f t="shared" si="762"/>
        <v>0</v>
      </c>
      <c r="Z4343">
        <f t="shared" si="763"/>
        <v>0</v>
      </c>
      <c r="AA4343">
        <f t="shared" si="764"/>
        <v>0</v>
      </c>
      <c r="AB4343" s="4">
        <f t="shared" si="765"/>
        <v>0</v>
      </c>
      <c r="AC4343" s="4">
        <f t="shared" si="757"/>
        <v>0</v>
      </c>
      <c r="AD4343" s="4">
        <f t="shared" si="766"/>
        <v>0</v>
      </c>
    </row>
    <row r="4344" spans="20:30" x14ac:dyDescent="0.25">
      <c r="T4344" s="6" t="str">
        <f t="shared" si="767"/>
        <v xml:space="preserve"> </v>
      </c>
      <c r="U4344">
        <f t="shared" si="758"/>
        <v>0</v>
      </c>
      <c r="V4344">
        <f t="shared" si="759"/>
        <v>0</v>
      </c>
      <c r="W4344">
        <f t="shared" si="760"/>
        <v>0</v>
      </c>
      <c r="X4344">
        <f t="shared" si="761"/>
        <v>0</v>
      </c>
      <c r="Y4344">
        <f t="shared" si="762"/>
        <v>0</v>
      </c>
      <c r="Z4344">
        <f t="shared" si="763"/>
        <v>0</v>
      </c>
      <c r="AA4344">
        <f t="shared" si="764"/>
        <v>0</v>
      </c>
      <c r="AB4344" s="4">
        <f t="shared" si="765"/>
        <v>0</v>
      </c>
      <c r="AC4344" s="4">
        <f t="shared" si="757"/>
        <v>0</v>
      </c>
      <c r="AD4344" s="4">
        <f t="shared" si="766"/>
        <v>0</v>
      </c>
    </row>
    <row r="4345" spans="20:30" x14ac:dyDescent="0.25">
      <c r="T4345" s="6" t="str">
        <f t="shared" si="767"/>
        <v xml:space="preserve"> </v>
      </c>
      <c r="U4345">
        <f t="shared" si="758"/>
        <v>0</v>
      </c>
      <c r="V4345">
        <f t="shared" si="759"/>
        <v>0</v>
      </c>
      <c r="W4345">
        <f t="shared" si="760"/>
        <v>0</v>
      </c>
      <c r="X4345">
        <f t="shared" si="761"/>
        <v>0</v>
      </c>
      <c r="Y4345">
        <f t="shared" si="762"/>
        <v>0</v>
      </c>
      <c r="Z4345">
        <f t="shared" si="763"/>
        <v>0</v>
      </c>
      <c r="AA4345">
        <f t="shared" si="764"/>
        <v>0</v>
      </c>
      <c r="AB4345" s="4">
        <f t="shared" si="765"/>
        <v>0</v>
      </c>
      <c r="AC4345" s="4">
        <f t="shared" si="757"/>
        <v>0</v>
      </c>
      <c r="AD4345" s="4">
        <f t="shared" si="766"/>
        <v>0</v>
      </c>
    </row>
    <row r="4346" spans="20:30" x14ac:dyDescent="0.25">
      <c r="T4346" s="6" t="str">
        <f t="shared" si="767"/>
        <v xml:space="preserve"> </v>
      </c>
      <c r="U4346">
        <f t="shared" si="758"/>
        <v>0</v>
      </c>
      <c r="V4346">
        <f t="shared" si="759"/>
        <v>0</v>
      </c>
      <c r="W4346">
        <f t="shared" si="760"/>
        <v>0</v>
      </c>
      <c r="X4346">
        <f t="shared" si="761"/>
        <v>0</v>
      </c>
      <c r="Y4346">
        <f t="shared" si="762"/>
        <v>0</v>
      </c>
      <c r="Z4346">
        <f t="shared" si="763"/>
        <v>0</v>
      </c>
      <c r="AA4346">
        <f t="shared" si="764"/>
        <v>0</v>
      </c>
      <c r="AB4346" s="4">
        <f t="shared" si="765"/>
        <v>0</v>
      </c>
      <c r="AC4346" s="4">
        <f t="shared" si="757"/>
        <v>0</v>
      </c>
      <c r="AD4346" s="4">
        <f t="shared" si="766"/>
        <v>0</v>
      </c>
    </row>
    <row r="4347" spans="20:30" x14ac:dyDescent="0.25">
      <c r="T4347" s="6" t="str">
        <f t="shared" si="767"/>
        <v xml:space="preserve"> </v>
      </c>
      <c r="U4347">
        <f t="shared" si="758"/>
        <v>0</v>
      </c>
      <c r="V4347">
        <f t="shared" si="759"/>
        <v>0</v>
      </c>
      <c r="W4347">
        <f t="shared" si="760"/>
        <v>0</v>
      </c>
      <c r="X4347">
        <f t="shared" si="761"/>
        <v>0</v>
      </c>
      <c r="Y4347">
        <f t="shared" si="762"/>
        <v>0</v>
      </c>
      <c r="Z4347">
        <f t="shared" si="763"/>
        <v>0</v>
      </c>
      <c r="AA4347">
        <f t="shared" si="764"/>
        <v>0</v>
      </c>
      <c r="AB4347" s="4">
        <f t="shared" si="765"/>
        <v>0</v>
      </c>
      <c r="AC4347" s="4">
        <f t="shared" si="757"/>
        <v>0</v>
      </c>
      <c r="AD4347" s="4">
        <f t="shared" si="766"/>
        <v>0</v>
      </c>
    </row>
    <row r="4348" spans="20:30" x14ac:dyDescent="0.25">
      <c r="T4348" s="6" t="str">
        <f t="shared" si="767"/>
        <v xml:space="preserve"> </v>
      </c>
      <c r="U4348">
        <f t="shared" si="758"/>
        <v>0</v>
      </c>
      <c r="V4348">
        <f t="shared" si="759"/>
        <v>0</v>
      </c>
      <c r="W4348">
        <f t="shared" si="760"/>
        <v>0</v>
      </c>
      <c r="X4348">
        <f t="shared" si="761"/>
        <v>0</v>
      </c>
      <c r="Y4348">
        <f t="shared" si="762"/>
        <v>0</v>
      </c>
      <c r="Z4348">
        <f t="shared" si="763"/>
        <v>0</v>
      </c>
      <c r="AA4348">
        <f t="shared" si="764"/>
        <v>0</v>
      </c>
      <c r="AB4348" s="4">
        <f t="shared" si="765"/>
        <v>0</v>
      </c>
      <c r="AC4348" s="4">
        <f t="shared" si="757"/>
        <v>0</v>
      </c>
      <c r="AD4348" s="4">
        <f t="shared" si="766"/>
        <v>0</v>
      </c>
    </row>
    <row r="4349" spans="20:30" x14ac:dyDescent="0.25">
      <c r="T4349" s="6" t="str">
        <f t="shared" si="767"/>
        <v xml:space="preserve"> </v>
      </c>
      <c r="U4349">
        <f t="shared" si="758"/>
        <v>0</v>
      </c>
      <c r="V4349">
        <f t="shared" si="759"/>
        <v>0</v>
      </c>
      <c r="W4349">
        <f t="shared" si="760"/>
        <v>0</v>
      </c>
      <c r="X4349">
        <f t="shared" si="761"/>
        <v>0</v>
      </c>
      <c r="Y4349">
        <f t="shared" si="762"/>
        <v>0</v>
      </c>
      <c r="Z4349">
        <f t="shared" si="763"/>
        <v>0</v>
      </c>
      <c r="AA4349">
        <f t="shared" si="764"/>
        <v>0</v>
      </c>
      <c r="AB4349" s="4">
        <f t="shared" si="765"/>
        <v>0</v>
      </c>
      <c r="AC4349" s="4">
        <f t="shared" si="757"/>
        <v>0</v>
      </c>
      <c r="AD4349" s="4">
        <f t="shared" si="766"/>
        <v>0</v>
      </c>
    </row>
    <row r="4350" spans="20:30" x14ac:dyDescent="0.25">
      <c r="T4350" s="6" t="str">
        <f t="shared" si="767"/>
        <v xml:space="preserve"> </v>
      </c>
      <c r="U4350">
        <f t="shared" si="758"/>
        <v>0</v>
      </c>
      <c r="V4350">
        <f t="shared" si="759"/>
        <v>0</v>
      </c>
      <c r="W4350">
        <f t="shared" si="760"/>
        <v>0</v>
      </c>
      <c r="X4350">
        <f t="shared" si="761"/>
        <v>0</v>
      </c>
      <c r="Y4350">
        <f t="shared" si="762"/>
        <v>0</v>
      </c>
      <c r="Z4350">
        <f t="shared" si="763"/>
        <v>0</v>
      </c>
      <c r="AA4350">
        <f t="shared" si="764"/>
        <v>0</v>
      </c>
      <c r="AB4350" s="4">
        <f t="shared" si="765"/>
        <v>0</v>
      </c>
      <c r="AC4350" s="4">
        <f t="shared" si="757"/>
        <v>0</v>
      </c>
      <c r="AD4350" s="4">
        <f t="shared" si="766"/>
        <v>0</v>
      </c>
    </row>
    <row r="4351" spans="20:30" x14ac:dyDescent="0.25">
      <c r="T4351" s="6" t="str">
        <f t="shared" si="767"/>
        <v xml:space="preserve"> </v>
      </c>
      <c r="U4351">
        <f t="shared" si="758"/>
        <v>0</v>
      </c>
      <c r="V4351">
        <f t="shared" si="759"/>
        <v>0</v>
      </c>
      <c r="W4351">
        <f t="shared" si="760"/>
        <v>0</v>
      </c>
      <c r="X4351">
        <f t="shared" si="761"/>
        <v>0</v>
      </c>
      <c r="Y4351">
        <f t="shared" si="762"/>
        <v>0</v>
      </c>
      <c r="Z4351">
        <f t="shared" si="763"/>
        <v>0</v>
      </c>
      <c r="AA4351">
        <f t="shared" si="764"/>
        <v>0</v>
      </c>
      <c r="AB4351" s="4">
        <f t="shared" si="765"/>
        <v>0</v>
      </c>
      <c r="AC4351" s="4">
        <f t="shared" si="757"/>
        <v>0</v>
      </c>
      <c r="AD4351" s="4">
        <f t="shared" si="766"/>
        <v>0</v>
      </c>
    </row>
    <row r="4352" spans="20:30" x14ac:dyDescent="0.25">
      <c r="T4352" s="6" t="str">
        <f t="shared" si="767"/>
        <v xml:space="preserve"> </v>
      </c>
      <c r="U4352">
        <f t="shared" si="758"/>
        <v>0</v>
      </c>
      <c r="V4352">
        <f t="shared" si="759"/>
        <v>0</v>
      </c>
      <c r="W4352">
        <f t="shared" si="760"/>
        <v>0</v>
      </c>
      <c r="X4352">
        <f t="shared" si="761"/>
        <v>0</v>
      </c>
      <c r="Y4352">
        <f t="shared" si="762"/>
        <v>0</v>
      </c>
      <c r="Z4352">
        <f t="shared" si="763"/>
        <v>0</v>
      </c>
      <c r="AA4352">
        <f t="shared" si="764"/>
        <v>0</v>
      </c>
      <c r="AB4352" s="4">
        <f t="shared" si="765"/>
        <v>0</v>
      </c>
      <c r="AC4352" s="4">
        <f t="shared" si="757"/>
        <v>0</v>
      </c>
      <c r="AD4352" s="4">
        <f t="shared" si="766"/>
        <v>0</v>
      </c>
    </row>
    <row r="4353" spans="20:30" x14ac:dyDescent="0.25">
      <c r="T4353" s="6" t="str">
        <f t="shared" si="767"/>
        <v xml:space="preserve"> </v>
      </c>
      <c r="U4353">
        <f t="shared" si="758"/>
        <v>0</v>
      </c>
      <c r="V4353">
        <f t="shared" si="759"/>
        <v>0</v>
      </c>
      <c r="W4353">
        <f t="shared" si="760"/>
        <v>0</v>
      </c>
      <c r="X4353">
        <f t="shared" si="761"/>
        <v>0</v>
      </c>
      <c r="Y4353">
        <f t="shared" si="762"/>
        <v>0</v>
      </c>
      <c r="Z4353">
        <f t="shared" si="763"/>
        <v>0</v>
      </c>
      <c r="AA4353">
        <f t="shared" si="764"/>
        <v>0</v>
      </c>
      <c r="AB4353" s="4">
        <f t="shared" si="765"/>
        <v>0</v>
      </c>
      <c r="AC4353" s="4">
        <f t="shared" si="757"/>
        <v>0</v>
      </c>
      <c r="AD4353" s="4">
        <f t="shared" si="766"/>
        <v>0</v>
      </c>
    </row>
    <row r="4354" spans="20:30" x14ac:dyDescent="0.25">
      <c r="T4354" s="6" t="str">
        <f t="shared" si="767"/>
        <v xml:space="preserve"> </v>
      </c>
      <c r="U4354">
        <f t="shared" si="758"/>
        <v>0</v>
      </c>
      <c r="V4354">
        <f t="shared" si="759"/>
        <v>0</v>
      </c>
      <c r="W4354">
        <f t="shared" si="760"/>
        <v>0</v>
      </c>
      <c r="X4354">
        <f t="shared" si="761"/>
        <v>0</v>
      </c>
      <c r="Y4354">
        <f t="shared" si="762"/>
        <v>0</v>
      </c>
      <c r="Z4354">
        <f t="shared" si="763"/>
        <v>0</v>
      </c>
      <c r="AA4354">
        <f t="shared" si="764"/>
        <v>0</v>
      </c>
      <c r="AB4354" s="4">
        <f t="shared" si="765"/>
        <v>0</v>
      </c>
      <c r="AC4354" s="4">
        <f t="shared" si="757"/>
        <v>0</v>
      </c>
      <c r="AD4354" s="4">
        <f t="shared" si="766"/>
        <v>0</v>
      </c>
    </row>
    <row r="4355" spans="20:30" x14ac:dyDescent="0.25">
      <c r="T4355" s="6" t="str">
        <f t="shared" si="767"/>
        <v xml:space="preserve"> </v>
      </c>
      <c r="U4355">
        <f t="shared" si="758"/>
        <v>0</v>
      </c>
      <c r="V4355">
        <f t="shared" si="759"/>
        <v>0</v>
      </c>
      <c r="W4355">
        <f t="shared" si="760"/>
        <v>0</v>
      </c>
      <c r="X4355">
        <f t="shared" si="761"/>
        <v>0</v>
      </c>
      <c r="Y4355">
        <f t="shared" si="762"/>
        <v>0</v>
      </c>
      <c r="Z4355">
        <f t="shared" si="763"/>
        <v>0</v>
      </c>
      <c r="AA4355">
        <f t="shared" si="764"/>
        <v>0</v>
      </c>
      <c r="AB4355" s="4">
        <f t="shared" si="765"/>
        <v>0</v>
      </c>
      <c r="AC4355" s="4">
        <f t="shared" si="757"/>
        <v>0</v>
      </c>
      <c r="AD4355" s="4">
        <f t="shared" si="766"/>
        <v>0</v>
      </c>
    </row>
    <row r="4356" spans="20:30" x14ac:dyDescent="0.25">
      <c r="T4356" s="6" t="str">
        <f t="shared" si="767"/>
        <v xml:space="preserve"> </v>
      </c>
      <c r="U4356">
        <f t="shared" si="758"/>
        <v>0</v>
      </c>
      <c r="V4356">
        <f t="shared" si="759"/>
        <v>0</v>
      </c>
      <c r="W4356">
        <f t="shared" si="760"/>
        <v>0</v>
      </c>
      <c r="X4356">
        <f t="shared" si="761"/>
        <v>0</v>
      </c>
      <c r="Y4356">
        <f t="shared" si="762"/>
        <v>0</v>
      </c>
      <c r="Z4356">
        <f t="shared" si="763"/>
        <v>0</v>
      </c>
      <c r="AA4356">
        <f t="shared" si="764"/>
        <v>0</v>
      </c>
      <c r="AB4356" s="4">
        <f t="shared" si="765"/>
        <v>0</v>
      </c>
      <c r="AC4356" s="4">
        <f t="shared" ref="AC4356:AC4419" si="768">A4356</f>
        <v>0</v>
      </c>
      <c r="AD4356" s="4">
        <f t="shared" si="766"/>
        <v>0</v>
      </c>
    </row>
    <row r="4357" spans="20:30" x14ac:dyDescent="0.25">
      <c r="T4357" s="6" t="str">
        <f t="shared" si="767"/>
        <v xml:space="preserve"> </v>
      </c>
      <c r="U4357">
        <f t="shared" si="758"/>
        <v>0</v>
      </c>
      <c r="V4357">
        <f t="shared" si="759"/>
        <v>0</v>
      </c>
      <c r="W4357">
        <f t="shared" si="760"/>
        <v>0</v>
      </c>
      <c r="X4357">
        <f t="shared" si="761"/>
        <v>0</v>
      </c>
      <c r="Y4357">
        <f t="shared" si="762"/>
        <v>0</v>
      </c>
      <c r="Z4357">
        <f t="shared" si="763"/>
        <v>0</v>
      </c>
      <c r="AA4357">
        <f t="shared" si="764"/>
        <v>0</v>
      </c>
      <c r="AB4357" s="4">
        <f t="shared" si="765"/>
        <v>0</v>
      </c>
      <c r="AC4357" s="4">
        <f t="shared" si="768"/>
        <v>0</v>
      </c>
      <c r="AD4357" s="4">
        <f t="shared" si="766"/>
        <v>0</v>
      </c>
    </row>
    <row r="4358" spans="20:30" x14ac:dyDescent="0.25">
      <c r="T4358" s="6" t="str">
        <f t="shared" si="767"/>
        <v xml:space="preserve"> </v>
      </c>
      <c r="U4358">
        <f t="shared" si="758"/>
        <v>0</v>
      </c>
      <c r="V4358">
        <f t="shared" si="759"/>
        <v>0</v>
      </c>
      <c r="W4358">
        <f t="shared" si="760"/>
        <v>0</v>
      </c>
      <c r="X4358">
        <f t="shared" si="761"/>
        <v>0</v>
      </c>
      <c r="Y4358">
        <f t="shared" si="762"/>
        <v>0</v>
      </c>
      <c r="Z4358">
        <f t="shared" si="763"/>
        <v>0</v>
      </c>
      <c r="AA4358">
        <f t="shared" si="764"/>
        <v>0</v>
      </c>
      <c r="AB4358" s="4">
        <f t="shared" si="765"/>
        <v>0</v>
      </c>
      <c r="AC4358" s="4">
        <f t="shared" si="768"/>
        <v>0</v>
      </c>
      <c r="AD4358" s="4">
        <f t="shared" si="766"/>
        <v>0</v>
      </c>
    </row>
    <row r="4359" spans="20:30" x14ac:dyDescent="0.25">
      <c r="T4359" s="6" t="str">
        <f t="shared" si="767"/>
        <v xml:space="preserve"> </v>
      </c>
      <c r="U4359">
        <f t="shared" si="758"/>
        <v>0</v>
      </c>
      <c r="V4359">
        <f t="shared" si="759"/>
        <v>0</v>
      </c>
      <c r="W4359">
        <f t="shared" si="760"/>
        <v>0</v>
      </c>
      <c r="X4359">
        <f t="shared" si="761"/>
        <v>0</v>
      </c>
      <c r="Y4359">
        <f t="shared" si="762"/>
        <v>0</v>
      </c>
      <c r="Z4359">
        <f t="shared" si="763"/>
        <v>0</v>
      </c>
      <c r="AA4359">
        <f t="shared" si="764"/>
        <v>0</v>
      </c>
      <c r="AB4359" s="4">
        <f t="shared" si="765"/>
        <v>0</v>
      </c>
      <c r="AC4359" s="4">
        <f t="shared" si="768"/>
        <v>0</v>
      </c>
      <c r="AD4359" s="4">
        <f t="shared" si="766"/>
        <v>0</v>
      </c>
    </row>
    <row r="4360" spans="20:30" x14ac:dyDescent="0.25">
      <c r="T4360" s="6" t="str">
        <f t="shared" si="767"/>
        <v xml:space="preserve"> </v>
      </c>
      <c r="U4360">
        <f t="shared" si="758"/>
        <v>0</v>
      </c>
      <c r="V4360">
        <f t="shared" si="759"/>
        <v>0</v>
      </c>
      <c r="W4360">
        <f t="shared" si="760"/>
        <v>0</v>
      </c>
      <c r="X4360">
        <f t="shared" si="761"/>
        <v>0</v>
      </c>
      <c r="Y4360">
        <f t="shared" si="762"/>
        <v>0</v>
      </c>
      <c r="Z4360">
        <f t="shared" si="763"/>
        <v>0</v>
      </c>
      <c r="AA4360">
        <f t="shared" si="764"/>
        <v>0</v>
      </c>
      <c r="AB4360" s="4">
        <f t="shared" si="765"/>
        <v>0</v>
      </c>
      <c r="AC4360" s="4">
        <f t="shared" si="768"/>
        <v>0</v>
      </c>
      <c r="AD4360" s="4">
        <f t="shared" si="766"/>
        <v>0</v>
      </c>
    </row>
    <row r="4361" spans="20:30" x14ac:dyDescent="0.25">
      <c r="T4361" s="6" t="str">
        <f t="shared" si="767"/>
        <v xml:space="preserve"> </v>
      </c>
      <c r="U4361">
        <f t="shared" si="758"/>
        <v>0</v>
      </c>
      <c r="V4361">
        <f t="shared" si="759"/>
        <v>0</v>
      </c>
      <c r="W4361">
        <f t="shared" si="760"/>
        <v>0</v>
      </c>
      <c r="X4361">
        <f t="shared" si="761"/>
        <v>0</v>
      </c>
      <c r="Y4361">
        <f t="shared" si="762"/>
        <v>0</v>
      </c>
      <c r="Z4361">
        <f t="shared" si="763"/>
        <v>0</v>
      </c>
      <c r="AA4361">
        <f t="shared" si="764"/>
        <v>0</v>
      </c>
      <c r="AB4361" s="4">
        <f t="shared" si="765"/>
        <v>0</v>
      </c>
      <c r="AC4361" s="4">
        <f t="shared" si="768"/>
        <v>0</v>
      </c>
      <c r="AD4361" s="4">
        <f t="shared" si="766"/>
        <v>0</v>
      </c>
    </row>
    <row r="4362" spans="20:30" x14ac:dyDescent="0.25">
      <c r="T4362" s="6" t="str">
        <f t="shared" si="767"/>
        <v xml:space="preserve"> </v>
      </c>
      <c r="U4362">
        <f t="shared" si="758"/>
        <v>0</v>
      </c>
      <c r="V4362">
        <f t="shared" si="759"/>
        <v>0</v>
      </c>
      <c r="W4362">
        <f t="shared" si="760"/>
        <v>0</v>
      </c>
      <c r="X4362">
        <f t="shared" si="761"/>
        <v>0</v>
      </c>
      <c r="Y4362">
        <f t="shared" si="762"/>
        <v>0</v>
      </c>
      <c r="Z4362">
        <f t="shared" si="763"/>
        <v>0</v>
      </c>
      <c r="AA4362">
        <f t="shared" si="764"/>
        <v>0</v>
      </c>
      <c r="AB4362" s="4">
        <f t="shared" si="765"/>
        <v>0</v>
      </c>
      <c r="AC4362" s="4">
        <f t="shared" si="768"/>
        <v>0</v>
      </c>
      <c r="AD4362" s="4">
        <f t="shared" si="766"/>
        <v>0</v>
      </c>
    </row>
    <row r="4363" spans="20:30" x14ac:dyDescent="0.25">
      <c r="T4363" s="6" t="str">
        <f t="shared" si="767"/>
        <v xml:space="preserve"> </v>
      </c>
      <c r="U4363">
        <f t="shared" si="758"/>
        <v>0</v>
      </c>
      <c r="V4363">
        <f t="shared" si="759"/>
        <v>0</v>
      </c>
      <c r="W4363">
        <f t="shared" si="760"/>
        <v>0</v>
      </c>
      <c r="X4363">
        <f t="shared" si="761"/>
        <v>0</v>
      </c>
      <c r="Y4363">
        <f t="shared" si="762"/>
        <v>0</v>
      </c>
      <c r="Z4363">
        <f t="shared" si="763"/>
        <v>0</v>
      </c>
      <c r="AA4363">
        <f t="shared" si="764"/>
        <v>0</v>
      </c>
      <c r="AB4363" s="4">
        <f t="shared" si="765"/>
        <v>0</v>
      </c>
      <c r="AC4363" s="4">
        <f t="shared" si="768"/>
        <v>0</v>
      </c>
      <c r="AD4363" s="4">
        <f t="shared" si="766"/>
        <v>0</v>
      </c>
    </row>
    <row r="4364" spans="20:30" x14ac:dyDescent="0.25">
      <c r="T4364" s="6" t="str">
        <f t="shared" si="767"/>
        <v xml:space="preserve"> </v>
      </c>
      <c r="U4364">
        <f t="shared" si="758"/>
        <v>0</v>
      </c>
      <c r="V4364">
        <f t="shared" si="759"/>
        <v>0</v>
      </c>
      <c r="W4364">
        <f t="shared" si="760"/>
        <v>0</v>
      </c>
      <c r="X4364">
        <f t="shared" si="761"/>
        <v>0</v>
      </c>
      <c r="Y4364">
        <f t="shared" si="762"/>
        <v>0</v>
      </c>
      <c r="Z4364">
        <f t="shared" si="763"/>
        <v>0</v>
      </c>
      <c r="AA4364">
        <f t="shared" si="764"/>
        <v>0</v>
      </c>
      <c r="AB4364" s="4">
        <f t="shared" si="765"/>
        <v>0</v>
      </c>
      <c r="AC4364" s="4">
        <f t="shared" si="768"/>
        <v>0</v>
      </c>
      <c r="AD4364" s="4">
        <f t="shared" si="766"/>
        <v>0</v>
      </c>
    </row>
    <row r="4365" spans="20:30" x14ac:dyDescent="0.25">
      <c r="T4365" s="6" t="str">
        <f t="shared" si="767"/>
        <v xml:space="preserve"> </v>
      </c>
      <c r="U4365">
        <f t="shared" si="758"/>
        <v>0</v>
      </c>
      <c r="V4365">
        <f t="shared" si="759"/>
        <v>0</v>
      </c>
      <c r="W4365">
        <f t="shared" si="760"/>
        <v>0</v>
      </c>
      <c r="X4365">
        <f t="shared" si="761"/>
        <v>0</v>
      </c>
      <c r="Y4365">
        <f t="shared" si="762"/>
        <v>0</v>
      </c>
      <c r="Z4365">
        <f t="shared" si="763"/>
        <v>0</v>
      </c>
      <c r="AA4365">
        <f t="shared" si="764"/>
        <v>0</v>
      </c>
      <c r="AB4365" s="4">
        <f t="shared" si="765"/>
        <v>0</v>
      </c>
      <c r="AC4365" s="4">
        <f t="shared" si="768"/>
        <v>0</v>
      </c>
      <c r="AD4365" s="4">
        <f t="shared" si="766"/>
        <v>0</v>
      </c>
    </row>
    <row r="4366" spans="20:30" x14ac:dyDescent="0.25">
      <c r="T4366" s="6" t="str">
        <f t="shared" si="767"/>
        <v xml:space="preserve"> </v>
      </c>
      <c r="U4366">
        <f t="shared" si="758"/>
        <v>0</v>
      </c>
      <c r="V4366">
        <f t="shared" si="759"/>
        <v>0</v>
      </c>
      <c r="W4366">
        <f t="shared" si="760"/>
        <v>0</v>
      </c>
      <c r="X4366">
        <f t="shared" si="761"/>
        <v>0</v>
      </c>
      <c r="Y4366">
        <f t="shared" si="762"/>
        <v>0</v>
      </c>
      <c r="Z4366">
        <f t="shared" si="763"/>
        <v>0</v>
      </c>
      <c r="AA4366">
        <f t="shared" si="764"/>
        <v>0</v>
      </c>
      <c r="AB4366" s="4">
        <f t="shared" si="765"/>
        <v>0</v>
      </c>
      <c r="AC4366" s="4">
        <f t="shared" si="768"/>
        <v>0</v>
      </c>
      <c r="AD4366" s="4">
        <f t="shared" si="766"/>
        <v>0</v>
      </c>
    </row>
    <row r="4367" spans="20:30" x14ac:dyDescent="0.25">
      <c r="T4367" s="6" t="str">
        <f t="shared" si="767"/>
        <v xml:space="preserve"> </v>
      </c>
      <c r="U4367">
        <f t="shared" si="758"/>
        <v>0</v>
      </c>
      <c r="V4367">
        <f t="shared" si="759"/>
        <v>0</v>
      </c>
      <c r="W4367">
        <f t="shared" si="760"/>
        <v>0</v>
      </c>
      <c r="X4367">
        <f t="shared" si="761"/>
        <v>0</v>
      </c>
      <c r="Y4367">
        <f t="shared" si="762"/>
        <v>0</v>
      </c>
      <c r="Z4367">
        <f t="shared" si="763"/>
        <v>0</v>
      </c>
      <c r="AA4367">
        <f t="shared" si="764"/>
        <v>0</v>
      </c>
      <c r="AB4367" s="4">
        <f t="shared" si="765"/>
        <v>0</v>
      </c>
      <c r="AC4367" s="4">
        <f t="shared" si="768"/>
        <v>0</v>
      </c>
      <c r="AD4367" s="4">
        <f t="shared" si="766"/>
        <v>0</v>
      </c>
    </row>
    <row r="4368" spans="20:30" x14ac:dyDescent="0.25">
      <c r="T4368" s="6" t="str">
        <f t="shared" si="767"/>
        <v xml:space="preserve"> </v>
      </c>
      <c r="U4368">
        <f t="shared" si="758"/>
        <v>0</v>
      </c>
      <c r="V4368">
        <f t="shared" si="759"/>
        <v>0</v>
      </c>
      <c r="W4368">
        <f t="shared" si="760"/>
        <v>0</v>
      </c>
      <c r="X4368">
        <f t="shared" si="761"/>
        <v>0</v>
      </c>
      <c r="Y4368">
        <f t="shared" si="762"/>
        <v>0</v>
      </c>
      <c r="Z4368">
        <f t="shared" si="763"/>
        <v>0</v>
      </c>
      <c r="AA4368">
        <f t="shared" si="764"/>
        <v>0</v>
      </c>
      <c r="AB4368" s="4">
        <f t="shared" si="765"/>
        <v>0</v>
      </c>
      <c r="AC4368" s="4">
        <f t="shared" si="768"/>
        <v>0</v>
      </c>
      <c r="AD4368" s="4">
        <f t="shared" si="766"/>
        <v>0</v>
      </c>
    </row>
    <row r="4369" spans="20:30" x14ac:dyDescent="0.25">
      <c r="T4369" s="6" t="str">
        <f t="shared" si="767"/>
        <v xml:space="preserve"> </v>
      </c>
      <c r="U4369">
        <f t="shared" ref="U4369:U4432" si="769">COUNT(B4369)</f>
        <v>0</v>
      </c>
      <c r="V4369">
        <f t="shared" ref="V4369:V4432" si="770">IF(E4369=TRUE,1,0)</f>
        <v>0</v>
      </c>
      <c r="W4369">
        <f t="shared" ref="W4369:W4432" si="771">U4369-V4369</f>
        <v>0</v>
      </c>
      <c r="X4369">
        <f t="shared" ref="X4369:X4432" si="772">U4369-Y4369</f>
        <v>0</v>
      </c>
      <c r="Y4369">
        <f t="shared" ref="Y4369:Y4432" si="773">IF(F4369=TRUE,1,0)</f>
        <v>0</v>
      </c>
      <c r="Z4369">
        <f t="shared" ref="Z4369:Z4432" si="774">U4369-AA4369</f>
        <v>0</v>
      </c>
      <c r="AA4369">
        <f t="shared" ref="AA4369:AA4432" si="775">IF(O4369&lt;0,1,0)</f>
        <v>0</v>
      </c>
      <c r="AB4369" s="4">
        <f t="shared" ref="AB4369:AB4432" si="776">IF(Z4369=1,O4369,0)</f>
        <v>0</v>
      </c>
      <c r="AC4369" s="4">
        <f t="shared" si="768"/>
        <v>0</v>
      </c>
      <c r="AD4369" s="4">
        <f t="shared" ref="AD4369:AD4432" si="777">IF(AA4369=1,O4369,0)</f>
        <v>0</v>
      </c>
    </row>
    <row r="4370" spans="20:30" x14ac:dyDescent="0.25">
      <c r="T4370" s="6" t="str">
        <f t="shared" si="767"/>
        <v xml:space="preserve"> </v>
      </c>
      <c r="U4370">
        <f t="shared" si="769"/>
        <v>0</v>
      </c>
      <c r="V4370">
        <f t="shared" si="770"/>
        <v>0</v>
      </c>
      <c r="W4370">
        <f t="shared" si="771"/>
        <v>0</v>
      </c>
      <c r="X4370">
        <f t="shared" si="772"/>
        <v>0</v>
      </c>
      <c r="Y4370">
        <f t="shared" si="773"/>
        <v>0</v>
      </c>
      <c r="Z4370">
        <f t="shared" si="774"/>
        <v>0</v>
      </c>
      <c r="AA4370">
        <f t="shared" si="775"/>
        <v>0</v>
      </c>
      <c r="AB4370" s="4">
        <f t="shared" si="776"/>
        <v>0</v>
      </c>
      <c r="AC4370" s="4">
        <f t="shared" si="768"/>
        <v>0</v>
      </c>
      <c r="AD4370" s="4">
        <f t="shared" si="777"/>
        <v>0</v>
      </c>
    </row>
    <row r="4371" spans="20:30" x14ac:dyDescent="0.25">
      <c r="T4371" s="6" t="str">
        <f t="shared" si="767"/>
        <v xml:space="preserve"> </v>
      </c>
      <c r="U4371">
        <f t="shared" si="769"/>
        <v>0</v>
      </c>
      <c r="V4371">
        <f t="shared" si="770"/>
        <v>0</v>
      </c>
      <c r="W4371">
        <f t="shared" si="771"/>
        <v>0</v>
      </c>
      <c r="X4371">
        <f t="shared" si="772"/>
        <v>0</v>
      </c>
      <c r="Y4371">
        <f t="shared" si="773"/>
        <v>0</v>
      </c>
      <c r="Z4371">
        <f t="shared" si="774"/>
        <v>0</v>
      </c>
      <c r="AA4371">
        <f t="shared" si="775"/>
        <v>0</v>
      </c>
      <c r="AB4371" s="4">
        <f t="shared" si="776"/>
        <v>0</v>
      </c>
      <c r="AC4371" s="4">
        <f t="shared" si="768"/>
        <v>0</v>
      </c>
      <c r="AD4371" s="4">
        <f t="shared" si="777"/>
        <v>0</v>
      </c>
    </row>
    <row r="4372" spans="20:30" x14ac:dyDescent="0.25">
      <c r="T4372" s="6" t="str">
        <f t="shared" si="767"/>
        <v xml:space="preserve"> </v>
      </c>
      <c r="U4372">
        <f t="shared" si="769"/>
        <v>0</v>
      </c>
      <c r="V4372">
        <f t="shared" si="770"/>
        <v>0</v>
      </c>
      <c r="W4372">
        <f t="shared" si="771"/>
        <v>0</v>
      </c>
      <c r="X4372">
        <f t="shared" si="772"/>
        <v>0</v>
      </c>
      <c r="Y4372">
        <f t="shared" si="773"/>
        <v>0</v>
      </c>
      <c r="Z4372">
        <f t="shared" si="774"/>
        <v>0</v>
      </c>
      <c r="AA4372">
        <f t="shared" si="775"/>
        <v>0</v>
      </c>
      <c r="AB4372" s="4">
        <f t="shared" si="776"/>
        <v>0</v>
      </c>
      <c r="AC4372" s="4">
        <f t="shared" si="768"/>
        <v>0</v>
      </c>
      <c r="AD4372" s="4">
        <f t="shared" si="777"/>
        <v>0</v>
      </c>
    </row>
    <row r="4373" spans="20:30" x14ac:dyDescent="0.25">
      <c r="T4373" s="6" t="str">
        <f t="shared" si="767"/>
        <v xml:space="preserve"> </v>
      </c>
      <c r="U4373">
        <f t="shared" si="769"/>
        <v>0</v>
      </c>
      <c r="V4373">
        <f t="shared" si="770"/>
        <v>0</v>
      </c>
      <c r="W4373">
        <f t="shared" si="771"/>
        <v>0</v>
      </c>
      <c r="X4373">
        <f t="shared" si="772"/>
        <v>0</v>
      </c>
      <c r="Y4373">
        <f t="shared" si="773"/>
        <v>0</v>
      </c>
      <c r="Z4373">
        <f t="shared" si="774"/>
        <v>0</v>
      </c>
      <c r="AA4373">
        <f t="shared" si="775"/>
        <v>0</v>
      </c>
      <c r="AB4373" s="4">
        <f t="shared" si="776"/>
        <v>0</v>
      </c>
      <c r="AC4373" s="4">
        <f t="shared" si="768"/>
        <v>0</v>
      </c>
      <c r="AD4373" s="4">
        <f t="shared" si="777"/>
        <v>0</v>
      </c>
    </row>
    <row r="4374" spans="20:30" x14ac:dyDescent="0.25">
      <c r="T4374" s="6" t="str">
        <f t="shared" si="767"/>
        <v xml:space="preserve"> </v>
      </c>
      <c r="U4374">
        <f t="shared" si="769"/>
        <v>0</v>
      </c>
      <c r="V4374">
        <f t="shared" si="770"/>
        <v>0</v>
      </c>
      <c r="W4374">
        <f t="shared" si="771"/>
        <v>0</v>
      </c>
      <c r="X4374">
        <f t="shared" si="772"/>
        <v>0</v>
      </c>
      <c r="Y4374">
        <f t="shared" si="773"/>
        <v>0</v>
      </c>
      <c r="Z4374">
        <f t="shared" si="774"/>
        <v>0</v>
      </c>
      <c r="AA4374">
        <f t="shared" si="775"/>
        <v>0</v>
      </c>
      <c r="AB4374" s="4">
        <f t="shared" si="776"/>
        <v>0</v>
      </c>
      <c r="AC4374" s="4">
        <f t="shared" si="768"/>
        <v>0</v>
      </c>
      <c r="AD4374" s="4">
        <f t="shared" si="777"/>
        <v>0</v>
      </c>
    </row>
    <row r="4375" spans="20:30" x14ac:dyDescent="0.25">
      <c r="T4375" s="6" t="str">
        <f t="shared" si="767"/>
        <v xml:space="preserve"> </v>
      </c>
      <c r="U4375">
        <f t="shared" si="769"/>
        <v>0</v>
      </c>
      <c r="V4375">
        <f t="shared" si="770"/>
        <v>0</v>
      </c>
      <c r="W4375">
        <f t="shared" si="771"/>
        <v>0</v>
      </c>
      <c r="X4375">
        <f t="shared" si="772"/>
        <v>0</v>
      </c>
      <c r="Y4375">
        <f t="shared" si="773"/>
        <v>0</v>
      </c>
      <c r="Z4375">
        <f t="shared" si="774"/>
        <v>0</v>
      </c>
      <c r="AA4375">
        <f t="shared" si="775"/>
        <v>0</v>
      </c>
      <c r="AB4375" s="4">
        <f t="shared" si="776"/>
        <v>0</v>
      </c>
      <c r="AC4375" s="4">
        <f t="shared" si="768"/>
        <v>0</v>
      </c>
      <c r="AD4375" s="4">
        <f t="shared" si="777"/>
        <v>0</v>
      </c>
    </row>
    <row r="4376" spans="20:30" x14ac:dyDescent="0.25">
      <c r="T4376" s="6" t="str">
        <f t="shared" si="767"/>
        <v xml:space="preserve"> </v>
      </c>
      <c r="U4376">
        <f t="shared" si="769"/>
        <v>0</v>
      </c>
      <c r="V4376">
        <f t="shared" si="770"/>
        <v>0</v>
      </c>
      <c r="W4376">
        <f t="shared" si="771"/>
        <v>0</v>
      </c>
      <c r="X4376">
        <f t="shared" si="772"/>
        <v>0</v>
      </c>
      <c r="Y4376">
        <f t="shared" si="773"/>
        <v>0</v>
      </c>
      <c r="Z4376">
        <f t="shared" si="774"/>
        <v>0</v>
      </c>
      <c r="AA4376">
        <f t="shared" si="775"/>
        <v>0</v>
      </c>
      <c r="AB4376" s="4">
        <f t="shared" si="776"/>
        <v>0</v>
      </c>
      <c r="AC4376" s="4">
        <f t="shared" si="768"/>
        <v>0</v>
      </c>
      <c r="AD4376" s="4">
        <f t="shared" si="777"/>
        <v>0</v>
      </c>
    </row>
    <row r="4377" spans="20:30" x14ac:dyDescent="0.25">
      <c r="T4377" s="6" t="str">
        <f t="shared" ref="T4377:T4440" si="778">IF(L4377=0," ",MONTH(L4377)+24)</f>
        <v xml:space="preserve"> </v>
      </c>
      <c r="U4377">
        <f t="shared" si="769"/>
        <v>0</v>
      </c>
      <c r="V4377">
        <f t="shared" si="770"/>
        <v>0</v>
      </c>
      <c r="W4377">
        <f t="shared" si="771"/>
        <v>0</v>
      </c>
      <c r="X4377">
        <f t="shared" si="772"/>
        <v>0</v>
      </c>
      <c r="Y4377">
        <f t="shared" si="773"/>
        <v>0</v>
      </c>
      <c r="Z4377">
        <f t="shared" si="774"/>
        <v>0</v>
      </c>
      <c r="AA4377">
        <f t="shared" si="775"/>
        <v>0</v>
      </c>
      <c r="AB4377" s="4">
        <f t="shared" si="776"/>
        <v>0</v>
      </c>
      <c r="AC4377" s="4">
        <f t="shared" si="768"/>
        <v>0</v>
      </c>
      <c r="AD4377" s="4">
        <f t="shared" si="777"/>
        <v>0</v>
      </c>
    </row>
    <row r="4378" spans="20:30" x14ac:dyDescent="0.25">
      <c r="T4378" s="6" t="str">
        <f t="shared" si="778"/>
        <v xml:space="preserve"> </v>
      </c>
      <c r="U4378">
        <f t="shared" si="769"/>
        <v>0</v>
      </c>
      <c r="V4378">
        <f t="shared" si="770"/>
        <v>0</v>
      </c>
      <c r="W4378">
        <f t="shared" si="771"/>
        <v>0</v>
      </c>
      <c r="X4378">
        <f t="shared" si="772"/>
        <v>0</v>
      </c>
      <c r="Y4378">
        <f t="shared" si="773"/>
        <v>0</v>
      </c>
      <c r="Z4378">
        <f t="shared" si="774"/>
        <v>0</v>
      </c>
      <c r="AA4378">
        <f t="shared" si="775"/>
        <v>0</v>
      </c>
      <c r="AB4378" s="4">
        <f t="shared" si="776"/>
        <v>0</v>
      </c>
      <c r="AC4378" s="4">
        <f t="shared" si="768"/>
        <v>0</v>
      </c>
      <c r="AD4378" s="4">
        <f t="shared" si="777"/>
        <v>0</v>
      </c>
    </row>
    <row r="4379" spans="20:30" x14ac:dyDescent="0.25">
      <c r="T4379" s="6" t="str">
        <f t="shared" si="778"/>
        <v xml:space="preserve"> </v>
      </c>
      <c r="U4379">
        <f t="shared" si="769"/>
        <v>0</v>
      </c>
      <c r="V4379">
        <f t="shared" si="770"/>
        <v>0</v>
      </c>
      <c r="W4379">
        <f t="shared" si="771"/>
        <v>0</v>
      </c>
      <c r="X4379">
        <f t="shared" si="772"/>
        <v>0</v>
      </c>
      <c r="Y4379">
        <f t="shared" si="773"/>
        <v>0</v>
      </c>
      <c r="Z4379">
        <f t="shared" si="774"/>
        <v>0</v>
      </c>
      <c r="AA4379">
        <f t="shared" si="775"/>
        <v>0</v>
      </c>
      <c r="AB4379" s="4">
        <f t="shared" si="776"/>
        <v>0</v>
      </c>
      <c r="AC4379" s="4">
        <f t="shared" si="768"/>
        <v>0</v>
      </c>
      <c r="AD4379" s="4">
        <f t="shared" si="777"/>
        <v>0</v>
      </c>
    </row>
    <row r="4380" spans="20:30" x14ac:dyDescent="0.25">
      <c r="T4380" s="6" t="str">
        <f t="shared" si="778"/>
        <v xml:space="preserve"> </v>
      </c>
      <c r="U4380">
        <f t="shared" si="769"/>
        <v>0</v>
      </c>
      <c r="V4380">
        <f t="shared" si="770"/>
        <v>0</v>
      </c>
      <c r="W4380">
        <f t="shared" si="771"/>
        <v>0</v>
      </c>
      <c r="X4380">
        <f t="shared" si="772"/>
        <v>0</v>
      </c>
      <c r="Y4380">
        <f t="shared" si="773"/>
        <v>0</v>
      </c>
      <c r="Z4380">
        <f t="shared" si="774"/>
        <v>0</v>
      </c>
      <c r="AA4380">
        <f t="shared" si="775"/>
        <v>0</v>
      </c>
      <c r="AB4380" s="4">
        <f t="shared" si="776"/>
        <v>0</v>
      </c>
      <c r="AC4380" s="4">
        <f t="shared" si="768"/>
        <v>0</v>
      </c>
      <c r="AD4380" s="4">
        <f t="shared" si="777"/>
        <v>0</v>
      </c>
    </row>
    <row r="4381" spans="20:30" x14ac:dyDescent="0.25">
      <c r="T4381" s="6" t="str">
        <f t="shared" si="778"/>
        <v xml:space="preserve"> </v>
      </c>
      <c r="U4381">
        <f t="shared" si="769"/>
        <v>0</v>
      </c>
      <c r="V4381">
        <f t="shared" si="770"/>
        <v>0</v>
      </c>
      <c r="W4381">
        <f t="shared" si="771"/>
        <v>0</v>
      </c>
      <c r="X4381">
        <f t="shared" si="772"/>
        <v>0</v>
      </c>
      <c r="Y4381">
        <f t="shared" si="773"/>
        <v>0</v>
      </c>
      <c r="Z4381">
        <f t="shared" si="774"/>
        <v>0</v>
      </c>
      <c r="AA4381">
        <f t="shared" si="775"/>
        <v>0</v>
      </c>
      <c r="AB4381" s="4">
        <f t="shared" si="776"/>
        <v>0</v>
      </c>
      <c r="AC4381" s="4">
        <f t="shared" si="768"/>
        <v>0</v>
      </c>
      <c r="AD4381" s="4">
        <f t="shared" si="777"/>
        <v>0</v>
      </c>
    </row>
    <row r="4382" spans="20:30" x14ac:dyDescent="0.25">
      <c r="T4382" s="6" t="str">
        <f t="shared" si="778"/>
        <v xml:space="preserve"> </v>
      </c>
      <c r="U4382">
        <f t="shared" si="769"/>
        <v>0</v>
      </c>
      <c r="V4382">
        <f t="shared" si="770"/>
        <v>0</v>
      </c>
      <c r="W4382">
        <f t="shared" si="771"/>
        <v>0</v>
      </c>
      <c r="X4382">
        <f t="shared" si="772"/>
        <v>0</v>
      </c>
      <c r="Y4382">
        <f t="shared" si="773"/>
        <v>0</v>
      </c>
      <c r="Z4382">
        <f t="shared" si="774"/>
        <v>0</v>
      </c>
      <c r="AA4382">
        <f t="shared" si="775"/>
        <v>0</v>
      </c>
      <c r="AB4382" s="4">
        <f t="shared" si="776"/>
        <v>0</v>
      </c>
      <c r="AC4382" s="4">
        <f t="shared" si="768"/>
        <v>0</v>
      </c>
      <c r="AD4382" s="4">
        <f t="shared" si="777"/>
        <v>0</v>
      </c>
    </row>
    <row r="4383" spans="20:30" x14ac:dyDescent="0.25">
      <c r="T4383" s="6" t="str">
        <f t="shared" si="778"/>
        <v xml:space="preserve"> </v>
      </c>
      <c r="U4383">
        <f t="shared" si="769"/>
        <v>0</v>
      </c>
      <c r="V4383">
        <f t="shared" si="770"/>
        <v>0</v>
      </c>
      <c r="W4383">
        <f t="shared" si="771"/>
        <v>0</v>
      </c>
      <c r="X4383">
        <f t="shared" si="772"/>
        <v>0</v>
      </c>
      <c r="Y4383">
        <f t="shared" si="773"/>
        <v>0</v>
      </c>
      <c r="Z4383">
        <f t="shared" si="774"/>
        <v>0</v>
      </c>
      <c r="AA4383">
        <f t="shared" si="775"/>
        <v>0</v>
      </c>
      <c r="AB4383" s="4">
        <f t="shared" si="776"/>
        <v>0</v>
      </c>
      <c r="AC4383" s="4">
        <f t="shared" si="768"/>
        <v>0</v>
      </c>
      <c r="AD4383" s="4">
        <f t="shared" si="777"/>
        <v>0</v>
      </c>
    </row>
    <row r="4384" spans="20:30" x14ac:dyDescent="0.25">
      <c r="T4384" s="6" t="str">
        <f t="shared" si="778"/>
        <v xml:space="preserve"> </v>
      </c>
      <c r="U4384">
        <f t="shared" si="769"/>
        <v>0</v>
      </c>
      <c r="V4384">
        <f t="shared" si="770"/>
        <v>0</v>
      </c>
      <c r="W4384">
        <f t="shared" si="771"/>
        <v>0</v>
      </c>
      <c r="X4384">
        <f t="shared" si="772"/>
        <v>0</v>
      </c>
      <c r="Y4384">
        <f t="shared" si="773"/>
        <v>0</v>
      </c>
      <c r="Z4384">
        <f t="shared" si="774"/>
        <v>0</v>
      </c>
      <c r="AA4384">
        <f t="shared" si="775"/>
        <v>0</v>
      </c>
      <c r="AB4384" s="4">
        <f t="shared" si="776"/>
        <v>0</v>
      </c>
      <c r="AC4384" s="4">
        <f t="shared" si="768"/>
        <v>0</v>
      </c>
      <c r="AD4384" s="4">
        <f t="shared" si="777"/>
        <v>0</v>
      </c>
    </row>
    <row r="4385" spans="20:30" x14ac:dyDescent="0.25">
      <c r="T4385" s="6" t="str">
        <f t="shared" si="778"/>
        <v xml:space="preserve"> </v>
      </c>
      <c r="U4385">
        <f t="shared" si="769"/>
        <v>0</v>
      </c>
      <c r="V4385">
        <f t="shared" si="770"/>
        <v>0</v>
      </c>
      <c r="W4385">
        <f t="shared" si="771"/>
        <v>0</v>
      </c>
      <c r="X4385">
        <f t="shared" si="772"/>
        <v>0</v>
      </c>
      <c r="Y4385">
        <f t="shared" si="773"/>
        <v>0</v>
      </c>
      <c r="Z4385">
        <f t="shared" si="774"/>
        <v>0</v>
      </c>
      <c r="AA4385">
        <f t="shared" si="775"/>
        <v>0</v>
      </c>
      <c r="AB4385" s="4">
        <f t="shared" si="776"/>
        <v>0</v>
      </c>
      <c r="AC4385" s="4">
        <f t="shared" si="768"/>
        <v>0</v>
      </c>
      <c r="AD4385" s="4">
        <f t="shared" si="777"/>
        <v>0</v>
      </c>
    </row>
    <row r="4386" spans="20:30" x14ac:dyDescent="0.25">
      <c r="T4386" s="6" t="str">
        <f t="shared" si="778"/>
        <v xml:space="preserve"> </v>
      </c>
      <c r="U4386">
        <f t="shared" si="769"/>
        <v>0</v>
      </c>
      <c r="V4386">
        <f t="shared" si="770"/>
        <v>0</v>
      </c>
      <c r="W4386">
        <f t="shared" si="771"/>
        <v>0</v>
      </c>
      <c r="X4386">
        <f t="shared" si="772"/>
        <v>0</v>
      </c>
      <c r="Y4386">
        <f t="shared" si="773"/>
        <v>0</v>
      </c>
      <c r="Z4386">
        <f t="shared" si="774"/>
        <v>0</v>
      </c>
      <c r="AA4386">
        <f t="shared" si="775"/>
        <v>0</v>
      </c>
      <c r="AB4386" s="4">
        <f t="shared" si="776"/>
        <v>0</v>
      </c>
      <c r="AC4386" s="4">
        <f t="shared" si="768"/>
        <v>0</v>
      </c>
      <c r="AD4386" s="4">
        <f t="shared" si="777"/>
        <v>0</v>
      </c>
    </row>
    <row r="4387" spans="20:30" x14ac:dyDescent="0.25">
      <c r="T4387" s="6" t="str">
        <f t="shared" si="778"/>
        <v xml:space="preserve"> </v>
      </c>
      <c r="U4387">
        <f t="shared" si="769"/>
        <v>0</v>
      </c>
      <c r="V4387">
        <f t="shared" si="770"/>
        <v>0</v>
      </c>
      <c r="W4387">
        <f t="shared" si="771"/>
        <v>0</v>
      </c>
      <c r="X4387">
        <f t="shared" si="772"/>
        <v>0</v>
      </c>
      <c r="Y4387">
        <f t="shared" si="773"/>
        <v>0</v>
      </c>
      <c r="Z4387">
        <f t="shared" si="774"/>
        <v>0</v>
      </c>
      <c r="AA4387">
        <f t="shared" si="775"/>
        <v>0</v>
      </c>
      <c r="AB4387" s="4">
        <f t="shared" si="776"/>
        <v>0</v>
      </c>
      <c r="AC4387" s="4">
        <f t="shared" si="768"/>
        <v>0</v>
      </c>
      <c r="AD4387" s="4">
        <f t="shared" si="777"/>
        <v>0</v>
      </c>
    </row>
    <row r="4388" spans="20:30" x14ac:dyDescent="0.25">
      <c r="T4388" s="6" t="str">
        <f t="shared" si="778"/>
        <v xml:space="preserve"> </v>
      </c>
      <c r="U4388">
        <f t="shared" si="769"/>
        <v>0</v>
      </c>
      <c r="V4388">
        <f t="shared" si="770"/>
        <v>0</v>
      </c>
      <c r="W4388">
        <f t="shared" si="771"/>
        <v>0</v>
      </c>
      <c r="X4388">
        <f t="shared" si="772"/>
        <v>0</v>
      </c>
      <c r="Y4388">
        <f t="shared" si="773"/>
        <v>0</v>
      </c>
      <c r="Z4388">
        <f t="shared" si="774"/>
        <v>0</v>
      </c>
      <c r="AA4388">
        <f t="shared" si="775"/>
        <v>0</v>
      </c>
      <c r="AB4388" s="4">
        <f t="shared" si="776"/>
        <v>0</v>
      </c>
      <c r="AC4388" s="4">
        <f t="shared" si="768"/>
        <v>0</v>
      </c>
      <c r="AD4388" s="4">
        <f t="shared" si="777"/>
        <v>0</v>
      </c>
    </row>
    <row r="4389" spans="20:30" x14ac:dyDescent="0.25">
      <c r="T4389" s="6" t="str">
        <f t="shared" si="778"/>
        <v xml:space="preserve"> </v>
      </c>
      <c r="U4389">
        <f t="shared" si="769"/>
        <v>0</v>
      </c>
      <c r="V4389">
        <f t="shared" si="770"/>
        <v>0</v>
      </c>
      <c r="W4389">
        <f t="shared" si="771"/>
        <v>0</v>
      </c>
      <c r="X4389">
        <f t="shared" si="772"/>
        <v>0</v>
      </c>
      <c r="Y4389">
        <f t="shared" si="773"/>
        <v>0</v>
      </c>
      <c r="Z4389">
        <f t="shared" si="774"/>
        <v>0</v>
      </c>
      <c r="AA4389">
        <f t="shared" si="775"/>
        <v>0</v>
      </c>
      <c r="AB4389" s="4">
        <f t="shared" si="776"/>
        <v>0</v>
      </c>
      <c r="AC4389" s="4">
        <f t="shared" si="768"/>
        <v>0</v>
      </c>
      <c r="AD4389" s="4">
        <f t="shared" si="777"/>
        <v>0</v>
      </c>
    </row>
    <row r="4390" spans="20:30" x14ac:dyDescent="0.25">
      <c r="T4390" s="6" t="str">
        <f t="shared" si="778"/>
        <v xml:space="preserve"> </v>
      </c>
      <c r="U4390">
        <f t="shared" si="769"/>
        <v>0</v>
      </c>
      <c r="V4390">
        <f t="shared" si="770"/>
        <v>0</v>
      </c>
      <c r="W4390">
        <f t="shared" si="771"/>
        <v>0</v>
      </c>
      <c r="X4390">
        <f t="shared" si="772"/>
        <v>0</v>
      </c>
      <c r="Y4390">
        <f t="shared" si="773"/>
        <v>0</v>
      </c>
      <c r="Z4390">
        <f t="shared" si="774"/>
        <v>0</v>
      </c>
      <c r="AA4390">
        <f t="shared" si="775"/>
        <v>0</v>
      </c>
      <c r="AB4390" s="4">
        <f t="shared" si="776"/>
        <v>0</v>
      </c>
      <c r="AC4390" s="4">
        <f t="shared" si="768"/>
        <v>0</v>
      </c>
      <c r="AD4390" s="4">
        <f t="shared" si="777"/>
        <v>0</v>
      </c>
    </row>
    <row r="4391" spans="20:30" x14ac:dyDescent="0.25">
      <c r="T4391" s="6" t="str">
        <f t="shared" si="778"/>
        <v xml:space="preserve"> </v>
      </c>
      <c r="U4391">
        <f t="shared" si="769"/>
        <v>0</v>
      </c>
      <c r="V4391">
        <f t="shared" si="770"/>
        <v>0</v>
      </c>
      <c r="W4391">
        <f t="shared" si="771"/>
        <v>0</v>
      </c>
      <c r="X4391">
        <f t="shared" si="772"/>
        <v>0</v>
      </c>
      <c r="Y4391">
        <f t="shared" si="773"/>
        <v>0</v>
      </c>
      <c r="Z4391">
        <f t="shared" si="774"/>
        <v>0</v>
      </c>
      <c r="AA4391">
        <f t="shared" si="775"/>
        <v>0</v>
      </c>
      <c r="AB4391" s="4">
        <f t="shared" si="776"/>
        <v>0</v>
      </c>
      <c r="AC4391" s="4">
        <f t="shared" si="768"/>
        <v>0</v>
      </c>
      <c r="AD4391" s="4">
        <f t="shared" si="777"/>
        <v>0</v>
      </c>
    </row>
    <row r="4392" spans="20:30" x14ac:dyDescent="0.25">
      <c r="T4392" s="6" t="str">
        <f t="shared" si="778"/>
        <v xml:space="preserve"> </v>
      </c>
      <c r="U4392">
        <f t="shared" si="769"/>
        <v>0</v>
      </c>
      <c r="V4392">
        <f t="shared" si="770"/>
        <v>0</v>
      </c>
      <c r="W4392">
        <f t="shared" si="771"/>
        <v>0</v>
      </c>
      <c r="X4392">
        <f t="shared" si="772"/>
        <v>0</v>
      </c>
      <c r="Y4392">
        <f t="shared" si="773"/>
        <v>0</v>
      </c>
      <c r="Z4392">
        <f t="shared" si="774"/>
        <v>0</v>
      </c>
      <c r="AA4392">
        <f t="shared" si="775"/>
        <v>0</v>
      </c>
      <c r="AB4392" s="4">
        <f t="shared" si="776"/>
        <v>0</v>
      </c>
      <c r="AC4392" s="4">
        <f t="shared" si="768"/>
        <v>0</v>
      </c>
      <c r="AD4392" s="4">
        <f t="shared" si="777"/>
        <v>0</v>
      </c>
    </row>
    <row r="4393" spans="20:30" x14ac:dyDescent="0.25">
      <c r="T4393" s="6" t="str">
        <f t="shared" si="778"/>
        <v xml:space="preserve"> </v>
      </c>
      <c r="U4393">
        <f t="shared" si="769"/>
        <v>0</v>
      </c>
      <c r="V4393">
        <f t="shared" si="770"/>
        <v>0</v>
      </c>
      <c r="W4393">
        <f t="shared" si="771"/>
        <v>0</v>
      </c>
      <c r="X4393">
        <f t="shared" si="772"/>
        <v>0</v>
      </c>
      <c r="Y4393">
        <f t="shared" si="773"/>
        <v>0</v>
      </c>
      <c r="Z4393">
        <f t="shared" si="774"/>
        <v>0</v>
      </c>
      <c r="AA4393">
        <f t="shared" si="775"/>
        <v>0</v>
      </c>
      <c r="AB4393" s="4">
        <f t="shared" si="776"/>
        <v>0</v>
      </c>
      <c r="AC4393" s="4">
        <f t="shared" si="768"/>
        <v>0</v>
      </c>
      <c r="AD4393" s="4">
        <f t="shared" si="777"/>
        <v>0</v>
      </c>
    </row>
    <row r="4394" spans="20:30" x14ac:dyDescent="0.25">
      <c r="T4394" s="6" t="str">
        <f t="shared" si="778"/>
        <v xml:space="preserve"> </v>
      </c>
      <c r="U4394">
        <f t="shared" si="769"/>
        <v>0</v>
      </c>
      <c r="V4394">
        <f t="shared" si="770"/>
        <v>0</v>
      </c>
      <c r="W4394">
        <f t="shared" si="771"/>
        <v>0</v>
      </c>
      <c r="X4394">
        <f t="shared" si="772"/>
        <v>0</v>
      </c>
      <c r="Y4394">
        <f t="shared" si="773"/>
        <v>0</v>
      </c>
      <c r="Z4394">
        <f t="shared" si="774"/>
        <v>0</v>
      </c>
      <c r="AA4394">
        <f t="shared" si="775"/>
        <v>0</v>
      </c>
      <c r="AB4394" s="4">
        <f t="shared" si="776"/>
        <v>0</v>
      </c>
      <c r="AC4394" s="4">
        <f t="shared" si="768"/>
        <v>0</v>
      </c>
      <c r="AD4394" s="4">
        <f t="shared" si="777"/>
        <v>0</v>
      </c>
    </row>
    <row r="4395" spans="20:30" x14ac:dyDescent="0.25">
      <c r="T4395" s="6" t="str">
        <f t="shared" si="778"/>
        <v xml:space="preserve"> </v>
      </c>
      <c r="U4395">
        <f t="shared" si="769"/>
        <v>0</v>
      </c>
      <c r="V4395">
        <f t="shared" si="770"/>
        <v>0</v>
      </c>
      <c r="W4395">
        <f t="shared" si="771"/>
        <v>0</v>
      </c>
      <c r="X4395">
        <f t="shared" si="772"/>
        <v>0</v>
      </c>
      <c r="Y4395">
        <f t="shared" si="773"/>
        <v>0</v>
      </c>
      <c r="Z4395">
        <f t="shared" si="774"/>
        <v>0</v>
      </c>
      <c r="AA4395">
        <f t="shared" si="775"/>
        <v>0</v>
      </c>
      <c r="AB4395" s="4">
        <f t="shared" si="776"/>
        <v>0</v>
      </c>
      <c r="AC4395" s="4">
        <f t="shared" si="768"/>
        <v>0</v>
      </c>
      <c r="AD4395" s="4">
        <f t="shared" si="777"/>
        <v>0</v>
      </c>
    </row>
    <row r="4396" spans="20:30" x14ac:dyDescent="0.25">
      <c r="T4396" s="6" t="str">
        <f t="shared" si="778"/>
        <v xml:space="preserve"> </v>
      </c>
      <c r="U4396">
        <f t="shared" si="769"/>
        <v>0</v>
      </c>
      <c r="V4396">
        <f t="shared" si="770"/>
        <v>0</v>
      </c>
      <c r="W4396">
        <f t="shared" si="771"/>
        <v>0</v>
      </c>
      <c r="X4396">
        <f t="shared" si="772"/>
        <v>0</v>
      </c>
      <c r="Y4396">
        <f t="shared" si="773"/>
        <v>0</v>
      </c>
      <c r="Z4396">
        <f t="shared" si="774"/>
        <v>0</v>
      </c>
      <c r="AA4396">
        <f t="shared" si="775"/>
        <v>0</v>
      </c>
      <c r="AB4396" s="4">
        <f t="shared" si="776"/>
        <v>0</v>
      </c>
      <c r="AC4396" s="4">
        <f t="shared" si="768"/>
        <v>0</v>
      </c>
      <c r="AD4396" s="4">
        <f t="shared" si="777"/>
        <v>0</v>
      </c>
    </row>
    <row r="4397" spans="20:30" x14ac:dyDescent="0.25">
      <c r="T4397" s="6" t="str">
        <f t="shared" si="778"/>
        <v xml:space="preserve"> </v>
      </c>
      <c r="U4397">
        <f t="shared" si="769"/>
        <v>0</v>
      </c>
      <c r="V4397">
        <f t="shared" si="770"/>
        <v>0</v>
      </c>
      <c r="W4397">
        <f t="shared" si="771"/>
        <v>0</v>
      </c>
      <c r="X4397">
        <f t="shared" si="772"/>
        <v>0</v>
      </c>
      <c r="Y4397">
        <f t="shared" si="773"/>
        <v>0</v>
      </c>
      <c r="Z4397">
        <f t="shared" si="774"/>
        <v>0</v>
      </c>
      <c r="AA4397">
        <f t="shared" si="775"/>
        <v>0</v>
      </c>
      <c r="AB4397" s="4">
        <f t="shared" si="776"/>
        <v>0</v>
      </c>
      <c r="AC4397" s="4">
        <f t="shared" si="768"/>
        <v>0</v>
      </c>
      <c r="AD4397" s="4">
        <f t="shared" si="777"/>
        <v>0</v>
      </c>
    </row>
    <row r="4398" spans="20:30" x14ac:dyDescent="0.25">
      <c r="T4398" s="6" t="str">
        <f t="shared" si="778"/>
        <v xml:space="preserve"> </v>
      </c>
      <c r="U4398">
        <f t="shared" si="769"/>
        <v>0</v>
      </c>
      <c r="V4398">
        <f t="shared" si="770"/>
        <v>0</v>
      </c>
      <c r="W4398">
        <f t="shared" si="771"/>
        <v>0</v>
      </c>
      <c r="X4398">
        <f t="shared" si="772"/>
        <v>0</v>
      </c>
      <c r="Y4398">
        <f t="shared" si="773"/>
        <v>0</v>
      </c>
      <c r="Z4398">
        <f t="shared" si="774"/>
        <v>0</v>
      </c>
      <c r="AA4398">
        <f t="shared" si="775"/>
        <v>0</v>
      </c>
      <c r="AB4398" s="4">
        <f t="shared" si="776"/>
        <v>0</v>
      </c>
      <c r="AC4398" s="4">
        <f t="shared" si="768"/>
        <v>0</v>
      </c>
      <c r="AD4398" s="4">
        <f t="shared" si="777"/>
        <v>0</v>
      </c>
    </row>
    <row r="4399" spans="20:30" x14ac:dyDescent="0.25">
      <c r="T4399" s="6" t="str">
        <f t="shared" si="778"/>
        <v xml:space="preserve"> </v>
      </c>
      <c r="U4399">
        <f t="shared" si="769"/>
        <v>0</v>
      </c>
      <c r="V4399">
        <f t="shared" si="770"/>
        <v>0</v>
      </c>
      <c r="W4399">
        <f t="shared" si="771"/>
        <v>0</v>
      </c>
      <c r="X4399">
        <f t="shared" si="772"/>
        <v>0</v>
      </c>
      <c r="Y4399">
        <f t="shared" si="773"/>
        <v>0</v>
      </c>
      <c r="Z4399">
        <f t="shared" si="774"/>
        <v>0</v>
      </c>
      <c r="AA4399">
        <f t="shared" si="775"/>
        <v>0</v>
      </c>
      <c r="AB4399" s="4">
        <f t="shared" si="776"/>
        <v>0</v>
      </c>
      <c r="AC4399" s="4">
        <f t="shared" si="768"/>
        <v>0</v>
      </c>
      <c r="AD4399" s="4">
        <f t="shared" si="777"/>
        <v>0</v>
      </c>
    </row>
    <row r="4400" spans="20:30" x14ac:dyDescent="0.25">
      <c r="T4400" s="6" t="str">
        <f t="shared" si="778"/>
        <v xml:space="preserve"> </v>
      </c>
      <c r="U4400">
        <f t="shared" si="769"/>
        <v>0</v>
      </c>
      <c r="V4400">
        <f t="shared" si="770"/>
        <v>0</v>
      </c>
      <c r="W4400">
        <f t="shared" si="771"/>
        <v>0</v>
      </c>
      <c r="X4400">
        <f t="shared" si="772"/>
        <v>0</v>
      </c>
      <c r="Y4400">
        <f t="shared" si="773"/>
        <v>0</v>
      </c>
      <c r="Z4400">
        <f t="shared" si="774"/>
        <v>0</v>
      </c>
      <c r="AA4400">
        <f t="shared" si="775"/>
        <v>0</v>
      </c>
      <c r="AB4400" s="4">
        <f t="shared" si="776"/>
        <v>0</v>
      </c>
      <c r="AC4400" s="4">
        <f t="shared" si="768"/>
        <v>0</v>
      </c>
      <c r="AD4400" s="4">
        <f t="shared" si="777"/>
        <v>0</v>
      </c>
    </row>
    <row r="4401" spans="20:30" x14ac:dyDescent="0.25">
      <c r="T4401" s="6" t="str">
        <f t="shared" si="778"/>
        <v xml:space="preserve"> </v>
      </c>
      <c r="U4401">
        <f t="shared" si="769"/>
        <v>0</v>
      </c>
      <c r="V4401">
        <f t="shared" si="770"/>
        <v>0</v>
      </c>
      <c r="W4401">
        <f t="shared" si="771"/>
        <v>0</v>
      </c>
      <c r="X4401">
        <f t="shared" si="772"/>
        <v>0</v>
      </c>
      <c r="Y4401">
        <f t="shared" si="773"/>
        <v>0</v>
      </c>
      <c r="Z4401">
        <f t="shared" si="774"/>
        <v>0</v>
      </c>
      <c r="AA4401">
        <f t="shared" si="775"/>
        <v>0</v>
      </c>
      <c r="AB4401" s="4">
        <f t="shared" si="776"/>
        <v>0</v>
      </c>
      <c r="AC4401" s="4">
        <f t="shared" si="768"/>
        <v>0</v>
      </c>
      <c r="AD4401" s="4">
        <f t="shared" si="777"/>
        <v>0</v>
      </c>
    </row>
    <row r="4402" spans="20:30" x14ac:dyDescent="0.25">
      <c r="T4402" s="6" t="str">
        <f t="shared" si="778"/>
        <v xml:space="preserve"> </v>
      </c>
      <c r="U4402">
        <f t="shared" si="769"/>
        <v>0</v>
      </c>
      <c r="V4402">
        <f t="shared" si="770"/>
        <v>0</v>
      </c>
      <c r="W4402">
        <f t="shared" si="771"/>
        <v>0</v>
      </c>
      <c r="X4402">
        <f t="shared" si="772"/>
        <v>0</v>
      </c>
      <c r="Y4402">
        <f t="shared" si="773"/>
        <v>0</v>
      </c>
      <c r="Z4402">
        <f t="shared" si="774"/>
        <v>0</v>
      </c>
      <c r="AA4402">
        <f t="shared" si="775"/>
        <v>0</v>
      </c>
      <c r="AB4402" s="4">
        <f t="shared" si="776"/>
        <v>0</v>
      </c>
      <c r="AC4402" s="4">
        <f t="shared" si="768"/>
        <v>0</v>
      </c>
      <c r="AD4402" s="4">
        <f t="shared" si="777"/>
        <v>0</v>
      </c>
    </row>
    <row r="4403" spans="20:30" x14ac:dyDescent="0.25">
      <c r="T4403" s="6" t="str">
        <f t="shared" si="778"/>
        <v xml:space="preserve"> </v>
      </c>
      <c r="U4403">
        <f t="shared" si="769"/>
        <v>0</v>
      </c>
      <c r="V4403">
        <f t="shared" si="770"/>
        <v>0</v>
      </c>
      <c r="W4403">
        <f t="shared" si="771"/>
        <v>0</v>
      </c>
      <c r="X4403">
        <f t="shared" si="772"/>
        <v>0</v>
      </c>
      <c r="Y4403">
        <f t="shared" si="773"/>
        <v>0</v>
      </c>
      <c r="Z4403">
        <f t="shared" si="774"/>
        <v>0</v>
      </c>
      <c r="AA4403">
        <f t="shared" si="775"/>
        <v>0</v>
      </c>
      <c r="AB4403" s="4">
        <f t="shared" si="776"/>
        <v>0</v>
      </c>
      <c r="AC4403" s="4">
        <f t="shared" si="768"/>
        <v>0</v>
      </c>
      <c r="AD4403" s="4">
        <f t="shared" si="777"/>
        <v>0</v>
      </c>
    </row>
    <row r="4404" spans="20:30" x14ac:dyDescent="0.25">
      <c r="T4404" s="6" t="str">
        <f t="shared" si="778"/>
        <v xml:space="preserve"> </v>
      </c>
      <c r="U4404">
        <f t="shared" si="769"/>
        <v>0</v>
      </c>
      <c r="V4404">
        <f t="shared" si="770"/>
        <v>0</v>
      </c>
      <c r="W4404">
        <f t="shared" si="771"/>
        <v>0</v>
      </c>
      <c r="X4404">
        <f t="shared" si="772"/>
        <v>0</v>
      </c>
      <c r="Y4404">
        <f t="shared" si="773"/>
        <v>0</v>
      </c>
      <c r="Z4404">
        <f t="shared" si="774"/>
        <v>0</v>
      </c>
      <c r="AA4404">
        <f t="shared" si="775"/>
        <v>0</v>
      </c>
      <c r="AB4404" s="4">
        <f t="shared" si="776"/>
        <v>0</v>
      </c>
      <c r="AC4404" s="4">
        <f t="shared" si="768"/>
        <v>0</v>
      </c>
      <c r="AD4404" s="4">
        <f t="shared" si="777"/>
        <v>0</v>
      </c>
    </row>
    <row r="4405" spans="20:30" x14ac:dyDescent="0.25">
      <c r="T4405" s="6" t="str">
        <f t="shared" si="778"/>
        <v xml:space="preserve"> </v>
      </c>
      <c r="U4405">
        <f t="shared" si="769"/>
        <v>0</v>
      </c>
      <c r="V4405">
        <f t="shared" si="770"/>
        <v>0</v>
      </c>
      <c r="W4405">
        <f t="shared" si="771"/>
        <v>0</v>
      </c>
      <c r="X4405">
        <f t="shared" si="772"/>
        <v>0</v>
      </c>
      <c r="Y4405">
        <f t="shared" si="773"/>
        <v>0</v>
      </c>
      <c r="Z4405">
        <f t="shared" si="774"/>
        <v>0</v>
      </c>
      <c r="AA4405">
        <f t="shared" si="775"/>
        <v>0</v>
      </c>
      <c r="AB4405" s="4">
        <f t="shared" si="776"/>
        <v>0</v>
      </c>
      <c r="AC4405" s="4">
        <f t="shared" si="768"/>
        <v>0</v>
      </c>
      <c r="AD4405" s="4">
        <f t="shared" si="777"/>
        <v>0</v>
      </c>
    </row>
    <row r="4406" spans="20:30" x14ac:dyDescent="0.25">
      <c r="T4406" s="6" t="str">
        <f t="shared" si="778"/>
        <v xml:space="preserve"> </v>
      </c>
      <c r="U4406">
        <f t="shared" si="769"/>
        <v>0</v>
      </c>
      <c r="V4406">
        <f t="shared" si="770"/>
        <v>0</v>
      </c>
      <c r="W4406">
        <f t="shared" si="771"/>
        <v>0</v>
      </c>
      <c r="X4406">
        <f t="shared" si="772"/>
        <v>0</v>
      </c>
      <c r="Y4406">
        <f t="shared" si="773"/>
        <v>0</v>
      </c>
      <c r="Z4406">
        <f t="shared" si="774"/>
        <v>0</v>
      </c>
      <c r="AA4406">
        <f t="shared" si="775"/>
        <v>0</v>
      </c>
      <c r="AB4406" s="4">
        <f t="shared" si="776"/>
        <v>0</v>
      </c>
      <c r="AC4406" s="4">
        <f t="shared" si="768"/>
        <v>0</v>
      </c>
      <c r="AD4406" s="4">
        <f t="shared" si="777"/>
        <v>0</v>
      </c>
    </row>
    <row r="4407" spans="20:30" x14ac:dyDescent="0.25">
      <c r="T4407" s="6" t="str">
        <f t="shared" si="778"/>
        <v xml:space="preserve"> </v>
      </c>
      <c r="U4407">
        <f t="shared" si="769"/>
        <v>0</v>
      </c>
      <c r="V4407">
        <f t="shared" si="770"/>
        <v>0</v>
      </c>
      <c r="W4407">
        <f t="shared" si="771"/>
        <v>0</v>
      </c>
      <c r="X4407">
        <f t="shared" si="772"/>
        <v>0</v>
      </c>
      <c r="Y4407">
        <f t="shared" si="773"/>
        <v>0</v>
      </c>
      <c r="Z4407">
        <f t="shared" si="774"/>
        <v>0</v>
      </c>
      <c r="AA4407">
        <f t="shared" si="775"/>
        <v>0</v>
      </c>
      <c r="AB4407" s="4">
        <f t="shared" si="776"/>
        <v>0</v>
      </c>
      <c r="AC4407" s="4">
        <f t="shared" si="768"/>
        <v>0</v>
      </c>
      <c r="AD4407" s="4">
        <f t="shared" si="777"/>
        <v>0</v>
      </c>
    </row>
    <row r="4408" spans="20:30" x14ac:dyDescent="0.25">
      <c r="T4408" s="6" t="str">
        <f t="shared" si="778"/>
        <v xml:space="preserve"> </v>
      </c>
      <c r="U4408">
        <f t="shared" si="769"/>
        <v>0</v>
      </c>
      <c r="V4408">
        <f t="shared" si="770"/>
        <v>0</v>
      </c>
      <c r="W4408">
        <f t="shared" si="771"/>
        <v>0</v>
      </c>
      <c r="X4408">
        <f t="shared" si="772"/>
        <v>0</v>
      </c>
      <c r="Y4408">
        <f t="shared" si="773"/>
        <v>0</v>
      </c>
      <c r="Z4408">
        <f t="shared" si="774"/>
        <v>0</v>
      </c>
      <c r="AA4408">
        <f t="shared" si="775"/>
        <v>0</v>
      </c>
      <c r="AB4408" s="4">
        <f t="shared" si="776"/>
        <v>0</v>
      </c>
      <c r="AC4408" s="4">
        <f t="shared" si="768"/>
        <v>0</v>
      </c>
      <c r="AD4408" s="4">
        <f t="shared" si="777"/>
        <v>0</v>
      </c>
    </row>
    <row r="4409" spans="20:30" x14ac:dyDescent="0.25">
      <c r="T4409" s="6" t="str">
        <f t="shared" si="778"/>
        <v xml:space="preserve"> </v>
      </c>
      <c r="U4409">
        <f t="shared" si="769"/>
        <v>0</v>
      </c>
      <c r="V4409">
        <f t="shared" si="770"/>
        <v>0</v>
      </c>
      <c r="W4409">
        <f t="shared" si="771"/>
        <v>0</v>
      </c>
      <c r="X4409">
        <f t="shared" si="772"/>
        <v>0</v>
      </c>
      <c r="Y4409">
        <f t="shared" si="773"/>
        <v>0</v>
      </c>
      <c r="Z4409">
        <f t="shared" si="774"/>
        <v>0</v>
      </c>
      <c r="AA4409">
        <f t="shared" si="775"/>
        <v>0</v>
      </c>
      <c r="AB4409" s="4">
        <f t="shared" si="776"/>
        <v>0</v>
      </c>
      <c r="AC4409" s="4">
        <f t="shared" si="768"/>
        <v>0</v>
      </c>
      <c r="AD4409" s="4">
        <f t="shared" si="777"/>
        <v>0</v>
      </c>
    </row>
    <row r="4410" spans="20:30" x14ac:dyDescent="0.25">
      <c r="T4410" s="6" t="str">
        <f t="shared" si="778"/>
        <v xml:space="preserve"> </v>
      </c>
      <c r="U4410">
        <f t="shared" si="769"/>
        <v>0</v>
      </c>
      <c r="V4410">
        <f t="shared" si="770"/>
        <v>0</v>
      </c>
      <c r="W4410">
        <f t="shared" si="771"/>
        <v>0</v>
      </c>
      <c r="X4410">
        <f t="shared" si="772"/>
        <v>0</v>
      </c>
      <c r="Y4410">
        <f t="shared" si="773"/>
        <v>0</v>
      </c>
      <c r="Z4410">
        <f t="shared" si="774"/>
        <v>0</v>
      </c>
      <c r="AA4410">
        <f t="shared" si="775"/>
        <v>0</v>
      </c>
      <c r="AB4410" s="4">
        <f t="shared" si="776"/>
        <v>0</v>
      </c>
      <c r="AC4410" s="4">
        <f t="shared" si="768"/>
        <v>0</v>
      </c>
      <c r="AD4410" s="4">
        <f t="shared" si="777"/>
        <v>0</v>
      </c>
    </row>
    <row r="4411" spans="20:30" x14ac:dyDescent="0.25">
      <c r="T4411" s="6" t="str">
        <f t="shared" si="778"/>
        <v xml:space="preserve"> </v>
      </c>
      <c r="U4411">
        <f t="shared" si="769"/>
        <v>0</v>
      </c>
      <c r="V4411">
        <f t="shared" si="770"/>
        <v>0</v>
      </c>
      <c r="W4411">
        <f t="shared" si="771"/>
        <v>0</v>
      </c>
      <c r="X4411">
        <f t="shared" si="772"/>
        <v>0</v>
      </c>
      <c r="Y4411">
        <f t="shared" si="773"/>
        <v>0</v>
      </c>
      <c r="Z4411">
        <f t="shared" si="774"/>
        <v>0</v>
      </c>
      <c r="AA4411">
        <f t="shared" si="775"/>
        <v>0</v>
      </c>
      <c r="AB4411" s="4">
        <f t="shared" si="776"/>
        <v>0</v>
      </c>
      <c r="AC4411" s="4">
        <f t="shared" si="768"/>
        <v>0</v>
      </c>
      <c r="AD4411" s="4">
        <f t="shared" si="777"/>
        <v>0</v>
      </c>
    </row>
    <row r="4412" spans="20:30" x14ac:dyDescent="0.25">
      <c r="T4412" s="6" t="str">
        <f t="shared" si="778"/>
        <v xml:space="preserve"> </v>
      </c>
      <c r="U4412">
        <f t="shared" si="769"/>
        <v>0</v>
      </c>
      <c r="V4412">
        <f t="shared" si="770"/>
        <v>0</v>
      </c>
      <c r="W4412">
        <f t="shared" si="771"/>
        <v>0</v>
      </c>
      <c r="X4412">
        <f t="shared" si="772"/>
        <v>0</v>
      </c>
      <c r="Y4412">
        <f t="shared" si="773"/>
        <v>0</v>
      </c>
      <c r="Z4412">
        <f t="shared" si="774"/>
        <v>0</v>
      </c>
      <c r="AA4412">
        <f t="shared" si="775"/>
        <v>0</v>
      </c>
      <c r="AB4412" s="4">
        <f t="shared" si="776"/>
        <v>0</v>
      </c>
      <c r="AC4412" s="4">
        <f t="shared" si="768"/>
        <v>0</v>
      </c>
      <c r="AD4412" s="4">
        <f t="shared" si="777"/>
        <v>0</v>
      </c>
    </row>
    <row r="4413" spans="20:30" x14ac:dyDescent="0.25">
      <c r="T4413" s="6" t="str">
        <f t="shared" si="778"/>
        <v xml:space="preserve"> </v>
      </c>
      <c r="U4413">
        <f t="shared" si="769"/>
        <v>0</v>
      </c>
      <c r="V4413">
        <f t="shared" si="770"/>
        <v>0</v>
      </c>
      <c r="W4413">
        <f t="shared" si="771"/>
        <v>0</v>
      </c>
      <c r="X4413">
        <f t="shared" si="772"/>
        <v>0</v>
      </c>
      <c r="Y4413">
        <f t="shared" si="773"/>
        <v>0</v>
      </c>
      <c r="Z4413">
        <f t="shared" si="774"/>
        <v>0</v>
      </c>
      <c r="AA4413">
        <f t="shared" si="775"/>
        <v>0</v>
      </c>
      <c r="AB4413" s="4">
        <f t="shared" si="776"/>
        <v>0</v>
      </c>
      <c r="AC4413" s="4">
        <f t="shared" si="768"/>
        <v>0</v>
      </c>
      <c r="AD4413" s="4">
        <f t="shared" si="777"/>
        <v>0</v>
      </c>
    </row>
    <row r="4414" spans="20:30" x14ac:dyDescent="0.25">
      <c r="T4414" s="6" t="str">
        <f t="shared" si="778"/>
        <v xml:space="preserve"> </v>
      </c>
      <c r="U4414">
        <f t="shared" si="769"/>
        <v>0</v>
      </c>
      <c r="V4414">
        <f t="shared" si="770"/>
        <v>0</v>
      </c>
      <c r="W4414">
        <f t="shared" si="771"/>
        <v>0</v>
      </c>
      <c r="X4414">
        <f t="shared" si="772"/>
        <v>0</v>
      </c>
      <c r="Y4414">
        <f t="shared" si="773"/>
        <v>0</v>
      </c>
      <c r="Z4414">
        <f t="shared" si="774"/>
        <v>0</v>
      </c>
      <c r="AA4414">
        <f t="shared" si="775"/>
        <v>0</v>
      </c>
      <c r="AB4414" s="4">
        <f t="shared" si="776"/>
        <v>0</v>
      </c>
      <c r="AC4414" s="4">
        <f t="shared" si="768"/>
        <v>0</v>
      </c>
      <c r="AD4414" s="4">
        <f t="shared" si="777"/>
        <v>0</v>
      </c>
    </row>
    <row r="4415" spans="20:30" x14ac:dyDescent="0.25">
      <c r="T4415" s="6" t="str">
        <f t="shared" si="778"/>
        <v xml:space="preserve"> </v>
      </c>
      <c r="U4415">
        <f t="shared" si="769"/>
        <v>0</v>
      </c>
      <c r="V4415">
        <f t="shared" si="770"/>
        <v>0</v>
      </c>
      <c r="W4415">
        <f t="shared" si="771"/>
        <v>0</v>
      </c>
      <c r="X4415">
        <f t="shared" si="772"/>
        <v>0</v>
      </c>
      <c r="Y4415">
        <f t="shared" si="773"/>
        <v>0</v>
      </c>
      <c r="Z4415">
        <f t="shared" si="774"/>
        <v>0</v>
      </c>
      <c r="AA4415">
        <f t="shared" si="775"/>
        <v>0</v>
      </c>
      <c r="AB4415" s="4">
        <f t="shared" si="776"/>
        <v>0</v>
      </c>
      <c r="AC4415" s="4">
        <f t="shared" si="768"/>
        <v>0</v>
      </c>
      <c r="AD4415" s="4">
        <f t="shared" si="777"/>
        <v>0</v>
      </c>
    </row>
    <row r="4416" spans="20:30" x14ac:dyDescent="0.25">
      <c r="T4416" s="6" t="str">
        <f t="shared" si="778"/>
        <v xml:space="preserve"> </v>
      </c>
      <c r="U4416">
        <f t="shared" si="769"/>
        <v>0</v>
      </c>
      <c r="V4416">
        <f t="shared" si="770"/>
        <v>0</v>
      </c>
      <c r="W4416">
        <f t="shared" si="771"/>
        <v>0</v>
      </c>
      <c r="X4416">
        <f t="shared" si="772"/>
        <v>0</v>
      </c>
      <c r="Y4416">
        <f t="shared" si="773"/>
        <v>0</v>
      </c>
      <c r="Z4416">
        <f t="shared" si="774"/>
        <v>0</v>
      </c>
      <c r="AA4416">
        <f t="shared" si="775"/>
        <v>0</v>
      </c>
      <c r="AB4416" s="4">
        <f t="shared" si="776"/>
        <v>0</v>
      </c>
      <c r="AC4416" s="4">
        <f t="shared" si="768"/>
        <v>0</v>
      </c>
      <c r="AD4416" s="4">
        <f t="shared" si="777"/>
        <v>0</v>
      </c>
    </row>
    <row r="4417" spans="20:30" x14ac:dyDescent="0.25">
      <c r="T4417" s="6" t="str">
        <f t="shared" si="778"/>
        <v xml:space="preserve"> </v>
      </c>
      <c r="U4417">
        <f t="shared" si="769"/>
        <v>0</v>
      </c>
      <c r="V4417">
        <f t="shared" si="770"/>
        <v>0</v>
      </c>
      <c r="W4417">
        <f t="shared" si="771"/>
        <v>0</v>
      </c>
      <c r="X4417">
        <f t="shared" si="772"/>
        <v>0</v>
      </c>
      <c r="Y4417">
        <f t="shared" si="773"/>
        <v>0</v>
      </c>
      <c r="Z4417">
        <f t="shared" si="774"/>
        <v>0</v>
      </c>
      <c r="AA4417">
        <f t="shared" si="775"/>
        <v>0</v>
      </c>
      <c r="AB4417" s="4">
        <f t="shared" si="776"/>
        <v>0</v>
      </c>
      <c r="AC4417" s="4">
        <f t="shared" si="768"/>
        <v>0</v>
      </c>
      <c r="AD4417" s="4">
        <f t="shared" si="777"/>
        <v>0</v>
      </c>
    </row>
    <row r="4418" spans="20:30" x14ac:dyDescent="0.25">
      <c r="T4418" s="6" t="str">
        <f t="shared" si="778"/>
        <v xml:space="preserve"> </v>
      </c>
      <c r="U4418">
        <f t="shared" si="769"/>
        <v>0</v>
      </c>
      <c r="V4418">
        <f t="shared" si="770"/>
        <v>0</v>
      </c>
      <c r="W4418">
        <f t="shared" si="771"/>
        <v>0</v>
      </c>
      <c r="X4418">
        <f t="shared" si="772"/>
        <v>0</v>
      </c>
      <c r="Y4418">
        <f t="shared" si="773"/>
        <v>0</v>
      </c>
      <c r="Z4418">
        <f t="shared" si="774"/>
        <v>0</v>
      </c>
      <c r="AA4418">
        <f t="shared" si="775"/>
        <v>0</v>
      </c>
      <c r="AB4418" s="4">
        <f t="shared" si="776"/>
        <v>0</v>
      </c>
      <c r="AC4418" s="4">
        <f t="shared" si="768"/>
        <v>0</v>
      </c>
      <c r="AD4418" s="4">
        <f t="shared" si="777"/>
        <v>0</v>
      </c>
    </row>
    <row r="4419" spans="20:30" x14ac:dyDescent="0.25">
      <c r="T4419" s="6" t="str">
        <f t="shared" si="778"/>
        <v xml:space="preserve"> </v>
      </c>
      <c r="U4419">
        <f t="shared" si="769"/>
        <v>0</v>
      </c>
      <c r="V4419">
        <f t="shared" si="770"/>
        <v>0</v>
      </c>
      <c r="W4419">
        <f t="shared" si="771"/>
        <v>0</v>
      </c>
      <c r="X4419">
        <f t="shared" si="772"/>
        <v>0</v>
      </c>
      <c r="Y4419">
        <f t="shared" si="773"/>
        <v>0</v>
      </c>
      <c r="Z4419">
        <f t="shared" si="774"/>
        <v>0</v>
      </c>
      <c r="AA4419">
        <f t="shared" si="775"/>
        <v>0</v>
      </c>
      <c r="AB4419" s="4">
        <f t="shared" si="776"/>
        <v>0</v>
      </c>
      <c r="AC4419" s="4">
        <f t="shared" si="768"/>
        <v>0</v>
      </c>
      <c r="AD4419" s="4">
        <f t="shared" si="777"/>
        <v>0</v>
      </c>
    </row>
    <row r="4420" spans="20:30" x14ac:dyDescent="0.25">
      <c r="T4420" s="6" t="str">
        <f t="shared" si="778"/>
        <v xml:space="preserve"> </v>
      </c>
      <c r="U4420">
        <f t="shared" si="769"/>
        <v>0</v>
      </c>
      <c r="V4420">
        <f t="shared" si="770"/>
        <v>0</v>
      </c>
      <c r="W4420">
        <f t="shared" si="771"/>
        <v>0</v>
      </c>
      <c r="X4420">
        <f t="shared" si="772"/>
        <v>0</v>
      </c>
      <c r="Y4420">
        <f t="shared" si="773"/>
        <v>0</v>
      </c>
      <c r="Z4420">
        <f t="shared" si="774"/>
        <v>0</v>
      </c>
      <c r="AA4420">
        <f t="shared" si="775"/>
        <v>0</v>
      </c>
      <c r="AB4420" s="4">
        <f t="shared" si="776"/>
        <v>0</v>
      </c>
      <c r="AC4420" s="4">
        <f t="shared" ref="AC4420:AC4483" si="779">A4420</f>
        <v>0</v>
      </c>
      <c r="AD4420" s="4">
        <f t="shared" si="777"/>
        <v>0</v>
      </c>
    </row>
    <row r="4421" spans="20:30" x14ac:dyDescent="0.25">
      <c r="T4421" s="6" t="str">
        <f t="shared" si="778"/>
        <v xml:space="preserve"> </v>
      </c>
      <c r="U4421">
        <f t="shared" si="769"/>
        <v>0</v>
      </c>
      <c r="V4421">
        <f t="shared" si="770"/>
        <v>0</v>
      </c>
      <c r="W4421">
        <f t="shared" si="771"/>
        <v>0</v>
      </c>
      <c r="X4421">
        <f t="shared" si="772"/>
        <v>0</v>
      </c>
      <c r="Y4421">
        <f t="shared" si="773"/>
        <v>0</v>
      </c>
      <c r="Z4421">
        <f t="shared" si="774"/>
        <v>0</v>
      </c>
      <c r="AA4421">
        <f t="shared" si="775"/>
        <v>0</v>
      </c>
      <c r="AB4421" s="4">
        <f t="shared" si="776"/>
        <v>0</v>
      </c>
      <c r="AC4421" s="4">
        <f t="shared" si="779"/>
        <v>0</v>
      </c>
      <c r="AD4421" s="4">
        <f t="shared" si="777"/>
        <v>0</v>
      </c>
    </row>
    <row r="4422" spans="20:30" x14ac:dyDescent="0.25">
      <c r="T4422" s="6" t="str">
        <f t="shared" si="778"/>
        <v xml:space="preserve"> </v>
      </c>
      <c r="U4422">
        <f t="shared" si="769"/>
        <v>0</v>
      </c>
      <c r="V4422">
        <f t="shared" si="770"/>
        <v>0</v>
      </c>
      <c r="W4422">
        <f t="shared" si="771"/>
        <v>0</v>
      </c>
      <c r="X4422">
        <f t="shared" si="772"/>
        <v>0</v>
      </c>
      <c r="Y4422">
        <f t="shared" si="773"/>
        <v>0</v>
      </c>
      <c r="Z4422">
        <f t="shared" si="774"/>
        <v>0</v>
      </c>
      <c r="AA4422">
        <f t="shared" si="775"/>
        <v>0</v>
      </c>
      <c r="AB4422" s="4">
        <f t="shared" si="776"/>
        <v>0</v>
      </c>
      <c r="AC4422" s="4">
        <f t="shared" si="779"/>
        <v>0</v>
      </c>
      <c r="AD4422" s="4">
        <f t="shared" si="777"/>
        <v>0</v>
      </c>
    </row>
    <row r="4423" spans="20:30" x14ac:dyDescent="0.25">
      <c r="T4423" s="6" t="str">
        <f t="shared" si="778"/>
        <v xml:space="preserve"> </v>
      </c>
      <c r="U4423">
        <f t="shared" si="769"/>
        <v>0</v>
      </c>
      <c r="V4423">
        <f t="shared" si="770"/>
        <v>0</v>
      </c>
      <c r="W4423">
        <f t="shared" si="771"/>
        <v>0</v>
      </c>
      <c r="X4423">
        <f t="shared" si="772"/>
        <v>0</v>
      </c>
      <c r="Y4423">
        <f t="shared" si="773"/>
        <v>0</v>
      </c>
      <c r="Z4423">
        <f t="shared" si="774"/>
        <v>0</v>
      </c>
      <c r="AA4423">
        <f t="shared" si="775"/>
        <v>0</v>
      </c>
      <c r="AB4423" s="4">
        <f t="shared" si="776"/>
        <v>0</v>
      </c>
      <c r="AC4423" s="4">
        <f t="shared" si="779"/>
        <v>0</v>
      </c>
      <c r="AD4423" s="4">
        <f t="shared" si="777"/>
        <v>0</v>
      </c>
    </row>
    <row r="4424" spans="20:30" x14ac:dyDescent="0.25">
      <c r="T4424" s="6" t="str">
        <f t="shared" si="778"/>
        <v xml:space="preserve"> </v>
      </c>
      <c r="U4424">
        <f t="shared" si="769"/>
        <v>0</v>
      </c>
      <c r="V4424">
        <f t="shared" si="770"/>
        <v>0</v>
      </c>
      <c r="W4424">
        <f t="shared" si="771"/>
        <v>0</v>
      </c>
      <c r="X4424">
        <f t="shared" si="772"/>
        <v>0</v>
      </c>
      <c r="Y4424">
        <f t="shared" si="773"/>
        <v>0</v>
      </c>
      <c r="Z4424">
        <f t="shared" si="774"/>
        <v>0</v>
      </c>
      <c r="AA4424">
        <f t="shared" si="775"/>
        <v>0</v>
      </c>
      <c r="AB4424" s="4">
        <f t="shared" si="776"/>
        <v>0</v>
      </c>
      <c r="AC4424" s="4">
        <f t="shared" si="779"/>
        <v>0</v>
      </c>
      <c r="AD4424" s="4">
        <f t="shared" si="777"/>
        <v>0</v>
      </c>
    </row>
    <row r="4425" spans="20:30" x14ac:dyDescent="0.25">
      <c r="T4425" s="6" t="str">
        <f t="shared" si="778"/>
        <v xml:space="preserve"> </v>
      </c>
      <c r="U4425">
        <f t="shared" si="769"/>
        <v>0</v>
      </c>
      <c r="V4425">
        <f t="shared" si="770"/>
        <v>0</v>
      </c>
      <c r="W4425">
        <f t="shared" si="771"/>
        <v>0</v>
      </c>
      <c r="X4425">
        <f t="shared" si="772"/>
        <v>0</v>
      </c>
      <c r="Y4425">
        <f t="shared" si="773"/>
        <v>0</v>
      </c>
      <c r="Z4425">
        <f t="shared" si="774"/>
        <v>0</v>
      </c>
      <c r="AA4425">
        <f t="shared" si="775"/>
        <v>0</v>
      </c>
      <c r="AB4425" s="4">
        <f t="shared" si="776"/>
        <v>0</v>
      </c>
      <c r="AC4425" s="4">
        <f t="shared" si="779"/>
        <v>0</v>
      </c>
      <c r="AD4425" s="4">
        <f t="shared" si="777"/>
        <v>0</v>
      </c>
    </row>
    <row r="4426" spans="20:30" x14ac:dyDescent="0.25">
      <c r="T4426" s="6" t="str">
        <f t="shared" si="778"/>
        <v xml:space="preserve"> </v>
      </c>
      <c r="U4426">
        <f t="shared" si="769"/>
        <v>0</v>
      </c>
      <c r="V4426">
        <f t="shared" si="770"/>
        <v>0</v>
      </c>
      <c r="W4426">
        <f t="shared" si="771"/>
        <v>0</v>
      </c>
      <c r="X4426">
        <f t="shared" si="772"/>
        <v>0</v>
      </c>
      <c r="Y4426">
        <f t="shared" si="773"/>
        <v>0</v>
      </c>
      <c r="Z4426">
        <f t="shared" si="774"/>
        <v>0</v>
      </c>
      <c r="AA4426">
        <f t="shared" si="775"/>
        <v>0</v>
      </c>
      <c r="AB4426" s="4">
        <f t="shared" si="776"/>
        <v>0</v>
      </c>
      <c r="AC4426" s="4">
        <f t="shared" si="779"/>
        <v>0</v>
      </c>
      <c r="AD4426" s="4">
        <f t="shared" si="777"/>
        <v>0</v>
      </c>
    </row>
    <row r="4427" spans="20:30" x14ac:dyDescent="0.25">
      <c r="T4427" s="6" t="str">
        <f t="shared" si="778"/>
        <v xml:space="preserve"> </v>
      </c>
      <c r="U4427">
        <f t="shared" si="769"/>
        <v>0</v>
      </c>
      <c r="V4427">
        <f t="shared" si="770"/>
        <v>0</v>
      </c>
      <c r="W4427">
        <f t="shared" si="771"/>
        <v>0</v>
      </c>
      <c r="X4427">
        <f t="shared" si="772"/>
        <v>0</v>
      </c>
      <c r="Y4427">
        <f t="shared" si="773"/>
        <v>0</v>
      </c>
      <c r="Z4427">
        <f t="shared" si="774"/>
        <v>0</v>
      </c>
      <c r="AA4427">
        <f t="shared" si="775"/>
        <v>0</v>
      </c>
      <c r="AB4427" s="4">
        <f t="shared" si="776"/>
        <v>0</v>
      </c>
      <c r="AC4427" s="4">
        <f t="shared" si="779"/>
        <v>0</v>
      </c>
      <c r="AD4427" s="4">
        <f t="shared" si="777"/>
        <v>0</v>
      </c>
    </row>
    <row r="4428" spans="20:30" x14ac:dyDescent="0.25">
      <c r="T4428" s="6" t="str">
        <f t="shared" si="778"/>
        <v xml:space="preserve"> </v>
      </c>
      <c r="U4428">
        <f t="shared" si="769"/>
        <v>0</v>
      </c>
      <c r="V4428">
        <f t="shared" si="770"/>
        <v>0</v>
      </c>
      <c r="W4428">
        <f t="shared" si="771"/>
        <v>0</v>
      </c>
      <c r="X4428">
        <f t="shared" si="772"/>
        <v>0</v>
      </c>
      <c r="Y4428">
        <f t="shared" si="773"/>
        <v>0</v>
      </c>
      <c r="Z4428">
        <f t="shared" si="774"/>
        <v>0</v>
      </c>
      <c r="AA4428">
        <f t="shared" si="775"/>
        <v>0</v>
      </c>
      <c r="AB4428" s="4">
        <f t="shared" si="776"/>
        <v>0</v>
      </c>
      <c r="AC4428" s="4">
        <f t="shared" si="779"/>
        <v>0</v>
      </c>
      <c r="AD4428" s="4">
        <f t="shared" si="777"/>
        <v>0</v>
      </c>
    </row>
    <row r="4429" spans="20:30" x14ac:dyDescent="0.25">
      <c r="T4429" s="6" t="str">
        <f t="shared" si="778"/>
        <v xml:space="preserve"> </v>
      </c>
      <c r="U4429">
        <f t="shared" si="769"/>
        <v>0</v>
      </c>
      <c r="V4429">
        <f t="shared" si="770"/>
        <v>0</v>
      </c>
      <c r="W4429">
        <f t="shared" si="771"/>
        <v>0</v>
      </c>
      <c r="X4429">
        <f t="shared" si="772"/>
        <v>0</v>
      </c>
      <c r="Y4429">
        <f t="shared" si="773"/>
        <v>0</v>
      </c>
      <c r="Z4429">
        <f t="shared" si="774"/>
        <v>0</v>
      </c>
      <c r="AA4429">
        <f t="shared" si="775"/>
        <v>0</v>
      </c>
      <c r="AB4429" s="4">
        <f t="shared" si="776"/>
        <v>0</v>
      </c>
      <c r="AC4429" s="4">
        <f t="shared" si="779"/>
        <v>0</v>
      </c>
      <c r="AD4429" s="4">
        <f t="shared" si="777"/>
        <v>0</v>
      </c>
    </row>
    <row r="4430" spans="20:30" x14ac:dyDescent="0.25">
      <c r="T4430" s="6" t="str">
        <f t="shared" si="778"/>
        <v xml:space="preserve"> </v>
      </c>
      <c r="U4430">
        <f t="shared" si="769"/>
        <v>0</v>
      </c>
      <c r="V4430">
        <f t="shared" si="770"/>
        <v>0</v>
      </c>
      <c r="W4430">
        <f t="shared" si="771"/>
        <v>0</v>
      </c>
      <c r="X4430">
        <f t="shared" si="772"/>
        <v>0</v>
      </c>
      <c r="Y4430">
        <f t="shared" si="773"/>
        <v>0</v>
      </c>
      <c r="Z4430">
        <f t="shared" si="774"/>
        <v>0</v>
      </c>
      <c r="AA4430">
        <f t="shared" si="775"/>
        <v>0</v>
      </c>
      <c r="AB4430" s="4">
        <f t="shared" si="776"/>
        <v>0</v>
      </c>
      <c r="AC4430" s="4">
        <f t="shared" si="779"/>
        <v>0</v>
      </c>
      <c r="AD4430" s="4">
        <f t="shared" si="777"/>
        <v>0</v>
      </c>
    </row>
    <row r="4431" spans="20:30" x14ac:dyDescent="0.25">
      <c r="T4431" s="6" t="str">
        <f t="shared" si="778"/>
        <v xml:space="preserve"> </v>
      </c>
      <c r="U4431">
        <f t="shared" si="769"/>
        <v>0</v>
      </c>
      <c r="V4431">
        <f t="shared" si="770"/>
        <v>0</v>
      </c>
      <c r="W4431">
        <f t="shared" si="771"/>
        <v>0</v>
      </c>
      <c r="X4431">
        <f t="shared" si="772"/>
        <v>0</v>
      </c>
      <c r="Y4431">
        <f t="shared" si="773"/>
        <v>0</v>
      </c>
      <c r="Z4431">
        <f t="shared" si="774"/>
        <v>0</v>
      </c>
      <c r="AA4431">
        <f t="shared" si="775"/>
        <v>0</v>
      </c>
      <c r="AB4431" s="4">
        <f t="shared" si="776"/>
        <v>0</v>
      </c>
      <c r="AC4431" s="4">
        <f t="shared" si="779"/>
        <v>0</v>
      </c>
      <c r="AD4431" s="4">
        <f t="shared" si="777"/>
        <v>0</v>
      </c>
    </row>
    <row r="4432" spans="20:30" x14ac:dyDescent="0.25">
      <c r="T4432" s="6" t="str">
        <f t="shared" si="778"/>
        <v xml:space="preserve"> </v>
      </c>
      <c r="U4432">
        <f t="shared" si="769"/>
        <v>0</v>
      </c>
      <c r="V4432">
        <f t="shared" si="770"/>
        <v>0</v>
      </c>
      <c r="W4432">
        <f t="shared" si="771"/>
        <v>0</v>
      </c>
      <c r="X4432">
        <f t="shared" si="772"/>
        <v>0</v>
      </c>
      <c r="Y4432">
        <f t="shared" si="773"/>
        <v>0</v>
      </c>
      <c r="Z4432">
        <f t="shared" si="774"/>
        <v>0</v>
      </c>
      <c r="AA4432">
        <f t="shared" si="775"/>
        <v>0</v>
      </c>
      <c r="AB4432" s="4">
        <f t="shared" si="776"/>
        <v>0</v>
      </c>
      <c r="AC4432" s="4">
        <f t="shared" si="779"/>
        <v>0</v>
      </c>
      <c r="AD4432" s="4">
        <f t="shared" si="777"/>
        <v>0</v>
      </c>
    </row>
    <row r="4433" spans="20:30" x14ac:dyDescent="0.25">
      <c r="T4433" s="6" t="str">
        <f t="shared" si="778"/>
        <v xml:space="preserve"> </v>
      </c>
      <c r="U4433">
        <f t="shared" ref="U4433:U4496" si="780">COUNT(B4433)</f>
        <v>0</v>
      </c>
      <c r="V4433">
        <f t="shared" ref="V4433:V4496" si="781">IF(E4433=TRUE,1,0)</f>
        <v>0</v>
      </c>
      <c r="W4433">
        <f t="shared" ref="W4433:W4496" si="782">U4433-V4433</f>
        <v>0</v>
      </c>
      <c r="X4433">
        <f t="shared" ref="X4433:X4496" si="783">U4433-Y4433</f>
        <v>0</v>
      </c>
      <c r="Y4433">
        <f t="shared" ref="Y4433:Y4496" si="784">IF(F4433=TRUE,1,0)</f>
        <v>0</v>
      </c>
      <c r="Z4433">
        <f t="shared" ref="Z4433:Z4496" si="785">U4433-AA4433</f>
        <v>0</v>
      </c>
      <c r="AA4433">
        <f t="shared" ref="AA4433:AA4496" si="786">IF(O4433&lt;0,1,0)</f>
        <v>0</v>
      </c>
      <c r="AB4433" s="4">
        <f t="shared" ref="AB4433:AB4496" si="787">IF(Z4433=1,O4433,0)</f>
        <v>0</v>
      </c>
      <c r="AC4433" s="4">
        <f t="shared" si="779"/>
        <v>0</v>
      </c>
      <c r="AD4433" s="4">
        <f t="shared" ref="AD4433:AD4496" si="788">IF(AA4433=1,O4433,0)</f>
        <v>0</v>
      </c>
    </row>
    <row r="4434" spans="20:30" x14ac:dyDescent="0.25">
      <c r="T4434" s="6" t="str">
        <f t="shared" si="778"/>
        <v xml:space="preserve"> </v>
      </c>
      <c r="U4434">
        <f t="shared" si="780"/>
        <v>0</v>
      </c>
      <c r="V4434">
        <f t="shared" si="781"/>
        <v>0</v>
      </c>
      <c r="W4434">
        <f t="shared" si="782"/>
        <v>0</v>
      </c>
      <c r="X4434">
        <f t="shared" si="783"/>
        <v>0</v>
      </c>
      <c r="Y4434">
        <f t="shared" si="784"/>
        <v>0</v>
      </c>
      <c r="Z4434">
        <f t="shared" si="785"/>
        <v>0</v>
      </c>
      <c r="AA4434">
        <f t="shared" si="786"/>
        <v>0</v>
      </c>
      <c r="AB4434" s="4">
        <f t="shared" si="787"/>
        <v>0</v>
      </c>
      <c r="AC4434" s="4">
        <f t="shared" si="779"/>
        <v>0</v>
      </c>
      <c r="AD4434" s="4">
        <f t="shared" si="788"/>
        <v>0</v>
      </c>
    </row>
    <row r="4435" spans="20:30" x14ac:dyDescent="0.25">
      <c r="T4435" s="6" t="str">
        <f t="shared" si="778"/>
        <v xml:space="preserve"> </v>
      </c>
      <c r="U4435">
        <f t="shared" si="780"/>
        <v>0</v>
      </c>
      <c r="V4435">
        <f t="shared" si="781"/>
        <v>0</v>
      </c>
      <c r="W4435">
        <f t="shared" si="782"/>
        <v>0</v>
      </c>
      <c r="X4435">
        <f t="shared" si="783"/>
        <v>0</v>
      </c>
      <c r="Y4435">
        <f t="shared" si="784"/>
        <v>0</v>
      </c>
      <c r="Z4435">
        <f t="shared" si="785"/>
        <v>0</v>
      </c>
      <c r="AA4435">
        <f t="shared" si="786"/>
        <v>0</v>
      </c>
      <c r="AB4435" s="4">
        <f t="shared" si="787"/>
        <v>0</v>
      </c>
      <c r="AC4435" s="4">
        <f t="shared" si="779"/>
        <v>0</v>
      </c>
      <c r="AD4435" s="4">
        <f t="shared" si="788"/>
        <v>0</v>
      </c>
    </row>
    <row r="4436" spans="20:30" x14ac:dyDescent="0.25">
      <c r="T4436" s="6" t="str">
        <f t="shared" si="778"/>
        <v xml:space="preserve"> </v>
      </c>
      <c r="U4436">
        <f t="shared" si="780"/>
        <v>0</v>
      </c>
      <c r="V4436">
        <f t="shared" si="781"/>
        <v>0</v>
      </c>
      <c r="W4436">
        <f t="shared" si="782"/>
        <v>0</v>
      </c>
      <c r="X4436">
        <f t="shared" si="783"/>
        <v>0</v>
      </c>
      <c r="Y4436">
        <f t="shared" si="784"/>
        <v>0</v>
      </c>
      <c r="Z4436">
        <f t="shared" si="785"/>
        <v>0</v>
      </c>
      <c r="AA4436">
        <f t="shared" si="786"/>
        <v>0</v>
      </c>
      <c r="AB4436" s="4">
        <f t="shared" si="787"/>
        <v>0</v>
      </c>
      <c r="AC4436" s="4">
        <f t="shared" si="779"/>
        <v>0</v>
      </c>
      <c r="AD4436" s="4">
        <f t="shared" si="788"/>
        <v>0</v>
      </c>
    </row>
    <row r="4437" spans="20:30" x14ac:dyDescent="0.25">
      <c r="T4437" s="6" t="str">
        <f t="shared" si="778"/>
        <v xml:space="preserve"> </v>
      </c>
      <c r="U4437">
        <f t="shared" si="780"/>
        <v>0</v>
      </c>
      <c r="V4437">
        <f t="shared" si="781"/>
        <v>0</v>
      </c>
      <c r="W4437">
        <f t="shared" si="782"/>
        <v>0</v>
      </c>
      <c r="X4437">
        <f t="shared" si="783"/>
        <v>0</v>
      </c>
      <c r="Y4437">
        <f t="shared" si="784"/>
        <v>0</v>
      </c>
      <c r="Z4437">
        <f t="shared" si="785"/>
        <v>0</v>
      </c>
      <c r="AA4437">
        <f t="shared" si="786"/>
        <v>0</v>
      </c>
      <c r="AB4437" s="4">
        <f t="shared" si="787"/>
        <v>0</v>
      </c>
      <c r="AC4437" s="4">
        <f t="shared" si="779"/>
        <v>0</v>
      </c>
      <c r="AD4437" s="4">
        <f t="shared" si="788"/>
        <v>0</v>
      </c>
    </row>
    <row r="4438" spans="20:30" x14ac:dyDescent="0.25">
      <c r="T4438" s="6" t="str">
        <f t="shared" si="778"/>
        <v xml:space="preserve"> </v>
      </c>
      <c r="U4438">
        <f t="shared" si="780"/>
        <v>0</v>
      </c>
      <c r="V4438">
        <f t="shared" si="781"/>
        <v>0</v>
      </c>
      <c r="W4438">
        <f t="shared" si="782"/>
        <v>0</v>
      </c>
      <c r="X4438">
        <f t="shared" si="783"/>
        <v>0</v>
      </c>
      <c r="Y4438">
        <f t="shared" si="784"/>
        <v>0</v>
      </c>
      <c r="Z4438">
        <f t="shared" si="785"/>
        <v>0</v>
      </c>
      <c r="AA4438">
        <f t="shared" si="786"/>
        <v>0</v>
      </c>
      <c r="AB4438" s="4">
        <f t="shared" si="787"/>
        <v>0</v>
      </c>
      <c r="AC4438" s="4">
        <f t="shared" si="779"/>
        <v>0</v>
      </c>
      <c r="AD4438" s="4">
        <f t="shared" si="788"/>
        <v>0</v>
      </c>
    </row>
    <row r="4439" spans="20:30" x14ac:dyDescent="0.25">
      <c r="T4439" s="6" t="str">
        <f t="shared" si="778"/>
        <v xml:space="preserve"> </v>
      </c>
      <c r="U4439">
        <f t="shared" si="780"/>
        <v>0</v>
      </c>
      <c r="V4439">
        <f t="shared" si="781"/>
        <v>0</v>
      </c>
      <c r="W4439">
        <f t="shared" si="782"/>
        <v>0</v>
      </c>
      <c r="X4439">
        <f t="shared" si="783"/>
        <v>0</v>
      </c>
      <c r="Y4439">
        <f t="shared" si="784"/>
        <v>0</v>
      </c>
      <c r="Z4439">
        <f t="shared" si="785"/>
        <v>0</v>
      </c>
      <c r="AA4439">
        <f t="shared" si="786"/>
        <v>0</v>
      </c>
      <c r="AB4439" s="4">
        <f t="shared" si="787"/>
        <v>0</v>
      </c>
      <c r="AC4439" s="4">
        <f t="shared" si="779"/>
        <v>0</v>
      </c>
      <c r="AD4439" s="4">
        <f t="shared" si="788"/>
        <v>0</v>
      </c>
    </row>
    <row r="4440" spans="20:30" x14ac:dyDescent="0.25">
      <c r="T4440" s="6" t="str">
        <f t="shared" si="778"/>
        <v xml:space="preserve"> </v>
      </c>
      <c r="U4440">
        <f t="shared" si="780"/>
        <v>0</v>
      </c>
      <c r="V4440">
        <f t="shared" si="781"/>
        <v>0</v>
      </c>
      <c r="W4440">
        <f t="shared" si="782"/>
        <v>0</v>
      </c>
      <c r="X4440">
        <f t="shared" si="783"/>
        <v>0</v>
      </c>
      <c r="Y4440">
        <f t="shared" si="784"/>
        <v>0</v>
      </c>
      <c r="Z4440">
        <f t="shared" si="785"/>
        <v>0</v>
      </c>
      <c r="AA4440">
        <f t="shared" si="786"/>
        <v>0</v>
      </c>
      <c r="AB4440" s="4">
        <f t="shared" si="787"/>
        <v>0</v>
      </c>
      <c r="AC4440" s="4">
        <f t="shared" si="779"/>
        <v>0</v>
      </c>
      <c r="AD4440" s="4">
        <f t="shared" si="788"/>
        <v>0</v>
      </c>
    </row>
    <row r="4441" spans="20:30" x14ac:dyDescent="0.25">
      <c r="T4441" s="6" t="str">
        <f t="shared" ref="T4441:T4504" si="789">IF(L4441=0," ",MONTH(L4441)+24)</f>
        <v xml:space="preserve"> </v>
      </c>
      <c r="U4441">
        <f t="shared" si="780"/>
        <v>0</v>
      </c>
      <c r="V4441">
        <f t="shared" si="781"/>
        <v>0</v>
      </c>
      <c r="W4441">
        <f t="shared" si="782"/>
        <v>0</v>
      </c>
      <c r="X4441">
        <f t="shared" si="783"/>
        <v>0</v>
      </c>
      <c r="Y4441">
        <f t="shared" si="784"/>
        <v>0</v>
      </c>
      <c r="Z4441">
        <f t="shared" si="785"/>
        <v>0</v>
      </c>
      <c r="AA4441">
        <f t="shared" si="786"/>
        <v>0</v>
      </c>
      <c r="AB4441" s="4">
        <f t="shared" si="787"/>
        <v>0</v>
      </c>
      <c r="AC4441" s="4">
        <f t="shared" si="779"/>
        <v>0</v>
      </c>
      <c r="AD4441" s="4">
        <f t="shared" si="788"/>
        <v>0</v>
      </c>
    </row>
    <row r="4442" spans="20:30" x14ac:dyDescent="0.25">
      <c r="T4442" s="6" t="str">
        <f t="shared" si="789"/>
        <v xml:space="preserve"> </v>
      </c>
      <c r="U4442">
        <f t="shared" si="780"/>
        <v>0</v>
      </c>
      <c r="V4442">
        <f t="shared" si="781"/>
        <v>0</v>
      </c>
      <c r="W4442">
        <f t="shared" si="782"/>
        <v>0</v>
      </c>
      <c r="X4442">
        <f t="shared" si="783"/>
        <v>0</v>
      </c>
      <c r="Y4442">
        <f t="shared" si="784"/>
        <v>0</v>
      </c>
      <c r="Z4442">
        <f t="shared" si="785"/>
        <v>0</v>
      </c>
      <c r="AA4442">
        <f t="shared" si="786"/>
        <v>0</v>
      </c>
      <c r="AB4442" s="4">
        <f t="shared" si="787"/>
        <v>0</v>
      </c>
      <c r="AC4442" s="4">
        <f t="shared" si="779"/>
        <v>0</v>
      </c>
      <c r="AD4442" s="4">
        <f t="shared" si="788"/>
        <v>0</v>
      </c>
    </row>
    <row r="4443" spans="20:30" x14ac:dyDescent="0.25">
      <c r="T4443" s="6" t="str">
        <f t="shared" si="789"/>
        <v xml:space="preserve"> </v>
      </c>
      <c r="U4443">
        <f t="shared" si="780"/>
        <v>0</v>
      </c>
      <c r="V4443">
        <f t="shared" si="781"/>
        <v>0</v>
      </c>
      <c r="W4443">
        <f t="shared" si="782"/>
        <v>0</v>
      </c>
      <c r="X4443">
        <f t="shared" si="783"/>
        <v>0</v>
      </c>
      <c r="Y4443">
        <f t="shared" si="784"/>
        <v>0</v>
      </c>
      <c r="Z4443">
        <f t="shared" si="785"/>
        <v>0</v>
      </c>
      <c r="AA4443">
        <f t="shared" si="786"/>
        <v>0</v>
      </c>
      <c r="AB4443" s="4">
        <f t="shared" si="787"/>
        <v>0</v>
      </c>
      <c r="AC4443" s="4">
        <f t="shared" si="779"/>
        <v>0</v>
      </c>
      <c r="AD4443" s="4">
        <f t="shared" si="788"/>
        <v>0</v>
      </c>
    </row>
    <row r="4444" spans="20:30" x14ac:dyDescent="0.25">
      <c r="T4444" s="6" t="str">
        <f t="shared" si="789"/>
        <v xml:space="preserve"> </v>
      </c>
      <c r="U4444">
        <f t="shared" si="780"/>
        <v>0</v>
      </c>
      <c r="V4444">
        <f t="shared" si="781"/>
        <v>0</v>
      </c>
      <c r="W4444">
        <f t="shared" si="782"/>
        <v>0</v>
      </c>
      <c r="X4444">
        <f t="shared" si="783"/>
        <v>0</v>
      </c>
      <c r="Y4444">
        <f t="shared" si="784"/>
        <v>0</v>
      </c>
      <c r="Z4444">
        <f t="shared" si="785"/>
        <v>0</v>
      </c>
      <c r="AA4444">
        <f t="shared" si="786"/>
        <v>0</v>
      </c>
      <c r="AB4444" s="4">
        <f t="shared" si="787"/>
        <v>0</v>
      </c>
      <c r="AC4444" s="4">
        <f t="shared" si="779"/>
        <v>0</v>
      </c>
      <c r="AD4444" s="4">
        <f t="shared" si="788"/>
        <v>0</v>
      </c>
    </row>
    <row r="4445" spans="20:30" x14ac:dyDescent="0.25">
      <c r="T4445" s="6" t="str">
        <f t="shared" si="789"/>
        <v xml:space="preserve"> </v>
      </c>
      <c r="U4445">
        <f t="shared" si="780"/>
        <v>0</v>
      </c>
      <c r="V4445">
        <f t="shared" si="781"/>
        <v>0</v>
      </c>
      <c r="W4445">
        <f t="shared" si="782"/>
        <v>0</v>
      </c>
      <c r="X4445">
        <f t="shared" si="783"/>
        <v>0</v>
      </c>
      <c r="Y4445">
        <f t="shared" si="784"/>
        <v>0</v>
      </c>
      <c r="Z4445">
        <f t="shared" si="785"/>
        <v>0</v>
      </c>
      <c r="AA4445">
        <f t="shared" si="786"/>
        <v>0</v>
      </c>
      <c r="AB4445" s="4">
        <f t="shared" si="787"/>
        <v>0</v>
      </c>
      <c r="AC4445" s="4">
        <f t="shared" si="779"/>
        <v>0</v>
      </c>
      <c r="AD4445" s="4">
        <f t="shared" si="788"/>
        <v>0</v>
      </c>
    </row>
    <row r="4446" spans="20:30" x14ac:dyDescent="0.25">
      <c r="T4446" s="6" t="str">
        <f t="shared" si="789"/>
        <v xml:space="preserve"> </v>
      </c>
      <c r="U4446">
        <f t="shared" si="780"/>
        <v>0</v>
      </c>
      <c r="V4446">
        <f t="shared" si="781"/>
        <v>0</v>
      </c>
      <c r="W4446">
        <f t="shared" si="782"/>
        <v>0</v>
      </c>
      <c r="X4446">
        <f t="shared" si="783"/>
        <v>0</v>
      </c>
      <c r="Y4446">
        <f t="shared" si="784"/>
        <v>0</v>
      </c>
      <c r="Z4446">
        <f t="shared" si="785"/>
        <v>0</v>
      </c>
      <c r="AA4446">
        <f t="shared" si="786"/>
        <v>0</v>
      </c>
      <c r="AB4446" s="4">
        <f t="shared" si="787"/>
        <v>0</v>
      </c>
      <c r="AC4446" s="4">
        <f t="shared" si="779"/>
        <v>0</v>
      </c>
      <c r="AD4446" s="4">
        <f t="shared" si="788"/>
        <v>0</v>
      </c>
    </row>
    <row r="4447" spans="20:30" x14ac:dyDescent="0.25">
      <c r="T4447" s="6" t="str">
        <f t="shared" si="789"/>
        <v xml:space="preserve"> </v>
      </c>
      <c r="U4447">
        <f t="shared" si="780"/>
        <v>0</v>
      </c>
      <c r="V4447">
        <f t="shared" si="781"/>
        <v>0</v>
      </c>
      <c r="W4447">
        <f t="shared" si="782"/>
        <v>0</v>
      </c>
      <c r="X4447">
        <f t="shared" si="783"/>
        <v>0</v>
      </c>
      <c r="Y4447">
        <f t="shared" si="784"/>
        <v>0</v>
      </c>
      <c r="Z4447">
        <f t="shared" si="785"/>
        <v>0</v>
      </c>
      <c r="AA4447">
        <f t="shared" si="786"/>
        <v>0</v>
      </c>
      <c r="AB4447" s="4">
        <f t="shared" si="787"/>
        <v>0</v>
      </c>
      <c r="AC4447" s="4">
        <f t="shared" si="779"/>
        <v>0</v>
      </c>
      <c r="AD4447" s="4">
        <f t="shared" si="788"/>
        <v>0</v>
      </c>
    </row>
    <row r="4448" spans="20:30" x14ac:dyDescent="0.25">
      <c r="T4448" s="6" t="str">
        <f t="shared" si="789"/>
        <v xml:space="preserve"> </v>
      </c>
      <c r="U4448">
        <f t="shared" si="780"/>
        <v>0</v>
      </c>
      <c r="V4448">
        <f t="shared" si="781"/>
        <v>0</v>
      </c>
      <c r="W4448">
        <f t="shared" si="782"/>
        <v>0</v>
      </c>
      <c r="X4448">
        <f t="shared" si="783"/>
        <v>0</v>
      </c>
      <c r="Y4448">
        <f t="shared" si="784"/>
        <v>0</v>
      </c>
      <c r="Z4448">
        <f t="shared" si="785"/>
        <v>0</v>
      </c>
      <c r="AA4448">
        <f t="shared" si="786"/>
        <v>0</v>
      </c>
      <c r="AB4448" s="4">
        <f t="shared" si="787"/>
        <v>0</v>
      </c>
      <c r="AC4448" s="4">
        <f t="shared" si="779"/>
        <v>0</v>
      </c>
      <c r="AD4448" s="4">
        <f t="shared" si="788"/>
        <v>0</v>
      </c>
    </row>
    <row r="4449" spans="20:30" x14ac:dyDescent="0.25">
      <c r="T4449" s="6" t="str">
        <f t="shared" si="789"/>
        <v xml:space="preserve"> </v>
      </c>
      <c r="U4449">
        <f t="shared" si="780"/>
        <v>0</v>
      </c>
      <c r="V4449">
        <f t="shared" si="781"/>
        <v>0</v>
      </c>
      <c r="W4449">
        <f t="shared" si="782"/>
        <v>0</v>
      </c>
      <c r="X4449">
        <f t="shared" si="783"/>
        <v>0</v>
      </c>
      <c r="Y4449">
        <f t="shared" si="784"/>
        <v>0</v>
      </c>
      <c r="Z4449">
        <f t="shared" si="785"/>
        <v>0</v>
      </c>
      <c r="AA4449">
        <f t="shared" si="786"/>
        <v>0</v>
      </c>
      <c r="AB4449" s="4">
        <f t="shared" si="787"/>
        <v>0</v>
      </c>
      <c r="AC4449" s="4">
        <f t="shared" si="779"/>
        <v>0</v>
      </c>
      <c r="AD4449" s="4">
        <f t="shared" si="788"/>
        <v>0</v>
      </c>
    </row>
    <row r="4450" spans="20:30" x14ac:dyDescent="0.25">
      <c r="T4450" s="6" t="str">
        <f t="shared" si="789"/>
        <v xml:space="preserve"> </v>
      </c>
      <c r="U4450">
        <f t="shared" si="780"/>
        <v>0</v>
      </c>
      <c r="V4450">
        <f t="shared" si="781"/>
        <v>0</v>
      </c>
      <c r="W4450">
        <f t="shared" si="782"/>
        <v>0</v>
      </c>
      <c r="X4450">
        <f t="shared" si="783"/>
        <v>0</v>
      </c>
      <c r="Y4450">
        <f t="shared" si="784"/>
        <v>0</v>
      </c>
      <c r="Z4450">
        <f t="shared" si="785"/>
        <v>0</v>
      </c>
      <c r="AA4450">
        <f t="shared" si="786"/>
        <v>0</v>
      </c>
      <c r="AB4450" s="4">
        <f t="shared" si="787"/>
        <v>0</v>
      </c>
      <c r="AC4450" s="4">
        <f t="shared" si="779"/>
        <v>0</v>
      </c>
      <c r="AD4450" s="4">
        <f t="shared" si="788"/>
        <v>0</v>
      </c>
    </row>
    <row r="4451" spans="20:30" x14ac:dyDescent="0.25">
      <c r="T4451" s="6" t="str">
        <f t="shared" si="789"/>
        <v xml:space="preserve"> </v>
      </c>
      <c r="U4451">
        <f t="shared" si="780"/>
        <v>0</v>
      </c>
      <c r="V4451">
        <f t="shared" si="781"/>
        <v>0</v>
      </c>
      <c r="W4451">
        <f t="shared" si="782"/>
        <v>0</v>
      </c>
      <c r="X4451">
        <f t="shared" si="783"/>
        <v>0</v>
      </c>
      <c r="Y4451">
        <f t="shared" si="784"/>
        <v>0</v>
      </c>
      <c r="Z4451">
        <f t="shared" si="785"/>
        <v>0</v>
      </c>
      <c r="AA4451">
        <f t="shared" si="786"/>
        <v>0</v>
      </c>
      <c r="AB4451" s="4">
        <f t="shared" si="787"/>
        <v>0</v>
      </c>
      <c r="AC4451" s="4">
        <f t="shared" si="779"/>
        <v>0</v>
      </c>
      <c r="AD4451" s="4">
        <f t="shared" si="788"/>
        <v>0</v>
      </c>
    </row>
    <row r="4452" spans="20:30" x14ac:dyDescent="0.25">
      <c r="T4452" s="6" t="str">
        <f t="shared" si="789"/>
        <v xml:space="preserve"> </v>
      </c>
      <c r="U4452">
        <f t="shared" si="780"/>
        <v>0</v>
      </c>
      <c r="V4452">
        <f t="shared" si="781"/>
        <v>0</v>
      </c>
      <c r="W4452">
        <f t="shared" si="782"/>
        <v>0</v>
      </c>
      <c r="X4452">
        <f t="shared" si="783"/>
        <v>0</v>
      </c>
      <c r="Y4452">
        <f t="shared" si="784"/>
        <v>0</v>
      </c>
      <c r="Z4452">
        <f t="shared" si="785"/>
        <v>0</v>
      </c>
      <c r="AA4452">
        <f t="shared" si="786"/>
        <v>0</v>
      </c>
      <c r="AB4452" s="4">
        <f t="shared" si="787"/>
        <v>0</v>
      </c>
      <c r="AC4452" s="4">
        <f t="shared" si="779"/>
        <v>0</v>
      </c>
      <c r="AD4452" s="4">
        <f t="shared" si="788"/>
        <v>0</v>
      </c>
    </row>
    <row r="4453" spans="20:30" x14ac:dyDescent="0.25">
      <c r="T4453" s="6" t="str">
        <f t="shared" si="789"/>
        <v xml:space="preserve"> </v>
      </c>
      <c r="U4453">
        <f t="shared" si="780"/>
        <v>0</v>
      </c>
      <c r="V4453">
        <f t="shared" si="781"/>
        <v>0</v>
      </c>
      <c r="W4453">
        <f t="shared" si="782"/>
        <v>0</v>
      </c>
      <c r="X4453">
        <f t="shared" si="783"/>
        <v>0</v>
      </c>
      <c r="Y4453">
        <f t="shared" si="784"/>
        <v>0</v>
      </c>
      <c r="Z4453">
        <f t="shared" si="785"/>
        <v>0</v>
      </c>
      <c r="AA4453">
        <f t="shared" si="786"/>
        <v>0</v>
      </c>
      <c r="AB4453" s="4">
        <f t="shared" si="787"/>
        <v>0</v>
      </c>
      <c r="AC4453" s="4">
        <f t="shared" si="779"/>
        <v>0</v>
      </c>
      <c r="AD4453" s="4">
        <f t="shared" si="788"/>
        <v>0</v>
      </c>
    </row>
    <row r="4454" spans="20:30" x14ac:dyDescent="0.25">
      <c r="T4454" s="6" t="str">
        <f t="shared" si="789"/>
        <v xml:space="preserve"> </v>
      </c>
      <c r="U4454">
        <f t="shared" si="780"/>
        <v>0</v>
      </c>
      <c r="V4454">
        <f t="shared" si="781"/>
        <v>0</v>
      </c>
      <c r="W4454">
        <f t="shared" si="782"/>
        <v>0</v>
      </c>
      <c r="X4454">
        <f t="shared" si="783"/>
        <v>0</v>
      </c>
      <c r="Y4454">
        <f t="shared" si="784"/>
        <v>0</v>
      </c>
      <c r="Z4454">
        <f t="shared" si="785"/>
        <v>0</v>
      </c>
      <c r="AA4454">
        <f t="shared" si="786"/>
        <v>0</v>
      </c>
      <c r="AB4454" s="4">
        <f t="shared" si="787"/>
        <v>0</v>
      </c>
      <c r="AC4454" s="4">
        <f t="shared" si="779"/>
        <v>0</v>
      </c>
      <c r="AD4454" s="4">
        <f t="shared" si="788"/>
        <v>0</v>
      </c>
    </row>
    <row r="4455" spans="20:30" x14ac:dyDescent="0.25">
      <c r="T4455" s="6" t="str">
        <f t="shared" si="789"/>
        <v xml:space="preserve"> </v>
      </c>
      <c r="U4455">
        <f t="shared" si="780"/>
        <v>0</v>
      </c>
      <c r="V4455">
        <f t="shared" si="781"/>
        <v>0</v>
      </c>
      <c r="W4455">
        <f t="shared" si="782"/>
        <v>0</v>
      </c>
      <c r="X4455">
        <f t="shared" si="783"/>
        <v>0</v>
      </c>
      <c r="Y4455">
        <f t="shared" si="784"/>
        <v>0</v>
      </c>
      <c r="Z4455">
        <f t="shared" si="785"/>
        <v>0</v>
      </c>
      <c r="AA4455">
        <f t="shared" si="786"/>
        <v>0</v>
      </c>
      <c r="AB4455" s="4">
        <f t="shared" si="787"/>
        <v>0</v>
      </c>
      <c r="AC4455" s="4">
        <f t="shared" si="779"/>
        <v>0</v>
      </c>
      <c r="AD4455" s="4">
        <f t="shared" si="788"/>
        <v>0</v>
      </c>
    </row>
    <row r="4456" spans="20:30" x14ac:dyDescent="0.25">
      <c r="T4456" s="6" t="str">
        <f t="shared" si="789"/>
        <v xml:space="preserve"> </v>
      </c>
      <c r="U4456">
        <f t="shared" si="780"/>
        <v>0</v>
      </c>
      <c r="V4456">
        <f t="shared" si="781"/>
        <v>0</v>
      </c>
      <c r="W4456">
        <f t="shared" si="782"/>
        <v>0</v>
      </c>
      <c r="X4456">
        <f t="shared" si="783"/>
        <v>0</v>
      </c>
      <c r="Y4456">
        <f t="shared" si="784"/>
        <v>0</v>
      </c>
      <c r="Z4456">
        <f t="shared" si="785"/>
        <v>0</v>
      </c>
      <c r="AA4456">
        <f t="shared" si="786"/>
        <v>0</v>
      </c>
      <c r="AB4456" s="4">
        <f t="shared" si="787"/>
        <v>0</v>
      </c>
      <c r="AC4456" s="4">
        <f t="shared" si="779"/>
        <v>0</v>
      </c>
      <c r="AD4456" s="4">
        <f t="shared" si="788"/>
        <v>0</v>
      </c>
    </row>
    <row r="4457" spans="20:30" x14ac:dyDescent="0.25">
      <c r="T4457" s="6" t="str">
        <f t="shared" si="789"/>
        <v xml:space="preserve"> </v>
      </c>
      <c r="U4457">
        <f t="shared" si="780"/>
        <v>0</v>
      </c>
      <c r="V4457">
        <f t="shared" si="781"/>
        <v>0</v>
      </c>
      <c r="W4457">
        <f t="shared" si="782"/>
        <v>0</v>
      </c>
      <c r="X4457">
        <f t="shared" si="783"/>
        <v>0</v>
      </c>
      <c r="Y4457">
        <f t="shared" si="784"/>
        <v>0</v>
      </c>
      <c r="Z4457">
        <f t="shared" si="785"/>
        <v>0</v>
      </c>
      <c r="AA4457">
        <f t="shared" si="786"/>
        <v>0</v>
      </c>
      <c r="AB4457" s="4">
        <f t="shared" si="787"/>
        <v>0</v>
      </c>
      <c r="AC4457" s="4">
        <f t="shared" si="779"/>
        <v>0</v>
      </c>
      <c r="AD4457" s="4">
        <f t="shared" si="788"/>
        <v>0</v>
      </c>
    </row>
    <row r="4458" spans="20:30" x14ac:dyDescent="0.25">
      <c r="T4458" s="6" t="str">
        <f t="shared" si="789"/>
        <v xml:space="preserve"> </v>
      </c>
      <c r="U4458">
        <f t="shared" si="780"/>
        <v>0</v>
      </c>
      <c r="V4458">
        <f t="shared" si="781"/>
        <v>0</v>
      </c>
      <c r="W4458">
        <f t="shared" si="782"/>
        <v>0</v>
      </c>
      <c r="X4458">
        <f t="shared" si="783"/>
        <v>0</v>
      </c>
      <c r="Y4458">
        <f t="shared" si="784"/>
        <v>0</v>
      </c>
      <c r="Z4458">
        <f t="shared" si="785"/>
        <v>0</v>
      </c>
      <c r="AA4458">
        <f t="shared" si="786"/>
        <v>0</v>
      </c>
      <c r="AB4458" s="4">
        <f t="shared" si="787"/>
        <v>0</v>
      </c>
      <c r="AC4458" s="4">
        <f t="shared" si="779"/>
        <v>0</v>
      </c>
      <c r="AD4458" s="4">
        <f t="shared" si="788"/>
        <v>0</v>
      </c>
    </row>
    <row r="4459" spans="20:30" x14ac:dyDescent="0.25">
      <c r="T4459" s="6" t="str">
        <f t="shared" si="789"/>
        <v xml:space="preserve"> </v>
      </c>
      <c r="U4459">
        <f t="shared" si="780"/>
        <v>0</v>
      </c>
      <c r="V4459">
        <f t="shared" si="781"/>
        <v>0</v>
      </c>
      <c r="W4459">
        <f t="shared" si="782"/>
        <v>0</v>
      </c>
      <c r="X4459">
        <f t="shared" si="783"/>
        <v>0</v>
      </c>
      <c r="Y4459">
        <f t="shared" si="784"/>
        <v>0</v>
      </c>
      <c r="Z4459">
        <f t="shared" si="785"/>
        <v>0</v>
      </c>
      <c r="AA4459">
        <f t="shared" si="786"/>
        <v>0</v>
      </c>
      <c r="AB4459" s="4">
        <f t="shared" si="787"/>
        <v>0</v>
      </c>
      <c r="AC4459" s="4">
        <f t="shared" si="779"/>
        <v>0</v>
      </c>
      <c r="AD4459" s="4">
        <f t="shared" si="788"/>
        <v>0</v>
      </c>
    </row>
    <row r="4460" spans="20:30" x14ac:dyDescent="0.25">
      <c r="T4460" s="6" t="str">
        <f t="shared" si="789"/>
        <v xml:space="preserve"> </v>
      </c>
      <c r="U4460">
        <f t="shared" si="780"/>
        <v>0</v>
      </c>
      <c r="V4460">
        <f t="shared" si="781"/>
        <v>0</v>
      </c>
      <c r="W4460">
        <f t="shared" si="782"/>
        <v>0</v>
      </c>
      <c r="X4460">
        <f t="shared" si="783"/>
        <v>0</v>
      </c>
      <c r="Y4460">
        <f t="shared" si="784"/>
        <v>0</v>
      </c>
      <c r="Z4460">
        <f t="shared" si="785"/>
        <v>0</v>
      </c>
      <c r="AA4460">
        <f t="shared" si="786"/>
        <v>0</v>
      </c>
      <c r="AB4460" s="4">
        <f t="shared" si="787"/>
        <v>0</v>
      </c>
      <c r="AC4460" s="4">
        <f t="shared" si="779"/>
        <v>0</v>
      </c>
      <c r="AD4460" s="4">
        <f t="shared" si="788"/>
        <v>0</v>
      </c>
    </row>
    <row r="4461" spans="20:30" x14ac:dyDescent="0.25">
      <c r="T4461" s="6" t="str">
        <f t="shared" si="789"/>
        <v xml:space="preserve"> </v>
      </c>
      <c r="U4461">
        <f t="shared" si="780"/>
        <v>0</v>
      </c>
      <c r="V4461">
        <f t="shared" si="781"/>
        <v>0</v>
      </c>
      <c r="W4461">
        <f t="shared" si="782"/>
        <v>0</v>
      </c>
      <c r="X4461">
        <f t="shared" si="783"/>
        <v>0</v>
      </c>
      <c r="Y4461">
        <f t="shared" si="784"/>
        <v>0</v>
      </c>
      <c r="Z4461">
        <f t="shared" si="785"/>
        <v>0</v>
      </c>
      <c r="AA4461">
        <f t="shared" si="786"/>
        <v>0</v>
      </c>
      <c r="AB4461" s="4">
        <f t="shared" si="787"/>
        <v>0</v>
      </c>
      <c r="AC4461" s="4">
        <f t="shared" si="779"/>
        <v>0</v>
      </c>
      <c r="AD4461" s="4">
        <f t="shared" si="788"/>
        <v>0</v>
      </c>
    </row>
    <row r="4462" spans="20:30" x14ac:dyDescent="0.25">
      <c r="T4462" s="6" t="str">
        <f t="shared" si="789"/>
        <v xml:space="preserve"> </v>
      </c>
      <c r="U4462">
        <f t="shared" si="780"/>
        <v>0</v>
      </c>
      <c r="V4462">
        <f t="shared" si="781"/>
        <v>0</v>
      </c>
      <c r="W4462">
        <f t="shared" si="782"/>
        <v>0</v>
      </c>
      <c r="X4462">
        <f t="shared" si="783"/>
        <v>0</v>
      </c>
      <c r="Y4462">
        <f t="shared" si="784"/>
        <v>0</v>
      </c>
      <c r="Z4462">
        <f t="shared" si="785"/>
        <v>0</v>
      </c>
      <c r="AA4462">
        <f t="shared" si="786"/>
        <v>0</v>
      </c>
      <c r="AB4462" s="4">
        <f t="shared" si="787"/>
        <v>0</v>
      </c>
      <c r="AC4462" s="4">
        <f t="shared" si="779"/>
        <v>0</v>
      </c>
      <c r="AD4462" s="4">
        <f t="shared" si="788"/>
        <v>0</v>
      </c>
    </row>
    <row r="4463" spans="20:30" x14ac:dyDescent="0.25">
      <c r="T4463" s="6" t="str">
        <f t="shared" si="789"/>
        <v xml:space="preserve"> </v>
      </c>
      <c r="U4463">
        <f t="shared" si="780"/>
        <v>0</v>
      </c>
      <c r="V4463">
        <f t="shared" si="781"/>
        <v>0</v>
      </c>
      <c r="W4463">
        <f t="shared" si="782"/>
        <v>0</v>
      </c>
      <c r="X4463">
        <f t="shared" si="783"/>
        <v>0</v>
      </c>
      <c r="Y4463">
        <f t="shared" si="784"/>
        <v>0</v>
      </c>
      <c r="Z4463">
        <f t="shared" si="785"/>
        <v>0</v>
      </c>
      <c r="AA4463">
        <f t="shared" si="786"/>
        <v>0</v>
      </c>
      <c r="AB4463" s="4">
        <f t="shared" si="787"/>
        <v>0</v>
      </c>
      <c r="AC4463" s="4">
        <f t="shared" si="779"/>
        <v>0</v>
      </c>
      <c r="AD4463" s="4">
        <f t="shared" si="788"/>
        <v>0</v>
      </c>
    </row>
    <row r="4464" spans="20:30" x14ac:dyDescent="0.25">
      <c r="T4464" s="6" t="str">
        <f t="shared" si="789"/>
        <v xml:space="preserve"> </v>
      </c>
      <c r="U4464">
        <f t="shared" si="780"/>
        <v>0</v>
      </c>
      <c r="V4464">
        <f t="shared" si="781"/>
        <v>0</v>
      </c>
      <c r="W4464">
        <f t="shared" si="782"/>
        <v>0</v>
      </c>
      <c r="X4464">
        <f t="shared" si="783"/>
        <v>0</v>
      </c>
      <c r="Y4464">
        <f t="shared" si="784"/>
        <v>0</v>
      </c>
      <c r="Z4464">
        <f t="shared" si="785"/>
        <v>0</v>
      </c>
      <c r="AA4464">
        <f t="shared" si="786"/>
        <v>0</v>
      </c>
      <c r="AB4464" s="4">
        <f t="shared" si="787"/>
        <v>0</v>
      </c>
      <c r="AC4464" s="4">
        <f t="shared" si="779"/>
        <v>0</v>
      </c>
      <c r="AD4464" s="4">
        <f t="shared" si="788"/>
        <v>0</v>
      </c>
    </row>
    <row r="4465" spans="20:30" x14ac:dyDescent="0.25">
      <c r="T4465" s="6" t="str">
        <f t="shared" si="789"/>
        <v xml:space="preserve"> </v>
      </c>
      <c r="U4465">
        <f t="shared" si="780"/>
        <v>0</v>
      </c>
      <c r="V4465">
        <f t="shared" si="781"/>
        <v>0</v>
      </c>
      <c r="W4465">
        <f t="shared" si="782"/>
        <v>0</v>
      </c>
      <c r="X4465">
        <f t="shared" si="783"/>
        <v>0</v>
      </c>
      <c r="Y4465">
        <f t="shared" si="784"/>
        <v>0</v>
      </c>
      <c r="Z4465">
        <f t="shared" si="785"/>
        <v>0</v>
      </c>
      <c r="AA4465">
        <f t="shared" si="786"/>
        <v>0</v>
      </c>
      <c r="AB4465" s="4">
        <f t="shared" si="787"/>
        <v>0</v>
      </c>
      <c r="AC4465" s="4">
        <f t="shared" si="779"/>
        <v>0</v>
      </c>
      <c r="AD4465" s="4">
        <f t="shared" si="788"/>
        <v>0</v>
      </c>
    </row>
    <row r="4466" spans="20:30" x14ac:dyDescent="0.25">
      <c r="T4466" s="6" t="str">
        <f t="shared" si="789"/>
        <v xml:space="preserve"> </v>
      </c>
      <c r="U4466">
        <f t="shared" si="780"/>
        <v>0</v>
      </c>
      <c r="V4466">
        <f t="shared" si="781"/>
        <v>0</v>
      </c>
      <c r="W4466">
        <f t="shared" si="782"/>
        <v>0</v>
      </c>
      <c r="X4466">
        <f t="shared" si="783"/>
        <v>0</v>
      </c>
      <c r="Y4466">
        <f t="shared" si="784"/>
        <v>0</v>
      </c>
      <c r="Z4466">
        <f t="shared" si="785"/>
        <v>0</v>
      </c>
      <c r="AA4466">
        <f t="shared" si="786"/>
        <v>0</v>
      </c>
      <c r="AB4466" s="4">
        <f t="shared" si="787"/>
        <v>0</v>
      </c>
      <c r="AC4466" s="4">
        <f t="shared" si="779"/>
        <v>0</v>
      </c>
      <c r="AD4466" s="4">
        <f t="shared" si="788"/>
        <v>0</v>
      </c>
    </row>
    <row r="4467" spans="20:30" x14ac:dyDescent="0.25">
      <c r="T4467" s="6" t="str">
        <f t="shared" si="789"/>
        <v xml:space="preserve"> </v>
      </c>
      <c r="U4467">
        <f t="shared" si="780"/>
        <v>0</v>
      </c>
      <c r="V4467">
        <f t="shared" si="781"/>
        <v>0</v>
      </c>
      <c r="W4467">
        <f t="shared" si="782"/>
        <v>0</v>
      </c>
      <c r="X4467">
        <f t="shared" si="783"/>
        <v>0</v>
      </c>
      <c r="Y4467">
        <f t="shared" si="784"/>
        <v>0</v>
      </c>
      <c r="Z4467">
        <f t="shared" si="785"/>
        <v>0</v>
      </c>
      <c r="AA4467">
        <f t="shared" si="786"/>
        <v>0</v>
      </c>
      <c r="AB4467" s="4">
        <f t="shared" si="787"/>
        <v>0</v>
      </c>
      <c r="AC4467" s="4">
        <f t="shared" si="779"/>
        <v>0</v>
      </c>
      <c r="AD4467" s="4">
        <f t="shared" si="788"/>
        <v>0</v>
      </c>
    </row>
    <row r="4468" spans="20:30" x14ac:dyDescent="0.25">
      <c r="T4468" s="6" t="str">
        <f t="shared" si="789"/>
        <v xml:space="preserve"> </v>
      </c>
      <c r="U4468">
        <f t="shared" si="780"/>
        <v>0</v>
      </c>
      <c r="V4468">
        <f t="shared" si="781"/>
        <v>0</v>
      </c>
      <c r="W4468">
        <f t="shared" si="782"/>
        <v>0</v>
      </c>
      <c r="X4468">
        <f t="shared" si="783"/>
        <v>0</v>
      </c>
      <c r="Y4468">
        <f t="shared" si="784"/>
        <v>0</v>
      </c>
      <c r="Z4468">
        <f t="shared" si="785"/>
        <v>0</v>
      </c>
      <c r="AA4468">
        <f t="shared" si="786"/>
        <v>0</v>
      </c>
      <c r="AB4468" s="4">
        <f t="shared" si="787"/>
        <v>0</v>
      </c>
      <c r="AC4468" s="4">
        <f t="shared" si="779"/>
        <v>0</v>
      </c>
      <c r="AD4468" s="4">
        <f t="shared" si="788"/>
        <v>0</v>
      </c>
    </row>
    <row r="4469" spans="20:30" x14ac:dyDescent="0.25">
      <c r="T4469" s="6" t="str">
        <f t="shared" si="789"/>
        <v xml:space="preserve"> </v>
      </c>
      <c r="U4469">
        <f t="shared" si="780"/>
        <v>0</v>
      </c>
      <c r="V4469">
        <f t="shared" si="781"/>
        <v>0</v>
      </c>
      <c r="W4469">
        <f t="shared" si="782"/>
        <v>0</v>
      </c>
      <c r="X4469">
        <f t="shared" si="783"/>
        <v>0</v>
      </c>
      <c r="Y4469">
        <f t="shared" si="784"/>
        <v>0</v>
      </c>
      <c r="Z4469">
        <f t="shared" si="785"/>
        <v>0</v>
      </c>
      <c r="AA4469">
        <f t="shared" si="786"/>
        <v>0</v>
      </c>
      <c r="AB4469" s="4">
        <f t="shared" si="787"/>
        <v>0</v>
      </c>
      <c r="AC4469" s="4">
        <f t="shared" si="779"/>
        <v>0</v>
      </c>
      <c r="AD4469" s="4">
        <f t="shared" si="788"/>
        <v>0</v>
      </c>
    </row>
    <row r="4470" spans="20:30" x14ac:dyDescent="0.25">
      <c r="T4470" s="6" t="str">
        <f t="shared" si="789"/>
        <v xml:space="preserve"> </v>
      </c>
      <c r="U4470">
        <f t="shared" si="780"/>
        <v>0</v>
      </c>
      <c r="V4470">
        <f t="shared" si="781"/>
        <v>0</v>
      </c>
      <c r="W4470">
        <f t="shared" si="782"/>
        <v>0</v>
      </c>
      <c r="X4470">
        <f t="shared" si="783"/>
        <v>0</v>
      </c>
      <c r="Y4470">
        <f t="shared" si="784"/>
        <v>0</v>
      </c>
      <c r="Z4470">
        <f t="shared" si="785"/>
        <v>0</v>
      </c>
      <c r="AA4470">
        <f t="shared" si="786"/>
        <v>0</v>
      </c>
      <c r="AB4470" s="4">
        <f t="shared" si="787"/>
        <v>0</v>
      </c>
      <c r="AC4470" s="4">
        <f t="shared" si="779"/>
        <v>0</v>
      </c>
      <c r="AD4470" s="4">
        <f t="shared" si="788"/>
        <v>0</v>
      </c>
    </row>
    <row r="4471" spans="20:30" x14ac:dyDescent="0.25">
      <c r="T4471" s="6" t="str">
        <f t="shared" si="789"/>
        <v xml:space="preserve"> </v>
      </c>
      <c r="U4471">
        <f t="shared" si="780"/>
        <v>0</v>
      </c>
      <c r="V4471">
        <f t="shared" si="781"/>
        <v>0</v>
      </c>
      <c r="W4471">
        <f t="shared" si="782"/>
        <v>0</v>
      </c>
      <c r="X4471">
        <f t="shared" si="783"/>
        <v>0</v>
      </c>
      <c r="Y4471">
        <f t="shared" si="784"/>
        <v>0</v>
      </c>
      <c r="Z4471">
        <f t="shared" si="785"/>
        <v>0</v>
      </c>
      <c r="AA4471">
        <f t="shared" si="786"/>
        <v>0</v>
      </c>
      <c r="AB4471" s="4">
        <f t="shared" si="787"/>
        <v>0</v>
      </c>
      <c r="AC4471" s="4">
        <f t="shared" si="779"/>
        <v>0</v>
      </c>
      <c r="AD4471" s="4">
        <f t="shared" si="788"/>
        <v>0</v>
      </c>
    </row>
    <row r="4472" spans="20:30" x14ac:dyDescent="0.25">
      <c r="T4472" s="6" t="str">
        <f t="shared" si="789"/>
        <v xml:space="preserve"> </v>
      </c>
      <c r="U4472">
        <f t="shared" si="780"/>
        <v>0</v>
      </c>
      <c r="V4472">
        <f t="shared" si="781"/>
        <v>0</v>
      </c>
      <c r="W4472">
        <f t="shared" si="782"/>
        <v>0</v>
      </c>
      <c r="X4472">
        <f t="shared" si="783"/>
        <v>0</v>
      </c>
      <c r="Y4472">
        <f t="shared" si="784"/>
        <v>0</v>
      </c>
      <c r="Z4472">
        <f t="shared" si="785"/>
        <v>0</v>
      </c>
      <c r="AA4472">
        <f t="shared" si="786"/>
        <v>0</v>
      </c>
      <c r="AB4472" s="4">
        <f t="shared" si="787"/>
        <v>0</v>
      </c>
      <c r="AC4472" s="4">
        <f t="shared" si="779"/>
        <v>0</v>
      </c>
      <c r="AD4472" s="4">
        <f t="shared" si="788"/>
        <v>0</v>
      </c>
    </row>
    <row r="4473" spans="20:30" x14ac:dyDescent="0.25">
      <c r="T4473" s="6" t="str">
        <f t="shared" si="789"/>
        <v xml:space="preserve"> </v>
      </c>
      <c r="U4473">
        <f t="shared" si="780"/>
        <v>0</v>
      </c>
      <c r="V4473">
        <f t="shared" si="781"/>
        <v>0</v>
      </c>
      <c r="W4473">
        <f t="shared" si="782"/>
        <v>0</v>
      </c>
      <c r="X4473">
        <f t="shared" si="783"/>
        <v>0</v>
      </c>
      <c r="Y4473">
        <f t="shared" si="784"/>
        <v>0</v>
      </c>
      <c r="Z4473">
        <f t="shared" si="785"/>
        <v>0</v>
      </c>
      <c r="AA4473">
        <f t="shared" si="786"/>
        <v>0</v>
      </c>
      <c r="AB4473" s="4">
        <f t="shared" si="787"/>
        <v>0</v>
      </c>
      <c r="AC4473" s="4">
        <f t="shared" si="779"/>
        <v>0</v>
      </c>
      <c r="AD4473" s="4">
        <f t="shared" si="788"/>
        <v>0</v>
      </c>
    </row>
    <row r="4474" spans="20:30" x14ac:dyDescent="0.25">
      <c r="T4474" s="6" t="str">
        <f t="shared" si="789"/>
        <v xml:space="preserve"> </v>
      </c>
      <c r="U4474">
        <f t="shared" si="780"/>
        <v>0</v>
      </c>
      <c r="V4474">
        <f t="shared" si="781"/>
        <v>0</v>
      </c>
      <c r="W4474">
        <f t="shared" si="782"/>
        <v>0</v>
      </c>
      <c r="X4474">
        <f t="shared" si="783"/>
        <v>0</v>
      </c>
      <c r="Y4474">
        <f t="shared" si="784"/>
        <v>0</v>
      </c>
      <c r="Z4474">
        <f t="shared" si="785"/>
        <v>0</v>
      </c>
      <c r="AA4474">
        <f t="shared" si="786"/>
        <v>0</v>
      </c>
      <c r="AB4474" s="4">
        <f t="shared" si="787"/>
        <v>0</v>
      </c>
      <c r="AC4474" s="4">
        <f t="shared" si="779"/>
        <v>0</v>
      </c>
      <c r="AD4474" s="4">
        <f t="shared" si="788"/>
        <v>0</v>
      </c>
    </row>
    <row r="4475" spans="20:30" x14ac:dyDescent="0.25">
      <c r="T4475" s="6" t="str">
        <f t="shared" si="789"/>
        <v xml:space="preserve"> </v>
      </c>
      <c r="U4475">
        <f t="shared" si="780"/>
        <v>0</v>
      </c>
      <c r="V4475">
        <f t="shared" si="781"/>
        <v>0</v>
      </c>
      <c r="W4475">
        <f t="shared" si="782"/>
        <v>0</v>
      </c>
      <c r="X4475">
        <f t="shared" si="783"/>
        <v>0</v>
      </c>
      <c r="Y4475">
        <f t="shared" si="784"/>
        <v>0</v>
      </c>
      <c r="Z4475">
        <f t="shared" si="785"/>
        <v>0</v>
      </c>
      <c r="AA4475">
        <f t="shared" si="786"/>
        <v>0</v>
      </c>
      <c r="AB4475" s="4">
        <f t="shared" si="787"/>
        <v>0</v>
      </c>
      <c r="AC4475" s="4">
        <f t="shared" si="779"/>
        <v>0</v>
      </c>
      <c r="AD4475" s="4">
        <f t="shared" si="788"/>
        <v>0</v>
      </c>
    </row>
    <row r="4476" spans="20:30" x14ac:dyDescent="0.25">
      <c r="T4476" s="6" t="str">
        <f t="shared" si="789"/>
        <v xml:space="preserve"> </v>
      </c>
      <c r="U4476">
        <f t="shared" si="780"/>
        <v>0</v>
      </c>
      <c r="V4476">
        <f t="shared" si="781"/>
        <v>0</v>
      </c>
      <c r="W4476">
        <f t="shared" si="782"/>
        <v>0</v>
      </c>
      <c r="X4476">
        <f t="shared" si="783"/>
        <v>0</v>
      </c>
      <c r="Y4476">
        <f t="shared" si="784"/>
        <v>0</v>
      </c>
      <c r="Z4476">
        <f t="shared" si="785"/>
        <v>0</v>
      </c>
      <c r="AA4476">
        <f t="shared" si="786"/>
        <v>0</v>
      </c>
      <c r="AB4476" s="4">
        <f t="shared" si="787"/>
        <v>0</v>
      </c>
      <c r="AC4476" s="4">
        <f t="shared" si="779"/>
        <v>0</v>
      </c>
      <c r="AD4476" s="4">
        <f t="shared" si="788"/>
        <v>0</v>
      </c>
    </row>
    <row r="4477" spans="20:30" x14ac:dyDescent="0.25">
      <c r="T4477" s="6" t="str">
        <f t="shared" si="789"/>
        <v xml:space="preserve"> </v>
      </c>
      <c r="U4477">
        <f t="shared" si="780"/>
        <v>0</v>
      </c>
      <c r="V4477">
        <f t="shared" si="781"/>
        <v>0</v>
      </c>
      <c r="W4477">
        <f t="shared" si="782"/>
        <v>0</v>
      </c>
      <c r="X4477">
        <f t="shared" si="783"/>
        <v>0</v>
      </c>
      <c r="Y4477">
        <f t="shared" si="784"/>
        <v>0</v>
      </c>
      <c r="Z4477">
        <f t="shared" si="785"/>
        <v>0</v>
      </c>
      <c r="AA4477">
        <f t="shared" si="786"/>
        <v>0</v>
      </c>
      <c r="AB4477" s="4">
        <f t="shared" si="787"/>
        <v>0</v>
      </c>
      <c r="AC4477" s="4">
        <f t="shared" si="779"/>
        <v>0</v>
      </c>
      <c r="AD4477" s="4">
        <f t="shared" si="788"/>
        <v>0</v>
      </c>
    </row>
    <row r="4478" spans="20:30" x14ac:dyDescent="0.25">
      <c r="T4478" s="6" t="str">
        <f t="shared" si="789"/>
        <v xml:space="preserve"> </v>
      </c>
      <c r="U4478">
        <f t="shared" si="780"/>
        <v>0</v>
      </c>
      <c r="V4478">
        <f t="shared" si="781"/>
        <v>0</v>
      </c>
      <c r="W4478">
        <f t="shared" si="782"/>
        <v>0</v>
      </c>
      <c r="X4478">
        <f t="shared" si="783"/>
        <v>0</v>
      </c>
      <c r="Y4478">
        <f t="shared" si="784"/>
        <v>0</v>
      </c>
      <c r="Z4478">
        <f t="shared" si="785"/>
        <v>0</v>
      </c>
      <c r="AA4478">
        <f t="shared" si="786"/>
        <v>0</v>
      </c>
      <c r="AB4478" s="4">
        <f t="shared" si="787"/>
        <v>0</v>
      </c>
      <c r="AC4478" s="4">
        <f t="shared" si="779"/>
        <v>0</v>
      </c>
      <c r="AD4478" s="4">
        <f t="shared" si="788"/>
        <v>0</v>
      </c>
    </row>
    <row r="4479" spans="20:30" x14ac:dyDescent="0.25">
      <c r="T4479" s="6" t="str">
        <f t="shared" si="789"/>
        <v xml:space="preserve"> </v>
      </c>
      <c r="U4479">
        <f t="shared" si="780"/>
        <v>0</v>
      </c>
      <c r="V4479">
        <f t="shared" si="781"/>
        <v>0</v>
      </c>
      <c r="W4479">
        <f t="shared" si="782"/>
        <v>0</v>
      </c>
      <c r="X4479">
        <f t="shared" si="783"/>
        <v>0</v>
      </c>
      <c r="Y4479">
        <f t="shared" si="784"/>
        <v>0</v>
      </c>
      <c r="Z4479">
        <f t="shared" si="785"/>
        <v>0</v>
      </c>
      <c r="AA4479">
        <f t="shared" si="786"/>
        <v>0</v>
      </c>
      <c r="AB4479" s="4">
        <f t="shared" si="787"/>
        <v>0</v>
      </c>
      <c r="AC4479" s="4">
        <f t="shared" si="779"/>
        <v>0</v>
      </c>
      <c r="AD4479" s="4">
        <f t="shared" si="788"/>
        <v>0</v>
      </c>
    </row>
    <row r="4480" spans="20:30" x14ac:dyDescent="0.25">
      <c r="T4480" s="6" t="str">
        <f t="shared" si="789"/>
        <v xml:space="preserve"> </v>
      </c>
      <c r="U4480">
        <f t="shared" si="780"/>
        <v>0</v>
      </c>
      <c r="V4480">
        <f t="shared" si="781"/>
        <v>0</v>
      </c>
      <c r="W4480">
        <f t="shared" si="782"/>
        <v>0</v>
      </c>
      <c r="X4480">
        <f t="shared" si="783"/>
        <v>0</v>
      </c>
      <c r="Y4480">
        <f t="shared" si="784"/>
        <v>0</v>
      </c>
      <c r="Z4480">
        <f t="shared" si="785"/>
        <v>0</v>
      </c>
      <c r="AA4480">
        <f t="shared" si="786"/>
        <v>0</v>
      </c>
      <c r="AB4480" s="4">
        <f t="shared" si="787"/>
        <v>0</v>
      </c>
      <c r="AC4480" s="4">
        <f t="shared" si="779"/>
        <v>0</v>
      </c>
      <c r="AD4480" s="4">
        <f t="shared" si="788"/>
        <v>0</v>
      </c>
    </row>
    <row r="4481" spans="20:30" x14ac:dyDescent="0.25">
      <c r="T4481" s="6" t="str">
        <f t="shared" si="789"/>
        <v xml:space="preserve"> </v>
      </c>
      <c r="U4481">
        <f t="shared" si="780"/>
        <v>0</v>
      </c>
      <c r="V4481">
        <f t="shared" si="781"/>
        <v>0</v>
      </c>
      <c r="W4481">
        <f t="shared" si="782"/>
        <v>0</v>
      </c>
      <c r="X4481">
        <f t="shared" si="783"/>
        <v>0</v>
      </c>
      <c r="Y4481">
        <f t="shared" si="784"/>
        <v>0</v>
      </c>
      <c r="Z4481">
        <f t="shared" si="785"/>
        <v>0</v>
      </c>
      <c r="AA4481">
        <f t="shared" si="786"/>
        <v>0</v>
      </c>
      <c r="AB4481" s="4">
        <f t="shared" si="787"/>
        <v>0</v>
      </c>
      <c r="AC4481" s="4">
        <f t="shared" si="779"/>
        <v>0</v>
      </c>
      <c r="AD4481" s="4">
        <f t="shared" si="788"/>
        <v>0</v>
      </c>
    </row>
    <row r="4482" spans="20:30" x14ac:dyDescent="0.25">
      <c r="T4482" s="6" t="str">
        <f t="shared" si="789"/>
        <v xml:space="preserve"> </v>
      </c>
      <c r="U4482">
        <f t="shared" si="780"/>
        <v>0</v>
      </c>
      <c r="V4482">
        <f t="shared" si="781"/>
        <v>0</v>
      </c>
      <c r="W4482">
        <f t="shared" si="782"/>
        <v>0</v>
      </c>
      <c r="X4482">
        <f t="shared" si="783"/>
        <v>0</v>
      </c>
      <c r="Y4482">
        <f t="shared" si="784"/>
        <v>0</v>
      </c>
      <c r="Z4482">
        <f t="shared" si="785"/>
        <v>0</v>
      </c>
      <c r="AA4482">
        <f t="shared" si="786"/>
        <v>0</v>
      </c>
      <c r="AB4482" s="4">
        <f t="shared" si="787"/>
        <v>0</v>
      </c>
      <c r="AC4482" s="4">
        <f t="shared" si="779"/>
        <v>0</v>
      </c>
      <c r="AD4482" s="4">
        <f t="shared" si="788"/>
        <v>0</v>
      </c>
    </row>
    <row r="4483" spans="20:30" x14ac:dyDescent="0.25">
      <c r="T4483" s="6" t="str">
        <f t="shared" si="789"/>
        <v xml:space="preserve"> </v>
      </c>
      <c r="U4483">
        <f t="shared" si="780"/>
        <v>0</v>
      </c>
      <c r="V4483">
        <f t="shared" si="781"/>
        <v>0</v>
      </c>
      <c r="W4483">
        <f t="shared" si="782"/>
        <v>0</v>
      </c>
      <c r="X4483">
        <f t="shared" si="783"/>
        <v>0</v>
      </c>
      <c r="Y4483">
        <f t="shared" si="784"/>
        <v>0</v>
      </c>
      <c r="Z4483">
        <f t="shared" si="785"/>
        <v>0</v>
      </c>
      <c r="AA4483">
        <f t="shared" si="786"/>
        <v>0</v>
      </c>
      <c r="AB4483" s="4">
        <f t="shared" si="787"/>
        <v>0</v>
      </c>
      <c r="AC4483" s="4">
        <f t="shared" si="779"/>
        <v>0</v>
      </c>
      <c r="AD4483" s="4">
        <f t="shared" si="788"/>
        <v>0</v>
      </c>
    </row>
    <row r="4484" spans="20:30" x14ac:dyDescent="0.25">
      <c r="T4484" s="6" t="str">
        <f t="shared" si="789"/>
        <v xml:space="preserve"> </v>
      </c>
      <c r="U4484">
        <f t="shared" si="780"/>
        <v>0</v>
      </c>
      <c r="V4484">
        <f t="shared" si="781"/>
        <v>0</v>
      </c>
      <c r="W4484">
        <f t="shared" si="782"/>
        <v>0</v>
      </c>
      <c r="X4484">
        <f t="shared" si="783"/>
        <v>0</v>
      </c>
      <c r="Y4484">
        <f t="shared" si="784"/>
        <v>0</v>
      </c>
      <c r="Z4484">
        <f t="shared" si="785"/>
        <v>0</v>
      </c>
      <c r="AA4484">
        <f t="shared" si="786"/>
        <v>0</v>
      </c>
      <c r="AB4484" s="4">
        <f t="shared" si="787"/>
        <v>0</v>
      </c>
      <c r="AC4484" s="4">
        <f t="shared" ref="AC4484:AC4547" si="790">A4484</f>
        <v>0</v>
      </c>
      <c r="AD4484" s="4">
        <f t="shared" si="788"/>
        <v>0</v>
      </c>
    </row>
    <row r="4485" spans="20:30" x14ac:dyDescent="0.25">
      <c r="T4485" s="6" t="str">
        <f t="shared" si="789"/>
        <v xml:space="preserve"> </v>
      </c>
      <c r="U4485">
        <f t="shared" si="780"/>
        <v>0</v>
      </c>
      <c r="V4485">
        <f t="shared" si="781"/>
        <v>0</v>
      </c>
      <c r="W4485">
        <f t="shared" si="782"/>
        <v>0</v>
      </c>
      <c r="X4485">
        <f t="shared" si="783"/>
        <v>0</v>
      </c>
      <c r="Y4485">
        <f t="shared" si="784"/>
        <v>0</v>
      </c>
      <c r="Z4485">
        <f t="shared" si="785"/>
        <v>0</v>
      </c>
      <c r="AA4485">
        <f t="shared" si="786"/>
        <v>0</v>
      </c>
      <c r="AB4485" s="4">
        <f t="shared" si="787"/>
        <v>0</v>
      </c>
      <c r="AC4485" s="4">
        <f t="shared" si="790"/>
        <v>0</v>
      </c>
      <c r="AD4485" s="4">
        <f t="shared" si="788"/>
        <v>0</v>
      </c>
    </row>
    <row r="4486" spans="20:30" x14ac:dyDescent="0.25">
      <c r="T4486" s="6" t="str">
        <f t="shared" si="789"/>
        <v xml:space="preserve"> </v>
      </c>
      <c r="U4486">
        <f t="shared" si="780"/>
        <v>0</v>
      </c>
      <c r="V4486">
        <f t="shared" si="781"/>
        <v>0</v>
      </c>
      <c r="W4486">
        <f t="shared" si="782"/>
        <v>0</v>
      </c>
      <c r="X4486">
        <f t="shared" si="783"/>
        <v>0</v>
      </c>
      <c r="Y4486">
        <f t="shared" si="784"/>
        <v>0</v>
      </c>
      <c r="Z4486">
        <f t="shared" si="785"/>
        <v>0</v>
      </c>
      <c r="AA4486">
        <f t="shared" si="786"/>
        <v>0</v>
      </c>
      <c r="AB4486" s="4">
        <f t="shared" si="787"/>
        <v>0</v>
      </c>
      <c r="AC4486" s="4">
        <f t="shared" si="790"/>
        <v>0</v>
      </c>
      <c r="AD4486" s="4">
        <f t="shared" si="788"/>
        <v>0</v>
      </c>
    </row>
    <row r="4487" spans="20:30" x14ac:dyDescent="0.25">
      <c r="T4487" s="6" t="str">
        <f t="shared" si="789"/>
        <v xml:space="preserve"> </v>
      </c>
      <c r="U4487">
        <f t="shared" si="780"/>
        <v>0</v>
      </c>
      <c r="V4487">
        <f t="shared" si="781"/>
        <v>0</v>
      </c>
      <c r="W4487">
        <f t="shared" si="782"/>
        <v>0</v>
      </c>
      <c r="X4487">
        <f t="shared" si="783"/>
        <v>0</v>
      </c>
      <c r="Y4487">
        <f t="shared" si="784"/>
        <v>0</v>
      </c>
      <c r="Z4487">
        <f t="shared" si="785"/>
        <v>0</v>
      </c>
      <c r="AA4487">
        <f t="shared" si="786"/>
        <v>0</v>
      </c>
      <c r="AB4487" s="4">
        <f t="shared" si="787"/>
        <v>0</v>
      </c>
      <c r="AC4487" s="4">
        <f t="shared" si="790"/>
        <v>0</v>
      </c>
      <c r="AD4487" s="4">
        <f t="shared" si="788"/>
        <v>0</v>
      </c>
    </row>
    <row r="4488" spans="20:30" x14ac:dyDescent="0.25">
      <c r="T4488" s="6" t="str">
        <f t="shared" si="789"/>
        <v xml:space="preserve"> </v>
      </c>
      <c r="U4488">
        <f t="shared" si="780"/>
        <v>0</v>
      </c>
      <c r="V4488">
        <f t="shared" si="781"/>
        <v>0</v>
      </c>
      <c r="W4488">
        <f t="shared" si="782"/>
        <v>0</v>
      </c>
      <c r="X4488">
        <f t="shared" si="783"/>
        <v>0</v>
      </c>
      <c r="Y4488">
        <f t="shared" si="784"/>
        <v>0</v>
      </c>
      <c r="Z4488">
        <f t="shared" si="785"/>
        <v>0</v>
      </c>
      <c r="AA4488">
        <f t="shared" si="786"/>
        <v>0</v>
      </c>
      <c r="AB4488" s="4">
        <f t="shared" si="787"/>
        <v>0</v>
      </c>
      <c r="AC4488" s="4">
        <f t="shared" si="790"/>
        <v>0</v>
      </c>
      <c r="AD4488" s="4">
        <f t="shared" si="788"/>
        <v>0</v>
      </c>
    </row>
    <row r="4489" spans="20:30" x14ac:dyDescent="0.25">
      <c r="T4489" s="6" t="str">
        <f t="shared" si="789"/>
        <v xml:space="preserve"> </v>
      </c>
      <c r="U4489">
        <f t="shared" si="780"/>
        <v>0</v>
      </c>
      <c r="V4489">
        <f t="shared" si="781"/>
        <v>0</v>
      </c>
      <c r="W4489">
        <f t="shared" si="782"/>
        <v>0</v>
      </c>
      <c r="X4489">
        <f t="shared" si="783"/>
        <v>0</v>
      </c>
      <c r="Y4489">
        <f t="shared" si="784"/>
        <v>0</v>
      </c>
      <c r="Z4489">
        <f t="shared" si="785"/>
        <v>0</v>
      </c>
      <c r="AA4489">
        <f t="shared" si="786"/>
        <v>0</v>
      </c>
      <c r="AB4489" s="4">
        <f t="shared" si="787"/>
        <v>0</v>
      </c>
      <c r="AC4489" s="4">
        <f t="shared" si="790"/>
        <v>0</v>
      </c>
      <c r="AD4489" s="4">
        <f t="shared" si="788"/>
        <v>0</v>
      </c>
    </row>
    <row r="4490" spans="20:30" x14ac:dyDescent="0.25">
      <c r="T4490" s="6" t="str">
        <f t="shared" si="789"/>
        <v xml:space="preserve"> </v>
      </c>
      <c r="U4490">
        <f t="shared" si="780"/>
        <v>0</v>
      </c>
      <c r="V4490">
        <f t="shared" si="781"/>
        <v>0</v>
      </c>
      <c r="W4490">
        <f t="shared" si="782"/>
        <v>0</v>
      </c>
      <c r="X4490">
        <f t="shared" si="783"/>
        <v>0</v>
      </c>
      <c r="Y4490">
        <f t="shared" si="784"/>
        <v>0</v>
      </c>
      <c r="Z4490">
        <f t="shared" si="785"/>
        <v>0</v>
      </c>
      <c r="AA4490">
        <f t="shared" si="786"/>
        <v>0</v>
      </c>
      <c r="AB4490" s="4">
        <f t="shared" si="787"/>
        <v>0</v>
      </c>
      <c r="AC4490" s="4">
        <f t="shared" si="790"/>
        <v>0</v>
      </c>
      <c r="AD4490" s="4">
        <f t="shared" si="788"/>
        <v>0</v>
      </c>
    </row>
    <row r="4491" spans="20:30" x14ac:dyDescent="0.25">
      <c r="T4491" s="6" t="str">
        <f t="shared" si="789"/>
        <v xml:space="preserve"> </v>
      </c>
      <c r="U4491">
        <f t="shared" si="780"/>
        <v>0</v>
      </c>
      <c r="V4491">
        <f t="shared" si="781"/>
        <v>0</v>
      </c>
      <c r="W4491">
        <f t="shared" si="782"/>
        <v>0</v>
      </c>
      <c r="X4491">
        <f t="shared" si="783"/>
        <v>0</v>
      </c>
      <c r="Y4491">
        <f t="shared" si="784"/>
        <v>0</v>
      </c>
      <c r="Z4491">
        <f t="shared" si="785"/>
        <v>0</v>
      </c>
      <c r="AA4491">
        <f t="shared" si="786"/>
        <v>0</v>
      </c>
      <c r="AB4491" s="4">
        <f t="shared" si="787"/>
        <v>0</v>
      </c>
      <c r="AC4491" s="4">
        <f t="shared" si="790"/>
        <v>0</v>
      </c>
      <c r="AD4491" s="4">
        <f t="shared" si="788"/>
        <v>0</v>
      </c>
    </row>
    <row r="4492" spans="20:30" x14ac:dyDescent="0.25">
      <c r="T4492" s="6" t="str">
        <f t="shared" si="789"/>
        <v xml:space="preserve"> </v>
      </c>
      <c r="U4492">
        <f t="shared" si="780"/>
        <v>0</v>
      </c>
      <c r="V4492">
        <f t="shared" si="781"/>
        <v>0</v>
      </c>
      <c r="W4492">
        <f t="shared" si="782"/>
        <v>0</v>
      </c>
      <c r="X4492">
        <f t="shared" si="783"/>
        <v>0</v>
      </c>
      <c r="Y4492">
        <f t="shared" si="784"/>
        <v>0</v>
      </c>
      <c r="Z4492">
        <f t="shared" si="785"/>
        <v>0</v>
      </c>
      <c r="AA4492">
        <f t="shared" si="786"/>
        <v>0</v>
      </c>
      <c r="AB4492" s="4">
        <f t="shared" si="787"/>
        <v>0</v>
      </c>
      <c r="AC4492" s="4">
        <f t="shared" si="790"/>
        <v>0</v>
      </c>
      <c r="AD4492" s="4">
        <f t="shared" si="788"/>
        <v>0</v>
      </c>
    </row>
    <row r="4493" spans="20:30" x14ac:dyDescent="0.25">
      <c r="T4493" s="6" t="str">
        <f t="shared" si="789"/>
        <v xml:space="preserve"> </v>
      </c>
      <c r="U4493">
        <f t="shared" si="780"/>
        <v>0</v>
      </c>
      <c r="V4493">
        <f t="shared" si="781"/>
        <v>0</v>
      </c>
      <c r="W4493">
        <f t="shared" si="782"/>
        <v>0</v>
      </c>
      <c r="X4493">
        <f t="shared" si="783"/>
        <v>0</v>
      </c>
      <c r="Y4493">
        <f t="shared" si="784"/>
        <v>0</v>
      </c>
      <c r="Z4493">
        <f t="shared" si="785"/>
        <v>0</v>
      </c>
      <c r="AA4493">
        <f t="shared" si="786"/>
        <v>0</v>
      </c>
      <c r="AB4493" s="4">
        <f t="shared" si="787"/>
        <v>0</v>
      </c>
      <c r="AC4493" s="4">
        <f t="shared" si="790"/>
        <v>0</v>
      </c>
      <c r="AD4493" s="4">
        <f t="shared" si="788"/>
        <v>0</v>
      </c>
    </row>
    <row r="4494" spans="20:30" x14ac:dyDescent="0.25">
      <c r="T4494" s="6" t="str">
        <f t="shared" si="789"/>
        <v xml:space="preserve"> </v>
      </c>
      <c r="U4494">
        <f t="shared" si="780"/>
        <v>0</v>
      </c>
      <c r="V4494">
        <f t="shared" si="781"/>
        <v>0</v>
      </c>
      <c r="W4494">
        <f t="shared" si="782"/>
        <v>0</v>
      </c>
      <c r="X4494">
        <f t="shared" si="783"/>
        <v>0</v>
      </c>
      <c r="Y4494">
        <f t="shared" si="784"/>
        <v>0</v>
      </c>
      <c r="Z4494">
        <f t="shared" si="785"/>
        <v>0</v>
      </c>
      <c r="AA4494">
        <f t="shared" si="786"/>
        <v>0</v>
      </c>
      <c r="AB4494" s="4">
        <f t="shared" si="787"/>
        <v>0</v>
      </c>
      <c r="AC4494" s="4">
        <f t="shared" si="790"/>
        <v>0</v>
      </c>
      <c r="AD4494" s="4">
        <f t="shared" si="788"/>
        <v>0</v>
      </c>
    </row>
    <row r="4495" spans="20:30" x14ac:dyDescent="0.25">
      <c r="T4495" s="6" t="str">
        <f t="shared" si="789"/>
        <v xml:space="preserve"> </v>
      </c>
      <c r="U4495">
        <f t="shared" si="780"/>
        <v>0</v>
      </c>
      <c r="V4495">
        <f t="shared" si="781"/>
        <v>0</v>
      </c>
      <c r="W4495">
        <f t="shared" si="782"/>
        <v>0</v>
      </c>
      <c r="X4495">
        <f t="shared" si="783"/>
        <v>0</v>
      </c>
      <c r="Y4495">
        <f t="shared" si="784"/>
        <v>0</v>
      </c>
      <c r="Z4495">
        <f t="shared" si="785"/>
        <v>0</v>
      </c>
      <c r="AA4495">
        <f t="shared" si="786"/>
        <v>0</v>
      </c>
      <c r="AB4495" s="4">
        <f t="shared" si="787"/>
        <v>0</v>
      </c>
      <c r="AC4495" s="4">
        <f t="shared" si="790"/>
        <v>0</v>
      </c>
      <c r="AD4495" s="4">
        <f t="shared" si="788"/>
        <v>0</v>
      </c>
    </row>
    <row r="4496" spans="20:30" x14ac:dyDescent="0.25">
      <c r="T4496" s="6" t="str">
        <f t="shared" si="789"/>
        <v xml:space="preserve"> </v>
      </c>
      <c r="U4496">
        <f t="shared" si="780"/>
        <v>0</v>
      </c>
      <c r="V4496">
        <f t="shared" si="781"/>
        <v>0</v>
      </c>
      <c r="W4496">
        <f t="shared" si="782"/>
        <v>0</v>
      </c>
      <c r="X4496">
        <f t="shared" si="783"/>
        <v>0</v>
      </c>
      <c r="Y4496">
        <f t="shared" si="784"/>
        <v>0</v>
      </c>
      <c r="Z4496">
        <f t="shared" si="785"/>
        <v>0</v>
      </c>
      <c r="AA4496">
        <f t="shared" si="786"/>
        <v>0</v>
      </c>
      <c r="AB4496" s="4">
        <f t="shared" si="787"/>
        <v>0</v>
      </c>
      <c r="AC4496" s="4">
        <f t="shared" si="790"/>
        <v>0</v>
      </c>
      <c r="AD4496" s="4">
        <f t="shared" si="788"/>
        <v>0</v>
      </c>
    </row>
    <row r="4497" spans="20:30" x14ac:dyDescent="0.25">
      <c r="T4497" s="6" t="str">
        <f t="shared" si="789"/>
        <v xml:space="preserve"> </v>
      </c>
      <c r="U4497">
        <f t="shared" ref="U4497:U4560" si="791">COUNT(B4497)</f>
        <v>0</v>
      </c>
      <c r="V4497">
        <f t="shared" ref="V4497:V4560" si="792">IF(E4497=TRUE,1,0)</f>
        <v>0</v>
      </c>
      <c r="W4497">
        <f t="shared" ref="W4497:W4560" si="793">U4497-V4497</f>
        <v>0</v>
      </c>
      <c r="X4497">
        <f t="shared" ref="X4497:X4560" si="794">U4497-Y4497</f>
        <v>0</v>
      </c>
      <c r="Y4497">
        <f t="shared" ref="Y4497:Y4560" si="795">IF(F4497=TRUE,1,0)</f>
        <v>0</v>
      </c>
      <c r="Z4497">
        <f t="shared" ref="Z4497:Z4560" si="796">U4497-AA4497</f>
        <v>0</v>
      </c>
      <c r="AA4497">
        <f t="shared" ref="AA4497:AA4560" si="797">IF(O4497&lt;0,1,0)</f>
        <v>0</v>
      </c>
      <c r="AB4497" s="4">
        <f t="shared" ref="AB4497:AB4560" si="798">IF(Z4497=1,O4497,0)</f>
        <v>0</v>
      </c>
      <c r="AC4497" s="4">
        <f t="shared" si="790"/>
        <v>0</v>
      </c>
      <c r="AD4497" s="4">
        <f t="shared" ref="AD4497:AD4560" si="799">IF(AA4497=1,O4497,0)</f>
        <v>0</v>
      </c>
    </row>
    <row r="4498" spans="20:30" x14ac:dyDescent="0.25">
      <c r="T4498" s="6" t="str">
        <f t="shared" si="789"/>
        <v xml:space="preserve"> </v>
      </c>
      <c r="U4498">
        <f t="shared" si="791"/>
        <v>0</v>
      </c>
      <c r="V4498">
        <f t="shared" si="792"/>
        <v>0</v>
      </c>
      <c r="W4498">
        <f t="shared" si="793"/>
        <v>0</v>
      </c>
      <c r="X4498">
        <f t="shared" si="794"/>
        <v>0</v>
      </c>
      <c r="Y4498">
        <f t="shared" si="795"/>
        <v>0</v>
      </c>
      <c r="Z4498">
        <f t="shared" si="796"/>
        <v>0</v>
      </c>
      <c r="AA4498">
        <f t="shared" si="797"/>
        <v>0</v>
      </c>
      <c r="AB4498" s="4">
        <f t="shared" si="798"/>
        <v>0</v>
      </c>
      <c r="AC4498" s="4">
        <f t="shared" si="790"/>
        <v>0</v>
      </c>
      <c r="AD4498" s="4">
        <f t="shared" si="799"/>
        <v>0</v>
      </c>
    </row>
    <row r="4499" spans="20:30" x14ac:dyDescent="0.25">
      <c r="T4499" s="6" t="str">
        <f t="shared" si="789"/>
        <v xml:space="preserve"> </v>
      </c>
      <c r="U4499">
        <f t="shared" si="791"/>
        <v>0</v>
      </c>
      <c r="V4499">
        <f t="shared" si="792"/>
        <v>0</v>
      </c>
      <c r="W4499">
        <f t="shared" si="793"/>
        <v>0</v>
      </c>
      <c r="X4499">
        <f t="shared" si="794"/>
        <v>0</v>
      </c>
      <c r="Y4499">
        <f t="shared" si="795"/>
        <v>0</v>
      </c>
      <c r="Z4499">
        <f t="shared" si="796"/>
        <v>0</v>
      </c>
      <c r="AA4499">
        <f t="shared" si="797"/>
        <v>0</v>
      </c>
      <c r="AB4499" s="4">
        <f t="shared" si="798"/>
        <v>0</v>
      </c>
      <c r="AC4499" s="4">
        <f t="shared" si="790"/>
        <v>0</v>
      </c>
      <c r="AD4499" s="4">
        <f t="shared" si="799"/>
        <v>0</v>
      </c>
    </row>
    <row r="4500" spans="20:30" x14ac:dyDescent="0.25">
      <c r="T4500" s="6" t="str">
        <f t="shared" si="789"/>
        <v xml:space="preserve"> </v>
      </c>
      <c r="U4500">
        <f t="shared" si="791"/>
        <v>0</v>
      </c>
      <c r="V4500">
        <f t="shared" si="792"/>
        <v>0</v>
      </c>
      <c r="W4500">
        <f t="shared" si="793"/>
        <v>0</v>
      </c>
      <c r="X4500">
        <f t="shared" si="794"/>
        <v>0</v>
      </c>
      <c r="Y4500">
        <f t="shared" si="795"/>
        <v>0</v>
      </c>
      <c r="Z4500">
        <f t="shared" si="796"/>
        <v>0</v>
      </c>
      <c r="AA4500">
        <f t="shared" si="797"/>
        <v>0</v>
      </c>
      <c r="AB4500" s="4">
        <f t="shared" si="798"/>
        <v>0</v>
      </c>
      <c r="AC4500" s="4">
        <f t="shared" si="790"/>
        <v>0</v>
      </c>
      <c r="AD4500" s="4">
        <f t="shared" si="799"/>
        <v>0</v>
      </c>
    </row>
    <row r="4501" spans="20:30" x14ac:dyDescent="0.25">
      <c r="T4501" s="6" t="str">
        <f t="shared" si="789"/>
        <v xml:space="preserve"> </v>
      </c>
      <c r="U4501">
        <f t="shared" si="791"/>
        <v>0</v>
      </c>
      <c r="V4501">
        <f t="shared" si="792"/>
        <v>0</v>
      </c>
      <c r="W4501">
        <f t="shared" si="793"/>
        <v>0</v>
      </c>
      <c r="X4501">
        <f t="shared" si="794"/>
        <v>0</v>
      </c>
      <c r="Y4501">
        <f t="shared" si="795"/>
        <v>0</v>
      </c>
      <c r="Z4501">
        <f t="shared" si="796"/>
        <v>0</v>
      </c>
      <c r="AA4501">
        <f t="shared" si="797"/>
        <v>0</v>
      </c>
      <c r="AB4501" s="4">
        <f t="shared" si="798"/>
        <v>0</v>
      </c>
      <c r="AC4501" s="4">
        <f t="shared" si="790"/>
        <v>0</v>
      </c>
      <c r="AD4501" s="4">
        <f t="shared" si="799"/>
        <v>0</v>
      </c>
    </row>
    <row r="4502" spans="20:30" x14ac:dyDescent="0.25">
      <c r="T4502" s="6" t="str">
        <f t="shared" si="789"/>
        <v xml:space="preserve"> </v>
      </c>
      <c r="U4502">
        <f t="shared" si="791"/>
        <v>0</v>
      </c>
      <c r="V4502">
        <f t="shared" si="792"/>
        <v>0</v>
      </c>
      <c r="W4502">
        <f t="shared" si="793"/>
        <v>0</v>
      </c>
      <c r="X4502">
        <f t="shared" si="794"/>
        <v>0</v>
      </c>
      <c r="Y4502">
        <f t="shared" si="795"/>
        <v>0</v>
      </c>
      <c r="Z4502">
        <f t="shared" si="796"/>
        <v>0</v>
      </c>
      <c r="AA4502">
        <f t="shared" si="797"/>
        <v>0</v>
      </c>
      <c r="AB4502" s="4">
        <f t="shared" si="798"/>
        <v>0</v>
      </c>
      <c r="AC4502" s="4">
        <f t="shared" si="790"/>
        <v>0</v>
      </c>
      <c r="AD4502" s="4">
        <f t="shared" si="799"/>
        <v>0</v>
      </c>
    </row>
    <row r="4503" spans="20:30" x14ac:dyDescent="0.25">
      <c r="T4503" s="6" t="str">
        <f t="shared" si="789"/>
        <v xml:space="preserve"> </v>
      </c>
      <c r="U4503">
        <f t="shared" si="791"/>
        <v>0</v>
      </c>
      <c r="V4503">
        <f t="shared" si="792"/>
        <v>0</v>
      </c>
      <c r="W4503">
        <f t="shared" si="793"/>
        <v>0</v>
      </c>
      <c r="X4503">
        <f t="shared" si="794"/>
        <v>0</v>
      </c>
      <c r="Y4503">
        <f t="shared" si="795"/>
        <v>0</v>
      </c>
      <c r="Z4503">
        <f t="shared" si="796"/>
        <v>0</v>
      </c>
      <c r="AA4503">
        <f t="shared" si="797"/>
        <v>0</v>
      </c>
      <c r="AB4503" s="4">
        <f t="shared" si="798"/>
        <v>0</v>
      </c>
      <c r="AC4503" s="4">
        <f t="shared" si="790"/>
        <v>0</v>
      </c>
      <c r="AD4503" s="4">
        <f t="shared" si="799"/>
        <v>0</v>
      </c>
    </row>
    <row r="4504" spans="20:30" x14ac:dyDescent="0.25">
      <c r="T4504" s="6" t="str">
        <f t="shared" si="789"/>
        <v xml:space="preserve"> </v>
      </c>
      <c r="U4504">
        <f t="shared" si="791"/>
        <v>0</v>
      </c>
      <c r="V4504">
        <f t="shared" si="792"/>
        <v>0</v>
      </c>
      <c r="W4504">
        <f t="shared" si="793"/>
        <v>0</v>
      </c>
      <c r="X4504">
        <f t="shared" si="794"/>
        <v>0</v>
      </c>
      <c r="Y4504">
        <f t="shared" si="795"/>
        <v>0</v>
      </c>
      <c r="Z4504">
        <f t="shared" si="796"/>
        <v>0</v>
      </c>
      <c r="AA4504">
        <f t="shared" si="797"/>
        <v>0</v>
      </c>
      <c r="AB4504" s="4">
        <f t="shared" si="798"/>
        <v>0</v>
      </c>
      <c r="AC4504" s="4">
        <f t="shared" si="790"/>
        <v>0</v>
      </c>
      <c r="AD4504" s="4">
        <f t="shared" si="799"/>
        <v>0</v>
      </c>
    </row>
    <row r="4505" spans="20:30" x14ac:dyDescent="0.25">
      <c r="T4505" s="6" t="str">
        <f t="shared" ref="T4505:T4568" si="800">IF(L4505=0," ",MONTH(L4505)+24)</f>
        <v xml:space="preserve"> </v>
      </c>
      <c r="U4505">
        <f t="shared" si="791"/>
        <v>0</v>
      </c>
      <c r="V4505">
        <f t="shared" si="792"/>
        <v>0</v>
      </c>
      <c r="W4505">
        <f t="shared" si="793"/>
        <v>0</v>
      </c>
      <c r="X4505">
        <f t="shared" si="794"/>
        <v>0</v>
      </c>
      <c r="Y4505">
        <f t="shared" si="795"/>
        <v>0</v>
      </c>
      <c r="Z4505">
        <f t="shared" si="796"/>
        <v>0</v>
      </c>
      <c r="AA4505">
        <f t="shared" si="797"/>
        <v>0</v>
      </c>
      <c r="AB4505" s="4">
        <f t="shared" si="798"/>
        <v>0</v>
      </c>
      <c r="AC4505" s="4">
        <f t="shared" si="790"/>
        <v>0</v>
      </c>
      <c r="AD4505" s="4">
        <f t="shared" si="799"/>
        <v>0</v>
      </c>
    </row>
    <row r="4506" spans="20:30" x14ac:dyDescent="0.25">
      <c r="T4506" s="6" t="str">
        <f t="shared" si="800"/>
        <v xml:space="preserve"> </v>
      </c>
      <c r="U4506">
        <f t="shared" si="791"/>
        <v>0</v>
      </c>
      <c r="V4506">
        <f t="shared" si="792"/>
        <v>0</v>
      </c>
      <c r="W4506">
        <f t="shared" si="793"/>
        <v>0</v>
      </c>
      <c r="X4506">
        <f t="shared" si="794"/>
        <v>0</v>
      </c>
      <c r="Y4506">
        <f t="shared" si="795"/>
        <v>0</v>
      </c>
      <c r="Z4506">
        <f t="shared" si="796"/>
        <v>0</v>
      </c>
      <c r="AA4506">
        <f t="shared" si="797"/>
        <v>0</v>
      </c>
      <c r="AB4506" s="4">
        <f t="shared" si="798"/>
        <v>0</v>
      </c>
      <c r="AC4506" s="4">
        <f t="shared" si="790"/>
        <v>0</v>
      </c>
      <c r="AD4506" s="4">
        <f t="shared" si="799"/>
        <v>0</v>
      </c>
    </row>
    <row r="4507" spans="20:30" x14ac:dyDescent="0.25">
      <c r="T4507" s="6" t="str">
        <f t="shared" si="800"/>
        <v xml:space="preserve"> </v>
      </c>
      <c r="U4507">
        <f t="shared" si="791"/>
        <v>0</v>
      </c>
      <c r="V4507">
        <f t="shared" si="792"/>
        <v>0</v>
      </c>
      <c r="W4507">
        <f t="shared" si="793"/>
        <v>0</v>
      </c>
      <c r="X4507">
        <f t="shared" si="794"/>
        <v>0</v>
      </c>
      <c r="Y4507">
        <f t="shared" si="795"/>
        <v>0</v>
      </c>
      <c r="Z4507">
        <f t="shared" si="796"/>
        <v>0</v>
      </c>
      <c r="AA4507">
        <f t="shared" si="797"/>
        <v>0</v>
      </c>
      <c r="AB4507" s="4">
        <f t="shared" si="798"/>
        <v>0</v>
      </c>
      <c r="AC4507" s="4">
        <f t="shared" si="790"/>
        <v>0</v>
      </c>
      <c r="AD4507" s="4">
        <f t="shared" si="799"/>
        <v>0</v>
      </c>
    </row>
    <row r="4508" spans="20:30" x14ac:dyDescent="0.25">
      <c r="T4508" s="6" t="str">
        <f t="shared" si="800"/>
        <v xml:space="preserve"> </v>
      </c>
      <c r="U4508">
        <f t="shared" si="791"/>
        <v>0</v>
      </c>
      <c r="V4508">
        <f t="shared" si="792"/>
        <v>0</v>
      </c>
      <c r="W4508">
        <f t="shared" si="793"/>
        <v>0</v>
      </c>
      <c r="X4508">
        <f t="shared" si="794"/>
        <v>0</v>
      </c>
      <c r="Y4508">
        <f t="shared" si="795"/>
        <v>0</v>
      </c>
      <c r="Z4508">
        <f t="shared" si="796"/>
        <v>0</v>
      </c>
      <c r="AA4508">
        <f t="shared" si="797"/>
        <v>0</v>
      </c>
      <c r="AB4508" s="4">
        <f t="shared" si="798"/>
        <v>0</v>
      </c>
      <c r="AC4508" s="4">
        <f t="shared" si="790"/>
        <v>0</v>
      </c>
      <c r="AD4508" s="4">
        <f t="shared" si="799"/>
        <v>0</v>
      </c>
    </row>
    <row r="4509" spans="20:30" x14ac:dyDescent="0.25">
      <c r="T4509" s="6" t="str">
        <f t="shared" si="800"/>
        <v xml:space="preserve"> </v>
      </c>
      <c r="U4509">
        <f t="shared" si="791"/>
        <v>0</v>
      </c>
      <c r="V4509">
        <f t="shared" si="792"/>
        <v>0</v>
      </c>
      <c r="W4509">
        <f t="shared" si="793"/>
        <v>0</v>
      </c>
      <c r="X4509">
        <f t="shared" si="794"/>
        <v>0</v>
      </c>
      <c r="Y4509">
        <f t="shared" si="795"/>
        <v>0</v>
      </c>
      <c r="Z4509">
        <f t="shared" si="796"/>
        <v>0</v>
      </c>
      <c r="AA4509">
        <f t="shared" si="797"/>
        <v>0</v>
      </c>
      <c r="AB4509" s="4">
        <f t="shared" si="798"/>
        <v>0</v>
      </c>
      <c r="AC4509" s="4">
        <f t="shared" si="790"/>
        <v>0</v>
      </c>
      <c r="AD4509" s="4">
        <f t="shared" si="799"/>
        <v>0</v>
      </c>
    </row>
    <row r="4510" spans="20:30" x14ac:dyDescent="0.25">
      <c r="T4510" s="6" t="str">
        <f t="shared" si="800"/>
        <v xml:space="preserve"> </v>
      </c>
      <c r="U4510">
        <f t="shared" si="791"/>
        <v>0</v>
      </c>
      <c r="V4510">
        <f t="shared" si="792"/>
        <v>0</v>
      </c>
      <c r="W4510">
        <f t="shared" si="793"/>
        <v>0</v>
      </c>
      <c r="X4510">
        <f t="shared" si="794"/>
        <v>0</v>
      </c>
      <c r="Y4510">
        <f t="shared" si="795"/>
        <v>0</v>
      </c>
      <c r="Z4510">
        <f t="shared" si="796"/>
        <v>0</v>
      </c>
      <c r="AA4510">
        <f t="shared" si="797"/>
        <v>0</v>
      </c>
      <c r="AB4510" s="4">
        <f t="shared" si="798"/>
        <v>0</v>
      </c>
      <c r="AC4510" s="4">
        <f t="shared" si="790"/>
        <v>0</v>
      </c>
      <c r="AD4510" s="4">
        <f t="shared" si="799"/>
        <v>0</v>
      </c>
    </row>
    <row r="4511" spans="20:30" x14ac:dyDescent="0.25">
      <c r="T4511" s="6" t="str">
        <f t="shared" si="800"/>
        <v xml:space="preserve"> </v>
      </c>
      <c r="U4511">
        <f t="shared" si="791"/>
        <v>0</v>
      </c>
      <c r="V4511">
        <f t="shared" si="792"/>
        <v>0</v>
      </c>
      <c r="W4511">
        <f t="shared" si="793"/>
        <v>0</v>
      </c>
      <c r="X4511">
        <f t="shared" si="794"/>
        <v>0</v>
      </c>
      <c r="Y4511">
        <f t="shared" si="795"/>
        <v>0</v>
      </c>
      <c r="Z4511">
        <f t="shared" si="796"/>
        <v>0</v>
      </c>
      <c r="AA4511">
        <f t="shared" si="797"/>
        <v>0</v>
      </c>
      <c r="AB4511" s="4">
        <f t="shared" si="798"/>
        <v>0</v>
      </c>
      <c r="AC4511" s="4">
        <f t="shared" si="790"/>
        <v>0</v>
      </c>
      <c r="AD4511" s="4">
        <f t="shared" si="799"/>
        <v>0</v>
      </c>
    </row>
    <row r="4512" spans="20:30" x14ac:dyDescent="0.25">
      <c r="T4512" s="6" t="str">
        <f t="shared" si="800"/>
        <v xml:space="preserve"> </v>
      </c>
      <c r="U4512">
        <f t="shared" si="791"/>
        <v>0</v>
      </c>
      <c r="V4512">
        <f t="shared" si="792"/>
        <v>0</v>
      </c>
      <c r="W4512">
        <f t="shared" si="793"/>
        <v>0</v>
      </c>
      <c r="X4512">
        <f t="shared" si="794"/>
        <v>0</v>
      </c>
      <c r="Y4512">
        <f t="shared" si="795"/>
        <v>0</v>
      </c>
      <c r="Z4512">
        <f t="shared" si="796"/>
        <v>0</v>
      </c>
      <c r="AA4512">
        <f t="shared" si="797"/>
        <v>0</v>
      </c>
      <c r="AB4512" s="4">
        <f t="shared" si="798"/>
        <v>0</v>
      </c>
      <c r="AC4512" s="4">
        <f t="shared" si="790"/>
        <v>0</v>
      </c>
      <c r="AD4512" s="4">
        <f t="shared" si="799"/>
        <v>0</v>
      </c>
    </row>
    <row r="4513" spans="20:30" x14ac:dyDescent="0.25">
      <c r="T4513" s="6" t="str">
        <f t="shared" si="800"/>
        <v xml:space="preserve"> </v>
      </c>
      <c r="U4513">
        <f t="shared" si="791"/>
        <v>0</v>
      </c>
      <c r="V4513">
        <f t="shared" si="792"/>
        <v>0</v>
      </c>
      <c r="W4513">
        <f t="shared" si="793"/>
        <v>0</v>
      </c>
      <c r="X4513">
        <f t="shared" si="794"/>
        <v>0</v>
      </c>
      <c r="Y4513">
        <f t="shared" si="795"/>
        <v>0</v>
      </c>
      <c r="Z4513">
        <f t="shared" si="796"/>
        <v>0</v>
      </c>
      <c r="AA4513">
        <f t="shared" si="797"/>
        <v>0</v>
      </c>
      <c r="AB4513" s="4">
        <f t="shared" si="798"/>
        <v>0</v>
      </c>
      <c r="AC4513" s="4">
        <f t="shared" si="790"/>
        <v>0</v>
      </c>
      <c r="AD4513" s="4">
        <f t="shared" si="799"/>
        <v>0</v>
      </c>
    </row>
    <row r="4514" spans="20:30" x14ac:dyDescent="0.25">
      <c r="T4514" s="6" t="str">
        <f t="shared" si="800"/>
        <v xml:space="preserve"> </v>
      </c>
      <c r="U4514">
        <f t="shared" si="791"/>
        <v>0</v>
      </c>
      <c r="V4514">
        <f t="shared" si="792"/>
        <v>0</v>
      </c>
      <c r="W4514">
        <f t="shared" si="793"/>
        <v>0</v>
      </c>
      <c r="X4514">
        <f t="shared" si="794"/>
        <v>0</v>
      </c>
      <c r="Y4514">
        <f t="shared" si="795"/>
        <v>0</v>
      </c>
      <c r="Z4514">
        <f t="shared" si="796"/>
        <v>0</v>
      </c>
      <c r="AA4514">
        <f t="shared" si="797"/>
        <v>0</v>
      </c>
      <c r="AB4514" s="4">
        <f t="shared" si="798"/>
        <v>0</v>
      </c>
      <c r="AC4514" s="4">
        <f t="shared" si="790"/>
        <v>0</v>
      </c>
      <c r="AD4514" s="4">
        <f t="shared" si="799"/>
        <v>0</v>
      </c>
    </row>
    <row r="4515" spans="20:30" x14ac:dyDescent="0.25">
      <c r="T4515" s="6" t="str">
        <f t="shared" si="800"/>
        <v xml:space="preserve"> </v>
      </c>
      <c r="U4515">
        <f t="shared" si="791"/>
        <v>0</v>
      </c>
      <c r="V4515">
        <f t="shared" si="792"/>
        <v>0</v>
      </c>
      <c r="W4515">
        <f t="shared" si="793"/>
        <v>0</v>
      </c>
      <c r="X4515">
        <f t="shared" si="794"/>
        <v>0</v>
      </c>
      <c r="Y4515">
        <f t="shared" si="795"/>
        <v>0</v>
      </c>
      <c r="Z4515">
        <f t="shared" si="796"/>
        <v>0</v>
      </c>
      <c r="AA4515">
        <f t="shared" si="797"/>
        <v>0</v>
      </c>
      <c r="AB4515" s="4">
        <f t="shared" si="798"/>
        <v>0</v>
      </c>
      <c r="AC4515" s="4">
        <f t="shared" si="790"/>
        <v>0</v>
      </c>
      <c r="AD4515" s="4">
        <f t="shared" si="799"/>
        <v>0</v>
      </c>
    </row>
    <row r="4516" spans="20:30" x14ac:dyDescent="0.25">
      <c r="T4516" s="6" t="str">
        <f t="shared" si="800"/>
        <v xml:space="preserve"> </v>
      </c>
      <c r="U4516">
        <f t="shared" si="791"/>
        <v>0</v>
      </c>
      <c r="V4516">
        <f t="shared" si="792"/>
        <v>0</v>
      </c>
      <c r="W4516">
        <f t="shared" si="793"/>
        <v>0</v>
      </c>
      <c r="X4516">
        <f t="shared" si="794"/>
        <v>0</v>
      </c>
      <c r="Y4516">
        <f t="shared" si="795"/>
        <v>0</v>
      </c>
      <c r="Z4516">
        <f t="shared" si="796"/>
        <v>0</v>
      </c>
      <c r="AA4516">
        <f t="shared" si="797"/>
        <v>0</v>
      </c>
      <c r="AB4516" s="4">
        <f t="shared" si="798"/>
        <v>0</v>
      </c>
      <c r="AC4516" s="4">
        <f t="shared" si="790"/>
        <v>0</v>
      </c>
      <c r="AD4516" s="4">
        <f t="shared" si="799"/>
        <v>0</v>
      </c>
    </row>
    <row r="4517" spans="20:30" x14ac:dyDescent="0.25">
      <c r="T4517" s="6" t="str">
        <f t="shared" si="800"/>
        <v xml:space="preserve"> </v>
      </c>
      <c r="U4517">
        <f t="shared" si="791"/>
        <v>0</v>
      </c>
      <c r="V4517">
        <f t="shared" si="792"/>
        <v>0</v>
      </c>
      <c r="W4517">
        <f t="shared" si="793"/>
        <v>0</v>
      </c>
      <c r="X4517">
        <f t="shared" si="794"/>
        <v>0</v>
      </c>
      <c r="Y4517">
        <f t="shared" si="795"/>
        <v>0</v>
      </c>
      <c r="Z4517">
        <f t="shared" si="796"/>
        <v>0</v>
      </c>
      <c r="AA4517">
        <f t="shared" si="797"/>
        <v>0</v>
      </c>
      <c r="AB4517" s="4">
        <f t="shared" si="798"/>
        <v>0</v>
      </c>
      <c r="AC4517" s="4">
        <f t="shared" si="790"/>
        <v>0</v>
      </c>
      <c r="AD4517" s="4">
        <f t="shared" si="799"/>
        <v>0</v>
      </c>
    </row>
    <row r="4518" spans="20:30" x14ac:dyDescent="0.25">
      <c r="T4518" s="6" t="str">
        <f t="shared" si="800"/>
        <v xml:space="preserve"> </v>
      </c>
      <c r="U4518">
        <f t="shared" si="791"/>
        <v>0</v>
      </c>
      <c r="V4518">
        <f t="shared" si="792"/>
        <v>0</v>
      </c>
      <c r="W4518">
        <f t="shared" si="793"/>
        <v>0</v>
      </c>
      <c r="X4518">
        <f t="shared" si="794"/>
        <v>0</v>
      </c>
      <c r="Y4518">
        <f t="shared" si="795"/>
        <v>0</v>
      </c>
      <c r="Z4518">
        <f t="shared" si="796"/>
        <v>0</v>
      </c>
      <c r="AA4518">
        <f t="shared" si="797"/>
        <v>0</v>
      </c>
      <c r="AB4518" s="4">
        <f t="shared" si="798"/>
        <v>0</v>
      </c>
      <c r="AC4518" s="4">
        <f t="shared" si="790"/>
        <v>0</v>
      </c>
      <c r="AD4518" s="4">
        <f t="shared" si="799"/>
        <v>0</v>
      </c>
    </row>
    <row r="4519" spans="20:30" x14ac:dyDescent="0.25">
      <c r="T4519" s="6" t="str">
        <f t="shared" si="800"/>
        <v xml:space="preserve"> </v>
      </c>
      <c r="U4519">
        <f t="shared" si="791"/>
        <v>0</v>
      </c>
      <c r="V4519">
        <f t="shared" si="792"/>
        <v>0</v>
      </c>
      <c r="W4519">
        <f t="shared" si="793"/>
        <v>0</v>
      </c>
      <c r="X4519">
        <f t="shared" si="794"/>
        <v>0</v>
      </c>
      <c r="Y4519">
        <f t="shared" si="795"/>
        <v>0</v>
      </c>
      <c r="Z4519">
        <f t="shared" si="796"/>
        <v>0</v>
      </c>
      <c r="AA4519">
        <f t="shared" si="797"/>
        <v>0</v>
      </c>
      <c r="AB4519" s="4">
        <f t="shared" si="798"/>
        <v>0</v>
      </c>
      <c r="AC4519" s="4">
        <f t="shared" si="790"/>
        <v>0</v>
      </c>
      <c r="AD4519" s="4">
        <f t="shared" si="799"/>
        <v>0</v>
      </c>
    </row>
    <row r="4520" spans="20:30" x14ac:dyDescent="0.25">
      <c r="T4520" s="6" t="str">
        <f t="shared" si="800"/>
        <v xml:space="preserve"> </v>
      </c>
      <c r="U4520">
        <f t="shared" si="791"/>
        <v>0</v>
      </c>
      <c r="V4520">
        <f t="shared" si="792"/>
        <v>0</v>
      </c>
      <c r="W4520">
        <f t="shared" si="793"/>
        <v>0</v>
      </c>
      <c r="X4520">
        <f t="shared" si="794"/>
        <v>0</v>
      </c>
      <c r="Y4520">
        <f t="shared" si="795"/>
        <v>0</v>
      </c>
      <c r="Z4520">
        <f t="shared" si="796"/>
        <v>0</v>
      </c>
      <c r="AA4520">
        <f t="shared" si="797"/>
        <v>0</v>
      </c>
      <c r="AB4520" s="4">
        <f t="shared" si="798"/>
        <v>0</v>
      </c>
      <c r="AC4520" s="4">
        <f t="shared" si="790"/>
        <v>0</v>
      </c>
      <c r="AD4520" s="4">
        <f t="shared" si="799"/>
        <v>0</v>
      </c>
    </row>
    <row r="4521" spans="20:30" x14ac:dyDescent="0.25">
      <c r="T4521" s="6" t="str">
        <f t="shared" si="800"/>
        <v xml:space="preserve"> </v>
      </c>
      <c r="U4521">
        <f t="shared" si="791"/>
        <v>0</v>
      </c>
      <c r="V4521">
        <f t="shared" si="792"/>
        <v>0</v>
      </c>
      <c r="W4521">
        <f t="shared" si="793"/>
        <v>0</v>
      </c>
      <c r="X4521">
        <f t="shared" si="794"/>
        <v>0</v>
      </c>
      <c r="Y4521">
        <f t="shared" si="795"/>
        <v>0</v>
      </c>
      <c r="Z4521">
        <f t="shared" si="796"/>
        <v>0</v>
      </c>
      <c r="AA4521">
        <f t="shared" si="797"/>
        <v>0</v>
      </c>
      <c r="AB4521" s="4">
        <f t="shared" si="798"/>
        <v>0</v>
      </c>
      <c r="AC4521" s="4">
        <f t="shared" si="790"/>
        <v>0</v>
      </c>
      <c r="AD4521" s="4">
        <f t="shared" si="799"/>
        <v>0</v>
      </c>
    </row>
    <row r="4522" spans="20:30" x14ac:dyDescent="0.25">
      <c r="T4522" s="6" t="str">
        <f t="shared" si="800"/>
        <v xml:space="preserve"> </v>
      </c>
      <c r="U4522">
        <f t="shared" si="791"/>
        <v>0</v>
      </c>
      <c r="V4522">
        <f t="shared" si="792"/>
        <v>0</v>
      </c>
      <c r="W4522">
        <f t="shared" si="793"/>
        <v>0</v>
      </c>
      <c r="X4522">
        <f t="shared" si="794"/>
        <v>0</v>
      </c>
      <c r="Y4522">
        <f t="shared" si="795"/>
        <v>0</v>
      </c>
      <c r="Z4522">
        <f t="shared" si="796"/>
        <v>0</v>
      </c>
      <c r="AA4522">
        <f t="shared" si="797"/>
        <v>0</v>
      </c>
      <c r="AB4522" s="4">
        <f t="shared" si="798"/>
        <v>0</v>
      </c>
      <c r="AC4522" s="4">
        <f t="shared" si="790"/>
        <v>0</v>
      </c>
      <c r="AD4522" s="4">
        <f t="shared" si="799"/>
        <v>0</v>
      </c>
    </row>
    <row r="4523" spans="20:30" x14ac:dyDescent="0.25">
      <c r="T4523" s="6" t="str">
        <f t="shared" si="800"/>
        <v xml:space="preserve"> </v>
      </c>
      <c r="U4523">
        <f t="shared" si="791"/>
        <v>0</v>
      </c>
      <c r="V4523">
        <f t="shared" si="792"/>
        <v>0</v>
      </c>
      <c r="W4523">
        <f t="shared" si="793"/>
        <v>0</v>
      </c>
      <c r="X4523">
        <f t="shared" si="794"/>
        <v>0</v>
      </c>
      <c r="Y4523">
        <f t="shared" si="795"/>
        <v>0</v>
      </c>
      <c r="Z4523">
        <f t="shared" si="796"/>
        <v>0</v>
      </c>
      <c r="AA4523">
        <f t="shared" si="797"/>
        <v>0</v>
      </c>
      <c r="AB4523" s="4">
        <f t="shared" si="798"/>
        <v>0</v>
      </c>
      <c r="AC4523" s="4">
        <f t="shared" si="790"/>
        <v>0</v>
      </c>
      <c r="AD4523" s="4">
        <f t="shared" si="799"/>
        <v>0</v>
      </c>
    </row>
    <row r="4524" spans="20:30" x14ac:dyDescent="0.25">
      <c r="T4524" s="6" t="str">
        <f t="shared" si="800"/>
        <v xml:space="preserve"> </v>
      </c>
      <c r="U4524">
        <f t="shared" si="791"/>
        <v>0</v>
      </c>
      <c r="V4524">
        <f t="shared" si="792"/>
        <v>0</v>
      </c>
      <c r="W4524">
        <f t="shared" si="793"/>
        <v>0</v>
      </c>
      <c r="X4524">
        <f t="shared" si="794"/>
        <v>0</v>
      </c>
      <c r="Y4524">
        <f t="shared" si="795"/>
        <v>0</v>
      </c>
      <c r="Z4524">
        <f t="shared" si="796"/>
        <v>0</v>
      </c>
      <c r="AA4524">
        <f t="shared" si="797"/>
        <v>0</v>
      </c>
      <c r="AB4524" s="4">
        <f t="shared" si="798"/>
        <v>0</v>
      </c>
      <c r="AC4524" s="4">
        <f t="shared" si="790"/>
        <v>0</v>
      </c>
      <c r="AD4524" s="4">
        <f t="shared" si="799"/>
        <v>0</v>
      </c>
    </row>
    <row r="4525" spans="20:30" x14ac:dyDescent="0.25">
      <c r="T4525" s="6" t="str">
        <f t="shared" si="800"/>
        <v xml:space="preserve"> </v>
      </c>
      <c r="U4525">
        <f t="shared" si="791"/>
        <v>0</v>
      </c>
      <c r="V4525">
        <f t="shared" si="792"/>
        <v>0</v>
      </c>
      <c r="W4525">
        <f t="shared" si="793"/>
        <v>0</v>
      </c>
      <c r="X4525">
        <f t="shared" si="794"/>
        <v>0</v>
      </c>
      <c r="Y4525">
        <f t="shared" si="795"/>
        <v>0</v>
      </c>
      <c r="Z4525">
        <f t="shared" si="796"/>
        <v>0</v>
      </c>
      <c r="AA4525">
        <f t="shared" si="797"/>
        <v>0</v>
      </c>
      <c r="AB4525" s="4">
        <f t="shared" si="798"/>
        <v>0</v>
      </c>
      <c r="AC4525" s="4">
        <f t="shared" si="790"/>
        <v>0</v>
      </c>
      <c r="AD4525" s="4">
        <f t="shared" si="799"/>
        <v>0</v>
      </c>
    </row>
    <row r="4526" spans="20:30" x14ac:dyDescent="0.25">
      <c r="T4526" s="6" t="str">
        <f t="shared" si="800"/>
        <v xml:space="preserve"> </v>
      </c>
      <c r="U4526">
        <f t="shared" si="791"/>
        <v>0</v>
      </c>
      <c r="V4526">
        <f t="shared" si="792"/>
        <v>0</v>
      </c>
      <c r="W4526">
        <f t="shared" si="793"/>
        <v>0</v>
      </c>
      <c r="X4526">
        <f t="shared" si="794"/>
        <v>0</v>
      </c>
      <c r="Y4526">
        <f t="shared" si="795"/>
        <v>0</v>
      </c>
      <c r="Z4526">
        <f t="shared" si="796"/>
        <v>0</v>
      </c>
      <c r="AA4526">
        <f t="shared" si="797"/>
        <v>0</v>
      </c>
      <c r="AB4526" s="4">
        <f t="shared" si="798"/>
        <v>0</v>
      </c>
      <c r="AC4526" s="4">
        <f t="shared" si="790"/>
        <v>0</v>
      </c>
      <c r="AD4526" s="4">
        <f t="shared" si="799"/>
        <v>0</v>
      </c>
    </row>
    <row r="4527" spans="20:30" x14ac:dyDescent="0.25">
      <c r="T4527" s="6" t="str">
        <f t="shared" si="800"/>
        <v xml:space="preserve"> </v>
      </c>
      <c r="U4527">
        <f t="shared" si="791"/>
        <v>0</v>
      </c>
      <c r="V4527">
        <f t="shared" si="792"/>
        <v>0</v>
      </c>
      <c r="W4527">
        <f t="shared" si="793"/>
        <v>0</v>
      </c>
      <c r="X4527">
        <f t="shared" si="794"/>
        <v>0</v>
      </c>
      <c r="Y4527">
        <f t="shared" si="795"/>
        <v>0</v>
      </c>
      <c r="Z4527">
        <f t="shared" si="796"/>
        <v>0</v>
      </c>
      <c r="AA4527">
        <f t="shared" si="797"/>
        <v>0</v>
      </c>
      <c r="AB4527" s="4">
        <f t="shared" si="798"/>
        <v>0</v>
      </c>
      <c r="AC4527" s="4">
        <f t="shared" si="790"/>
        <v>0</v>
      </c>
      <c r="AD4527" s="4">
        <f t="shared" si="799"/>
        <v>0</v>
      </c>
    </row>
    <row r="4528" spans="20:30" x14ac:dyDescent="0.25">
      <c r="T4528" s="6" t="str">
        <f t="shared" si="800"/>
        <v xml:space="preserve"> </v>
      </c>
      <c r="U4528">
        <f t="shared" si="791"/>
        <v>0</v>
      </c>
      <c r="V4528">
        <f t="shared" si="792"/>
        <v>0</v>
      </c>
      <c r="W4528">
        <f t="shared" si="793"/>
        <v>0</v>
      </c>
      <c r="X4528">
        <f t="shared" si="794"/>
        <v>0</v>
      </c>
      <c r="Y4528">
        <f t="shared" si="795"/>
        <v>0</v>
      </c>
      <c r="Z4528">
        <f t="shared" si="796"/>
        <v>0</v>
      </c>
      <c r="AA4528">
        <f t="shared" si="797"/>
        <v>0</v>
      </c>
      <c r="AB4528" s="4">
        <f t="shared" si="798"/>
        <v>0</v>
      </c>
      <c r="AC4528" s="4">
        <f t="shared" si="790"/>
        <v>0</v>
      </c>
      <c r="AD4528" s="4">
        <f t="shared" si="799"/>
        <v>0</v>
      </c>
    </row>
    <row r="4529" spans="20:30" x14ac:dyDescent="0.25">
      <c r="T4529" s="6" t="str">
        <f t="shared" si="800"/>
        <v xml:space="preserve"> </v>
      </c>
      <c r="U4529">
        <f t="shared" si="791"/>
        <v>0</v>
      </c>
      <c r="V4529">
        <f t="shared" si="792"/>
        <v>0</v>
      </c>
      <c r="W4529">
        <f t="shared" si="793"/>
        <v>0</v>
      </c>
      <c r="X4529">
        <f t="shared" si="794"/>
        <v>0</v>
      </c>
      <c r="Y4529">
        <f t="shared" si="795"/>
        <v>0</v>
      </c>
      <c r="Z4529">
        <f t="shared" si="796"/>
        <v>0</v>
      </c>
      <c r="AA4529">
        <f t="shared" si="797"/>
        <v>0</v>
      </c>
      <c r="AB4529" s="4">
        <f t="shared" si="798"/>
        <v>0</v>
      </c>
      <c r="AC4529" s="4">
        <f t="shared" si="790"/>
        <v>0</v>
      </c>
      <c r="AD4529" s="4">
        <f t="shared" si="799"/>
        <v>0</v>
      </c>
    </row>
    <row r="4530" spans="20:30" x14ac:dyDescent="0.25">
      <c r="T4530" s="6" t="str">
        <f t="shared" si="800"/>
        <v xml:space="preserve"> </v>
      </c>
      <c r="U4530">
        <f t="shared" si="791"/>
        <v>0</v>
      </c>
      <c r="V4530">
        <f t="shared" si="792"/>
        <v>0</v>
      </c>
      <c r="W4530">
        <f t="shared" si="793"/>
        <v>0</v>
      </c>
      <c r="X4530">
        <f t="shared" si="794"/>
        <v>0</v>
      </c>
      <c r="Y4530">
        <f t="shared" si="795"/>
        <v>0</v>
      </c>
      <c r="Z4530">
        <f t="shared" si="796"/>
        <v>0</v>
      </c>
      <c r="AA4530">
        <f t="shared" si="797"/>
        <v>0</v>
      </c>
      <c r="AB4530" s="4">
        <f t="shared" si="798"/>
        <v>0</v>
      </c>
      <c r="AC4530" s="4">
        <f t="shared" si="790"/>
        <v>0</v>
      </c>
      <c r="AD4530" s="4">
        <f t="shared" si="799"/>
        <v>0</v>
      </c>
    </row>
    <row r="4531" spans="20:30" x14ac:dyDescent="0.25">
      <c r="T4531" s="6" t="str">
        <f t="shared" si="800"/>
        <v xml:space="preserve"> </v>
      </c>
      <c r="U4531">
        <f t="shared" si="791"/>
        <v>0</v>
      </c>
      <c r="V4531">
        <f t="shared" si="792"/>
        <v>0</v>
      </c>
      <c r="W4531">
        <f t="shared" si="793"/>
        <v>0</v>
      </c>
      <c r="X4531">
        <f t="shared" si="794"/>
        <v>0</v>
      </c>
      <c r="Y4531">
        <f t="shared" si="795"/>
        <v>0</v>
      </c>
      <c r="Z4531">
        <f t="shared" si="796"/>
        <v>0</v>
      </c>
      <c r="AA4531">
        <f t="shared" si="797"/>
        <v>0</v>
      </c>
      <c r="AB4531" s="4">
        <f t="shared" si="798"/>
        <v>0</v>
      </c>
      <c r="AC4531" s="4">
        <f t="shared" si="790"/>
        <v>0</v>
      </c>
      <c r="AD4531" s="4">
        <f t="shared" si="799"/>
        <v>0</v>
      </c>
    </row>
    <row r="4532" spans="20:30" x14ac:dyDescent="0.25">
      <c r="T4532" s="6" t="str">
        <f t="shared" si="800"/>
        <v xml:space="preserve"> </v>
      </c>
      <c r="U4532">
        <f t="shared" si="791"/>
        <v>0</v>
      </c>
      <c r="V4532">
        <f t="shared" si="792"/>
        <v>0</v>
      </c>
      <c r="W4532">
        <f t="shared" si="793"/>
        <v>0</v>
      </c>
      <c r="X4532">
        <f t="shared" si="794"/>
        <v>0</v>
      </c>
      <c r="Y4532">
        <f t="shared" si="795"/>
        <v>0</v>
      </c>
      <c r="Z4532">
        <f t="shared" si="796"/>
        <v>0</v>
      </c>
      <c r="AA4532">
        <f t="shared" si="797"/>
        <v>0</v>
      </c>
      <c r="AB4532" s="4">
        <f t="shared" si="798"/>
        <v>0</v>
      </c>
      <c r="AC4532" s="4">
        <f t="shared" si="790"/>
        <v>0</v>
      </c>
      <c r="AD4532" s="4">
        <f t="shared" si="799"/>
        <v>0</v>
      </c>
    </row>
    <row r="4533" spans="20:30" x14ac:dyDescent="0.25">
      <c r="T4533" s="6" t="str">
        <f t="shared" si="800"/>
        <v xml:space="preserve"> </v>
      </c>
      <c r="U4533">
        <f t="shared" si="791"/>
        <v>0</v>
      </c>
      <c r="V4533">
        <f t="shared" si="792"/>
        <v>0</v>
      </c>
      <c r="W4533">
        <f t="shared" si="793"/>
        <v>0</v>
      </c>
      <c r="X4533">
        <f t="shared" si="794"/>
        <v>0</v>
      </c>
      <c r="Y4533">
        <f t="shared" si="795"/>
        <v>0</v>
      </c>
      <c r="Z4533">
        <f t="shared" si="796"/>
        <v>0</v>
      </c>
      <c r="AA4533">
        <f t="shared" si="797"/>
        <v>0</v>
      </c>
      <c r="AB4533" s="4">
        <f t="shared" si="798"/>
        <v>0</v>
      </c>
      <c r="AC4533" s="4">
        <f t="shared" si="790"/>
        <v>0</v>
      </c>
      <c r="AD4533" s="4">
        <f t="shared" si="799"/>
        <v>0</v>
      </c>
    </row>
    <row r="4534" spans="20:30" x14ac:dyDescent="0.25">
      <c r="T4534" s="6" t="str">
        <f t="shared" si="800"/>
        <v xml:space="preserve"> </v>
      </c>
      <c r="U4534">
        <f t="shared" si="791"/>
        <v>0</v>
      </c>
      <c r="V4534">
        <f t="shared" si="792"/>
        <v>0</v>
      </c>
      <c r="W4534">
        <f t="shared" si="793"/>
        <v>0</v>
      </c>
      <c r="X4534">
        <f t="shared" si="794"/>
        <v>0</v>
      </c>
      <c r="Y4534">
        <f t="shared" si="795"/>
        <v>0</v>
      </c>
      <c r="Z4534">
        <f t="shared" si="796"/>
        <v>0</v>
      </c>
      <c r="AA4534">
        <f t="shared" si="797"/>
        <v>0</v>
      </c>
      <c r="AB4534" s="4">
        <f t="shared" si="798"/>
        <v>0</v>
      </c>
      <c r="AC4534" s="4">
        <f t="shared" si="790"/>
        <v>0</v>
      </c>
      <c r="AD4534" s="4">
        <f t="shared" si="799"/>
        <v>0</v>
      </c>
    </row>
    <row r="4535" spans="20:30" x14ac:dyDescent="0.25">
      <c r="T4535" s="6" t="str">
        <f t="shared" si="800"/>
        <v xml:space="preserve"> </v>
      </c>
      <c r="U4535">
        <f t="shared" si="791"/>
        <v>0</v>
      </c>
      <c r="V4535">
        <f t="shared" si="792"/>
        <v>0</v>
      </c>
      <c r="W4535">
        <f t="shared" si="793"/>
        <v>0</v>
      </c>
      <c r="X4535">
        <f t="shared" si="794"/>
        <v>0</v>
      </c>
      <c r="Y4535">
        <f t="shared" si="795"/>
        <v>0</v>
      </c>
      <c r="Z4535">
        <f t="shared" si="796"/>
        <v>0</v>
      </c>
      <c r="AA4535">
        <f t="shared" si="797"/>
        <v>0</v>
      </c>
      <c r="AB4535" s="4">
        <f t="shared" si="798"/>
        <v>0</v>
      </c>
      <c r="AC4535" s="4">
        <f t="shared" si="790"/>
        <v>0</v>
      </c>
      <c r="AD4535" s="4">
        <f t="shared" si="799"/>
        <v>0</v>
      </c>
    </row>
    <row r="4536" spans="20:30" x14ac:dyDescent="0.25">
      <c r="T4536" s="6" t="str">
        <f t="shared" si="800"/>
        <v xml:space="preserve"> </v>
      </c>
      <c r="U4536">
        <f t="shared" si="791"/>
        <v>0</v>
      </c>
      <c r="V4536">
        <f t="shared" si="792"/>
        <v>0</v>
      </c>
      <c r="W4536">
        <f t="shared" si="793"/>
        <v>0</v>
      </c>
      <c r="X4536">
        <f t="shared" si="794"/>
        <v>0</v>
      </c>
      <c r="Y4536">
        <f t="shared" si="795"/>
        <v>0</v>
      </c>
      <c r="Z4536">
        <f t="shared" si="796"/>
        <v>0</v>
      </c>
      <c r="AA4536">
        <f t="shared" si="797"/>
        <v>0</v>
      </c>
      <c r="AB4536" s="4">
        <f t="shared" si="798"/>
        <v>0</v>
      </c>
      <c r="AC4536" s="4">
        <f t="shared" si="790"/>
        <v>0</v>
      </c>
      <c r="AD4536" s="4">
        <f t="shared" si="799"/>
        <v>0</v>
      </c>
    </row>
    <row r="4537" spans="20:30" x14ac:dyDescent="0.25">
      <c r="T4537" s="6" t="str">
        <f t="shared" si="800"/>
        <v xml:space="preserve"> </v>
      </c>
      <c r="U4537">
        <f t="shared" si="791"/>
        <v>0</v>
      </c>
      <c r="V4537">
        <f t="shared" si="792"/>
        <v>0</v>
      </c>
      <c r="W4537">
        <f t="shared" si="793"/>
        <v>0</v>
      </c>
      <c r="X4537">
        <f t="shared" si="794"/>
        <v>0</v>
      </c>
      <c r="Y4537">
        <f t="shared" si="795"/>
        <v>0</v>
      </c>
      <c r="Z4537">
        <f t="shared" si="796"/>
        <v>0</v>
      </c>
      <c r="AA4537">
        <f t="shared" si="797"/>
        <v>0</v>
      </c>
      <c r="AB4537" s="4">
        <f t="shared" si="798"/>
        <v>0</v>
      </c>
      <c r="AC4537" s="4">
        <f t="shared" si="790"/>
        <v>0</v>
      </c>
      <c r="AD4537" s="4">
        <f t="shared" si="799"/>
        <v>0</v>
      </c>
    </row>
    <row r="4538" spans="20:30" x14ac:dyDescent="0.25">
      <c r="T4538" s="6" t="str">
        <f t="shared" si="800"/>
        <v xml:space="preserve"> </v>
      </c>
      <c r="U4538">
        <f t="shared" si="791"/>
        <v>0</v>
      </c>
      <c r="V4538">
        <f t="shared" si="792"/>
        <v>0</v>
      </c>
      <c r="W4538">
        <f t="shared" si="793"/>
        <v>0</v>
      </c>
      <c r="X4538">
        <f t="shared" si="794"/>
        <v>0</v>
      </c>
      <c r="Y4538">
        <f t="shared" si="795"/>
        <v>0</v>
      </c>
      <c r="Z4538">
        <f t="shared" si="796"/>
        <v>0</v>
      </c>
      <c r="AA4538">
        <f t="shared" si="797"/>
        <v>0</v>
      </c>
      <c r="AB4538" s="4">
        <f t="shared" si="798"/>
        <v>0</v>
      </c>
      <c r="AC4538" s="4">
        <f t="shared" si="790"/>
        <v>0</v>
      </c>
      <c r="AD4538" s="4">
        <f t="shared" si="799"/>
        <v>0</v>
      </c>
    </row>
    <row r="4539" spans="20:30" x14ac:dyDescent="0.25">
      <c r="T4539" s="6" t="str">
        <f t="shared" si="800"/>
        <v xml:space="preserve"> </v>
      </c>
      <c r="U4539">
        <f t="shared" si="791"/>
        <v>0</v>
      </c>
      <c r="V4539">
        <f t="shared" si="792"/>
        <v>0</v>
      </c>
      <c r="W4539">
        <f t="shared" si="793"/>
        <v>0</v>
      </c>
      <c r="X4539">
        <f t="shared" si="794"/>
        <v>0</v>
      </c>
      <c r="Y4539">
        <f t="shared" si="795"/>
        <v>0</v>
      </c>
      <c r="Z4539">
        <f t="shared" si="796"/>
        <v>0</v>
      </c>
      <c r="AA4539">
        <f t="shared" si="797"/>
        <v>0</v>
      </c>
      <c r="AB4539" s="4">
        <f t="shared" si="798"/>
        <v>0</v>
      </c>
      <c r="AC4539" s="4">
        <f t="shared" si="790"/>
        <v>0</v>
      </c>
      <c r="AD4539" s="4">
        <f t="shared" si="799"/>
        <v>0</v>
      </c>
    </row>
    <row r="4540" spans="20:30" x14ac:dyDescent="0.25">
      <c r="T4540" s="6" t="str">
        <f t="shared" si="800"/>
        <v xml:space="preserve"> </v>
      </c>
      <c r="U4540">
        <f t="shared" si="791"/>
        <v>0</v>
      </c>
      <c r="V4540">
        <f t="shared" si="792"/>
        <v>0</v>
      </c>
      <c r="W4540">
        <f t="shared" si="793"/>
        <v>0</v>
      </c>
      <c r="X4540">
        <f t="shared" si="794"/>
        <v>0</v>
      </c>
      <c r="Y4540">
        <f t="shared" si="795"/>
        <v>0</v>
      </c>
      <c r="Z4540">
        <f t="shared" si="796"/>
        <v>0</v>
      </c>
      <c r="AA4540">
        <f t="shared" si="797"/>
        <v>0</v>
      </c>
      <c r="AB4540" s="4">
        <f t="shared" si="798"/>
        <v>0</v>
      </c>
      <c r="AC4540" s="4">
        <f t="shared" si="790"/>
        <v>0</v>
      </c>
      <c r="AD4540" s="4">
        <f t="shared" si="799"/>
        <v>0</v>
      </c>
    </row>
    <row r="4541" spans="20:30" x14ac:dyDescent="0.25">
      <c r="T4541" s="6" t="str">
        <f t="shared" si="800"/>
        <v xml:space="preserve"> </v>
      </c>
      <c r="U4541">
        <f t="shared" si="791"/>
        <v>0</v>
      </c>
      <c r="V4541">
        <f t="shared" si="792"/>
        <v>0</v>
      </c>
      <c r="W4541">
        <f t="shared" si="793"/>
        <v>0</v>
      </c>
      <c r="X4541">
        <f t="shared" si="794"/>
        <v>0</v>
      </c>
      <c r="Y4541">
        <f t="shared" si="795"/>
        <v>0</v>
      </c>
      <c r="Z4541">
        <f t="shared" si="796"/>
        <v>0</v>
      </c>
      <c r="AA4541">
        <f t="shared" si="797"/>
        <v>0</v>
      </c>
      <c r="AB4541" s="4">
        <f t="shared" si="798"/>
        <v>0</v>
      </c>
      <c r="AC4541" s="4">
        <f t="shared" si="790"/>
        <v>0</v>
      </c>
      <c r="AD4541" s="4">
        <f t="shared" si="799"/>
        <v>0</v>
      </c>
    </row>
    <row r="4542" spans="20:30" x14ac:dyDescent="0.25">
      <c r="T4542" s="6" t="str">
        <f t="shared" si="800"/>
        <v xml:space="preserve"> </v>
      </c>
      <c r="U4542">
        <f t="shared" si="791"/>
        <v>0</v>
      </c>
      <c r="V4542">
        <f t="shared" si="792"/>
        <v>0</v>
      </c>
      <c r="W4542">
        <f t="shared" si="793"/>
        <v>0</v>
      </c>
      <c r="X4542">
        <f t="shared" si="794"/>
        <v>0</v>
      </c>
      <c r="Y4542">
        <f t="shared" si="795"/>
        <v>0</v>
      </c>
      <c r="Z4542">
        <f t="shared" si="796"/>
        <v>0</v>
      </c>
      <c r="AA4542">
        <f t="shared" si="797"/>
        <v>0</v>
      </c>
      <c r="AB4542" s="4">
        <f t="shared" si="798"/>
        <v>0</v>
      </c>
      <c r="AC4542" s="4">
        <f t="shared" si="790"/>
        <v>0</v>
      </c>
      <c r="AD4542" s="4">
        <f t="shared" si="799"/>
        <v>0</v>
      </c>
    </row>
    <row r="4543" spans="20:30" x14ac:dyDescent="0.25">
      <c r="T4543" s="6" t="str">
        <f t="shared" si="800"/>
        <v xml:space="preserve"> </v>
      </c>
      <c r="U4543">
        <f t="shared" si="791"/>
        <v>0</v>
      </c>
      <c r="V4543">
        <f t="shared" si="792"/>
        <v>0</v>
      </c>
      <c r="W4543">
        <f t="shared" si="793"/>
        <v>0</v>
      </c>
      <c r="X4543">
        <f t="shared" si="794"/>
        <v>0</v>
      </c>
      <c r="Y4543">
        <f t="shared" si="795"/>
        <v>0</v>
      </c>
      <c r="Z4543">
        <f t="shared" si="796"/>
        <v>0</v>
      </c>
      <c r="AA4543">
        <f t="shared" si="797"/>
        <v>0</v>
      </c>
      <c r="AB4543" s="4">
        <f t="shared" si="798"/>
        <v>0</v>
      </c>
      <c r="AC4543" s="4">
        <f t="shared" si="790"/>
        <v>0</v>
      </c>
      <c r="AD4543" s="4">
        <f t="shared" si="799"/>
        <v>0</v>
      </c>
    </row>
    <row r="4544" spans="20:30" x14ac:dyDescent="0.25">
      <c r="T4544" s="6" t="str">
        <f t="shared" si="800"/>
        <v xml:space="preserve"> </v>
      </c>
      <c r="U4544">
        <f t="shared" si="791"/>
        <v>0</v>
      </c>
      <c r="V4544">
        <f t="shared" si="792"/>
        <v>0</v>
      </c>
      <c r="W4544">
        <f t="shared" si="793"/>
        <v>0</v>
      </c>
      <c r="X4544">
        <f t="shared" si="794"/>
        <v>0</v>
      </c>
      <c r="Y4544">
        <f t="shared" si="795"/>
        <v>0</v>
      </c>
      <c r="Z4544">
        <f t="shared" si="796"/>
        <v>0</v>
      </c>
      <c r="AA4544">
        <f t="shared" si="797"/>
        <v>0</v>
      </c>
      <c r="AB4544" s="4">
        <f t="shared" si="798"/>
        <v>0</v>
      </c>
      <c r="AC4544" s="4">
        <f t="shared" si="790"/>
        <v>0</v>
      </c>
      <c r="AD4544" s="4">
        <f t="shared" si="799"/>
        <v>0</v>
      </c>
    </row>
    <row r="4545" spans="20:30" x14ac:dyDescent="0.25">
      <c r="T4545" s="6" t="str">
        <f t="shared" si="800"/>
        <v xml:space="preserve"> </v>
      </c>
      <c r="U4545">
        <f t="shared" si="791"/>
        <v>0</v>
      </c>
      <c r="V4545">
        <f t="shared" si="792"/>
        <v>0</v>
      </c>
      <c r="W4545">
        <f t="shared" si="793"/>
        <v>0</v>
      </c>
      <c r="X4545">
        <f t="shared" si="794"/>
        <v>0</v>
      </c>
      <c r="Y4545">
        <f t="shared" si="795"/>
        <v>0</v>
      </c>
      <c r="Z4545">
        <f t="shared" si="796"/>
        <v>0</v>
      </c>
      <c r="AA4545">
        <f t="shared" si="797"/>
        <v>0</v>
      </c>
      <c r="AB4545" s="4">
        <f t="shared" si="798"/>
        <v>0</v>
      </c>
      <c r="AC4545" s="4">
        <f t="shared" si="790"/>
        <v>0</v>
      </c>
      <c r="AD4545" s="4">
        <f t="shared" si="799"/>
        <v>0</v>
      </c>
    </row>
    <row r="4546" spans="20:30" x14ac:dyDescent="0.25">
      <c r="T4546" s="6" t="str">
        <f t="shared" si="800"/>
        <v xml:space="preserve"> </v>
      </c>
      <c r="U4546">
        <f t="shared" si="791"/>
        <v>0</v>
      </c>
      <c r="V4546">
        <f t="shared" si="792"/>
        <v>0</v>
      </c>
      <c r="W4546">
        <f t="shared" si="793"/>
        <v>0</v>
      </c>
      <c r="X4546">
        <f t="shared" si="794"/>
        <v>0</v>
      </c>
      <c r="Y4546">
        <f t="shared" si="795"/>
        <v>0</v>
      </c>
      <c r="Z4546">
        <f t="shared" si="796"/>
        <v>0</v>
      </c>
      <c r="AA4546">
        <f t="shared" si="797"/>
        <v>0</v>
      </c>
      <c r="AB4546" s="4">
        <f t="shared" si="798"/>
        <v>0</v>
      </c>
      <c r="AC4546" s="4">
        <f t="shared" si="790"/>
        <v>0</v>
      </c>
      <c r="AD4546" s="4">
        <f t="shared" si="799"/>
        <v>0</v>
      </c>
    </row>
    <row r="4547" spans="20:30" x14ac:dyDescent="0.25">
      <c r="T4547" s="6" t="str">
        <f t="shared" si="800"/>
        <v xml:space="preserve"> </v>
      </c>
      <c r="U4547">
        <f t="shared" si="791"/>
        <v>0</v>
      </c>
      <c r="V4547">
        <f t="shared" si="792"/>
        <v>0</v>
      </c>
      <c r="W4547">
        <f t="shared" si="793"/>
        <v>0</v>
      </c>
      <c r="X4547">
        <f t="shared" si="794"/>
        <v>0</v>
      </c>
      <c r="Y4547">
        <f t="shared" si="795"/>
        <v>0</v>
      </c>
      <c r="Z4547">
        <f t="shared" si="796"/>
        <v>0</v>
      </c>
      <c r="AA4547">
        <f t="shared" si="797"/>
        <v>0</v>
      </c>
      <c r="AB4547" s="4">
        <f t="shared" si="798"/>
        <v>0</v>
      </c>
      <c r="AC4547" s="4">
        <f t="shared" si="790"/>
        <v>0</v>
      </c>
      <c r="AD4547" s="4">
        <f t="shared" si="799"/>
        <v>0</v>
      </c>
    </row>
    <row r="4548" spans="20:30" x14ac:dyDescent="0.25">
      <c r="T4548" s="6" t="str">
        <f t="shared" si="800"/>
        <v xml:space="preserve"> </v>
      </c>
      <c r="U4548">
        <f t="shared" si="791"/>
        <v>0</v>
      </c>
      <c r="V4548">
        <f t="shared" si="792"/>
        <v>0</v>
      </c>
      <c r="W4548">
        <f t="shared" si="793"/>
        <v>0</v>
      </c>
      <c r="X4548">
        <f t="shared" si="794"/>
        <v>0</v>
      </c>
      <c r="Y4548">
        <f t="shared" si="795"/>
        <v>0</v>
      </c>
      <c r="Z4548">
        <f t="shared" si="796"/>
        <v>0</v>
      </c>
      <c r="AA4548">
        <f t="shared" si="797"/>
        <v>0</v>
      </c>
      <c r="AB4548" s="4">
        <f t="shared" si="798"/>
        <v>0</v>
      </c>
      <c r="AC4548" s="4">
        <f t="shared" ref="AC4548:AC4611" si="801">A4548</f>
        <v>0</v>
      </c>
      <c r="AD4548" s="4">
        <f t="shared" si="799"/>
        <v>0</v>
      </c>
    </row>
    <row r="4549" spans="20:30" x14ac:dyDescent="0.25">
      <c r="T4549" s="6" t="str">
        <f t="shared" si="800"/>
        <v xml:space="preserve"> </v>
      </c>
      <c r="U4549">
        <f t="shared" si="791"/>
        <v>0</v>
      </c>
      <c r="V4549">
        <f t="shared" si="792"/>
        <v>0</v>
      </c>
      <c r="W4549">
        <f t="shared" si="793"/>
        <v>0</v>
      </c>
      <c r="X4549">
        <f t="shared" si="794"/>
        <v>0</v>
      </c>
      <c r="Y4549">
        <f t="shared" si="795"/>
        <v>0</v>
      </c>
      <c r="Z4549">
        <f t="shared" si="796"/>
        <v>0</v>
      </c>
      <c r="AA4549">
        <f t="shared" si="797"/>
        <v>0</v>
      </c>
      <c r="AB4549" s="4">
        <f t="shared" si="798"/>
        <v>0</v>
      </c>
      <c r="AC4549" s="4">
        <f t="shared" si="801"/>
        <v>0</v>
      </c>
      <c r="AD4549" s="4">
        <f t="shared" si="799"/>
        <v>0</v>
      </c>
    </row>
    <row r="4550" spans="20:30" x14ac:dyDescent="0.25">
      <c r="T4550" s="6" t="str">
        <f t="shared" si="800"/>
        <v xml:space="preserve"> </v>
      </c>
      <c r="U4550">
        <f t="shared" si="791"/>
        <v>0</v>
      </c>
      <c r="V4550">
        <f t="shared" si="792"/>
        <v>0</v>
      </c>
      <c r="W4550">
        <f t="shared" si="793"/>
        <v>0</v>
      </c>
      <c r="X4550">
        <f t="shared" si="794"/>
        <v>0</v>
      </c>
      <c r="Y4550">
        <f t="shared" si="795"/>
        <v>0</v>
      </c>
      <c r="Z4550">
        <f t="shared" si="796"/>
        <v>0</v>
      </c>
      <c r="AA4550">
        <f t="shared" si="797"/>
        <v>0</v>
      </c>
      <c r="AB4550" s="4">
        <f t="shared" si="798"/>
        <v>0</v>
      </c>
      <c r="AC4550" s="4">
        <f t="shared" si="801"/>
        <v>0</v>
      </c>
      <c r="AD4550" s="4">
        <f t="shared" si="799"/>
        <v>0</v>
      </c>
    </row>
    <row r="4551" spans="20:30" x14ac:dyDescent="0.25">
      <c r="T4551" s="6" t="str">
        <f t="shared" si="800"/>
        <v xml:space="preserve"> </v>
      </c>
      <c r="U4551">
        <f t="shared" si="791"/>
        <v>0</v>
      </c>
      <c r="V4551">
        <f t="shared" si="792"/>
        <v>0</v>
      </c>
      <c r="W4551">
        <f t="shared" si="793"/>
        <v>0</v>
      </c>
      <c r="X4551">
        <f t="shared" si="794"/>
        <v>0</v>
      </c>
      <c r="Y4551">
        <f t="shared" si="795"/>
        <v>0</v>
      </c>
      <c r="Z4551">
        <f t="shared" si="796"/>
        <v>0</v>
      </c>
      <c r="AA4551">
        <f t="shared" si="797"/>
        <v>0</v>
      </c>
      <c r="AB4551" s="4">
        <f t="shared" si="798"/>
        <v>0</v>
      </c>
      <c r="AC4551" s="4">
        <f t="shared" si="801"/>
        <v>0</v>
      </c>
      <c r="AD4551" s="4">
        <f t="shared" si="799"/>
        <v>0</v>
      </c>
    </row>
    <row r="4552" spans="20:30" x14ac:dyDescent="0.25">
      <c r="T4552" s="6" t="str">
        <f t="shared" si="800"/>
        <v xml:space="preserve"> </v>
      </c>
      <c r="U4552">
        <f t="shared" si="791"/>
        <v>0</v>
      </c>
      <c r="V4552">
        <f t="shared" si="792"/>
        <v>0</v>
      </c>
      <c r="W4552">
        <f t="shared" si="793"/>
        <v>0</v>
      </c>
      <c r="X4552">
        <f t="shared" si="794"/>
        <v>0</v>
      </c>
      <c r="Y4552">
        <f t="shared" si="795"/>
        <v>0</v>
      </c>
      <c r="Z4552">
        <f t="shared" si="796"/>
        <v>0</v>
      </c>
      <c r="AA4552">
        <f t="shared" si="797"/>
        <v>0</v>
      </c>
      <c r="AB4552" s="4">
        <f t="shared" si="798"/>
        <v>0</v>
      </c>
      <c r="AC4552" s="4">
        <f t="shared" si="801"/>
        <v>0</v>
      </c>
      <c r="AD4552" s="4">
        <f t="shared" si="799"/>
        <v>0</v>
      </c>
    </row>
    <row r="4553" spans="20:30" x14ac:dyDescent="0.25">
      <c r="T4553" s="6" t="str">
        <f t="shared" si="800"/>
        <v xml:space="preserve"> </v>
      </c>
      <c r="U4553">
        <f t="shared" si="791"/>
        <v>0</v>
      </c>
      <c r="V4553">
        <f t="shared" si="792"/>
        <v>0</v>
      </c>
      <c r="W4553">
        <f t="shared" si="793"/>
        <v>0</v>
      </c>
      <c r="X4553">
        <f t="shared" si="794"/>
        <v>0</v>
      </c>
      <c r="Y4553">
        <f t="shared" si="795"/>
        <v>0</v>
      </c>
      <c r="Z4553">
        <f t="shared" si="796"/>
        <v>0</v>
      </c>
      <c r="AA4553">
        <f t="shared" si="797"/>
        <v>0</v>
      </c>
      <c r="AB4553" s="4">
        <f t="shared" si="798"/>
        <v>0</v>
      </c>
      <c r="AC4553" s="4">
        <f t="shared" si="801"/>
        <v>0</v>
      </c>
      <c r="AD4553" s="4">
        <f t="shared" si="799"/>
        <v>0</v>
      </c>
    </row>
    <row r="4554" spans="20:30" x14ac:dyDescent="0.25">
      <c r="T4554" s="6" t="str">
        <f t="shared" si="800"/>
        <v xml:space="preserve"> </v>
      </c>
      <c r="U4554">
        <f t="shared" si="791"/>
        <v>0</v>
      </c>
      <c r="V4554">
        <f t="shared" si="792"/>
        <v>0</v>
      </c>
      <c r="W4554">
        <f t="shared" si="793"/>
        <v>0</v>
      </c>
      <c r="X4554">
        <f t="shared" si="794"/>
        <v>0</v>
      </c>
      <c r="Y4554">
        <f t="shared" si="795"/>
        <v>0</v>
      </c>
      <c r="Z4554">
        <f t="shared" si="796"/>
        <v>0</v>
      </c>
      <c r="AA4554">
        <f t="shared" si="797"/>
        <v>0</v>
      </c>
      <c r="AB4554" s="4">
        <f t="shared" si="798"/>
        <v>0</v>
      </c>
      <c r="AC4554" s="4">
        <f t="shared" si="801"/>
        <v>0</v>
      </c>
      <c r="AD4554" s="4">
        <f t="shared" si="799"/>
        <v>0</v>
      </c>
    </row>
    <row r="4555" spans="20:30" x14ac:dyDescent="0.25">
      <c r="T4555" s="6" t="str">
        <f t="shared" si="800"/>
        <v xml:space="preserve"> </v>
      </c>
      <c r="U4555">
        <f t="shared" si="791"/>
        <v>0</v>
      </c>
      <c r="V4555">
        <f t="shared" si="792"/>
        <v>0</v>
      </c>
      <c r="W4555">
        <f t="shared" si="793"/>
        <v>0</v>
      </c>
      <c r="X4555">
        <f t="shared" si="794"/>
        <v>0</v>
      </c>
      <c r="Y4555">
        <f t="shared" si="795"/>
        <v>0</v>
      </c>
      <c r="Z4555">
        <f t="shared" si="796"/>
        <v>0</v>
      </c>
      <c r="AA4555">
        <f t="shared" si="797"/>
        <v>0</v>
      </c>
      <c r="AB4555" s="4">
        <f t="shared" si="798"/>
        <v>0</v>
      </c>
      <c r="AC4555" s="4">
        <f t="shared" si="801"/>
        <v>0</v>
      </c>
      <c r="AD4555" s="4">
        <f t="shared" si="799"/>
        <v>0</v>
      </c>
    </row>
    <row r="4556" spans="20:30" x14ac:dyDescent="0.25">
      <c r="T4556" s="6" t="str">
        <f t="shared" si="800"/>
        <v xml:space="preserve"> </v>
      </c>
      <c r="U4556">
        <f t="shared" si="791"/>
        <v>0</v>
      </c>
      <c r="V4556">
        <f t="shared" si="792"/>
        <v>0</v>
      </c>
      <c r="W4556">
        <f t="shared" si="793"/>
        <v>0</v>
      </c>
      <c r="X4556">
        <f t="shared" si="794"/>
        <v>0</v>
      </c>
      <c r="Y4556">
        <f t="shared" si="795"/>
        <v>0</v>
      </c>
      <c r="Z4556">
        <f t="shared" si="796"/>
        <v>0</v>
      </c>
      <c r="AA4556">
        <f t="shared" si="797"/>
        <v>0</v>
      </c>
      <c r="AB4556" s="4">
        <f t="shared" si="798"/>
        <v>0</v>
      </c>
      <c r="AC4556" s="4">
        <f t="shared" si="801"/>
        <v>0</v>
      </c>
      <c r="AD4556" s="4">
        <f t="shared" si="799"/>
        <v>0</v>
      </c>
    </row>
    <row r="4557" spans="20:30" x14ac:dyDescent="0.25">
      <c r="T4557" s="6" t="str">
        <f t="shared" si="800"/>
        <v xml:space="preserve"> </v>
      </c>
      <c r="U4557">
        <f t="shared" si="791"/>
        <v>0</v>
      </c>
      <c r="V4557">
        <f t="shared" si="792"/>
        <v>0</v>
      </c>
      <c r="W4557">
        <f t="shared" si="793"/>
        <v>0</v>
      </c>
      <c r="X4557">
        <f t="shared" si="794"/>
        <v>0</v>
      </c>
      <c r="Y4557">
        <f t="shared" si="795"/>
        <v>0</v>
      </c>
      <c r="Z4557">
        <f t="shared" si="796"/>
        <v>0</v>
      </c>
      <c r="AA4557">
        <f t="shared" si="797"/>
        <v>0</v>
      </c>
      <c r="AB4557" s="4">
        <f t="shared" si="798"/>
        <v>0</v>
      </c>
      <c r="AC4557" s="4">
        <f t="shared" si="801"/>
        <v>0</v>
      </c>
      <c r="AD4557" s="4">
        <f t="shared" si="799"/>
        <v>0</v>
      </c>
    </row>
    <row r="4558" spans="20:30" x14ac:dyDescent="0.25">
      <c r="T4558" s="6" t="str">
        <f t="shared" si="800"/>
        <v xml:space="preserve"> </v>
      </c>
      <c r="U4558">
        <f t="shared" si="791"/>
        <v>0</v>
      </c>
      <c r="V4558">
        <f t="shared" si="792"/>
        <v>0</v>
      </c>
      <c r="W4558">
        <f t="shared" si="793"/>
        <v>0</v>
      </c>
      <c r="X4558">
        <f t="shared" si="794"/>
        <v>0</v>
      </c>
      <c r="Y4558">
        <f t="shared" si="795"/>
        <v>0</v>
      </c>
      <c r="Z4558">
        <f t="shared" si="796"/>
        <v>0</v>
      </c>
      <c r="AA4558">
        <f t="shared" si="797"/>
        <v>0</v>
      </c>
      <c r="AB4558" s="4">
        <f t="shared" si="798"/>
        <v>0</v>
      </c>
      <c r="AC4558" s="4">
        <f t="shared" si="801"/>
        <v>0</v>
      </c>
      <c r="AD4558" s="4">
        <f t="shared" si="799"/>
        <v>0</v>
      </c>
    </row>
    <row r="4559" spans="20:30" x14ac:dyDescent="0.25">
      <c r="T4559" s="6" t="str">
        <f t="shared" si="800"/>
        <v xml:space="preserve"> </v>
      </c>
      <c r="U4559">
        <f t="shared" si="791"/>
        <v>0</v>
      </c>
      <c r="V4559">
        <f t="shared" si="792"/>
        <v>0</v>
      </c>
      <c r="W4559">
        <f t="shared" si="793"/>
        <v>0</v>
      </c>
      <c r="X4559">
        <f t="shared" si="794"/>
        <v>0</v>
      </c>
      <c r="Y4559">
        <f t="shared" si="795"/>
        <v>0</v>
      </c>
      <c r="Z4559">
        <f t="shared" si="796"/>
        <v>0</v>
      </c>
      <c r="AA4559">
        <f t="shared" si="797"/>
        <v>0</v>
      </c>
      <c r="AB4559" s="4">
        <f t="shared" si="798"/>
        <v>0</v>
      </c>
      <c r="AC4559" s="4">
        <f t="shared" si="801"/>
        <v>0</v>
      </c>
      <c r="AD4559" s="4">
        <f t="shared" si="799"/>
        <v>0</v>
      </c>
    </row>
    <row r="4560" spans="20:30" x14ac:dyDescent="0.25">
      <c r="T4560" s="6" t="str">
        <f t="shared" si="800"/>
        <v xml:space="preserve"> </v>
      </c>
      <c r="U4560">
        <f t="shared" si="791"/>
        <v>0</v>
      </c>
      <c r="V4560">
        <f t="shared" si="792"/>
        <v>0</v>
      </c>
      <c r="W4560">
        <f t="shared" si="793"/>
        <v>0</v>
      </c>
      <c r="X4560">
        <f t="shared" si="794"/>
        <v>0</v>
      </c>
      <c r="Y4560">
        <f t="shared" si="795"/>
        <v>0</v>
      </c>
      <c r="Z4560">
        <f t="shared" si="796"/>
        <v>0</v>
      </c>
      <c r="AA4560">
        <f t="shared" si="797"/>
        <v>0</v>
      </c>
      <c r="AB4560" s="4">
        <f t="shared" si="798"/>
        <v>0</v>
      </c>
      <c r="AC4560" s="4">
        <f t="shared" si="801"/>
        <v>0</v>
      </c>
      <c r="AD4560" s="4">
        <f t="shared" si="799"/>
        <v>0</v>
      </c>
    </row>
    <row r="4561" spans="20:30" x14ac:dyDescent="0.25">
      <c r="T4561" s="6" t="str">
        <f t="shared" si="800"/>
        <v xml:space="preserve"> </v>
      </c>
      <c r="U4561">
        <f t="shared" ref="U4561:U4624" si="802">COUNT(B4561)</f>
        <v>0</v>
      </c>
      <c r="V4561">
        <f t="shared" ref="V4561:V4624" si="803">IF(E4561=TRUE,1,0)</f>
        <v>0</v>
      </c>
      <c r="W4561">
        <f t="shared" ref="W4561:W4624" si="804">U4561-V4561</f>
        <v>0</v>
      </c>
      <c r="X4561">
        <f t="shared" ref="X4561:X4624" si="805">U4561-Y4561</f>
        <v>0</v>
      </c>
      <c r="Y4561">
        <f t="shared" ref="Y4561:Y4624" si="806">IF(F4561=TRUE,1,0)</f>
        <v>0</v>
      </c>
      <c r="Z4561">
        <f t="shared" ref="Z4561:Z4624" si="807">U4561-AA4561</f>
        <v>0</v>
      </c>
      <c r="AA4561">
        <f t="shared" ref="AA4561:AA4624" si="808">IF(O4561&lt;0,1,0)</f>
        <v>0</v>
      </c>
      <c r="AB4561" s="4">
        <f t="shared" ref="AB4561:AB4624" si="809">IF(Z4561=1,O4561,0)</f>
        <v>0</v>
      </c>
      <c r="AC4561" s="4">
        <f t="shared" si="801"/>
        <v>0</v>
      </c>
      <c r="AD4561" s="4">
        <f t="shared" ref="AD4561:AD4624" si="810">IF(AA4561=1,O4561,0)</f>
        <v>0</v>
      </c>
    </row>
    <row r="4562" spans="20:30" x14ac:dyDescent="0.25">
      <c r="T4562" s="6" t="str">
        <f t="shared" si="800"/>
        <v xml:space="preserve"> </v>
      </c>
      <c r="U4562">
        <f t="shared" si="802"/>
        <v>0</v>
      </c>
      <c r="V4562">
        <f t="shared" si="803"/>
        <v>0</v>
      </c>
      <c r="W4562">
        <f t="shared" si="804"/>
        <v>0</v>
      </c>
      <c r="X4562">
        <f t="shared" si="805"/>
        <v>0</v>
      </c>
      <c r="Y4562">
        <f t="shared" si="806"/>
        <v>0</v>
      </c>
      <c r="Z4562">
        <f t="shared" si="807"/>
        <v>0</v>
      </c>
      <c r="AA4562">
        <f t="shared" si="808"/>
        <v>0</v>
      </c>
      <c r="AB4562" s="4">
        <f t="shared" si="809"/>
        <v>0</v>
      </c>
      <c r="AC4562" s="4">
        <f t="shared" si="801"/>
        <v>0</v>
      </c>
      <c r="AD4562" s="4">
        <f t="shared" si="810"/>
        <v>0</v>
      </c>
    </row>
    <row r="4563" spans="20:30" x14ac:dyDescent="0.25">
      <c r="T4563" s="6" t="str">
        <f t="shared" si="800"/>
        <v xml:space="preserve"> </v>
      </c>
      <c r="U4563">
        <f t="shared" si="802"/>
        <v>0</v>
      </c>
      <c r="V4563">
        <f t="shared" si="803"/>
        <v>0</v>
      </c>
      <c r="W4563">
        <f t="shared" si="804"/>
        <v>0</v>
      </c>
      <c r="X4563">
        <f t="shared" si="805"/>
        <v>0</v>
      </c>
      <c r="Y4563">
        <f t="shared" si="806"/>
        <v>0</v>
      </c>
      <c r="Z4563">
        <f t="shared" si="807"/>
        <v>0</v>
      </c>
      <c r="AA4563">
        <f t="shared" si="808"/>
        <v>0</v>
      </c>
      <c r="AB4563" s="4">
        <f t="shared" si="809"/>
        <v>0</v>
      </c>
      <c r="AC4563" s="4">
        <f t="shared" si="801"/>
        <v>0</v>
      </c>
      <c r="AD4563" s="4">
        <f t="shared" si="810"/>
        <v>0</v>
      </c>
    </row>
    <row r="4564" spans="20:30" x14ac:dyDescent="0.25">
      <c r="T4564" s="6" t="str">
        <f t="shared" si="800"/>
        <v xml:space="preserve"> </v>
      </c>
      <c r="U4564">
        <f t="shared" si="802"/>
        <v>0</v>
      </c>
      <c r="V4564">
        <f t="shared" si="803"/>
        <v>0</v>
      </c>
      <c r="W4564">
        <f t="shared" si="804"/>
        <v>0</v>
      </c>
      <c r="X4564">
        <f t="shared" si="805"/>
        <v>0</v>
      </c>
      <c r="Y4564">
        <f t="shared" si="806"/>
        <v>0</v>
      </c>
      <c r="Z4564">
        <f t="shared" si="807"/>
        <v>0</v>
      </c>
      <c r="AA4564">
        <f t="shared" si="808"/>
        <v>0</v>
      </c>
      <c r="AB4564" s="4">
        <f t="shared" si="809"/>
        <v>0</v>
      </c>
      <c r="AC4564" s="4">
        <f t="shared" si="801"/>
        <v>0</v>
      </c>
      <c r="AD4564" s="4">
        <f t="shared" si="810"/>
        <v>0</v>
      </c>
    </row>
    <row r="4565" spans="20:30" x14ac:dyDescent="0.25">
      <c r="T4565" s="6" t="str">
        <f t="shared" si="800"/>
        <v xml:space="preserve"> </v>
      </c>
      <c r="U4565">
        <f t="shared" si="802"/>
        <v>0</v>
      </c>
      <c r="V4565">
        <f t="shared" si="803"/>
        <v>0</v>
      </c>
      <c r="W4565">
        <f t="shared" si="804"/>
        <v>0</v>
      </c>
      <c r="X4565">
        <f t="shared" si="805"/>
        <v>0</v>
      </c>
      <c r="Y4565">
        <f t="shared" si="806"/>
        <v>0</v>
      </c>
      <c r="Z4565">
        <f t="shared" si="807"/>
        <v>0</v>
      </c>
      <c r="AA4565">
        <f t="shared" si="808"/>
        <v>0</v>
      </c>
      <c r="AB4565" s="4">
        <f t="shared" si="809"/>
        <v>0</v>
      </c>
      <c r="AC4565" s="4">
        <f t="shared" si="801"/>
        <v>0</v>
      </c>
      <c r="AD4565" s="4">
        <f t="shared" si="810"/>
        <v>0</v>
      </c>
    </row>
    <row r="4566" spans="20:30" x14ac:dyDescent="0.25">
      <c r="T4566" s="6" t="str">
        <f t="shared" si="800"/>
        <v xml:space="preserve"> </v>
      </c>
      <c r="U4566">
        <f t="shared" si="802"/>
        <v>0</v>
      </c>
      <c r="V4566">
        <f t="shared" si="803"/>
        <v>0</v>
      </c>
      <c r="W4566">
        <f t="shared" si="804"/>
        <v>0</v>
      </c>
      <c r="X4566">
        <f t="shared" si="805"/>
        <v>0</v>
      </c>
      <c r="Y4566">
        <f t="shared" si="806"/>
        <v>0</v>
      </c>
      <c r="Z4566">
        <f t="shared" si="807"/>
        <v>0</v>
      </c>
      <c r="AA4566">
        <f t="shared" si="808"/>
        <v>0</v>
      </c>
      <c r="AB4566" s="4">
        <f t="shared" si="809"/>
        <v>0</v>
      </c>
      <c r="AC4566" s="4">
        <f t="shared" si="801"/>
        <v>0</v>
      </c>
      <c r="AD4566" s="4">
        <f t="shared" si="810"/>
        <v>0</v>
      </c>
    </row>
    <row r="4567" spans="20:30" x14ac:dyDescent="0.25">
      <c r="T4567" s="6" t="str">
        <f t="shared" si="800"/>
        <v xml:space="preserve"> </v>
      </c>
      <c r="U4567">
        <f t="shared" si="802"/>
        <v>0</v>
      </c>
      <c r="V4567">
        <f t="shared" si="803"/>
        <v>0</v>
      </c>
      <c r="W4567">
        <f t="shared" si="804"/>
        <v>0</v>
      </c>
      <c r="X4567">
        <f t="shared" si="805"/>
        <v>0</v>
      </c>
      <c r="Y4567">
        <f t="shared" si="806"/>
        <v>0</v>
      </c>
      <c r="Z4567">
        <f t="shared" si="807"/>
        <v>0</v>
      </c>
      <c r="AA4567">
        <f t="shared" si="808"/>
        <v>0</v>
      </c>
      <c r="AB4567" s="4">
        <f t="shared" si="809"/>
        <v>0</v>
      </c>
      <c r="AC4567" s="4">
        <f t="shared" si="801"/>
        <v>0</v>
      </c>
      <c r="AD4567" s="4">
        <f t="shared" si="810"/>
        <v>0</v>
      </c>
    </row>
    <row r="4568" spans="20:30" x14ac:dyDescent="0.25">
      <c r="T4568" s="6" t="str">
        <f t="shared" si="800"/>
        <v xml:space="preserve"> </v>
      </c>
      <c r="U4568">
        <f t="shared" si="802"/>
        <v>0</v>
      </c>
      <c r="V4568">
        <f t="shared" si="803"/>
        <v>0</v>
      </c>
      <c r="W4568">
        <f t="shared" si="804"/>
        <v>0</v>
      </c>
      <c r="X4568">
        <f t="shared" si="805"/>
        <v>0</v>
      </c>
      <c r="Y4568">
        <f t="shared" si="806"/>
        <v>0</v>
      </c>
      <c r="Z4568">
        <f t="shared" si="807"/>
        <v>0</v>
      </c>
      <c r="AA4568">
        <f t="shared" si="808"/>
        <v>0</v>
      </c>
      <c r="AB4568" s="4">
        <f t="shared" si="809"/>
        <v>0</v>
      </c>
      <c r="AC4568" s="4">
        <f t="shared" si="801"/>
        <v>0</v>
      </c>
      <c r="AD4568" s="4">
        <f t="shared" si="810"/>
        <v>0</v>
      </c>
    </row>
    <row r="4569" spans="20:30" x14ac:dyDescent="0.25">
      <c r="T4569" s="6" t="str">
        <f t="shared" ref="T4569:T4632" si="811">IF(L4569=0," ",MONTH(L4569)+24)</f>
        <v xml:space="preserve"> </v>
      </c>
      <c r="U4569">
        <f t="shared" si="802"/>
        <v>0</v>
      </c>
      <c r="V4569">
        <f t="shared" si="803"/>
        <v>0</v>
      </c>
      <c r="W4569">
        <f t="shared" si="804"/>
        <v>0</v>
      </c>
      <c r="X4569">
        <f t="shared" si="805"/>
        <v>0</v>
      </c>
      <c r="Y4569">
        <f t="shared" si="806"/>
        <v>0</v>
      </c>
      <c r="Z4569">
        <f t="shared" si="807"/>
        <v>0</v>
      </c>
      <c r="AA4569">
        <f t="shared" si="808"/>
        <v>0</v>
      </c>
      <c r="AB4569" s="4">
        <f t="shared" si="809"/>
        <v>0</v>
      </c>
      <c r="AC4569" s="4">
        <f t="shared" si="801"/>
        <v>0</v>
      </c>
      <c r="AD4569" s="4">
        <f t="shared" si="810"/>
        <v>0</v>
      </c>
    </row>
    <row r="4570" spans="20:30" x14ac:dyDescent="0.25">
      <c r="T4570" s="6" t="str">
        <f t="shared" si="811"/>
        <v xml:space="preserve"> </v>
      </c>
      <c r="U4570">
        <f t="shared" si="802"/>
        <v>0</v>
      </c>
      <c r="V4570">
        <f t="shared" si="803"/>
        <v>0</v>
      </c>
      <c r="W4570">
        <f t="shared" si="804"/>
        <v>0</v>
      </c>
      <c r="X4570">
        <f t="shared" si="805"/>
        <v>0</v>
      </c>
      <c r="Y4570">
        <f t="shared" si="806"/>
        <v>0</v>
      </c>
      <c r="Z4570">
        <f t="shared" si="807"/>
        <v>0</v>
      </c>
      <c r="AA4570">
        <f t="shared" si="808"/>
        <v>0</v>
      </c>
      <c r="AB4570" s="4">
        <f t="shared" si="809"/>
        <v>0</v>
      </c>
      <c r="AC4570" s="4">
        <f t="shared" si="801"/>
        <v>0</v>
      </c>
      <c r="AD4570" s="4">
        <f t="shared" si="810"/>
        <v>0</v>
      </c>
    </row>
    <row r="4571" spans="20:30" x14ac:dyDescent="0.25">
      <c r="T4571" s="6" t="str">
        <f t="shared" si="811"/>
        <v xml:space="preserve"> </v>
      </c>
      <c r="U4571">
        <f t="shared" si="802"/>
        <v>0</v>
      </c>
      <c r="V4571">
        <f t="shared" si="803"/>
        <v>0</v>
      </c>
      <c r="W4571">
        <f t="shared" si="804"/>
        <v>0</v>
      </c>
      <c r="X4571">
        <f t="shared" si="805"/>
        <v>0</v>
      </c>
      <c r="Y4571">
        <f t="shared" si="806"/>
        <v>0</v>
      </c>
      <c r="Z4571">
        <f t="shared" si="807"/>
        <v>0</v>
      </c>
      <c r="AA4571">
        <f t="shared" si="808"/>
        <v>0</v>
      </c>
      <c r="AB4571" s="4">
        <f t="shared" si="809"/>
        <v>0</v>
      </c>
      <c r="AC4571" s="4">
        <f t="shared" si="801"/>
        <v>0</v>
      </c>
      <c r="AD4571" s="4">
        <f t="shared" si="810"/>
        <v>0</v>
      </c>
    </row>
    <row r="4572" spans="20:30" x14ac:dyDescent="0.25">
      <c r="T4572" s="6" t="str">
        <f t="shared" si="811"/>
        <v xml:space="preserve"> </v>
      </c>
      <c r="U4572">
        <f t="shared" si="802"/>
        <v>0</v>
      </c>
      <c r="V4572">
        <f t="shared" si="803"/>
        <v>0</v>
      </c>
      <c r="W4572">
        <f t="shared" si="804"/>
        <v>0</v>
      </c>
      <c r="X4572">
        <f t="shared" si="805"/>
        <v>0</v>
      </c>
      <c r="Y4572">
        <f t="shared" si="806"/>
        <v>0</v>
      </c>
      <c r="Z4572">
        <f t="shared" si="807"/>
        <v>0</v>
      </c>
      <c r="AA4572">
        <f t="shared" si="808"/>
        <v>0</v>
      </c>
      <c r="AB4572" s="4">
        <f t="shared" si="809"/>
        <v>0</v>
      </c>
      <c r="AC4572" s="4">
        <f t="shared" si="801"/>
        <v>0</v>
      </c>
      <c r="AD4572" s="4">
        <f t="shared" si="810"/>
        <v>0</v>
      </c>
    </row>
    <row r="4573" spans="20:30" x14ac:dyDescent="0.25">
      <c r="T4573" s="6" t="str">
        <f t="shared" si="811"/>
        <v xml:space="preserve"> </v>
      </c>
      <c r="U4573">
        <f t="shared" si="802"/>
        <v>0</v>
      </c>
      <c r="V4573">
        <f t="shared" si="803"/>
        <v>0</v>
      </c>
      <c r="W4573">
        <f t="shared" si="804"/>
        <v>0</v>
      </c>
      <c r="X4573">
        <f t="shared" si="805"/>
        <v>0</v>
      </c>
      <c r="Y4573">
        <f t="shared" si="806"/>
        <v>0</v>
      </c>
      <c r="Z4573">
        <f t="shared" si="807"/>
        <v>0</v>
      </c>
      <c r="AA4573">
        <f t="shared" si="808"/>
        <v>0</v>
      </c>
      <c r="AB4573" s="4">
        <f t="shared" si="809"/>
        <v>0</v>
      </c>
      <c r="AC4573" s="4">
        <f t="shared" si="801"/>
        <v>0</v>
      </c>
      <c r="AD4573" s="4">
        <f t="shared" si="810"/>
        <v>0</v>
      </c>
    </row>
    <row r="4574" spans="20:30" x14ac:dyDescent="0.25">
      <c r="T4574" s="6" t="str">
        <f t="shared" si="811"/>
        <v xml:space="preserve"> </v>
      </c>
      <c r="U4574">
        <f t="shared" si="802"/>
        <v>0</v>
      </c>
      <c r="V4574">
        <f t="shared" si="803"/>
        <v>0</v>
      </c>
      <c r="W4574">
        <f t="shared" si="804"/>
        <v>0</v>
      </c>
      <c r="X4574">
        <f t="shared" si="805"/>
        <v>0</v>
      </c>
      <c r="Y4574">
        <f t="shared" si="806"/>
        <v>0</v>
      </c>
      <c r="Z4574">
        <f t="shared" si="807"/>
        <v>0</v>
      </c>
      <c r="AA4574">
        <f t="shared" si="808"/>
        <v>0</v>
      </c>
      <c r="AB4574" s="4">
        <f t="shared" si="809"/>
        <v>0</v>
      </c>
      <c r="AC4574" s="4">
        <f t="shared" si="801"/>
        <v>0</v>
      </c>
      <c r="AD4574" s="4">
        <f t="shared" si="810"/>
        <v>0</v>
      </c>
    </row>
    <row r="4575" spans="20:30" x14ac:dyDescent="0.25">
      <c r="T4575" s="6" t="str">
        <f t="shared" si="811"/>
        <v xml:space="preserve"> </v>
      </c>
      <c r="U4575">
        <f t="shared" si="802"/>
        <v>0</v>
      </c>
      <c r="V4575">
        <f t="shared" si="803"/>
        <v>0</v>
      </c>
      <c r="W4575">
        <f t="shared" si="804"/>
        <v>0</v>
      </c>
      <c r="X4575">
        <f t="shared" si="805"/>
        <v>0</v>
      </c>
      <c r="Y4575">
        <f t="shared" si="806"/>
        <v>0</v>
      </c>
      <c r="Z4575">
        <f t="shared" si="807"/>
        <v>0</v>
      </c>
      <c r="AA4575">
        <f t="shared" si="808"/>
        <v>0</v>
      </c>
      <c r="AB4575" s="4">
        <f t="shared" si="809"/>
        <v>0</v>
      </c>
      <c r="AC4575" s="4">
        <f t="shared" si="801"/>
        <v>0</v>
      </c>
      <c r="AD4575" s="4">
        <f t="shared" si="810"/>
        <v>0</v>
      </c>
    </row>
    <row r="4576" spans="20:30" x14ac:dyDescent="0.25">
      <c r="T4576" s="6" t="str">
        <f t="shared" si="811"/>
        <v xml:space="preserve"> </v>
      </c>
      <c r="U4576">
        <f t="shared" si="802"/>
        <v>0</v>
      </c>
      <c r="V4576">
        <f t="shared" si="803"/>
        <v>0</v>
      </c>
      <c r="W4576">
        <f t="shared" si="804"/>
        <v>0</v>
      </c>
      <c r="X4576">
        <f t="shared" si="805"/>
        <v>0</v>
      </c>
      <c r="Y4576">
        <f t="shared" si="806"/>
        <v>0</v>
      </c>
      <c r="Z4576">
        <f t="shared" si="807"/>
        <v>0</v>
      </c>
      <c r="AA4576">
        <f t="shared" si="808"/>
        <v>0</v>
      </c>
      <c r="AB4576" s="4">
        <f t="shared" si="809"/>
        <v>0</v>
      </c>
      <c r="AC4576" s="4">
        <f t="shared" si="801"/>
        <v>0</v>
      </c>
      <c r="AD4576" s="4">
        <f t="shared" si="810"/>
        <v>0</v>
      </c>
    </row>
    <row r="4577" spans="20:30" x14ac:dyDescent="0.25">
      <c r="T4577" s="6" t="str">
        <f t="shared" si="811"/>
        <v xml:space="preserve"> </v>
      </c>
      <c r="U4577">
        <f t="shared" si="802"/>
        <v>0</v>
      </c>
      <c r="V4577">
        <f t="shared" si="803"/>
        <v>0</v>
      </c>
      <c r="W4577">
        <f t="shared" si="804"/>
        <v>0</v>
      </c>
      <c r="X4577">
        <f t="shared" si="805"/>
        <v>0</v>
      </c>
      <c r="Y4577">
        <f t="shared" si="806"/>
        <v>0</v>
      </c>
      <c r="Z4577">
        <f t="shared" si="807"/>
        <v>0</v>
      </c>
      <c r="AA4577">
        <f t="shared" si="808"/>
        <v>0</v>
      </c>
      <c r="AB4577" s="4">
        <f t="shared" si="809"/>
        <v>0</v>
      </c>
      <c r="AC4577" s="4">
        <f t="shared" si="801"/>
        <v>0</v>
      </c>
      <c r="AD4577" s="4">
        <f t="shared" si="810"/>
        <v>0</v>
      </c>
    </row>
    <row r="4578" spans="20:30" x14ac:dyDescent="0.25">
      <c r="T4578" s="6" t="str">
        <f t="shared" si="811"/>
        <v xml:space="preserve"> </v>
      </c>
      <c r="U4578">
        <f t="shared" si="802"/>
        <v>0</v>
      </c>
      <c r="V4578">
        <f t="shared" si="803"/>
        <v>0</v>
      </c>
      <c r="W4578">
        <f t="shared" si="804"/>
        <v>0</v>
      </c>
      <c r="X4578">
        <f t="shared" si="805"/>
        <v>0</v>
      </c>
      <c r="Y4578">
        <f t="shared" si="806"/>
        <v>0</v>
      </c>
      <c r="Z4578">
        <f t="shared" si="807"/>
        <v>0</v>
      </c>
      <c r="AA4578">
        <f t="shared" si="808"/>
        <v>0</v>
      </c>
      <c r="AB4578" s="4">
        <f t="shared" si="809"/>
        <v>0</v>
      </c>
      <c r="AC4578" s="4">
        <f t="shared" si="801"/>
        <v>0</v>
      </c>
      <c r="AD4578" s="4">
        <f t="shared" si="810"/>
        <v>0</v>
      </c>
    </row>
    <row r="4579" spans="20:30" x14ac:dyDescent="0.25">
      <c r="T4579" s="6" t="str">
        <f t="shared" si="811"/>
        <v xml:space="preserve"> </v>
      </c>
      <c r="U4579">
        <f t="shared" si="802"/>
        <v>0</v>
      </c>
      <c r="V4579">
        <f t="shared" si="803"/>
        <v>0</v>
      </c>
      <c r="W4579">
        <f t="shared" si="804"/>
        <v>0</v>
      </c>
      <c r="X4579">
        <f t="shared" si="805"/>
        <v>0</v>
      </c>
      <c r="Y4579">
        <f t="shared" si="806"/>
        <v>0</v>
      </c>
      <c r="Z4579">
        <f t="shared" si="807"/>
        <v>0</v>
      </c>
      <c r="AA4579">
        <f t="shared" si="808"/>
        <v>0</v>
      </c>
      <c r="AB4579" s="4">
        <f t="shared" si="809"/>
        <v>0</v>
      </c>
      <c r="AC4579" s="4">
        <f t="shared" si="801"/>
        <v>0</v>
      </c>
      <c r="AD4579" s="4">
        <f t="shared" si="810"/>
        <v>0</v>
      </c>
    </row>
    <row r="4580" spans="20:30" x14ac:dyDescent="0.25">
      <c r="T4580" s="6" t="str">
        <f t="shared" si="811"/>
        <v xml:space="preserve"> </v>
      </c>
      <c r="U4580">
        <f t="shared" si="802"/>
        <v>0</v>
      </c>
      <c r="V4580">
        <f t="shared" si="803"/>
        <v>0</v>
      </c>
      <c r="W4580">
        <f t="shared" si="804"/>
        <v>0</v>
      </c>
      <c r="X4580">
        <f t="shared" si="805"/>
        <v>0</v>
      </c>
      <c r="Y4580">
        <f t="shared" si="806"/>
        <v>0</v>
      </c>
      <c r="Z4580">
        <f t="shared" si="807"/>
        <v>0</v>
      </c>
      <c r="AA4580">
        <f t="shared" si="808"/>
        <v>0</v>
      </c>
      <c r="AB4580" s="4">
        <f t="shared" si="809"/>
        <v>0</v>
      </c>
      <c r="AC4580" s="4">
        <f t="shared" si="801"/>
        <v>0</v>
      </c>
      <c r="AD4580" s="4">
        <f t="shared" si="810"/>
        <v>0</v>
      </c>
    </row>
    <row r="4581" spans="20:30" x14ac:dyDescent="0.25">
      <c r="T4581" s="6" t="str">
        <f t="shared" si="811"/>
        <v xml:space="preserve"> </v>
      </c>
      <c r="U4581">
        <f t="shared" si="802"/>
        <v>0</v>
      </c>
      <c r="V4581">
        <f t="shared" si="803"/>
        <v>0</v>
      </c>
      <c r="W4581">
        <f t="shared" si="804"/>
        <v>0</v>
      </c>
      <c r="X4581">
        <f t="shared" si="805"/>
        <v>0</v>
      </c>
      <c r="Y4581">
        <f t="shared" si="806"/>
        <v>0</v>
      </c>
      <c r="Z4581">
        <f t="shared" si="807"/>
        <v>0</v>
      </c>
      <c r="AA4581">
        <f t="shared" si="808"/>
        <v>0</v>
      </c>
      <c r="AB4581" s="4">
        <f t="shared" si="809"/>
        <v>0</v>
      </c>
      <c r="AC4581" s="4">
        <f t="shared" si="801"/>
        <v>0</v>
      </c>
      <c r="AD4581" s="4">
        <f t="shared" si="810"/>
        <v>0</v>
      </c>
    </row>
    <row r="4582" spans="20:30" x14ac:dyDescent="0.25">
      <c r="T4582" s="6" t="str">
        <f t="shared" si="811"/>
        <v xml:space="preserve"> </v>
      </c>
      <c r="U4582">
        <f t="shared" si="802"/>
        <v>0</v>
      </c>
      <c r="V4582">
        <f t="shared" si="803"/>
        <v>0</v>
      </c>
      <c r="W4582">
        <f t="shared" si="804"/>
        <v>0</v>
      </c>
      <c r="X4582">
        <f t="shared" si="805"/>
        <v>0</v>
      </c>
      <c r="Y4582">
        <f t="shared" si="806"/>
        <v>0</v>
      </c>
      <c r="Z4582">
        <f t="shared" si="807"/>
        <v>0</v>
      </c>
      <c r="AA4582">
        <f t="shared" si="808"/>
        <v>0</v>
      </c>
      <c r="AB4582" s="4">
        <f t="shared" si="809"/>
        <v>0</v>
      </c>
      <c r="AC4582" s="4">
        <f t="shared" si="801"/>
        <v>0</v>
      </c>
      <c r="AD4582" s="4">
        <f t="shared" si="810"/>
        <v>0</v>
      </c>
    </row>
    <row r="4583" spans="20:30" x14ac:dyDescent="0.25">
      <c r="T4583" s="6" t="str">
        <f t="shared" si="811"/>
        <v xml:space="preserve"> </v>
      </c>
      <c r="U4583">
        <f t="shared" si="802"/>
        <v>0</v>
      </c>
      <c r="V4583">
        <f t="shared" si="803"/>
        <v>0</v>
      </c>
      <c r="W4583">
        <f t="shared" si="804"/>
        <v>0</v>
      </c>
      <c r="X4583">
        <f t="shared" si="805"/>
        <v>0</v>
      </c>
      <c r="Y4583">
        <f t="shared" si="806"/>
        <v>0</v>
      </c>
      <c r="Z4583">
        <f t="shared" si="807"/>
        <v>0</v>
      </c>
      <c r="AA4583">
        <f t="shared" si="808"/>
        <v>0</v>
      </c>
      <c r="AB4583" s="4">
        <f t="shared" si="809"/>
        <v>0</v>
      </c>
      <c r="AC4583" s="4">
        <f t="shared" si="801"/>
        <v>0</v>
      </c>
      <c r="AD4583" s="4">
        <f t="shared" si="810"/>
        <v>0</v>
      </c>
    </row>
    <row r="4584" spans="20:30" x14ac:dyDescent="0.25">
      <c r="T4584" s="6" t="str">
        <f t="shared" si="811"/>
        <v xml:space="preserve"> </v>
      </c>
      <c r="U4584">
        <f t="shared" si="802"/>
        <v>0</v>
      </c>
      <c r="V4584">
        <f t="shared" si="803"/>
        <v>0</v>
      </c>
      <c r="W4584">
        <f t="shared" si="804"/>
        <v>0</v>
      </c>
      <c r="X4584">
        <f t="shared" si="805"/>
        <v>0</v>
      </c>
      <c r="Y4584">
        <f t="shared" si="806"/>
        <v>0</v>
      </c>
      <c r="Z4584">
        <f t="shared" si="807"/>
        <v>0</v>
      </c>
      <c r="AA4584">
        <f t="shared" si="808"/>
        <v>0</v>
      </c>
      <c r="AB4584" s="4">
        <f t="shared" si="809"/>
        <v>0</v>
      </c>
      <c r="AC4584" s="4">
        <f t="shared" si="801"/>
        <v>0</v>
      </c>
      <c r="AD4584" s="4">
        <f t="shared" si="810"/>
        <v>0</v>
      </c>
    </row>
    <row r="4585" spans="20:30" x14ac:dyDescent="0.25">
      <c r="T4585" s="6" t="str">
        <f t="shared" si="811"/>
        <v xml:space="preserve"> </v>
      </c>
      <c r="U4585">
        <f t="shared" si="802"/>
        <v>0</v>
      </c>
      <c r="V4585">
        <f t="shared" si="803"/>
        <v>0</v>
      </c>
      <c r="W4585">
        <f t="shared" si="804"/>
        <v>0</v>
      </c>
      <c r="X4585">
        <f t="shared" si="805"/>
        <v>0</v>
      </c>
      <c r="Y4585">
        <f t="shared" si="806"/>
        <v>0</v>
      </c>
      <c r="Z4585">
        <f t="shared" si="807"/>
        <v>0</v>
      </c>
      <c r="AA4585">
        <f t="shared" si="808"/>
        <v>0</v>
      </c>
      <c r="AB4585" s="4">
        <f t="shared" si="809"/>
        <v>0</v>
      </c>
      <c r="AC4585" s="4">
        <f t="shared" si="801"/>
        <v>0</v>
      </c>
      <c r="AD4585" s="4">
        <f t="shared" si="810"/>
        <v>0</v>
      </c>
    </row>
    <row r="4586" spans="20:30" x14ac:dyDescent="0.25">
      <c r="T4586" s="6" t="str">
        <f t="shared" si="811"/>
        <v xml:space="preserve"> </v>
      </c>
      <c r="U4586">
        <f t="shared" si="802"/>
        <v>0</v>
      </c>
      <c r="V4586">
        <f t="shared" si="803"/>
        <v>0</v>
      </c>
      <c r="W4586">
        <f t="shared" si="804"/>
        <v>0</v>
      </c>
      <c r="X4586">
        <f t="shared" si="805"/>
        <v>0</v>
      </c>
      <c r="Y4586">
        <f t="shared" si="806"/>
        <v>0</v>
      </c>
      <c r="Z4586">
        <f t="shared" si="807"/>
        <v>0</v>
      </c>
      <c r="AA4586">
        <f t="shared" si="808"/>
        <v>0</v>
      </c>
      <c r="AB4586" s="4">
        <f t="shared" si="809"/>
        <v>0</v>
      </c>
      <c r="AC4586" s="4">
        <f t="shared" si="801"/>
        <v>0</v>
      </c>
      <c r="AD4586" s="4">
        <f t="shared" si="810"/>
        <v>0</v>
      </c>
    </row>
    <row r="4587" spans="20:30" x14ac:dyDescent="0.25">
      <c r="T4587" s="6" t="str">
        <f t="shared" si="811"/>
        <v xml:space="preserve"> </v>
      </c>
      <c r="U4587">
        <f t="shared" si="802"/>
        <v>0</v>
      </c>
      <c r="V4587">
        <f t="shared" si="803"/>
        <v>0</v>
      </c>
      <c r="W4587">
        <f t="shared" si="804"/>
        <v>0</v>
      </c>
      <c r="X4587">
        <f t="shared" si="805"/>
        <v>0</v>
      </c>
      <c r="Y4587">
        <f t="shared" si="806"/>
        <v>0</v>
      </c>
      <c r="Z4587">
        <f t="shared" si="807"/>
        <v>0</v>
      </c>
      <c r="AA4587">
        <f t="shared" si="808"/>
        <v>0</v>
      </c>
      <c r="AB4587" s="4">
        <f t="shared" si="809"/>
        <v>0</v>
      </c>
      <c r="AC4587" s="4">
        <f t="shared" si="801"/>
        <v>0</v>
      </c>
      <c r="AD4587" s="4">
        <f t="shared" si="810"/>
        <v>0</v>
      </c>
    </row>
    <row r="4588" spans="20:30" x14ac:dyDescent="0.25">
      <c r="T4588" s="6" t="str">
        <f t="shared" si="811"/>
        <v xml:space="preserve"> </v>
      </c>
      <c r="U4588">
        <f t="shared" si="802"/>
        <v>0</v>
      </c>
      <c r="V4588">
        <f t="shared" si="803"/>
        <v>0</v>
      </c>
      <c r="W4588">
        <f t="shared" si="804"/>
        <v>0</v>
      </c>
      <c r="X4588">
        <f t="shared" si="805"/>
        <v>0</v>
      </c>
      <c r="Y4588">
        <f t="shared" si="806"/>
        <v>0</v>
      </c>
      <c r="Z4588">
        <f t="shared" si="807"/>
        <v>0</v>
      </c>
      <c r="AA4588">
        <f t="shared" si="808"/>
        <v>0</v>
      </c>
      <c r="AB4588" s="4">
        <f t="shared" si="809"/>
        <v>0</v>
      </c>
      <c r="AC4588" s="4">
        <f t="shared" si="801"/>
        <v>0</v>
      </c>
      <c r="AD4588" s="4">
        <f t="shared" si="810"/>
        <v>0</v>
      </c>
    </row>
    <row r="4589" spans="20:30" x14ac:dyDescent="0.25">
      <c r="T4589" s="6" t="str">
        <f t="shared" si="811"/>
        <v xml:space="preserve"> </v>
      </c>
      <c r="U4589">
        <f t="shared" si="802"/>
        <v>0</v>
      </c>
      <c r="V4589">
        <f t="shared" si="803"/>
        <v>0</v>
      </c>
      <c r="W4589">
        <f t="shared" si="804"/>
        <v>0</v>
      </c>
      <c r="X4589">
        <f t="shared" si="805"/>
        <v>0</v>
      </c>
      <c r="Y4589">
        <f t="shared" si="806"/>
        <v>0</v>
      </c>
      <c r="Z4589">
        <f t="shared" si="807"/>
        <v>0</v>
      </c>
      <c r="AA4589">
        <f t="shared" si="808"/>
        <v>0</v>
      </c>
      <c r="AB4589" s="4">
        <f t="shared" si="809"/>
        <v>0</v>
      </c>
      <c r="AC4589" s="4">
        <f t="shared" si="801"/>
        <v>0</v>
      </c>
      <c r="AD4589" s="4">
        <f t="shared" si="810"/>
        <v>0</v>
      </c>
    </row>
    <row r="4590" spans="20:30" x14ac:dyDescent="0.25">
      <c r="T4590" s="6" t="str">
        <f t="shared" si="811"/>
        <v xml:space="preserve"> </v>
      </c>
      <c r="U4590">
        <f t="shared" si="802"/>
        <v>0</v>
      </c>
      <c r="V4590">
        <f t="shared" si="803"/>
        <v>0</v>
      </c>
      <c r="W4590">
        <f t="shared" si="804"/>
        <v>0</v>
      </c>
      <c r="X4590">
        <f t="shared" si="805"/>
        <v>0</v>
      </c>
      <c r="Y4590">
        <f t="shared" si="806"/>
        <v>0</v>
      </c>
      <c r="Z4590">
        <f t="shared" si="807"/>
        <v>0</v>
      </c>
      <c r="AA4590">
        <f t="shared" si="808"/>
        <v>0</v>
      </c>
      <c r="AB4590" s="4">
        <f t="shared" si="809"/>
        <v>0</v>
      </c>
      <c r="AC4590" s="4">
        <f t="shared" si="801"/>
        <v>0</v>
      </c>
      <c r="AD4590" s="4">
        <f t="shared" si="810"/>
        <v>0</v>
      </c>
    </row>
    <row r="4591" spans="20:30" x14ac:dyDescent="0.25">
      <c r="T4591" s="6" t="str">
        <f t="shared" si="811"/>
        <v xml:space="preserve"> </v>
      </c>
      <c r="U4591">
        <f t="shared" si="802"/>
        <v>0</v>
      </c>
      <c r="V4591">
        <f t="shared" si="803"/>
        <v>0</v>
      </c>
      <c r="W4591">
        <f t="shared" si="804"/>
        <v>0</v>
      </c>
      <c r="X4591">
        <f t="shared" si="805"/>
        <v>0</v>
      </c>
      <c r="Y4591">
        <f t="shared" si="806"/>
        <v>0</v>
      </c>
      <c r="Z4591">
        <f t="shared" si="807"/>
        <v>0</v>
      </c>
      <c r="AA4591">
        <f t="shared" si="808"/>
        <v>0</v>
      </c>
      <c r="AB4591" s="4">
        <f t="shared" si="809"/>
        <v>0</v>
      </c>
      <c r="AC4591" s="4">
        <f t="shared" si="801"/>
        <v>0</v>
      </c>
      <c r="AD4591" s="4">
        <f t="shared" si="810"/>
        <v>0</v>
      </c>
    </row>
    <row r="4592" spans="20:30" x14ac:dyDescent="0.25">
      <c r="T4592" s="6" t="str">
        <f t="shared" si="811"/>
        <v xml:space="preserve"> </v>
      </c>
      <c r="U4592">
        <f t="shared" si="802"/>
        <v>0</v>
      </c>
      <c r="V4592">
        <f t="shared" si="803"/>
        <v>0</v>
      </c>
      <c r="W4592">
        <f t="shared" si="804"/>
        <v>0</v>
      </c>
      <c r="X4592">
        <f t="shared" si="805"/>
        <v>0</v>
      </c>
      <c r="Y4592">
        <f t="shared" si="806"/>
        <v>0</v>
      </c>
      <c r="Z4592">
        <f t="shared" si="807"/>
        <v>0</v>
      </c>
      <c r="AA4592">
        <f t="shared" si="808"/>
        <v>0</v>
      </c>
      <c r="AB4592" s="4">
        <f t="shared" si="809"/>
        <v>0</v>
      </c>
      <c r="AC4592" s="4">
        <f t="shared" si="801"/>
        <v>0</v>
      </c>
      <c r="AD4592" s="4">
        <f t="shared" si="810"/>
        <v>0</v>
      </c>
    </row>
    <row r="4593" spans="20:30" x14ac:dyDescent="0.25">
      <c r="T4593" s="6" t="str">
        <f t="shared" si="811"/>
        <v xml:space="preserve"> </v>
      </c>
      <c r="U4593">
        <f t="shared" si="802"/>
        <v>0</v>
      </c>
      <c r="V4593">
        <f t="shared" si="803"/>
        <v>0</v>
      </c>
      <c r="W4593">
        <f t="shared" si="804"/>
        <v>0</v>
      </c>
      <c r="X4593">
        <f t="shared" si="805"/>
        <v>0</v>
      </c>
      <c r="Y4593">
        <f t="shared" si="806"/>
        <v>0</v>
      </c>
      <c r="Z4593">
        <f t="shared" si="807"/>
        <v>0</v>
      </c>
      <c r="AA4593">
        <f t="shared" si="808"/>
        <v>0</v>
      </c>
      <c r="AB4593" s="4">
        <f t="shared" si="809"/>
        <v>0</v>
      </c>
      <c r="AC4593" s="4">
        <f t="shared" si="801"/>
        <v>0</v>
      </c>
      <c r="AD4593" s="4">
        <f t="shared" si="810"/>
        <v>0</v>
      </c>
    </row>
    <row r="4594" spans="20:30" x14ac:dyDescent="0.25">
      <c r="T4594" s="6" t="str">
        <f t="shared" si="811"/>
        <v xml:space="preserve"> </v>
      </c>
      <c r="U4594">
        <f t="shared" si="802"/>
        <v>0</v>
      </c>
      <c r="V4594">
        <f t="shared" si="803"/>
        <v>0</v>
      </c>
      <c r="W4594">
        <f t="shared" si="804"/>
        <v>0</v>
      </c>
      <c r="X4594">
        <f t="shared" si="805"/>
        <v>0</v>
      </c>
      <c r="Y4594">
        <f t="shared" si="806"/>
        <v>0</v>
      </c>
      <c r="Z4594">
        <f t="shared" si="807"/>
        <v>0</v>
      </c>
      <c r="AA4594">
        <f t="shared" si="808"/>
        <v>0</v>
      </c>
      <c r="AB4594" s="4">
        <f t="shared" si="809"/>
        <v>0</v>
      </c>
      <c r="AC4594" s="4">
        <f t="shared" si="801"/>
        <v>0</v>
      </c>
      <c r="AD4594" s="4">
        <f t="shared" si="810"/>
        <v>0</v>
      </c>
    </row>
    <row r="4595" spans="20:30" x14ac:dyDescent="0.25">
      <c r="T4595" s="6" t="str">
        <f t="shared" si="811"/>
        <v xml:space="preserve"> </v>
      </c>
      <c r="U4595">
        <f t="shared" si="802"/>
        <v>0</v>
      </c>
      <c r="V4595">
        <f t="shared" si="803"/>
        <v>0</v>
      </c>
      <c r="W4595">
        <f t="shared" si="804"/>
        <v>0</v>
      </c>
      <c r="X4595">
        <f t="shared" si="805"/>
        <v>0</v>
      </c>
      <c r="Y4595">
        <f t="shared" si="806"/>
        <v>0</v>
      </c>
      <c r="Z4595">
        <f t="shared" si="807"/>
        <v>0</v>
      </c>
      <c r="AA4595">
        <f t="shared" si="808"/>
        <v>0</v>
      </c>
      <c r="AB4595" s="4">
        <f t="shared" si="809"/>
        <v>0</v>
      </c>
      <c r="AC4595" s="4">
        <f t="shared" si="801"/>
        <v>0</v>
      </c>
      <c r="AD4595" s="4">
        <f t="shared" si="810"/>
        <v>0</v>
      </c>
    </row>
    <row r="4596" spans="20:30" x14ac:dyDescent="0.25">
      <c r="T4596" s="6" t="str">
        <f t="shared" si="811"/>
        <v xml:space="preserve"> </v>
      </c>
      <c r="U4596">
        <f t="shared" si="802"/>
        <v>0</v>
      </c>
      <c r="V4596">
        <f t="shared" si="803"/>
        <v>0</v>
      </c>
      <c r="W4596">
        <f t="shared" si="804"/>
        <v>0</v>
      </c>
      <c r="X4596">
        <f t="shared" si="805"/>
        <v>0</v>
      </c>
      <c r="Y4596">
        <f t="shared" si="806"/>
        <v>0</v>
      </c>
      <c r="Z4596">
        <f t="shared" si="807"/>
        <v>0</v>
      </c>
      <c r="AA4596">
        <f t="shared" si="808"/>
        <v>0</v>
      </c>
      <c r="AB4596" s="4">
        <f t="shared" si="809"/>
        <v>0</v>
      </c>
      <c r="AC4596" s="4">
        <f t="shared" si="801"/>
        <v>0</v>
      </c>
      <c r="AD4596" s="4">
        <f t="shared" si="810"/>
        <v>0</v>
      </c>
    </row>
    <row r="4597" spans="20:30" x14ac:dyDescent="0.25">
      <c r="T4597" s="6" t="str">
        <f t="shared" si="811"/>
        <v xml:space="preserve"> </v>
      </c>
      <c r="U4597">
        <f t="shared" si="802"/>
        <v>0</v>
      </c>
      <c r="V4597">
        <f t="shared" si="803"/>
        <v>0</v>
      </c>
      <c r="W4597">
        <f t="shared" si="804"/>
        <v>0</v>
      </c>
      <c r="X4597">
        <f t="shared" si="805"/>
        <v>0</v>
      </c>
      <c r="Y4597">
        <f t="shared" si="806"/>
        <v>0</v>
      </c>
      <c r="Z4597">
        <f t="shared" si="807"/>
        <v>0</v>
      </c>
      <c r="AA4597">
        <f t="shared" si="808"/>
        <v>0</v>
      </c>
      <c r="AB4597" s="4">
        <f t="shared" si="809"/>
        <v>0</v>
      </c>
      <c r="AC4597" s="4">
        <f t="shared" si="801"/>
        <v>0</v>
      </c>
      <c r="AD4597" s="4">
        <f t="shared" si="810"/>
        <v>0</v>
      </c>
    </row>
    <row r="4598" spans="20:30" x14ac:dyDescent="0.25">
      <c r="T4598" s="6" t="str">
        <f t="shared" si="811"/>
        <v xml:space="preserve"> </v>
      </c>
      <c r="U4598">
        <f t="shared" si="802"/>
        <v>0</v>
      </c>
      <c r="V4598">
        <f t="shared" si="803"/>
        <v>0</v>
      </c>
      <c r="W4598">
        <f t="shared" si="804"/>
        <v>0</v>
      </c>
      <c r="X4598">
        <f t="shared" si="805"/>
        <v>0</v>
      </c>
      <c r="Y4598">
        <f t="shared" si="806"/>
        <v>0</v>
      </c>
      <c r="Z4598">
        <f t="shared" si="807"/>
        <v>0</v>
      </c>
      <c r="AA4598">
        <f t="shared" si="808"/>
        <v>0</v>
      </c>
      <c r="AB4598" s="4">
        <f t="shared" si="809"/>
        <v>0</v>
      </c>
      <c r="AC4598" s="4">
        <f t="shared" si="801"/>
        <v>0</v>
      </c>
      <c r="AD4598" s="4">
        <f t="shared" si="810"/>
        <v>0</v>
      </c>
    </row>
    <row r="4599" spans="20:30" x14ac:dyDescent="0.25">
      <c r="T4599" s="6" t="str">
        <f t="shared" si="811"/>
        <v xml:space="preserve"> </v>
      </c>
      <c r="U4599">
        <f t="shared" si="802"/>
        <v>0</v>
      </c>
      <c r="V4599">
        <f t="shared" si="803"/>
        <v>0</v>
      </c>
      <c r="W4599">
        <f t="shared" si="804"/>
        <v>0</v>
      </c>
      <c r="X4599">
        <f t="shared" si="805"/>
        <v>0</v>
      </c>
      <c r="Y4599">
        <f t="shared" si="806"/>
        <v>0</v>
      </c>
      <c r="Z4599">
        <f t="shared" si="807"/>
        <v>0</v>
      </c>
      <c r="AA4599">
        <f t="shared" si="808"/>
        <v>0</v>
      </c>
      <c r="AB4599" s="4">
        <f t="shared" si="809"/>
        <v>0</v>
      </c>
      <c r="AC4599" s="4">
        <f t="shared" si="801"/>
        <v>0</v>
      </c>
      <c r="AD4599" s="4">
        <f t="shared" si="810"/>
        <v>0</v>
      </c>
    </row>
    <row r="4600" spans="20:30" x14ac:dyDescent="0.25">
      <c r="T4600" s="6" t="str">
        <f t="shared" si="811"/>
        <v xml:space="preserve"> </v>
      </c>
      <c r="U4600">
        <f t="shared" si="802"/>
        <v>0</v>
      </c>
      <c r="V4600">
        <f t="shared" si="803"/>
        <v>0</v>
      </c>
      <c r="W4600">
        <f t="shared" si="804"/>
        <v>0</v>
      </c>
      <c r="X4600">
        <f t="shared" si="805"/>
        <v>0</v>
      </c>
      <c r="Y4600">
        <f t="shared" si="806"/>
        <v>0</v>
      </c>
      <c r="Z4600">
        <f t="shared" si="807"/>
        <v>0</v>
      </c>
      <c r="AA4600">
        <f t="shared" si="808"/>
        <v>0</v>
      </c>
      <c r="AB4600" s="4">
        <f t="shared" si="809"/>
        <v>0</v>
      </c>
      <c r="AC4600" s="4">
        <f t="shared" si="801"/>
        <v>0</v>
      </c>
      <c r="AD4600" s="4">
        <f t="shared" si="810"/>
        <v>0</v>
      </c>
    </row>
    <row r="4601" spans="20:30" x14ac:dyDescent="0.25">
      <c r="T4601" s="6" t="str">
        <f t="shared" si="811"/>
        <v xml:space="preserve"> </v>
      </c>
      <c r="U4601">
        <f t="shared" si="802"/>
        <v>0</v>
      </c>
      <c r="V4601">
        <f t="shared" si="803"/>
        <v>0</v>
      </c>
      <c r="W4601">
        <f t="shared" si="804"/>
        <v>0</v>
      </c>
      <c r="X4601">
        <f t="shared" si="805"/>
        <v>0</v>
      </c>
      <c r="Y4601">
        <f t="shared" si="806"/>
        <v>0</v>
      </c>
      <c r="Z4601">
        <f t="shared" si="807"/>
        <v>0</v>
      </c>
      <c r="AA4601">
        <f t="shared" si="808"/>
        <v>0</v>
      </c>
      <c r="AB4601" s="4">
        <f t="shared" si="809"/>
        <v>0</v>
      </c>
      <c r="AC4601" s="4">
        <f t="shared" si="801"/>
        <v>0</v>
      </c>
      <c r="AD4601" s="4">
        <f t="shared" si="810"/>
        <v>0</v>
      </c>
    </row>
    <row r="4602" spans="20:30" x14ac:dyDescent="0.25">
      <c r="T4602" s="6" t="str">
        <f t="shared" si="811"/>
        <v xml:space="preserve"> </v>
      </c>
      <c r="U4602">
        <f t="shared" si="802"/>
        <v>0</v>
      </c>
      <c r="V4602">
        <f t="shared" si="803"/>
        <v>0</v>
      </c>
      <c r="W4602">
        <f t="shared" si="804"/>
        <v>0</v>
      </c>
      <c r="X4602">
        <f t="shared" si="805"/>
        <v>0</v>
      </c>
      <c r="Y4602">
        <f t="shared" si="806"/>
        <v>0</v>
      </c>
      <c r="Z4602">
        <f t="shared" si="807"/>
        <v>0</v>
      </c>
      <c r="AA4602">
        <f t="shared" si="808"/>
        <v>0</v>
      </c>
      <c r="AB4602" s="4">
        <f t="shared" si="809"/>
        <v>0</v>
      </c>
      <c r="AC4602" s="4">
        <f t="shared" si="801"/>
        <v>0</v>
      </c>
      <c r="AD4602" s="4">
        <f t="shared" si="810"/>
        <v>0</v>
      </c>
    </row>
    <row r="4603" spans="20:30" x14ac:dyDescent="0.25">
      <c r="T4603" s="6" t="str">
        <f t="shared" si="811"/>
        <v xml:space="preserve"> </v>
      </c>
      <c r="U4603">
        <f t="shared" si="802"/>
        <v>0</v>
      </c>
      <c r="V4603">
        <f t="shared" si="803"/>
        <v>0</v>
      </c>
      <c r="W4603">
        <f t="shared" si="804"/>
        <v>0</v>
      </c>
      <c r="X4603">
        <f t="shared" si="805"/>
        <v>0</v>
      </c>
      <c r="Y4603">
        <f t="shared" si="806"/>
        <v>0</v>
      </c>
      <c r="Z4603">
        <f t="shared" si="807"/>
        <v>0</v>
      </c>
      <c r="AA4603">
        <f t="shared" si="808"/>
        <v>0</v>
      </c>
      <c r="AB4603" s="4">
        <f t="shared" si="809"/>
        <v>0</v>
      </c>
      <c r="AC4603" s="4">
        <f t="shared" si="801"/>
        <v>0</v>
      </c>
      <c r="AD4603" s="4">
        <f t="shared" si="810"/>
        <v>0</v>
      </c>
    </row>
    <row r="4604" spans="20:30" x14ac:dyDescent="0.25">
      <c r="T4604" s="6" t="str">
        <f t="shared" si="811"/>
        <v xml:space="preserve"> </v>
      </c>
      <c r="U4604">
        <f t="shared" si="802"/>
        <v>0</v>
      </c>
      <c r="V4604">
        <f t="shared" si="803"/>
        <v>0</v>
      </c>
      <c r="W4604">
        <f t="shared" si="804"/>
        <v>0</v>
      </c>
      <c r="X4604">
        <f t="shared" si="805"/>
        <v>0</v>
      </c>
      <c r="Y4604">
        <f t="shared" si="806"/>
        <v>0</v>
      </c>
      <c r="Z4604">
        <f t="shared" si="807"/>
        <v>0</v>
      </c>
      <c r="AA4604">
        <f t="shared" si="808"/>
        <v>0</v>
      </c>
      <c r="AB4604" s="4">
        <f t="shared" si="809"/>
        <v>0</v>
      </c>
      <c r="AC4604" s="4">
        <f t="shared" si="801"/>
        <v>0</v>
      </c>
      <c r="AD4604" s="4">
        <f t="shared" si="810"/>
        <v>0</v>
      </c>
    </row>
    <row r="4605" spans="20:30" x14ac:dyDescent="0.25">
      <c r="T4605" s="6" t="str">
        <f t="shared" si="811"/>
        <v xml:space="preserve"> </v>
      </c>
      <c r="U4605">
        <f t="shared" si="802"/>
        <v>0</v>
      </c>
      <c r="V4605">
        <f t="shared" si="803"/>
        <v>0</v>
      </c>
      <c r="W4605">
        <f t="shared" si="804"/>
        <v>0</v>
      </c>
      <c r="X4605">
        <f t="shared" si="805"/>
        <v>0</v>
      </c>
      <c r="Y4605">
        <f t="shared" si="806"/>
        <v>0</v>
      </c>
      <c r="Z4605">
        <f t="shared" si="807"/>
        <v>0</v>
      </c>
      <c r="AA4605">
        <f t="shared" si="808"/>
        <v>0</v>
      </c>
      <c r="AB4605" s="4">
        <f t="shared" si="809"/>
        <v>0</v>
      </c>
      <c r="AC4605" s="4">
        <f t="shared" si="801"/>
        <v>0</v>
      </c>
      <c r="AD4605" s="4">
        <f t="shared" si="810"/>
        <v>0</v>
      </c>
    </row>
    <row r="4606" spans="20:30" x14ac:dyDescent="0.25">
      <c r="T4606" s="6" t="str">
        <f t="shared" si="811"/>
        <v xml:space="preserve"> </v>
      </c>
      <c r="U4606">
        <f t="shared" si="802"/>
        <v>0</v>
      </c>
      <c r="V4606">
        <f t="shared" si="803"/>
        <v>0</v>
      </c>
      <c r="W4606">
        <f t="shared" si="804"/>
        <v>0</v>
      </c>
      <c r="X4606">
        <f t="shared" si="805"/>
        <v>0</v>
      </c>
      <c r="Y4606">
        <f t="shared" si="806"/>
        <v>0</v>
      </c>
      <c r="Z4606">
        <f t="shared" si="807"/>
        <v>0</v>
      </c>
      <c r="AA4606">
        <f t="shared" si="808"/>
        <v>0</v>
      </c>
      <c r="AB4606" s="4">
        <f t="shared" si="809"/>
        <v>0</v>
      </c>
      <c r="AC4606" s="4">
        <f t="shared" si="801"/>
        <v>0</v>
      </c>
      <c r="AD4606" s="4">
        <f t="shared" si="810"/>
        <v>0</v>
      </c>
    </row>
    <row r="4607" spans="20:30" x14ac:dyDescent="0.25">
      <c r="T4607" s="6" t="str">
        <f t="shared" si="811"/>
        <v xml:space="preserve"> </v>
      </c>
      <c r="U4607">
        <f t="shared" si="802"/>
        <v>0</v>
      </c>
      <c r="V4607">
        <f t="shared" si="803"/>
        <v>0</v>
      </c>
      <c r="W4607">
        <f t="shared" si="804"/>
        <v>0</v>
      </c>
      <c r="X4607">
        <f t="shared" si="805"/>
        <v>0</v>
      </c>
      <c r="Y4607">
        <f t="shared" si="806"/>
        <v>0</v>
      </c>
      <c r="Z4607">
        <f t="shared" si="807"/>
        <v>0</v>
      </c>
      <c r="AA4607">
        <f t="shared" si="808"/>
        <v>0</v>
      </c>
      <c r="AB4607" s="4">
        <f t="shared" si="809"/>
        <v>0</v>
      </c>
      <c r="AC4607" s="4">
        <f t="shared" si="801"/>
        <v>0</v>
      </c>
      <c r="AD4607" s="4">
        <f t="shared" si="810"/>
        <v>0</v>
      </c>
    </row>
    <row r="4608" spans="20:30" x14ac:dyDescent="0.25">
      <c r="T4608" s="6" t="str">
        <f t="shared" si="811"/>
        <v xml:space="preserve"> </v>
      </c>
      <c r="U4608">
        <f t="shared" si="802"/>
        <v>0</v>
      </c>
      <c r="V4608">
        <f t="shared" si="803"/>
        <v>0</v>
      </c>
      <c r="W4608">
        <f t="shared" si="804"/>
        <v>0</v>
      </c>
      <c r="X4608">
        <f t="shared" si="805"/>
        <v>0</v>
      </c>
      <c r="Y4608">
        <f t="shared" si="806"/>
        <v>0</v>
      </c>
      <c r="Z4608">
        <f t="shared" si="807"/>
        <v>0</v>
      </c>
      <c r="AA4608">
        <f t="shared" si="808"/>
        <v>0</v>
      </c>
      <c r="AB4608" s="4">
        <f t="shared" si="809"/>
        <v>0</v>
      </c>
      <c r="AC4608" s="4">
        <f t="shared" si="801"/>
        <v>0</v>
      </c>
      <c r="AD4608" s="4">
        <f t="shared" si="810"/>
        <v>0</v>
      </c>
    </row>
    <row r="4609" spans="20:30" x14ac:dyDescent="0.25">
      <c r="T4609" s="6" t="str">
        <f t="shared" si="811"/>
        <v xml:space="preserve"> </v>
      </c>
      <c r="U4609">
        <f t="shared" si="802"/>
        <v>0</v>
      </c>
      <c r="V4609">
        <f t="shared" si="803"/>
        <v>0</v>
      </c>
      <c r="W4609">
        <f t="shared" si="804"/>
        <v>0</v>
      </c>
      <c r="X4609">
        <f t="shared" si="805"/>
        <v>0</v>
      </c>
      <c r="Y4609">
        <f t="shared" si="806"/>
        <v>0</v>
      </c>
      <c r="Z4609">
        <f t="shared" si="807"/>
        <v>0</v>
      </c>
      <c r="AA4609">
        <f t="shared" si="808"/>
        <v>0</v>
      </c>
      <c r="AB4609" s="4">
        <f t="shared" si="809"/>
        <v>0</v>
      </c>
      <c r="AC4609" s="4">
        <f t="shared" si="801"/>
        <v>0</v>
      </c>
      <c r="AD4609" s="4">
        <f t="shared" si="810"/>
        <v>0</v>
      </c>
    </row>
    <row r="4610" spans="20:30" x14ac:dyDescent="0.25">
      <c r="T4610" s="6" t="str">
        <f t="shared" si="811"/>
        <v xml:space="preserve"> </v>
      </c>
      <c r="U4610">
        <f t="shared" si="802"/>
        <v>0</v>
      </c>
      <c r="V4610">
        <f t="shared" si="803"/>
        <v>0</v>
      </c>
      <c r="W4610">
        <f t="shared" si="804"/>
        <v>0</v>
      </c>
      <c r="X4610">
        <f t="shared" si="805"/>
        <v>0</v>
      </c>
      <c r="Y4610">
        <f t="shared" si="806"/>
        <v>0</v>
      </c>
      <c r="Z4610">
        <f t="shared" si="807"/>
        <v>0</v>
      </c>
      <c r="AA4610">
        <f t="shared" si="808"/>
        <v>0</v>
      </c>
      <c r="AB4610" s="4">
        <f t="shared" si="809"/>
        <v>0</v>
      </c>
      <c r="AC4610" s="4">
        <f t="shared" si="801"/>
        <v>0</v>
      </c>
      <c r="AD4610" s="4">
        <f t="shared" si="810"/>
        <v>0</v>
      </c>
    </row>
    <row r="4611" spans="20:30" x14ac:dyDescent="0.25">
      <c r="T4611" s="6" t="str">
        <f t="shared" si="811"/>
        <v xml:space="preserve"> </v>
      </c>
      <c r="U4611">
        <f t="shared" si="802"/>
        <v>0</v>
      </c>
      <c r="V4611">
        <f t="shared" si="803"/>
        <v>0</v>
      </c>
      <c r="W4611">
        <f t="shared" si="804"/>
        <v>0</v>
      </c>
      <c r="X4611">
        <f t="shared" si="805"/>
        <v>0</v>
      </c>
      <c r="Y4611">
        <f t="shared" si="806"/>
        <v>0</v>
      </c>
      <c r="Z4611">
        <f t="shared" si="807"/>
        <v>0</v>
      </c>
      <c r="AA4611">
        <f t="shared" si="808"/>
        <v>0</v>
      </c>
      <c r="AB4611" s="4">
        <f t="shared" si="809"/>
        <v>0</v>
      </c>
      <c r="AC4611" s="4">
        <f t="shared" si="801"/>
        <v>0</v>
      </c>
      <c r="AD4611" s="4">
        <f t="shared" si="810"/>
        <v>0</v>
      </c>
    </row>
    <row r="4612" spans="20:30" x14ac:dyDescent="0.25">
      <c r="T4612" s="6" t="str">
        <f t="shared" si="811"/>
        <v xml:space="preserve"> </v>
      </c>
      <c r="U4612">
        <f t="shared" si="802"/>
        <v>0</v>
      </c>
      <c r="V4612">
        <f t="shared" si="803"/>
        <v>0</v>
      </c>
      <c r="W4612">
        <f t="shared" si="804"/>
        <v>0</v>
      </c>
      <c r="X4612">
        <f t="shared" si="805"/>
        <v>0</v>
      </c>
      <c r="Y4612">
        <f t="shared" si="806"/>
        <v>0</v>
      </c>
      <c r="Z4612">
        <f t="shared" si="807"/>
        <v>0</v>
      </c>
      <c r="AA4612">
        <f t="shared" si="808"/>
        <v>0</v>
      </c>
      <c r="AB4612" s="4">
        <f t="shared" si="809"/>
        <v>0</v>
      </c>
      <c r="AC4612" s="4">
        <f t="shared" ref="AC4612:AC4675" si="812">A4612</f>
        <v>0</v>
      </c>
      <c r="AD4612" s="4">
        <f t="shared" si="810"/>
        <v>0</v>
      </c>
    </row>
    <row r="4613" spans="20:30" x14ac:dyDescent="0.25">
      <c r="T4613" s="6" t="str">
        <f t="shared" si="811"/>
        <v xml:space="preserve"> </v>
      </c>
      <c r="U4613">
        <f t="shared" si="802"/>
        <v>0</v>
      </c>
      <c r="V4613">
        <f t="shared" si="803"/>
        <v>0</v>
      </c>
      <c r="W4613">
        <f t="shared" si="804"/>
        <v>0</v>
      </c>
      <c r="X4613">
        <f t="shared" si="805"/>
        <v>0</v>
      </c>
      <c r="Y4613">
        <f t="shared" si="806"/>
        <v>0</v>
      </c>
      <c r="Z4613">
        <f t="shared" si="807"/>
        <v>0</v>
      </c>
      <c r="AA4613">
        <f t="shared" si="808"/>
        <v>0</v>
      </c>
      <c r="AB4613" s="4">
        <f t="shared" si="809"/>
        <v>0</v>
      </c>
      <c r="AC4613" s="4">
        <f t="shared" si="812"/>
        <v>0</v>
      </c>
      <c r="AD4613" s="4">
        <f t="shared" si="810"/>
        <v>0</v>
      </c>
    </row>
    <row r="4614" spans="20:30" x14ac:dyDescent="0.25">
      <c r="T4614" s="6" t="str">
        <f t="shared" si="811"/>
        <v xml:space="preserve"> </v>
      </c>
      <c r="U4614">
        <f t="shared" si="802"/>
        <v>0</v>
      </c>
      <c r="V4614">
        <f t="shared" si="803"/>
        <v>0</v>
      </c>
      <c r="W4614">
        <f t="shared" si="804"/>
        <v>0</v>
      </c>
      <c r="X4614">
        <f t="shared" si="805"/>
        <v>0</v>
      </c>
      <c r="Y4614">
        <f t="shared" si="806"/>
        <v>0</v>
      </c>
      <c r="Z4614">
        <f t="shared" si="807"/>
        <v>0</v>
      </c>
      <c r="AA4614">
        <f t="shared" si="808"/>
        <v>0</v>
      </c>
      <c r="AB4614" s="4">
        <f t="shared" si="809"/>
        <v>0</v>
      </c>
      <c r="AC4614" s="4">
        <f t="shared" si="812"/>
        <v>0</v>
      </c>
      <c r="AD4614" s="4">
        <f t="shared" si="810"/>
        <v>0</v>
      </c>
    </row>
    <row r="4615" spans="20:30" x14ac:dyDescent="0.25">
      <c r="T4615" s="6" t="str">
        <f t="shared" si="811"/>
        <v xml:space="preserve"> </v>
      </c>
      <c r="U4615">
        <f t="shared" si="802"/>
        <v>0</v>
      </c>
      <c r="V4615">
        <f t="shared" si="803"/>
        <v>0</v>
      </c>
      <c r="W4615">
        <f t="shared" si="804"/>
        <v>0</v>
      </c>
      <c r="X4615">
        <f t="shared" si="805"/>
        <v>0</v>
      </c>
      <c r="Y4615">
        <f t="shared" si="806"/>
        <v>0</v>
      </c>
      <c r="Z4615">
        <f t="shared" si="807"/>
        <v>0</v>
      </c>
      <c r="AA4615">
        <f t="shared" si="808"/>
        <v>0</v>
      </c>
      <c r="AB4615" s="4">
        <f t="shared" si="809"/>
        <v>0</v>
      </c>
      <c r="AC4615" s="4">
        <f t="shared" si="812"/>
        <v>0</v>
      </c>
      <c r="AD4615" s="4">
        <f t="shared" si="810"/>
        <v>0</v>
      </c>
    </row>
    <row r="4616" spans="20:30" x14ac:dyDescent="0.25">
      <c r="T4616" s="6" t="str">
        <f t="shared" si="811"/>
        <v xml:space="preserve"> </v>
      </c>
      <c r="U4616">
        <f t="shared" si="802"/>
        <v>0</v>
      </c>
      <c r="V4616">
        <f t="shared" si="803"/>
        <v>0</v>
      </c>
      <c r="W4616">
        <f t="shared" si="804"/>
        <v>0</v>
      </c>
      <c r="X4616">
        <f t="shared" si="805"/>
        <v>0</v>
      </c>
      <c r="Y4616">
        <f t="shared" si="806"/>
        <v>0</v>
      </c>
      <c r="Z4616">
        <f t="shared" si="807"/>
        <v>0</v>
      </c>
      <c r="AA4616">
        <f t="shared" si="808"/>
        <v>0</v>
      </c>
      <c r="AB4616" s="4">
        <f t="shared" si="809"/>
        <v>0</v>
      </c>
      <c r="AC4616" s="4">
        <f t="shared" si="812"/>
        <v>0</v>
      </c>
      <c r="AD4616" s="4">
        <f t="shared" si="810"/>
        <v>0</v>
      </c>
    </row>
    <row r="4617" spans="20:30" x14ac:dyDescent="0.25">
      <c r="T4617" s="6" t="str">
        <f t="shared" si="811"/>
        <v xml:space="preserve"> </v>
      </c>
      <c r="U4617">
        <f t="shared" si="802"/>
        <v>0</v>
      </c>
      <c r="V4617">
        <f t="shared" si="803"/>
        <v>0</v>
      </c>
      <c r="W4617">
        <f t="shared" si="804"/>
        <v>0</v>
      </c>
      <c r="X4617">
        <f t="shared" si="805"/>
        <v>0</v>
      </c>
      <c r="Y4617">
        <f t="shared" si="806"/>
        <v>0</v>
      </c>
      <c r="Z4617">
        <f t="shared" si="807"/>
        <v>0</v>
      </c>
      <c r="AA4617">
        <f t="shared" si="808"/>
        <v>0</v>
      </c>
      <c r="AB4617" s="4">
        <f t="shared" si="809"/>
        <v>0</v>
      </c>
      <c r="AC4617" s="4">
        <f t="shared" si="812"/>
        <v>0</v>
      </c>
      <c r="AD4617" s="4">
        <f t="shared" si="810"/>
        <v>0</v>
      </c>
    </row>
    <row r="4618" spans="20:30" x14ac:dyDescent="0.25">
      <c r="T4618" s="6" t="str">
        <f t="shared" si="811"/>
        <v xml:space="preserve"> </v>
      </c>
      <c r="U4618">
        <f t="shared" si="802"/>
        <v>0</v>
      </c>
      <c r="V4618">
        <f t="shared" si="803"/>
        <v>0</v>
      </c>
      <c r="W4618">
        <f t="shared" si="804"/>
        <v>0</v>
      </c>
      <c r="X4618">
        <f t="shared" si="805"/>
        <v>0</v>
      </c>
      <c r="Y4618">
        <f t="shared" si="806"/>
        <v>0</v>
      </c>
      <c r="Z4618">
        <f t="shared" si="807"/>
        <v>0</v>
      </c>
      <c r="AA4618">
        <f t="shared" si="808"/>
        <v>0</v>
      </c>
      <c r="AB4618" s="4">
        <f t="shared" si="809"/>
        <v>0</v>
      </c>
      <c r="AC4618" s="4">
        <f t="shared" si="812"/>
        <v>0</v>
      </c>
      <c r="AD4618" s="4">
        <f t="shared" si="810"/>
        <v>0</v>
      </c>
    </row>
    <row r="4619" spans="20:30" x14ac:dyDescent="0.25">
      <c r="T4619" s="6" t="str">
        <f t="shared" si="811"/>
        <v xml:space="preserve"> </v>
      </c>
      <c r="U4619">
        <f t="shared" si="802"/>
        <v>0</v>
      </c>
      <c r="V4619">
        <f t="shared" si="803"/>
        <v>0</v>
      </c>
      <c r="W4619">
        <f t="shared" si="804"/>
        <v>0</v>
      </c>
      <c r="X4619">
        <f t="shared" si="805"/>
        <v>0</v>
      </c>
      <c r="Y4619">
        <f t="shared" si="806"/>
        <v>0</v>
      </c>
      <c r="Z4619">
        <f t="shared" si="807"/>
        <v>0</v>
      </c>
      <c r="AA4619">
        <f t="shared" si="808"/>
        <v>0</v>
      </c>
      <c r="AB4619" s="4">
        <f t="shared" si="809"/>
        <v>0</v>
      </c>
      <c r="AC4619" s="4">
        <f t="shared" si="812"/>
        <v>0</v>
      </c>
      <c r="AD4619" s="4">
        <f t="shared" si="810"/>
        <v>0</v>
      </c>
    </row>
    <row r="4620" spans="20:30" x14ac:dyDescent="0.25">
      <c r="T4620" s="6" t="str">
        <f t="shared" si="811"/>
        <v xml:space="preserve"> </v>
      </c>
      <c r="U4620">
        <f t="shared" si="802"/>
        <v>0</v>
      </c>
      <c r="V4620">
        <f t="shared" si="803"/>
        <v>0</v>
      </c>
      <c r="W4620">
        <f t="shared" si="804"/>
        <v>0</v>
      </c>
      <c r="X4620">
        <f t="shared" si="805"/>
        <v>0</v>
      </c>
      <c r="Y4620">
        <f t="shared" si="806"/>
        <v>0</v>
      </c>
      <c r="Z4620">
        <f t="shared" si="807"/>
        <v>0</v>
      </c>
      <c r="AA4620">
        <f t="shared" si="808"/>
        <v>0</v>
      </c>
      <c r="AB4620" s="4">
        <f t="shared" si="809"/>
        <v>0</v>
      </c>
      <c r="AC4620" s="4">
        <f t="shared" si="812"/>
        <v>0</v>
      </c>
      <c r="AD4620" s="4">
        <f t="shared" si="810"/>
        <v>0</v>
      </c>
    </row>
    <row r="4621" spans="20:30" x14ac:dyDescent="0.25">
      <c r="T4621" s="6" t="str">
        <f t="shared" si="811"/>
        <v xml:space="preserve"> </v>
      </c>
      <c r="U4621">
        <f t="shared" si="802"/>
        <v>0</v>
      </c>
      <c r="V4621">
        <f t="shared" si="803"/>
        <v>0</v>
      </c>
      <c r="W4621">
        <f t="shared" si="804"/>
        <v>0</v>
      </c>
      <c r="X4621">
        <f t="shared" si="805"/>
        <v>0</v>
      </c>
      <c r="Y4621">
        <f t="shared" si="806"/>
        <v>0</v>
      </c>
      <c r="Z4621">
        <f t="shared" si="807"/>
        <v>0</v>
      </c>
      <c r="AA4621">
        <f t="shared" si="808"/>
        <v>0</v>
      </c>
      <c r="AB4621" s="4">
        <f t="shared" si="809"/>
        <v>0</v>
      </c>
      <c r="AC4621" s="4">
        <f t="shared" si="812"/>
        <v>0</v>
      </c>
      <c r="AD4621" s="4">
        <f t="shared" si="810"/>
        <v>0</v>
      </c>
    </row>
    <row r="4622" spans="20:30" x14ac:dyDescent="0.25">
      <c r="T4622" s="6" t="str">
        <f t="shared" si="811"/>
        <v xml:space="preserve"> </v>
      </c>
      <c r="U4622">
        <f t="shared" si="802"/>
        <v>0</v>
      </c>
      <c r="V4622">
        <f t="shared" si="803"/>
        <v>0</v>
      </c>
      <c r="W4622">
        <f t="shared" si="804"/>
        <v>0</v>
      </c>
      <c r="X4622">
        <f t="shared" si="805"/>
        <v>0</v>
      </c>
      <c r="Y4622">
        <f t="shared" si="806"/>
        <v>0</v>
      </c>
      <c r="Z4622">
        <f t="shared" si="807"/>
        <v>0</v>
      </c>
      <c r="AA4622">
        <f t="shared" si="808"/>
        <v>0</v>
      </c>
      <c r="AB4622" s="4">
        <f t="shared" si="809"/>
        <v>0</v>
      </c>
      <c r="AC4622" s="4">
        <f t="shared" si="812"/>
        <v>0</v>
      </c>
      <c r="AD4622" s="4">
        <f t="shared" si="810"/>
        <v>0</v>
      </c>
    </row>
    <row r="4623" spans="20:30" x14ac:dyDescent="0.25">
      <c r="T4623" s="6" t="str">
        <f t="shared" si="811"/>
        <v xml:space="preserve"> </v>
      </c>
      <c r="U4623">
        <f t="shared" si="802"/>
        <v>0</v>
      </c>
      <c r="V4623">
        <f t="shared" si="803"/>
        <v>0</v>
      </c>
      <c r="W4623">
        <f t="shared" si="804"/>
        <v>0</v>
      </c>
      <c r="X4623">
        <f t="shared" si="805"/>
        <v>0</v>
      </c>
      <c r="Y4623">
        <f t="shared" si="806"/>
        <v>0</v>
      </c>
      <c r="Z4623">
        <f t="shared" si="807"/>
        <v>0</v>
      </c>
      <c r="AA4623">
        <f t="shared" si="808"/>
        <v>0</v>
      </c>
      <c r="AB4623" s="4">
        <f t="shared" si="809"/>
        <v>0</v>
      </c>
      <c r="AC4623" s="4">
        <f t="shared" si="812"/>
        <v>0</v>
      </c>
      <c r="AD4623" s="4">
        <f t="shared" si="810"/>
        <v>0</v>
      </c>
    </row>
    <row r="4624" spans="20:30" x14ac:dyDescent="0.25">
      <c r="T4624" s="6" t="str">
        <f t="shared" si="811"/>
        <v xml:space="preserve"> </v>
      </c>
      <c r="U4624">
        <f t="shared" si="802"/>
        <v>0</v>
      </c>
      <c r="V4624">
        <f t="shared" si="803"/>
        <v>0</v>
      </c>
      <c r="W4624">
        <f t="shared" si="804"/>
        <v>0</v>
      </c>
      <c r="X4624">
        <f t="shared" si="805"/>
        <v>0</v>
      </c>
      <c r="Y4624">
        <f t="shared" si="806"/>
        <v>0</v>
      </c>
      <c r="Z4624">
        <f t="shared" si="807"/>
        <v>0</v>
      </c>
      <c r="AA4624">
        <f t="shared" si="808"/>
        <v>0</v>
      </c>
      <c r="AB4624" s="4">
        <f t="shared" si="809"/>
        <v>0</v>
      </c>
      <c r="AC4624" s="4">
        <f t="shared" si="812"/>
        <v>0</v>
      </c>
      <c r="AD4624" s="4">
        <f t="shared" si="810"/>
        <v>0</v>
      </c>
    </row>
    <row r="4625" spans="20:30" x14ac:dyDescent="0.25">
      <c r="T4625" s="6" t="str">
        <f t="shared" si="811"/>
        <v xml:space="preserve"> </v>
      </c>
      <c r="U4625">
        <f t="shared" ref="U4625:U4688" si="813">COUNT(B4625)</f>
        <v>0</v>
      </c>
      <c r="V4625">
        <f t="shared" ref="V4625:V4688" si="814">IF(E4625=TRUE,1,0)</f>
        <v>0</v>
      </c>
      <c r="W4625">
        <f t="shared" ref="W4625:W4688" si="815">U4625-V4625</f>
        <v>0</v>
      </c>
      <c r="X4625">
        <f t="shared" ref="X4625:X4688" si="816">U4625-Y4625</f>
        <v>0</v>
      </c>
      <c r="Y4625">
        <f t="shared" ref="Y4625:Y4688" si="817">IF(F4625=TRUE,1,0)</f>
        <v>0</v>
      </c>
      <c r="Z4625">
        <f t="shared" ref="Z4625:Z4688" si="818">U4625-AA4625</f>
        <v>0</v>
      </c>
      <c r="AA4625">
        <f t="shared" ref="AA4625:AA4688" si="819">IF(O4625&lt;0,1,0)</f>
        <v>0</v>
      </c>
      <c r="AB4625" s="4">
        <f t="shared" ref="AB4625:AB4688" si="820">IF(Z4625=1,O4625,0)</f>
        <v>0</v>
      </c>
      <c r="AC4625" s="4">
        <f t="shared" si="812"/>
        <v>0</v>
      </c>
      <c r="AD4625" s="4">
        <f t="shared" ref="AD4625:AD4688" si="821">IF(AA4625=1,O4625,0)</f>
        <v>0</v>
      </c>
    </row>
    <row r="4626" spans="20:30" x14ac:dyDescent="0.25">
      <c r="T4626" s="6" t="str">
        <f t="shared" si="811"/>
        <v xml:space="preserve"> </v>
      </c>
      <c r="U4626">
        <f t="shared" si="813"/>
        <v>0</v>
      </c>
      <c r="V4626">
        <f t="shared" si="814"/>
        <v>0</v>
      </c>
      <c r="W4626">
        <f t="shared" si="815"/>
        <v>0</v>
      </c>
      <c r="X4626">
        <f t="shared" si="816"/>
        <v>0</v>
      </c>
      <c r="Y4626">
        <f t="shared" si="817"/>
        <v>0</v>
      </c>
      <c r="Z4626">
        <f t="shared" si="818"/>
        <v>0</v>
      </c>
      <c r="AA4626">
        <f t="shared" si="819"/>
        <v>0</v>
      </c>
      <c r="AB4626" s="4">
        <f t="shared" si="820"/>
        <v>0</v>
      </c>
      <c r="AC4626" s="4">
        <f t="shared" si="812"/>
        <v>0</v>
      </c>
      <c r="AD4626" s="4">
        <f t="shared" si="821"/>
        <v>0</v>
      </c>
    </row>
    <row r="4627" spans="20:30" x14ac:dyDescent="0.25">
      <c r="T4627" s="6" t="str">
        <f t="shared" si="811"/>
        <v xml:space="preserve"> </v>
      </c>
      <c r="U4627">
        <f t="shared" si="813"/>
        <v>0</v>
      </c>
      <c r="V4627">
        <f t="shared" si="814"/>
        <v>0</v>
      </c>
      <c r="W4627">
        <f t="shared" si="815"/>
        <v>0</v>
      </c>
      <c r="X4627">
        <f t="shared" si="816"/>
        <v>0</v>
      </c>
      <c r="Y4627">
        <f t="shared" si="817"/>
        <v>0</v>
      </c>
      <c r="Z4627">
        <f t="shared" si="818"/>
        <v>0</v>
      </c>
      <c r="AA4627">
        <f t="shared" si="819"/>
        <v>0</v>
      </c>
      <c r="AB4627" s="4">
        <f t="shared" si="820"/>
        <v>0</v>
      </c>
      <c r="AC4627" s="4">
        <f t="shared" si="812"/>
        <v>0</v>
      </c>
      <c r="AD4627" s="4">
        <f t="shared" si="821"/>
        <v>0</v>
      </c>
    </row>
    <row r="4628" spans="20:30" x14ac:dyDescent="0.25">
      <c r="T4628" s="6" t="str">
        <f t="shared" si="811"/>
        <v xml:space="preserve"> </v>
      </c>
      <c r="U4628">
        <f t="shared" si="813"/>
        <v>0</v>
      </c>
      <c r="V4628">
        <f t="shared" si="814"/>
        <v>0</v>
      </c>
      <c r="W4628">
        <f t="shared" si="815"/>
        <v>0</v>
      </c>
      <c r="X4628">
        <f t="shared" si="816"/>
        <v>0</v>
      </c>
      <c r="Y4628">
        <f t="shared" si="817"/>
        <v>0</v>
      </c>
      <c r="Z4628">
        <f t="shared" si="818"/>
        <v>0</v>
      </c>
      <c r="AA4628">
        <f t="shared" si="819"/>
        <v>0</v>
      </c>
      <c r="AB4628" s="4">
        <f t="shared" si="820"/>
        <v>0</v>
      </c>
      <c r="AC4628" s="4">
        <f t="shared" si="812"/>
        <v>0</v>
      </c>
      <c r="AD4628" s="4">
        <f t="shared" si="821"/>
        <v>0</v>
      </c>
    </row>
    <row r="4629" spans="20:30" x14ac:dyDescent="0.25">
      <c r="T4629" s="6" t="str">
        <f t="shared" si="811"/>
        <v xml:space="preserve"> </v>
      </c>
      <c r="U4629">
        <f t="shared" si="813"/>
        <v>0</v>
      </c>
      <c r="V4629">
        <f t="shared" si="814"/>
        <v>0</v>
      </c>
      <c r="W4629">
        <f t="shared" si="815"/>
        <v>0</v>
      </c>
      <c r="X4629">
        <f t="shared" si="816"/>
        <v>0</v>
      </c>
      <c r="Y4629">
        <f t="shared" si="817"/>
        <v>0</v>
      </c>
      <c r="Z4629">
        <f t="shared" si="818"/>
        <v>0</v>
      </c>
      <c r="AA4629">
        <f t="shared" si="819"/>
        <v>0</v>
      </c>
      <c r="AB4629" s="4">
        <f t="shared" si="820"/>
        <v>0</v>
      </c>
      <c r="AC4629" s="4">
        <f t="shared" si="812"/>
        <v>0</v>
      </c>
      <c r="AD4629" s="4">
        <f t="shared" si="821"/>
        <v>0</v>
      </c>
    </row>
    <row r="4630" spans="20:30" x14ac:dyDescent="0.25">
      <c r="T4630" s="6" t="str">
        <f t="shared" si="811"/>
        <v xml:space="preserve"> </v>
      </c>
      <c r="U4630">
        <f t="shared" si="813"/>
        <v>0</v>
      </c>
      <c r="V4630">
        <f t="shared" si="814"/>
        <v>0</v>
      </c>
      <c r="W4630">
        <f t="shared" si="815"/>
        <v>0</v>
      </c>
      <c r="X4630">
        <f t="shared" si="816"/>
        <v>0</v>
      </c>
      <c r="Y4630">
        <f t="shared" si="817"/>
        <v>0</v>
      </c>
      <c r="Z4630">
        <f t="shared" si="818"/>
        <v>0</v>
      </c>
      <c r="AA4630">
        <f t="shared" si="819"/>
        <v>0</v>
      </c>
      <c r="AB4630" s="4">
        <f t="shared" si="820"/>
        <v>0</v>
      </c>
      <c r="AC4630" s="4">
        <f t="shared" si="812"/>
        <v>0</v>
      </c>
      <c r="AD4630" s="4">
        <f t="shared" si="821"/>
        <v>0</v>
      </c>
    </row>
    <row r="4631" spans="20:30" x14ac:dyDescent="0.25">
      <c r="T4631" s="6" t="str">
        <f t="shared" si="811"/>
        <v xml:space="preserve"> </v>
      </c>
      <c r="U4631">
        <f t="shared" si="813"/>
        <v>0</v>
      </c>
      <c r="V4631">
        <f t="shared" si="814"/>
        <v>0</v>
      </c>
      <c r="W4631">
        <f t="shared" si="815"/>
        <v>0</v>
      </c>
      <c r="X4631">
        <f t="shared" si="816"/>
        <v>0</v>
      </c>
      <c r="Y4631">
        <f t="shared" si="817"/>
        <v>0</v>
      </c>
      <c r="Z4631">
        <f t="shared" si="818"/>
        <v>0</v>
      </c>
      <c r="AA4631">
        <f t="shared" si="819"/>
        <v>0</v>
      </c>
      <c r="AB4631" s="4">
        <f t="shared" si="820"/>
        <v>0</v>
      </c>
      <c r="AC4631" s="4">
        <f t="shared" si="812"/>
        <v>0</v>
      </c>
      <c r="AD4631" s="4">
        <f t="shared" si="821"/>
        <v>0</v>
      </c>
    </row>
    <row r="4632" spans="20:30" x14ac:dyDescent="0.25">
      <c r="T4632" s="6" t="str">
        <f t="shared" si="811"/>
        <v xml:space="preserve"> </v>
      </c>
      <c r="U4632">
        <f t="shared" si="813"/>
        <v>0</v>
      </c>
      <c r="V4632">
        <f t="shared" si="814"/>
        <v>0</v>
      </c>
      <c r="W4632">
        <f t="shared" si="815"/>
        <v>0</v>
      </c>
      <c r="X4632">
        <f t="shared" si="816"/>
        <v>0</v>
      </c>
      <c r="Y4632">
        <f t="shared" si="817"/>
        <v>0</v>
      </c>
      <c r="Z4632">
        <f t="shared" si="818"/>
        <v>0</v>
      </c>
      <c r="AA4632">
        <f t="shared" si="819"/>
        <v>0</v>
      </c>
      <c r="AB4632" s="4">
        <f t="shared" si="820"/>
        <v>0</v>
      </c>
      <c r="AC4632" s="4">
        <f t="shared" si="812"/>
        <v>0</v>
      </c>
      <c r="AD4632" s="4">
        <f t="shared" si="821"/>
        <v>0</v>
      </c>
    </row>
    <row r="4633" spans="20:30" x14ac:dyDescent="0.25">
      <c r="T4633" s="6" t="str">
        <f t="shared" ref="T4633:T4696" si="822">IF(L4633=0," ",MONTH(L4633)+24)</f>
        <v xml:space="preserve"> </v>
      </c>
      <c r="U4633">
        <f t="shared" si="813"/>
        <v>0</v>
      </c>
      <c r="V4633">
        <f t="shared" si="814"/>
        <v>0</v>
      </c>
      <c r="W4633">
        <f t="shared" si="815"/>
        <v>0</v>
      </c>
      <c r="X4633">
        <f t="shared" si="816"/>
        <v>0</v>
      </c>
      <c r="Y4633">
        <f t="shared" si="817"/>
        <v>0</v>
      </c>
      <c r="Z4633">
        <f t="shared" si="818"/>
        <v>0</v>
      </c>
      <c r="AA4633">
        <f t="shared" si="819"/>
        <v>0</v>
      </c>
      <c r="AB4633" s="4">
        <f t="shared" si="820"/>
        <v>0</v>
      </c>
      <c r="AC4633" s="4">
        <f t="shared" si="812"/>
        <v>0</v>
      </c>
      <c r="AD4633" s="4">
        <f t="shared" si="821"/>
        <v>0</v>
      </c>
    </row>
    <row r="4634" spans="20:30" x14ac:dyDescent="0.25">
      <c r="T4634" s="6" t="str">
        <f t="shared" si="822"/>
        <v xml:space="preserve"> </v>
      </c>
      <c r="U4634">
        <f t="shared" si="813"/>
        <v>0</v>
      </c>
      <c r="V4634">
        <f t="shared" si="814"/>
        <v>0</v>
      </c>
      <c r="W4634">
        <f t="shared" si="815"/>
        <v>0</v>
      </c>
      <c r="X4634">
        <f t="shared" si="816"/>
        <v>0</v>
      </c>
      <c r="Y4634">
        <f t="shared" si="817"/>
        <v>0</v>
      </c>
      <c r="Z4634">
        <f t="shared" si="818"/>
        <v>0</v>
      </c>
      <c r="AA4634">
        <f t="shared" si="819"/>
        <v>0</v>
      </c>
      <c r="AB4634" s="4">
        <f t="shared" si="820"/>
        <v>0</v>
      </c>
      <c r="AC4634" s="4">
        <f t="shared" si="812"/>
        <v>0</v>
      </c>
      <c r="AD4634" s="4">
        <f t="shared" si="821"/>
        <v>0</v>
      </c>
    </row>
    <row r="4635" spans="20:30" x14ac:dyDescent="0.25">
      <c r="T4635" s="6" t="str">
        <f t="shared" si="822"/>
        <v xml:space="preserve"> </v>
      </c>
      <c r="U4635">
        <f t="shared" si="813"/>
        <v>0</v>
      </c>
      <c r="V4635">
        <f t="shared" si="814"/>
        <v>0</v>
      </c>
      <c r="W4635">
        <f t="shared" si="815"/>
        <v>0</v>
      </c>
      <c r="X4635">
        <f t="shared" si="816"/>
        <v>0</v>
      </c>
      <c r="Y4635">
        <f t="shared" si="817"/>
        <v>0</v>
      </c>
      <c r="Z4635">
        <f t="shared" si="818"/>
        <v>0</v>
      </c>
      <c r="AA4635">
        <f t="shared" si="819"/>
        <v>0</v>
      </c>
      <c r="AB4635" s="4">
        <f t="shared" si="820"/>
        <v>0</v>
      </c>
      <c r="AC4635" s="4">
        <f t="shared" si="812"/>
        <v>0</v>
      </c>
      <c r="AD4635" s="4">
        <f t="shared" si="821"/>
        <v>0</v>
      </c>
    </row>
    <row r="4636" spans="20:30" x14ac:dyDescent="0.25">
      <c r="T4636" s="6" t="str">
        <f t="shared" si="822"/>
        <v xml:space="preserve"> </v>
      </c>
      <c r="U4636">
        <f t="shared" si="813"/>
        <v>0</v>
      </c>
      <c r="V4636">
        <f t="shared" si="814"/>
        <v>0</v>
      </c>
      <c r="W4636">
        <f t="shared" si="815"/>
        <v>0</v>
      </c>
      <c r="X4636">
        <f t="shared" si="816"/>
        <v>0</v>
      </c>
      <c r="Y4636">
        <f t="shared" si="817"/>
        <v>0</v>
      </c>
      <c r="Z4636">
        <f t="shared" si="818"/>
        <v>0</v>
      </c>
      <c r="AA4636">
        <f t="shared" si="819"/>
        <v>0</v>
      </c>
      <c r="AB4636" s="4">
        <f t="shared" si="820"/>
        <v>0</v>
      </c>
      <c r="AC4636" s="4">
        <f t="shared" si="812"/>
        <v>0</v>
      </c>
      <c r="AD4636" s="4">
        <f t="shared" si="821"/>
        <v>0</v>
      </c>
    </row>
    <row r="4637" spans="20:30" x14ac:dyDescent="0.25">
      <c r="T4637" s="6" t="str">
        <f t="shared" si="822"/>
        <v xml:space="preserve"> </v>
      </c>
      <c r="U4637">
        <f t="shared" si="813"/>
        <v>0</v>
      </c>
      <c r="V4637">
        <f t="shared" si="814"/>
        <v>0</v>
      </c>
      <c r="W4637">
        <f t="shared" si="815"/>
        <v>0</v>
      </c>
      <c r="X4637">
        <f t="shared" si="816"/>
        <v>0</v>
      </c>
      <c r="Y4637">
        <f t="shared" si="817"/>
        <v>0</v>
      </c>
      <c r="Z4637">
        <f t="shared" si="818"/>
        <v>0</v>
      </c>
      <c r="AA4637">
        <f t="shared" si="819"/>
        <v>0</v>
      </c>
      <c r="AB4637" s="4">
        <f t="shared" si="820"/>
        <v>0</v>
      </c>
      <c r="AC4637" s="4">
        <f t="shared" si="812"/>
        <v>0</v>
      </c>
      <c r="AD4637" s="4">
        <f t="shared" si="821"/>
        <v>0</v>
      </c>
    </row>
    <row r="4638" spans="20:30" x14ac:dyDescent="0.25">
      <c r="T4638" s="6" t="str">
        <f t="shared" si="822"/>
        <v xml:space="preserve"> </v>
      </c>
      <c r="U4638">
        <f t="shared" si="813"/>
        <v>0</v>
      </c>
      <c r="V4638">
        <f t="shared" si="814"/>
        <v>0</v>
      </c>
      <c r="W4638">
        <f t="shared" si="815"/>
        <v>0</v>
      </c>
      <c r="X4638">
        <f t="shared" si="816"/>
        <v>0</v>
      </c>
      <c r="Y4638">
        <f t="shared" si="817"/>
        <v>0</v>
      </c>
      <c r="Z4638">
        <f t="shared" si="818"/>
        <v>0</v>
      </c>
      <c r="AA4638">
        <f t="shared" si="819"/>
        <v>0</v>
      </c>
      <c r="AB4638" s="4">
        <f t="shared" si="820"/>
        <v>0</v>
      </c>
      <c r="AC4638" s="4">
        <f t="shared" si="812"/>
        <v>0</v>
      </c>
      <c r="AD4638" s="4">
        <f t="shared" si="821"/>
        <v>0</v>
      </c>
    </row>
    <row r="4639" spans="20:30" x14ac:dyDescent="0.25">
      <c r="T4639" s="6" t="str">
        <f t="shared" si="822"/>
        <v xml:space="preserve"> </v>
      </c>
      <c r="U4639">
        <f t="shared" si="813"/>
        <v>0</v>
      </c>
      <c r="V4639">
        <f t="shared" si="814"/>
        <v>0</v>
      </c>
      <c r="W4639">
        <f t="shared" si="815"/>
        <v>0</v>
      </c>
      <c r="X4639">
        <f t="shared" si="816"/>
        <v>0</v>
      </c>
      <c r="Y4639">
        <f t="shared" si="817"/>
        <v>0</v>
      </c>
      <c r="Z4639">
        <f t="shared" si="818"/>
        <v>0</v>
      </c>
      <c r="AA4639">
        <f t="shared" si="819"/>
        <v>0</v>
      </c>
      <c r="AB4639" s="4">
        <f t="shared" si="820"/>
        <v>0</v>
      </c>
      <c r="AC4639" s="4">
        <f t="shared" si="812"/>
        <v>0</v>
      </c>
      <c r="AD4639" s="4">
        <f t="shared" si="821"/>
        <v>0</v>
      </c>
    </row>
    <row r="4640" spans="20:30" x14ac:dyDescent="0.25">
      <c r="T4640" s="6" t="str">
        <f t="shared" si="822"/>
        <v xml:space="preserve"> </v>
      </c>
      <c r="U4640">
        <f t="shared" si="813"/>
        <v>0</v>
      </c>
      <c r="V4640">
        <f t="shared" si="814"/>
        <v>0</v>
      </c>
      <c r="W4640">
        <f t="shared" si="815"/>
        <v>0</v>
      </c>
      <c r="X4640">
        <f t="shared" si="816"/>
        <v>0</v>
      </c>
      <c r="Y4640">
        <f t="shared" si="817"/>
        <v>0</v>
      </c>
      <c r="Z4640">
        <f t="shared" si="818"/>
        <v>0</v>
      </c>
      <c r="AA4640">
        <f t="shared" si="819"/>
        <v>0</v>
      </c>
      <c r="AB4640" s="4">
        <f t="shared" si="820"/>
        <v>0</v>
      </c>
      <c r="AC4640" s="4">
        <f t="shared" si="812"/>
        <v>0</v>
      </c>
      <c r="AD4640" s="4">
        <f t="shared" si="821"/>
        <v>0</v>
      </c>
    </row>
    <row r="4641" spans="20:30" x14ac:dyDescent="0.25">
      <c r="T4641" s="6" t="str">
        <f t="shared" si="822"/>
        <v xml:space="preserve"> </v>
      </c>
      <c r="U4641">
        <f t="shared" si="813"/>
        <v>0</v>
      </c>
      <c r="V4641">
        <f t="shared" si="814"/>
        <v>0</v>
      </c>
      <c r="W4641">
        <f t="shared" si="815"/>
        <v>0</v>
      </c>
      <c r="X4641">
        <f t="shared" si="816"/>
        <v>0</v>
      </c>
      <c r="Y4641">
        <f t="shared" si="817"/>
        <v>0</v>
      </c>
      <c r="Z4641">
        <f t="shared" si="818"/>
        <v>0</v>
      </c>
      <c r="AA4641">
        <f t="shared" si="819"/>
        <v>0</v>
      </c>
      <c r="AB4641" s="4">
        <f t="shared" si="820"/>
        <v>0</v>
      </c>
      <c r="AC4641" s="4">
        <f t="shared" si="812"/>
        <v>0</v>
      </c>
      <c r="AD4641" s="4">
        <f t="shared" si="821"/>
        <v>0</v>
      </c>
    </row>
    <row r="4642" spans="20:30" x14ac:dyDescent="0.25">
      <c r="T4642" s="6" t="str">
        <f t="shared" si="822"/>
        <v xml:space="preserve"> </v>
      </c>
      <c r="U4642">
        <f t="shared" si="813"/>
        <v>0</v>
      </c>
      <c r="V4642">
        <f t="shared" si="814"/>
        <v>0</v>
      </c>
      <c r="W4642">
        <f t="shared" si="815"/>
        <v>0</v>
      </c>
      <c r="X4642">
        <f t="shared" si="816"/>
        <v>0</v>
      </c>
      <c r="Y4642">
        <f t="shared" si="817"/>
        <v>0</v>
      </c>
      <c r="Z4642">
        <f t="shared" si="818"/>
        <v>0</v>
      </c>
      <c r="AA4642">
        <f t="shared" si="819"/>
        <v>0</v>
      </c>
      <c r="AB4642" s="4">
        <f t="shared" si="820"/>
        <v>0</v>
      </c>
      <c r="AC4642" s="4">
        <f t="shared" si="812"/>
        <v>0</v>
      </c>
      <c r="AD4642" s="4">
        <f t="shared" si="821"/>
        <v>0</v>
      </c>
    </row>
    <row r="4643" spans="20:30" x14ac:dyDescent="0.25">
      <c r="T4643" s="6" t="str">
        <f t="shared" si="822"/>
        <v xml:space="preserve"> </v>
      </c>
      <c r="U4643">
        <f t="shared" si="813"/>
        <v>0</v>
      </c>
      <c r="V4643">
        <f t="shared" si="814"/>
        <v>0</v>
      </c>
      <c r="W4643">
        <f t="shared" si="815"/>
        <v>0</v>
      </c>
      <c r="X4643">
        <f t="shared" si="816"/>
        <v>0</v>
      </c>
      <c r="Y4643">
        <f t="shared" si="817"/>
        <v>0</v>
      </c>
      <c r="Z4643">
        <f t="shared" si="818"/>
        <v>0</v>
      </c>
      <c r="AA4643">
        <f t="shared" si="819"/>
        <v>0</v>
      </c>
      <c r="AB4643" s="4">
        <f t="shared" si="820"/>
        <v>0</v>
      </c>
      <c r="AC4643" s="4">
        <f t="shared" si="812"/>
        <v>0</v>
      </c>
      <c r="AD4643" s="4">
        <f t="shared" si="821"/>
        <v>0</v>
      </c>
    </row>
    <row r="4644" spans="20:30" x14ac:dyDescent="0.25">
      <c r="T4644" s="6" t="str">
        <f t="shared" si="822"/>
        <v xml:space="preserve"> </v>
      </c>
      <c r="U4644">
        <f t="shared" si="813"/>
        <v>0</v>
      </c>
      <c r="V4644">
        <f t="shared" si="814"/>
        <v>0</v>
      </c>
      <c r="W4644">
        <f t="shared" si="815"/>
        <v>0</v>
      </c>
      <c r="X4644">
        <f t="shared" si="816"/>
        <v>0</v>
      </c>
      <c r="Y4644">
        <f t="shared" si="817"/>
        <v>0</v>
      </c>
      <c r="Z4644">
        <f t="shared" si="818"/>
        <v>0</v>
      </c>
      <c r="AA4644">
        <f t="shared" si="819"/>
        <v>0</v>
      </c>
      <c r="AB4644" s="4">
        <f t="shared" si="820"/>
        <v>0</v>
      </c>
      <c r="AC4644" s="4">
        <f t="shared" si="812"/>
        <v>0</v>
      </c>
      <c r="AD4644" s="4">
        <f t="shared" si="821"/>
        <v>0</v>
      </c>
    </row>
    <row r="4645" spans="20:30" x14ac:dyDescent="0.25">
      <c r="T4645" s="6" t="str">
        <f t="shared" si="822"/>
        <v xml:space="preserve"> </v>
      </c>
      <c r="U4645">
        <f t="shared" si="813"/>
        <v>0</v>
      </c>
      <c r="V4645">
        <f t="shared" si="814"/>
        <v>0</v>
      </c>
      <c r="W4645">
        <f t="shared" si="815"/>
        <v>0</v>
      </c>
      <c r="X4645">
        <f t="shared" si="816"/>
        <v>0</v>
      </c>
      <c r="Y4645">
        <f t="shared" si="817"/>
        <v>0</v>
      </c>
      <c r="Z4645">
        <f t="shared" si="818"/>
        <v>0</v>
      </c>
      <c r="AA4645">
        <f t="shared" si="819"/>
        <v>0</v>
      </c>
      <c r="AB4645" s="4">
        <f t="shared" si="820"/>
        <v>0</v>
      </c>
      <c r="AC4645" s="4">
        <f t="shared" si="812"/>
        <v>0</v>
      </c>
      <c r="AD4645" s="4">
        <f t="shared" si="821"/>
        <v>0</v>
      </c>
    </row>
    <row r="4646" spans="20:30" x14ac:dyDescent="0.25">
      <c r="T4646" s="6" t="str">
        <f t="shared" si="822"/>
        <v xml:space="preserve"> </v>
      </c>
      <c r="U4646">
        <f t="shared" si="813"/>
        <v>0</v>
      </c>
      <c r="V4646">
        <f t="shared" si="814"/>
        <v>0</v>
      </c>
      <c r="W4646">
        <f t="shared" si="815"/>
        <v>0</v>
      </c>
      <c r="X4646">
        <f t="shared" si="816"/>
        <v>0</v>
      </c>
      <c r="Y4646">
        <f t="shared" si="817"/>
        <v>0</v>
      </c>
      <c r="Z4646">
        <f t="shared" si="818"/>
        <v>0</v>
      </c>
      <c r="AA4646">
        <f t="shared" si="819"/>
        <v>0</v>
      </c>
      <c r="AB4646" s="4">
        <f t="shared" si="820"/>
        <v>0</v>
      </c>
      <c r="AC4646" s="4">
        <f t="shared" si="812"/>
        <v>0</v>
      </c>
      <c r="AD4646" s="4">
        <f t="shared" si="821"/>
        <v>0</v>
      </c>
    </row>
    <row r="4647" spans="20:30" x14ac:dyDescent="0.25">
      <c r="T4647" s="6" t="str">
        <f t="shared" si="822"/>
        <v xml:space="preserve"> </v>
      </c>
      <c r="U4647">
        <f t="shared" si="813"/>
        <v>0</v>
      </c>
      <c r="V4647">
        <f t="shared" si="814"/>
        <v>0</v>
      </c>
      <c r="W4647">
        <f t="shared" si="815"/>
        <v>0</v>
      </c>
      <c r="X4647">
        <f t="shared" si="816"/>
        <v>0</v>
      </c>
      <c r="Y4647">
        <f t="shared" si="817"/>
        <v>0</v>
      </c>
      <c r="Z4647">
        <f t="shared" si="818"/>
        <v>0</v>
      </c>
      <c r="AA4647">
        <f t="shared" si="819"/>
        <v>0</v>
      </c>
      <c r="AB4647" s="4">
        <f t="shared" si="820"/>
        <v>0</v>
      </c>
      <c r="AC4647" s="4">
        <f t="shared" si="812"/>
        <v>0</v>
      </c>
      <c r="AD4647" s="4">
        <f t="shared" si="821"/>
        <v>0</v>
      </c>
    </row>
    <row r="4648" spans="20:30" x14ac:dyDescent="0.25">
      <c r="T4648" s="6" t="str">
        <f t="shared" si="822"/>
        <v xml:space="preserve"> </v>
      </c>
      <c r="U4648">
        <f t="shared" si="813"/>
        <v>0</v>
      </c>
      <c r="V4648">
        <f t="shared" si="814"/>
        <v>0</v>
      </c>
      <c r="W4648">
        <f t="shared" si="815"/>
        <v>0</v>
      </c>
      <c r="X4648">
        <f t="shared" si="816"/>
        <v>0</v>
      </c>
      <c r="Y4648">
        <f t="shared" si="817"/>
        <v>0</v>
      </c>
      <c r="Z4648">
        <f t="shared" si="818"/>
        <v>0</v>
      </c>
      <c r="AA4648">
        <f t="shared" si="819"/>
        <v>0</v>
      </c>
      <c r="AB4648" s="4">
        <f t="shared" si="820"/>
        <v>0</v>
      </c>
      <c r="AC4648" s="4">
        <f t="shared" si="812"/>
        <v>0</v>
      </c>
      <c r="AD4648" s="4">
        <f t="shared" si="821"/>
        <v>0</v>
      </c>
    </row>
    <row r="4649" spans="20:30" x14ac:dyDescent="0.25">
      <c r="T4649" s="6" t="str">
        <f t="shared" si="822"/>
        <v xml:space="preserve"> </v>
      </c>
      <c r="U4649">
        <f t="shared" si="813"/>
        <v>0</v>
      </c>
      <c r="V4649">
        <f t="shared" si="814"/>
        <v>0</v>
      </c>
      <c r="W4649">
        <f t="shared" si="815"/>
        <v>0</v>
      </c>
      <c r="X4649">
        <f t="shared" si="816"/>
        <v>0</v>
      </c>
      <c r="Y4649">
        <f t="shared" si="817"/>
        <v>0</v>
      </c>
      <c r="Z4649">
        <f t="shared" si="818"/>
        <v>0</v>
      </c>
      <c r="AA4649">
        <f t="shared" si="819"/>
        <v>0</v>
      </c>
      <c r="AB4649" s="4">
        <f t="shared" si="820"/>
        <v>0</v>
      </c>
      <c r="AC4649" s="4">
        <f t="shared" si="812"/>
        <v>0</v>
      </c>
      <c r="AD4649" s="4">
        <f t="shared" si="821"/>
        <v>0</v>
      </c>
    </row>
    <row r="4650" spans="20:30" x14ac:dyDescent="0.25">
      <c r="T4650" s="6" t="str">
        <f t="shared" si="822"/>
        <v xml:space="preserve"> </v>
      </c>
      <c r="U4650">
        <f t="shared" si="813"/>
        <v>0</v>
      </c>
      <c r="V4650">
        <f t="shared" si="814"/>
        <v>0</v>
      </c>
      <c r="W4650">
        <f t="shared" si="815"/>
        <v>0</v>
      </c>
      <c r="X4650">
        <f t="shared" si="816"/>
        <v>0</v>
      </c>
      <c r="Y4650">
        <f t="shared" si="817"/>
        <v>0</v>
      </c>
      <c r="Z4650">
        <f t="shared" si="818"/>
        <v>0</v>
      </c>
      <c r="AA4650">
        <f t="shared" si="819"/>
        <v>0</v>
      </c>
      <c r="AB4650" s="4">
        <f t="shared" si="820"/>
        <v>0</v>
      </c>
      <c r="AC4650" s="4">
        <f t="shared" si="812"/>
        <v>0</v>
      </c>
      <c r="AD4650" s="4">
        <f t="shared" si="821"/>
        <v>0</v>
      </c>
    </row>
    <row r="4651" spans="20:30" x14ac:dyDescent="0.25">
      <c r="T4651" s="6" t="str">
        <f t="shared" si="822"/>
        <v xml:space="preserve"> </v>
      </c>
      <c r="U4651">
        <f t="shared" si="813"/>
        <v>0</v>
      </c>
      <c r="V4651">
        <f t="shared" si="814"/>
        <v>0</v>
      </c>
      <c r="W4651">
        <f t="shared" si="815"/>
        <v>0</v>
      </c>
      <c r="X4651">
        <f t="shared" si="816"/>
        <v>0</v>
      </c>
      <c r="Y4651">
        <f t="shared" si="817"/>
        <v>0</v>
      </c>
      <c r="Z4651">
        <f t="shared" si="818"/>
        <v>0</v>
      </c>
      <c r="AA4651">
        <f t="shared" si="819"/>
        <v>0</v>
      </c>
      <c r="AB4651" s="4">
        <f t="shared" si="820"/>
        <v>0</v>
      </c>
      <c r="AC4651" s="4">
        <f t="shared" si="812"/>
        <v>0</v>
      </c>
      <c r="AD4651" s="4">
        <f t="shared" si="821"/>
        <v>0</v>
      </c>
    </row>
    <row r="4652" spans="20:30" x14ac:dyDescent="0.25">
      <c r="T4652" s="6" t="str">
        <f t="shared" si="822"/>
        <v xml:space="preserve"> </v>
      </c>
      <c r="U4652">
        <f t="shared" si="813"/>
        <v>0</v>
      </c>
      <c r="V4652">
        <f t="shared" si="814"/>
        <v>0</v>
      </c>
      <c r="W4652">
        <f t="shared" si="815"/>
        <v>0</v>
      </c>
      <c r="X4652">
        <f t="shared" si="816"/>
        <v>0</v>
      </c>
      <c r="Y4652">
        <f t="shared" si="817"/>
        <v>0</v>
      </c>
      <c r="Z4652">
        <f t="shared" si="818"/>
        <v>0</v>
      </c>
      <c r="AA4652">
        <f t="shared" si="819"/>
        <v>0</v>
      </c>
      <c r="AB4652" s="4">
        <f t="shared" si="820"/>
        <v>0</v>
      </c>
      <c r="AC4652" s="4">
        <f t="shared" si="812"/>
        <v>0</v>
      </c>
      <c r="AD4652" s="4">
        <f t="shared" si="821"/>
        <v>0</v>
      </c>
    </row>
    <row r="4653" spans="20:30" x14ac:dyDescent="0.25">
      <c r="T4653" s="6" t="str">
        <f t="shared" si="822"/>
        <v xml:space="preserve"> </v>
      </c>
      <c r="U4653">
        <f t="shared" si="813"/>
        <v>0</v>
      </c>
      <c r="V4653">
        <f t="shared" si="814"/>
        <v>0</v>
      </c>
      <c r="W4653">
        <f t="shared" si="815"/>
        <v>0</v>
      </c>
      <c r="X4653">
        <f t="shared" si="816"/>
        <v>0</v>
      </c>
      <c r="Y4653">
        <f t="shared" si="817"/>
        <v>0</v>
      </c>
      <c r="Z4653">
        <f t="shared" si="818"/>
        <v>0</v>
      </c>
      <c r="AA4653">
        <f t="shared" si="819"/>
        <v>0</v>
      </c>
      <c r="AB4653" s="4">
        <f t="shared" si="820"/>
        <v>0</v>
      </c>
      <c r="AC4653" s="4">
        <f t="shared" si="812"/>
        <v>0</v>
      </c>
      <c r="AD4653" s="4">
        <f t="shared" si="821"/>
        <v>0</v>
      </c>
    </row>
    <row r="4654" spans="20:30" x14ac:dyDescent="0.25">
      <c r="T4654" s="6" t="str">
        <f t="shared" si="822"/>
        <v xml:space="preserve"> </v>
      </c>
      <c r="U4654">
        <f t="shared" si="813"/>
        <v>0</v>
      </c>
      <c r="V4654">
        <f t="shared" si="814"/>
        <v>0</v>
      </c>
      <c r="W4654">
        <f t="shared" si="815"/>
        <v>0</v>
      </c>
      <c r="X4654">
        <f t="shared" si="816"/>
        <v>0</v>
      </c>
      <c r="Y4654">
        <f t="shared" si="817"/>
        <v>0</v>
      </c>
      <c r="Z4654">
        <f t="shared" si="818"/>
        <v>0</v>
      </c>
      <c r="AA4654">
        <f t="shared" si="819"/>
        <v>0</v>
      </c>
      <c r="AB4654" s="4">
        <f t="shared" si="820"/>
        <v>0</v>
      </c>
      <c r="AC4654" s="4">
        <f t="shared" si="812"/>
        <v>0</v>
      </c>
      <c r="AD4654" s="4">
        <f t="shared" si="821"/>
        <v>0</v>
      </c>
    </row>
    <row r="4655" spans="20:30" x14ac:dyDescent="0.25">
      <c r="T4655" s="6" t="str">
        <f t="shared" si="822"/>
        <v xml:space="preserve"> </v>
      </c>
      <c r="U4655">
        <f t="shared" si="813"/>
        <v>0</v>
      </c>
      <c r="V4655">
        <f t="shared" si="814"/>
        <v>0</v>
      </c>
      <c r="W4655">
        <f t="shared" si="815"/>
        <v>0</v>
      </c>
      <c r="X4655">
        <f t="shared" si="816"/>
        <v>0</v>
      </c>
      <c r="Y4655">
        <f t="shared" si="817"/>
        <v>0</v>
      </c>
      <c r="Z4655">
        <f t="shared" si="818"/>
        <v>0</v>
      </c>
      <c r="AA4655">
        <f t="shared" si="819"/>
        <v>0</v>
      </c>
      <c r="AB4655" s="4">
        <f t="shared" si="820"/>
        <v>0</v>
      </c>
      <c r="AC4655" s="4">
        <f t="shared" si="812"/>
        <v>0</v>
      </c>
      <c r="AD4655" s="4">
        <f t="shared" si="821"/>
        <v>0</v>
      </c>
    </row>
    <row r="4656" spans="20:30" x14ac:dyDescent="0.25">
      <c r="T4656" s="6" t="str">
        <f t="shared" si="822"/>
        <v xml:space="preserve"> </v>
      </c>
      <c r="U4656">
        <f t="shared" si="813"/>
        <v>0</v>
      </c>
      <c r="V4656">
        <f t="shared" si="814"/>
        <v>0</v>
      </c>
      <c r="W4656">
        <f t="shared" si="815"/>
        <v>0</v>
      </c>
      <c r="X4656">
        <f t="shared" si="816"/>
        <v>0</v>
      </c>
      <c r="Y4656">
        <f t="shared" si="817"/>
        <v>0</v>
      </c>
      <c r="Z4656">
        <f t="shared" si="818"/>
        <v>0</v>
      </c>
      <c r="AA4656">
        <f t="shared" si="819"/>
        <v>0</v>
      </c>
      <c r="AB4656" s="4">
        <f t="shared" si="820"/>
        <v>0</v>
      </c>
      <c r="AC4656" s="4">
        <f t="shared" si="812"/>
        <v>0</v>
      </c>
      <c r="AD4656" s="4">
        <f t="shared" si="821"/>
        <v>0</v>
      </c>
    </row>
    <row r="4657" spans="20:30" x14ac:dyDescent="0.25">
      <c r="T4657" s="6" t="str">
        <f t="shared" si="822"/>
        <v xml:space="preserve"> </v>
      </c>
      <c r="U4657">
        <f t="shared" si="813"/>
        <v>0</v>
      </c>
      <c r="V4657">
        <f t="shared" si="814"/>
        <v>0</v>
      </c>
      <c r="W4657">
        <f t="shared" si="815"/>
        <v>0</v>
      </c>
      <c r="X4657">
        <f t="shared" si="816"/>
        <v>0</v>
      </c>
      <c r="Y4657">
        <f t="shared" si="817"/>
        <v>0</v>
      </c>
      <c r="Z4657">
        <f t="shared" si="818"/>
        <v>0</v>
      </c>
      <c r="AA4657">
        <f t="shared" si="819"/>
        <v>0</v>
      </c>
      <c r="AB4657" s="4">
        <f t="shared" si="820"/>
        <v>0</v>
      </c>
      <c r="AC4657" s="4">
        <f t="shared" si="812"/>
        <v>0</v>
      </c>
      <c r="AD4657" s="4">
        <f t="shared" si="821"/>
        <v>0</v>
      </c>
    </row>
    <row r="4658" spans="20:30" x14ac:dyDescent="0.25">
      <c r="T4658" s="6" t="str">
        <f t="shared" si="822"/>
        <v xml:space="preserve"> </v>
      </c>
      <c r="U4658">
        <f t="shared" si="813"/>
        <v>0</v>
      </c>
      <c r="V4658">
        <f t="shared" si="814"/>
        <v>0</v>
      </c>
      <c r="W4658">
        <f t="shared" si="815"/>
        <v>0</v>
      </c>
      <c r="X4658">
        <f t="shared" si="816"/>
        <v>0</v>
      </c>
      <c r="Y4658">
        <f t="shared" si="817"/>
        <v>0</v>
      </c>
      <c r="Z4658">
        <f t="shared" si="818"/>
        <v>0</v>
      </c>
      <c r="AA4658">
        <f t="shared" si="819"/>
        <v>0</v>
      </c>
      <c r="AB4658" s="4">
        <f t="shared" si="820"/>
        <v>0</v>
      </c>
      <c r="AC4658" s="4">
        <f t="shared" si="812"/>
        <v>0</v>
      </c>
      <c r="AD4658" s="4">
        <f t="shared" si="821"/>
        <v>0</v>
      </c>
    </row>
    <row r="4659" spans="20:30" x14ac:dyDescent="0.25">
      <c r="T4659" s="6" t="str">
        <f t="shared" si="822"/>
        <v xml:space="preserve"> </v>
      </c>
      <c r="U4659">
        <f t="shared" si="813"/>
        <v>0</v>
      </c>
      <c r="V4659">
        <f t="shared" si="814"/>
        <v>0</v>
      </c>
      <c r="W4659">
        <f t="shared" si="815"/>
        <v>0</v>
      </c>
      <c r="X4659">
        <f t="shared" si="816"/>
        <v>0</v>
      </c>
      <c r="Y4659">
        <f t="shared" si="817"/>
        <v>0</v>
      </c>
      <c r="Z4659">
        <f t="shared" si="818"/>
        <v>0</v>
      </c>
      <c r="AA4659">
        <f t="shared" si="819"/>
        <v>0</v>
      </c>
      <c r="AB4659" s="4">
        <f t="shared" si="820"/>
        <v>0</v>
      </c>
      <c r="AC4659" s="4">
        <f t="shared" si="812"/>
        <v>0</v>
      </c>
      <c r="AD4659" s="4">
        <f t="shared" si="821"/>
        <v>0</v>
      </c>
    </row>
    <row r="4660" spans="20:30" x14ac:dyDescent="0.25">
      <c r="T4660" s="6" t="str">
        <f t="shared" si="822"/>
        <v xml:space="preserve"> </v>
      </c>
      <c r="U4660">
        <f t="shared" si="813"/>
        <v>0</v>
      </c>
      <c r="V4660">
        <f t="shared" si="814"/>
        <v>0</v>
      </c>
      <c r="W4660">
        <f t="shared" si="815"/>
        <v>0</v>
      </c>
      <c r="X4660">
        <f t="shared" si="816"/>
        <v>0</v>
      </c>
      <c r="Y4660">
        <f t="shared" si="817"/>
        <v>0</v>
      </c>
      <c r="Z4660">
        <f t="shared" si="818"/>
        <v>0</v>
      </c>
      <c r="AA4660">
        <f t="shared" si="819"/>
        <v>0</v>
      </c>
      <c r="AB4660" s="4">
        <f t="shared" si="820"/>
        <v>0</v>
      </c>
      <c r="AC4660" s="4">
        <f t="shared" si="812"/>
        <v>0</v>
      </c>
      <c r="AD4660" s="4">
        <f t="shared" si="821"/>
        <v>0</v>
      </c>
    </row>
    <row r="4661" spans="20:30" x14ac:dyDescent="0.25">
      <c r="T4661" s="6" t="str">
        <f t="shared" si="822"/>
        <v xml:space="preserve"> </v>
      </c>
      <c r="U4661">
        <f t="shared" si="813"/>
        <v>0</v>
      </c>
      <c r="V4661">
        <f t="shared" si="814"/>
        <v>0</v>
      </c>
      <c r="W4661">
        <f t="shared" si="815"/>
        <v>0</v>
      </c>
      <c r="X4661">
        <f t="shared" si="816"/>
        <v>0</v>
      </c>
      <c r="Y4661">
        <f t="shared" si="817"/>
        <v>0</v>
      </c>
      <c r="Z4661">
        <f t="shared" si="818"/>
        <v>0</v>
      </c>
      <c r="AA4661">
        <f t="shared" si="819"/>
        <v>0</v>
      </c>
      <c r="AB4661" s="4">
        <f t="shared" si="820"/>
        <v>0</v>
      </c>
      <c r="AC4661" s="4">
        <f t="shared" si="812"/>
        <v>0</v>
      </c>
      <c r="AD4661" s="4">
        <f t="shared" si="821"/>
        <v>0</v>
      </c>
    </row>
    <row r="4662" spans="20:30" x14ac:dyDescent="0.25">
      <c r="T4662" s="6" t="str">
        <f t="shared" si="822"/>
        <v xml:space="preserve"> </v>
      </c>
      <c r="U4662">
        <f t="shared" si="813"/>
        <v>0</v>
      </c>
      <c r="V4662">
        <f t="shared" si="814"/>
        <v>0</v>
      </c>
      <c r="W4662">
        <f t="shared" si="815"/>
        <v>0</v>
      </c>
      <c r="X4662">
        <f t="shared" si="816"/>
        <v>0</v>
      </c>
      <c r="Y4662">
        <f t="shared" si="817"/>
        <v>0</v>
      </c>
      <c r="Z4662">
        <f t="shared" si="818"/>
        <v>0</v>
      </c>
      <c r="AA4662">
        <f t="shared" si="819"/>
        <v>0</v>
      </c>
      <c r="AB4662" s="4">
        <f t="shared" si="820"/>
        <v>0</v>
      </c>
      <c r="AC4662" s="4">
        <f t="shared" si="812"/>
        <v>0</v>
      </c>
      <c r="AD4662" s="4">
        <f t="shared" si="821"/>
        <v>0</v>
      </c>
    </row>
    <row r="4663" spans="20:30" x14ac:dyDescent="0.25">
      <c r="T4663" s="6" t="str">
        <f t="shared" si="822"/>
        <v xml:space="preserve"> </v>
      </c>
      <c r="U4663">
        <f t="shared" si="813"/>
        <v>0</v>
      </c>
      <c r="V4663">
        <f t="shared" si="814"/>
        <v>0</v>
      </c>
      <c r="W4663">
        <f t="shared" si="815"/>
        <v>0</v>
      </c>
      <c r="X4663">
        <f t="shared" si="816"/>
        <v>0</v>
      </c>
      <c r="Y4663">
        <f t="shared" si="817"/>
        <v>0</v>
      </c>
      <c r="Z4663">
        <f t="shared" si="818"/>
        <v>0</v>
      </c>
      <c r="AA4663">
        <f t="shared" si="819"/>
        <v>0</v>
      </c>
      <c r="AB4663" s="4">
        <f t="shared" si="820"/>
        <v>0</v>
      </c>
      <c r="AC4663" s="4">
        <f t="shared" si="812"/>
        <v>0</v>
      </c>
      <c r="AD4663" s="4">
        <f t="shared" si="821"/>
        <v>0</v>
      </c>
    </row>
    <row r="4664" spans="20:30" x14ac:dyDescent="0.25">
      <c r="T4664" s="6" t="str">
        <f t="shared" si="822"/>
        <v xml:space="preserve"> </v>
      </c>
      <c r="U4664">
        <f t="shared" si="813"/>
        <v>0</v>
      </c>
      <c r="V4664">
        <f t="shared" si="814"/>
        <v>0</v>
      </c>
      <c r="W4664">
        <f t="shared" si="815"/>
        <v>0</v>
      </c>
      <c r="X4664">
        <f t="shared" si="816"/>
        <v>0</v>
      </c>
      <c r="Y4664">
        <f t="shared" si="817"/>
        <v>0</v>
      </c>
      <c r="Z4664">
        <f t="shared" si="818"/>
        <v>0</v>
      </c>
      <c r="AA4664">
        <f t="shared" si="819"/>
        <v>0</v>
      </c>
      <c r="AB4664" s="4">
        <f t="shared" si="820"/>
        <v>0</v>
      </c>
      <c r="AC4664" s="4">
        <f t="shared" si="812"/>
        <v>0</v>
      </c>
      <c r="AD4664" s="4">
        <f t="shared" si="821"/>
        <v>0</v>
      </c>
    </row>
    <row r="4665" spans="20:30" x14ac:dyDescent="0.25">
      <c r="T4665" s="6" t="str">
        <f t="shared" si="822"/>
        <v xml:space="preserve"> </v>
      </c>
      <c r="U4665">
        <f t="shared" si="813"/>
        <v>0</v>
      </c>
      <c r="V4665">
        <f t="shared" si="814"/>
        <v>0</v>
      </c>
      <c r="W4665">
        <f t="shared" si="815"/>
        <v>0</v>
      </c>
      <c r="X4665">
        <f t="shared" si="816"/>
        <v>0</v>
      </c>
      <c r="Y4665">
        <f t="shared" si="817"/>
        <v>0</v>
      </c>
      <c r="Z4665">
        <f t="shared" si="818"/>
        <v>0</v>
      </c>
      <c r="AA4665">
        <f t="shared" si="819"/>
        <v>0</v>
      </c>
      <c r="AB4665" s="4">
        <f t="shared" si="820"/>
        <v>0</v>
      </c>
      <c r="AC4665" s="4">
        <f t="shared" si="812"/>
        <v>0</v>
      </c>
      <c r="AD4665" s="4">
        <f t="shared" si="821"/>
        <v>0</v>
      </c>
    </row>
    <row r="4666" spans="20:30" x14ac:dyDescent="0.25">
      <c r="T4666" s="6" t="str">
        <f t="shared" si="822"/>
        <v xml:space="preserve"> </v>
      </c>
      <c r="U4666">
        <f t="shared" si="813"/>
        <v>0</v>
      </c>
      <c r="V4666">
        <f t="shared" si="814"/>
        <v>0</v>
      </c>
      <c r="W4666">
        <f t="shared" si="815"/>
        <v>0</v>
      </c>
      <c r="X4666">
        <f t="shared" si="816"/>
        <v>0</v>
      </c>
      <c r="Y4666">
        <f t="shared" si="817"/>
        <v>0</v>
      </c>
      <c r="Z4666">
        <f t="shared" si="818"/>
        <v>0</v>
      </c>
      <c r="AA4666">
        <f t="shared" si="819"/>
        <v>0</v>
      </c>
      <c r="AB4666" s="4">
        <f t="shared" si="820"/>
        <v>0</v>
      </c>
      <c r="AC4666" s="4">
        <f t="shared" si="812"/>
        <v>0</v>
      </c>
      <c r="AD4666" s="4">
        <f t="shared" si="821"/>
        <v>0</v>
      </c>
    </row>
    <row r="4667" spans="20:30" x14ac:dyDescent="0.25">
      <c r="T4667" s="6" t="str">
        <f t="shared" si="822"/>
        <v xml:space="preserve"> </v>
      </c>
      <c r="U4667">
        <f t="shared" si="813"/>
        <v>0</v>
      </c>
      <c r="V4667">
        <f t="shared" si="814"/>
        <v>0</v>
      </c>
      <c r="W4667">
        <f t="shared" si="815"/>
        <v>0</v>
      </c>
      <c r="X4667">
        <f t="shared" si="816"/>
        <v>0</v>
      </c>
      <c r="Y4667">
        <f t="shared" si="817"/>
        <v>0</v>
      </c>
      <c r="Z4667">
        <f t="shared" si="818"/>
        <v>0</v>
      </c>
      <c r="AA4667">
        <f t="shared" si="819"/>
        <v>0</v>
      </c>
      <c r="AB4667" s="4">
        <f t="shared" si="820"/>
        <v>0</v>
      </c>
      <c r="AC4667" s="4">
        <f t="shared" si="812"/>
        <v>0</v>
      </c>
      <c r="AD4667" s="4">
        <f t="shared" si="821"/>
        <v>0</v>
      </c>
    </row>
    <row r="4668" spans="20:30" x14ac:dyDescent="0.25">
      <c r="T4668" s="6" t="str">
        <f t="shared" si="822"/>
        <v xml:space="preserve"> </v>
      </c>
      <c r="U4668">
        <f t="shared" si="813"/>
        <v>0</v>
      </c>
      <c r="V4668">
        <f t="shared" si="814"/>
        <v>0</v>
      </c>
      <c r="W4668">
        <f t="shared" si="815"/>
        <v>0</v>
      </c>
      <c r="X4668">
        <f t="shared" si="816"/>
        <v>0</v>
      </c>
      <c r="Y4668">
        <f t="shared" si="817"/>
        <v>0</v>
      </c>
      <c r="Z4668">
        <f t="shared" si="818"/>
        <v>0</v>
      </c>
      <c r="AA4668">
        <f t="shared" si="819"/>
        <v>0</v>
      </c>
      <c r="AB4668" s="4">
        <f t="shared" si="820"/>
        <v>0</v>
      </c>
      <c r="AC4668" s="4">
        <f t="shared" si="812"/>
        <v>0</v>
      </c>
      <c r="AD4668" s="4">
        <f t="shared" si="821"/>
        <v>0</v>
      </c>
    </row>
    <row r="4669" spans="20:30" x14ac:dyDescent="0.25">
      <c r="T4669" s="6" t="str">
        <f t="shared" si="822"/>
        <v xml:space="preserve"> </v>
      </c>
      <c r="U4669">
        <f t="shared" si="813"/>
        <v>0</v>
      </c>
      <c r="V4669">
        <f t="shared" si="814"/>
        <v>0</v>
      </c>
      <c r="W4669">
        <f t="shared" si="815"/>
        <v>0</v>
      </c>
      <c r="X4669">
        <f t="shared" si="816"/>
        <v>0</v>
      </c>
      <c r="Y4669">
        <f t="shared" si="817"/>
        <v>0</v>
      </c>
      <c r="Z4669">
        <f t="shared" si="818"/>
        <v>0</v>
      </c>
      <c r="AA4669">
        <f t="shared" si="819"/>
        <v>0</v>
      </c>
      <c r="AB4669" s="4">
        <f t="shared" si="820"/>
        <v>0</v>
      </c>
      <c r="AC4669" s="4">
        <f t="shared" si="812"/>
        <v>0</v>
      </c>
      <c r="AD4669" s="4">
        <f t="shared" si="821"/>
        <v>0</v>
      </c>
    </row>
    <row r="4670" spans="20:30" x14ac:dyDescent="0.25">
      <c r="T4670" s="6" t="str">
        <f t="shared" si="822"/>
        <v xml:space="preserve"> </v>
      </c>
      <c r="U4670">
        <f t="shared" si="813"/>
        <v>0</v>
      </c>
      <c r="V4670">
        <f t="shared" si="814"/>
        <v>0</v>
      </c>
      <c r="W4670">
        <f t="shared" si="815"/>
        <v>0</v>
      </c>
      <c r="X4670">
        <f t="shared" si="816"/>
        <v>0</v>
      </c>
      <c r="Y4670">
        <f t="shared" si="817"/>
        <v>0</v>
      </c>
      <c r="Z4670">
        <f t="shared" si="818"/>
        <v>0</v>
      </c>
      <c r="AA4670">
        <f t="shared" si="819"/>
        <v>0</v>
      </c>
      <c r="AB4670" s="4">
        <f t="shared" si="820"/>
        <v>0</v>
      </c>
      <c r="AC4670" s="4">
        <f t="shared" si="812"/>
        <v>0</v>
      </c>
      <c r="AD4670" s="4">
        <f t="shared" si="821"/>
        <v>0</v>
      </c>
    </row>
    <row r="4671" spans="20:30" x14ac:dyDescent="0.25">
      <c r="T4671" s="6" t="str">
        <f t="shared" si="822"/>
        <v xml:space="preserve"> </v>
      </c>
      <c r="U4671">
        <f t="shared" si="813"/>
        <v>0</v>
      </c>
      <c r="V4671">
        <f t="shared" si="814"/>
        <v>0</v>
      </c>
      <c r="W4671">
        <f t="shared" si="815"/>
        <v>0</v>
      </c>
      <c r="X4671">
        <f t="shared" si="816"/>
        <v>0</v>
      </c>
      <c r="Y4671">
        <f t="shared" si="817"/>
        <v>0</v>
      </c>
      <c r="Z4671">
        <f t="shared" si="818"/>
        <v>0</v>
      </c>
      <c r="AA4671">
        <f t="shared" si="819"/>
        <v>0</v>
      </c>
      <c r="AB4671" s="4">
        <f t="shared" si="820"/>
        <v>0</v>
      </c>
      <c r="AC4671" s="4">
        <f t="shared" si="812"/>
        <v>0</v>
      </c>
      <c r="AD4671" s="4">
        <f t="shared" si="821"/>
        <v>0</v>
      </c>
    </row>
    <row r="4672" spans="20:30" x14ac:dyDescent="0.25">
      <c r="T4672" s="6" t="str">
        <f t="shared" si="822"/>
        <v xml:space="preserve"> </v>
      </c>
      <c r="U4672">
        <f t="shared" si="813"/>
        <v>0</v>
      </c>
      <c r="V4672">
        <f t="shared" si="814"/>
        <v>0</v>
      </c>
      <c r="W4672">
        <f t="shared" si="815"/>
        <v>0</v>
      </c>
      <c r="X4672">
        <f t="shared" si="816"/>
        <v>0</v>
      </c>
      <c r="Y4672">
        <f t="shared" si="817"/>
        <v>0</v>
      </c>
      <c r="Z4672">
        <f t="shared" si="818"/>
        <v>0</v>
      </c>
      <c r="AA4672">
        <f t="shared" si="819"/>
        <v>0</v>
      </c>
      <c r="AB4672" s="4">
        <f t="shared" si="820"/>
        <v>0</v>
      </c>
      <c r="AC4672" s="4">
        <f t="shared" si="812"/>
        <v>0</v>
      </c>
      <c r="AD4672" s="4">
        <f t="shared" si="821"/>
        <v>0</v>
      </c>
    </row>
    <row r="4673" spans="20:30" x14ac:dyDescent="0.25">
      <c r="T4673" s="6" t="str">
        <f t="shared" si="822"/>
        <v xml:space="preserve"> </v>
      </c>
      <c r="U4673">
        <f t="shared" si="813"/>
        <v>0</v>
      </c>
      <c r="V4673">
        <f t="shared" si="814"/>
        <v>0</v>
      </c>
      <c r="W4673">
        <f t="shared" si="815"/>
        <v>0</v>
      </c>
      <c r="X4673">
        <f t="shared" si="816"/>
        <v>0</v>
      </c>
      <c r="Y4673">
        <f t="shared" si="817"/>
        <v>0</v>
      </c>
      <c r="Z4673">
        <f t="shared" si="818"/>
        <v>0</v>
      </c>
      <c r="AA4673">
        <f t="shared" si="819"/>
        <v>0</v>
      </c>
      <c r="AB4673" s="4">
        <f t="shared" si="820"/>
        <v>0</v>
      </c>
      <c r="AC4673" s="4">
        <f t="shared" si="812"/>
        <v>0</v>
      </c>
      <c r="AD4673" s="4">
        <f t="shared" si="821"/>
        <v>0</v>
      </c>
    </row>
    <row r="4674" spans="20:30" x14ac:dyDescent="0.25">
      <c r="T4674" s="6" t="str">
        <f t="shared" si="822"/>
        <v xml:space="preserve"> </v>
      </c>
      <c r="U4674">
        <f t="shared" si="813"/>
        <v>0</v>
      </c>
      <c r="V4674">
        <f t="shared" si="814"/>
        <v>0</v>
      </c>
      <c r="W4674">
        <f t="shared" si="815"/>
        <v>0</v>
      </c>
      <c r="X4674">
        <f t="shared" si="816"/>
        <v>0</v>
      </c>
      <c r="Y4674">
        <f t="shared" si="817"/>
        <v>0</v>
      </c>
      <c r="Z4674">
        <f t="shared" si="818"/>
        <v>0</v>
      </c>
      <c r="AA4674">
        <f t="shared" si="819"/>
        <v>0</v>
      </c>
      <c r="AB4674" s="4">
        <f t="shared" si="820"/>
        <v>0</v>
      </c>
      <c r="AC4674" s="4">
        <f t="shared" si="812"/>
        <v>0</v>
      </c>
      <c r="AD4674" s="4">
        <f t="shared" si="821"/>
        <v>0</v>
      </c>
    </row>
    <row r="4675" spans="20:30" x14ac:dyDescent="0.25">
      <c r="T4675" s="6" t="str">
        <f t="shared" si="822"/>
        <v xml:space="preserve"> </v>
      </c>
      <c r="U4675">
        <f t="shared" si="813"/>
        <v>0</v>
      </c>
      <c r="V4675">
        <f t="shared" si="814"/>
        <v>0</v>
      </c>
      <c r="W4675">
        <f t="shared" si="815"/>
        <v>0</v>
      </c>
      <c r="X4675">
        <f t="shared" si="816"/>
        <v>0</v>
      </c>
      <c r="Y4675">
        <f t="shared" si="817"/>
        <v>0</v>
      </c>
      <c r="Z4675">
        <f t="shared" si="818"/>
        <v>0</v>
      </c>
      <c r="AA4675">
        <f t="shared" si="819"/>
        <v>0</v>
      </c>
      <c r="AB4675" s="4">
        <f t="shared" si="820"/>
        <v>0</v>
      </c>
      <c r="AC4675" s="4">
        <f t="shared" si="812"/>
        <v>0</v>
      </c>
      <c r="AD4675" s="4">
        <f t="shared" si="821"/>
        <v>0</v>
      </c>
    </row>
    <row r="4676" spans="20:30" x14ac:dyDescent="0.25">
      <c r="T4676" s="6" t="str">
        <f t="shared" si="822"/>
        <v xml:space="preserve"> </v>
      </c>
      <c r="U4676">
        <f t="shared" si="813"/>
        <v>0</v>
      </c>
      <c r="V4676">
        <f t="shared" si="814"/>
        <v>0</v>
      </c>
      <c r="W4676">
        <f t="shared" si="815"/>
        <v>0</v>
      </c>
      <c r="X4676">
        <f t="shared" si="816"/>
        <v>0</v>
      </c>
      <c r="Y4676">
        <f t="shared" si="817"/>
        <v>0</v>
      </c>
      <c r="Z4676">
        <f t="shared" si="818"/>
        <v>0</v>
      </c>
      <c r="AA4676">
        <f t="shared" si="819"/>
        <v>0</v>
      </c>
      <c r="AB4676" s="4">
        <f t="shared" si="820"/>
        <v>0</v>
      </c>
      <c r="AC4676" s="4">
        <f t="shared" ref="AC4676:AC4739" si="823">A4676</f>
        <v>0</v>
      </c>
      <c r="AD4676" s="4">
        <f t="shared" si="821"/>
        <v>0</v>
      </c>
    </row>
    <row r="4677" spans="20:30" x14ac:dyDescent="0.25">
      <c r="T4677" s="6" t="str">
        <f t="shared" si="822"/>
        <v xml:space="preserve"> </v>
      </c>
      <c r="U4677">
        <f t="shared" si="813"/>
        <v>0</v>
      </c>
      <c r="V4677">
        <f t="shared" si="814"/>
        <v>0</v>
      </c>
      <c r="W4677">
        <f t="shared" si="815"/>
        <v>0</v>
      </c>
      <c r="X4677">
        <f t="shared" si="816"/>
        <v>0</v>
      </c>
      <c r="Y4677">
        <f t="shared" si="817"/>
        <v>0</v>
      </c>
      <c r="Z4677">
        <f t="shared" si="818"/>
        <v>0</v>
      </c>
      <c r="AA4677">
        <f t="shared" si="819"/>
        <v>0</v>
      </c>
      <c r="AB4677" s="4">
        <f t="shared" si="820"/>
        <v>0</v>
      </c>
      <c r="AC4677" s="4">
        <f t="shared" si="823"/>
        <v>0</v>
      </c>
      <c r="AD4677" s="4">
        <f t="shared" si="821"/>
        <v>0</v>
      </c>
    </row>
    <row r="4678" spans="20:30" x14ac:dyDescent="0.25">
      <c r="T4678" s="6" t="str">
        <f t="shared" si="822"/>
        <v xml:space="preserve"> </v>
      </c>
      <c r="U4678">
        <f t="shared" si="813"/>
        <v>0</v>
      </c>
      <c r="V4678">
        <f t="shared" si="814"/>
        <v>0</v>
      </c>
      <c r="W4678">
        <f t="shared" si="815"/>
        <v>0</v>
      </c>
      <c r="X4678">
        <f t="shared" si="816"/>
        <v>0</v>
      </c>
      <c r="Y4678">
        <f t="shared" si="817"/>
        <v>0</v>
      </c>
      <c r="Z4678">
        <f t="shared" si="818"/>
        <v>0</v>
      </c>
      <c r="AA4678">
        <f t="shared" si="819"/>
        <v>0</v>
      </c>
      <c r="AB4678" s="4">
        <f t="shared" si="820"/>
        <v>0</v>
      </c>
      <c r="AC4678" s="4">
        <f t="shared" si="823"/>
        <v>0</v>
      </c>
      <c r="AD4678" s="4">
        <f t="shared" si="821"/>
        <v>0</v>
      </c>
    </row>
    <row r="4679" spans="20:30" x14ac:dyDescent="0.25">
      <c r="T4679" s="6" t="str">
        <f t="shared" si="822"/>
        <v xml:space="preserve"> </v>
      </c>
      <c r="U4679">
        <f t="shared" si="813"/>
        <v>0</v>
      </c>
      <c r="V4679">
        <f t="shared" si="814"/>
        <v>0</v>
      </c>
      <c r="W4679">
        <f t="shared" si="815"/>
        <v>0</v>
      </c>
      <c r="X4679">
        <f t="shared" si="816"/>
        <v>0</v>
      </c>
      <c r="Y4679">
        <f t="shared" si="817"/>
        <v>0</v>
      </c>
      <c r="Z4679">
        <f t="shared" si="818"/>
        <v>0</v>
      </c>
      <c r="AA4679">
        <f t="shared" si="819"/>
        <v>0</v>
      </c>
      <c r="AB4679" s="4">
        <f t="shared" si="820"/>
        <v>0</v>
      </c>
      <c r="AC4679" s="4">
        <f t="shared" si="823"/>
        <v>0</v>
      </c>
      <c r="AD4679" s="4">
        <f t="shared" si="821"/>
        <v>0</v>
      </c>
    </row>
    <row r="4680" spans="20:30" x14ac:dyDescent="0.25">
      <c r="T4680" s="6" t="str">
        <f t="shared" si="822"/>
        <v xml:space="preserve"> </v>
      </c>
      <c r="U4680">
        <f t="shared" si="813"/>
        <v>0</v>
      </c>
      <c r="V4680">
        <f t="shared" si="814"/>
        <v>0</v>
      </c>
      <c r="W4680">
        <f t="shared" si="815"/>
        <v>0</v>
      </c>
      <c r="X4680">
        <f t="shared" si="816"/>
        <v>0</v>
      </c>
      <c r="Y4680">
        <f t="shared" si="817"/>
        <v>0</v>
      </c>
      <c r="Z4680">
        <f t="shared" si="818"/>
        <v>0</v>
      </c>
      <c r="AA4680">
        <f t="shared" si="819"/>
        <v>0</v>
      </c>
      <c r="AB4680" s="4">
        <f t="shared" si="820"/>
        <v>0</v>
      </c>
      <c r="AC4680" s="4">
        <f t="shared" si="823"/>
        <v>0</v>
      </c>
      <c r="AD4680" s="4">
        <f t="shared" si="821"/>
        <v>0</v>
      </c>
    </row>
    <row r="4681" spans="20:30" x14ac:dyDescent="0.25">
      <c r="T4681" s="6" t="str">
        <f t="shared" si="822"/>
        <v xml:space="preserve"> </v>
      </c>
      <c r="U4681">
        <f t="shared" si="813"/>
        <v>0</v>
      </c>
      <c r="V4681">
        <f t="shared" si="814"/>
        <v>0</v>
      </c>
      <c r="W4681">
        <f t="shared" si="815"/>
        <v>0</v>
      </c>
      <c r="X4681">
        <f t="shared" si="816"/>
        <v>0</v>
      </c>
      <c r="Y4681">
        <f t="shared" si="817"/>
        <v>0</v>
      </c>
      <c r="Z4681">
        <f t="shared" si="818"/>
        <v>0</v>
      </c>
      <c r="AA4681">
        <f t="shared" si="819"/>
        <v>0</v>
      </c>
      <c r="AB4681" s="4">
        <f t="shared" si="820"/>
        <v>0</v>
      </c>
      <c r="AC4681" s="4">
        <f t="shared" si="823"/>
        <v>0</v>
      </c>
      <c r="AD4681" s="4">
        <f t="shared" si="821"/>
        <v>0</v>
      </c>
    </row>
    <row r="4682" spans="20:30" x14ac:dyDescent="0.25">
      <c r="T4682" s="6" t="str">
        <f t="shared" si="822"/>
        <v xml:space="preserve"> </v>
      </c>
      <c r="U4682">
        <f t="shared" si="813"/>
        <v>0</v>
      </c>
      <c r="V4682">
        <f t="shared" si="814"/>
        <v>0</v>
      </c>
      <c r="W4682">
        <f t="shared" si="815"/>
        <v>0</v>
      </c>
      <c r="X4682">
        <f t="shared" si="816"/>
        <v>0</v>
      </c>
      <c r="Y4682">
        <f t="shared" si="817"/>
        <v>0</v>
      </c>
      <c r="Z4682">
        <f t="shared" si="818"/>
        <v>0</v>
      </c>
      <c r="AA4682">
        <f t="shared" si="819"/>
        <v>0</v>
      </c>
      <c r="AB4682" s="4">
        <f t="shared" si="820"/>
        <v>0</v>
      </c>
      <c r="AC4682" s="4">
        <f t="shared" si="823"/>
        <v>0</v>
      </c>
      <c r="AD4682" s="4">
        <f t="shared" si="821"/>
        <v>0</v>
      </c>
    </row>
    <row r="4683" spans="20:30" x14ac:dyDescent="0.25">
      <c r="T4683" s="6" t="str">
        <f t="shared" si="822"/>
        <v xml:space="preserve"> </v>
      </c>
      <c r="U4683">
        <f t="shared" si="813"/>
        <v>0</v>
      </c>
      <c r="V4683">
        <f t="shared" si="814"/>
        <v>0</v>
      </c>
      <c r="W4683">
        <f t="shared" si="815"/>
        <v>0</v>
      </c>
      <c r="X4683">
        <f t="shared" si="816"/>
        <v>0</v>
      </c>
      <c r="Y4683">
        <f t="shared" si="817"/>
        <v>0</v>
      </c>
      <c r="Z4683">
        <f t="shared" si="818"/>
        <v>0</v>
      </c>
      <c r="AA4683">
        <f t="shared" si="819"/>
        <v>0</v>
      </c>
      <c r="AB4683" s="4">
        <f t="shared" si="820"/>
        <v>0</v>
      </c>
      <c r="AC4683" s="4">
        <f t="shared" si="823"/>
        <v>0</v>
      </c>
      <c r="AD4683" s="4">
        <f t="shared" si="821"/>
        <v>0</v>
      </c>
    </row>
    <row r="4684" spans="20:30" x14ac:dyDescent="0.25">
      <c r="T4684" s="6" t="str">
        <f t="shared" si="822"/>
        <v xml:space="preserve"> </v>
      </c>
      <c r="U4684">
        <f t="shared" si="813"/>
        <v>0</v>
      </c>
      <c r="V4684">
        <f t="shared" si="814"/>
        <v>0</v>
      </c>
      <c r="W4684">
        <f t="shared" si="815"/>
        <v>0</v>
      </c>
      <c r="X4684">
        <f t="shared" si="816"/>
        <v>0</v>
      </c>
      <c r="Y4684">
        <f t="shared" si="817"/>
        <v>0</v>
      </c>
      <c r="Z4684">
        <f t="shared" si="818"/>
        <v>0</v>
      </c>
      <c r="AA4684">
        <f t="shared" si="819"/>
        <v>0</v>
      </c>
      <c r="AB4684" s="4">
        <f t="shared" si="820"/>
        <v>0</v>
      </c>
      <c r="AC4684" s="4">
        <f t="shared" si="823"/>
        <v>0</v>
      </c>
      <c r="AD4684" s="4">
        <f t="shared" si="821"/>
        <v>0</v>
      </c>
    </row>
    <row r="4685" spans="20:30" x14ac:dyDescent="0.25">
      <c r="T4685" s="6" t="str">
        <f t="shared" si="822"/>
        <v xml:space="preserve"> </v>
      </c>
      <c r="U4685">
        <f t="shared" si="813"/>
        <v>0</v>
      </c>
      <c r="V4685">
        <f t="shared" si="814"/>
        <v>0</v>
      </c>
      <c r="W4685">
        <f t="shared" si="815"/>
        <v>0</v>
      </c>
      <c r="X4685">
        <f t="shared" si="816"/>
        <v>0</v>
      </c>
      <c r="Y4685">
        <f t="shared" si="817"/>
        <v>0</v>
      </c>
      <c r="Z4685">
        <f t="shared" si="818"/>
        <v>0</v>
      </c>
      <c r="AA4685">
        <f t="shared" si="819"/>
        <v>0</v>
      </c>
      <c r="AB4685" s="4">
        <f t="shared" si="820"/>
        <v>0</v>
      </c>
      <c r="AC4685" s="4">
        <f t="shared" si="823"/>
        <v>0</v>
      </c>
      <c r="AD4685" s="4">
        <f t="shared" si="821"/>
        <v>0</v>
      </c>
    </row>
    <row r="4686" spans="20:30" x14ac:dyDescent="0.25">
      <c r="T4686" s="6" t="str">
        <f t="shared" si="822"/>
        <v xml:space="preserve"> </v>
      </c>
      <c r="U4686">
        <f t="shared" si="813"/>
        <v>0</v>
      </c>
      <c r="V4686">
        <f t="shared" si="814"/>
        <v>0</v>
      </c>
      <c r="W4686">
        <f t="shared" si="815"/>
        <v>0</v>
      </c>
      <c r="X4686">
        <f t="shared" si="816"/>
        <v>0</v>
      </c>
      <c r="Y4686">
        <f t="shared" si="817"/>
        <v>0</v>
      </c>
      <c r="Z4686">
        <f t="shared" si="818"/>
        <v>0</v>
      </c>
      <c r="AA4686">
        <f t="shared" si="819"/>
        <v>0</v>
      </c>
      <c r="AB4686" s="4">
        <f t="shared" si="820"/>
        <v>0</v>
      </c>
      <c r="AC4686" s="4">
        <f t="shared" si="823"/>
        <v>0</v>
      </c>
      <c r="AD4686" s="4">
        <f t="shared" si="821"/>
        <v>0</v>
      </c>
    </row>
    <row r="4687" spans="20:30" x14ac:dyDescent="0.25">
      <c r="T4687" s="6" t="str">
        <f t="shared" si="822"/>
        <v xml:space="preserve"> </v>
      </c>
      <c r="U4687">
        <f t="shared" si="813"/>
        <v>0</v>
      </c>
      <c r="V4687">
        <f t="shared" si="814"/>
        <v>0</v>
      </c>
      <c r="W4687">
        <f t="shared" si="815"/>
        <v>0</v>
      </c>
      <c r="X4687">
        <f t="shared" si="816"/>
        <v>0</v>
      </c>
      <c r="Y4687">
        <f t="shared" si="817"/>
        <v>0</v>
      </c>
      <c r="Z4687">
        <f t="shared" si="818"/>
        <v>0</v>
      </c>
      <c r="AA4687">
        <f t="shared" si="819"/>
        <v>0</v>
      </c>
      <c r="AB4687" s="4">
        <f t="shared" si="820"/>
        <v>0</v>
      </c>
      <c r="AC4687" s="4">
        <f t="shared" si="823"/>
        <v>0</v>
      </c>
      <c r="AD4687" s="4">
        <f t="shared" si="821"/>
        <v>0</v>
      </c>
    </row>
    <row r="4688" spans="20:30" x14ac:dyDescent="0.25">
      <c r="T4688" s="6" t="str">
        <f t="shared" si="822"/>
        <v xml:space="preserve"> </v>
      </c>
      <c r="U4688">
        <f t="shared" si="813"/>
        <v>0</v>
      </c>
      <c r="V4688">
        <f t="shared" si="814"/>
        <v>0</v>
      </c>
      <c r="W4688">
        <f t="shared" si="815"/>
        <v>0</v>
      </c>
      <c r="X4688">
        <f t="shared" si="816"/>
        <v>0</v>
      </c>
      <c r="Y4688">
        <f t="shared" si="817"/>
        <v>0</v>
      </c>
      <c r="Z4688">
        <f t="shared" si="818"/>
        <v>0</v>
      </c>
      <c r="AA4688">
        <f t="shared" si="819"/>
        <v>0</v>
      </c>
      <c r="AB4688" s="4">
        <f t="shared" si="820"/>
        <v>0</v>
      </c>
      <c r="AC4688" s="4">
        <f t="shared" si="823"/>
        <v>0</v>
      </c>
      <c r="AD4688" s="4">
        <f t="shared" si="821"/>
        <v>0</v>
      </c>
    </row>
    <row r="4689" spans="20:30" x14ac:dyDescent="0.25">
      <c r="T4689" s="6" t="str">
        <f t="shared" si="822"/>
        <v xml:space="preserve"> </v>
      </c>
      <c r="U4689">
        <f t="shared" ref="U4689:U4752" si="824">COUNT(B4689)</f>
        <v>0</v>
      </c>
      <c r="V4689">
        <f t="shared" ref="V4689:V4752" si="825">IF(E4689=TRUE,1,0)</f>
        <v>0</v>
      </c>
      <c r="W4689">
        <f t="shared" ref="W4689:W4752" si="826">U4689-V4689</f>
        <v>0</v>
      </c>
      <c r="X4689">
        <f t="shared" ref="X4689:X4752" si="827">U4689-Y4689</f>
        <v>0</v>
      </c>
      <c r="Y4689">
        <f t="shared" ref="Y4689:Y4752" si="828">IF(F4689=TRUE,1,0)</f>
        <v>0</v>
      </c>
      <c r="Z4689">
        <f t="shared" ref="Z4689:Z4752" si="829">U4689-AA4689</f>
        <v>0</v>
      </c>
      <c r="AA4689">
        <f t="shared" ref="AA4689:AA4752" si="830">IF(O4689&lt;0,1,0)</f>
        <v>0</v>
      </c>
      <c r="AB4689" s="4">
        <f t="shared" ref="AB4689:AB4752" si="831">IF(Z4689=1,O4689,0)</f>
        <v>0</v>
      </c>
      <c r="AC4689" s="4">
        <f t="shared" si="823"/>
        <v>0</v>
      </c>
      <c r="AD4689" s="4">
        <f t="shared" ref="AD4689:AD4752" si="832">IF(AA4689=1,O4689,0)</f>
        <v>0</v>
      </c>
    </row>
    <row r="4690" spans="20:30" x14ac:dyDescent="0.25">
      <c r="T4690" s="6" t="str">
        <f t="shared" si="822"/>
        <v xml:space="preserve"> </v>
      </c>
      <c r="U4690">
        <f t="shared" si="824"/>
        <v>0</v>
      </c>
      <c r="V4690">
        <f t="shared" si="825"/>
        <v>0</v>
      </c>
      <c r="W4690">
        <f t="shared" si="826"/>
        <v>0</v>
      </c>
      <c r="X4690">
        <f t="shared" si="827"/>
        <v>0</v>
      </c>
      <c r="Y4690">
        <f t="shared" si="828"/>
        <v>0</v>
      </c>
      <c r="Z4690">
        <f t="shared" si="829"/>
        <v>0</v>
      </c>
      <c r="AA4690">
        <f t="shared" si="830"/>
        <v>0</v>
      </c>
      <c r="AB4690" s="4">
        <f t="shared" si="831"/>
        <v>0</v>
      </c>
      <c r="AC4690" s="4">
        <f t="shared" si="823"/>
        <v>0</v>
      </c>
      <c r="AD4690" s="4">
        <f t="shared" si="832"/>
        <v>0</v>
      </c>
    </row>
    <row r="4691" spans="20:30" x14ac:dyDescent="0.25">
      <c r="T4691" s="6" t="str">
        <f t="shared" si="822"/>
        <v xml:space="preserve"> </v>
      </c>
      <c r="U4691">
        <f t="shared" si="824"/>
        <v>0</v>
      </c>
      <c r="V4691">
        <f t="shared" si="825"/>
        <v>0</v>
      </c>
      <c r="W4691">
        <f t="shared" si="826"/>
        <v>0</v>
      </c>
      <c r="X4691">
        <f t="shared" si="827"/>
        <v>0</v>
      </c>
      <c r="Y4691">
        <f t="shared" si="828"/>
        <v>0</v>
      </c>
      <c r="Z4691">
        <f t="shared" si="829"/>
        <v>0</v>
      </c>
      <c r="AA4691">
        <f t="shared" si="830"/>
        <v>0</v>
      </c>
      <c r="AB4691" s="4">
        <f t="shared" si="831"/>
        <v>0</v>
      </c>
      <c r="AC4691" s="4">
        <f t="shared" si="823"/>
        <v>0</v>
      </c>
      <c r="AD4691" s="4">
        <f t="shared" si="832"/>
        <v>0</v>
      </c>
    </row>
    <row r="4692" spans="20:30" x14ac:dyDescent="0.25">
      <c r="T4692" s="6" t="str">
        <f t="shared" si="822"/>
        <v xml:space="preserve"> </v>
      </c>
      <c r="U4692">
        <f t="shared" si="824"/>
        <v>0</v>
      </c>
      <c r="V4692">
        <f t="shared" si="825"/>
        <v>0</v>
      </c>
      <c r="W4692">
        <f t="shared" si="826"/>
        <v>0</v>
      </c>
      <c r="X4692">
        <f t="shared" si="827"/>
        <v>0</v>
      </c>
      <c r="Y4692">
        <f t="shared" si="828"/>
        <v>0</v>
      </c>
      <c r="Z4692">
        <f t="shared" si="829"/>
        <v>0</v>
      </c>
      <c r="AA4692">
        <f t="shared" si="830"/>
        <v>0</v>
      </c>
      <c r="AB4692" s="4">
        <f t="shared" si="831"/>
        <v>0</v>
      </c>
      <c r="AC4692" s="4">
        <f t="shared" si="823"/>
        <v>0</v>
      </c>
      <c r="AD4692" s="4">
        <f t="shared" si="832"/>
        <v>0</v>
      </c>
    </row>
    <row r="4693" spans="20:30" x14ac:dyDescent="0.25">
      <c r="T4693" s="6" t="str">
        <f t="shared" si="822"/>
        <v xml:space="preserve"> </v>
      </c>
      <c r="U4693">
        <f t="shared" si="824"/>
        <v>0</v>
      </c>
      <c r="V4693">
        <f t="shared" si="825"/>
        <v>0</v>
      </c>
      <c r="W4693">
        <f t="shared" si="826"/>
        <v>0</v>
      </c>
      <c r="X4693">
        <f t="shared" si="827"/>
        <v>0</v>
      </c>
      <c r="Y4693">
        <f t="shared" si="828"/>
        <v>0</v>
      </c>
      <c r="Z4693">
        <f t="shared" si="829"/>
        <v>0</v>
      </c>
      <c r="AA4693">
        <f t="shared" si="830"/>
        <v>0</v>
      </c>
      <c r="AB4693" s="4">
        <f t="shared" si="831"/>
        <v>0</v>
      </c>
      <c r="AC4693" s="4">
        <f t="shared" si="823"/>
        <v>0</v>
      </c>
      <c r="AD4693" s="4">
        <f t="shared" si="832"/>
        <v>0</v>
      </c>
    </row>
    <row r="4694" spans="20:30" x14ac:dyDescent="0.25">
      <c r="T4694" s="6" t="str">
        <f t="shared" si="822"/>
        <v xml:space="preserve"> </v>
      </c>
      <c r="U4694">
        <f t="shared" si="824"/>
        <v>0</v>
      </c>
      <c r="V4694">
        <f t="shared" si="825"/>
        <v>0</v>
      </c>
      <c r="W4694">
        <f t="shared" si="826"/>
        <v>0</v>
      </c>
      <c r="X4694">
        <f t="shared" si="827"/>
        <v>0</v>
      </c>
      <c r="Y4694">
        <f t="shared" si="828"/>
        <v>0</v>
      </c>
      <c r="Z4694">
        <f t="shared" si="829"/>
        <v>0</v>
      </c>
      <c r="AA4694">
        <f t="shared" si="830"/>
        <v>0</v>
      </c>
      <c r="AB4694" s="4">
        <f t="shared" si="831"/>
        <v>0</v>
      </c>
      <c r="AC4694" s="4">
        <f t="shared" si="823"/>
        <v>0</v>
      </c>
      <c r="AD4694" s="4">
        <f t="shared" si="832"/>
        <v>0</v>
      </c>
    </row>
    <row r="4695" spans="20:30" x14ac:dyDescent="0.25">
      <c r="T4695" s="6" t="str">
        <f t="shared" si="822"/>
        <v xml:space="preserve"> </v>
      </c>
      <c r="U4695">
        <f t="shared" si="824"/>
        <v>0</v>
      </c>
      <c r="V4695">
        <f t="shared" si="825"/>
        <v>0</v>
      </c>
      <c r="W4695">
        <f t="shared" si="826"/>
        <v>0</v>
      </c>
      <c r="X4695">
        <f t="shared" si="827"/>
        <v>0</v>
      </c>
      <c r="Y4695">
        <f t="shared" si="828"/>
        <v>0</v>
      </c>
      <c r="Z4695">
        <f t="shared" si="829"/>
        <v>0</v>
      </c>
      <c r="AA4695">
        <f t="shared" si="830"/>
        <v>0</v>
      </c>
      <c r="AB4695" s="4">
        <f t="shared" si="831"/>
        <v>0</v>
      </c>
      <c r="AC4695" s="4">
        <f t="shared" si="823"/>
        <v>0</v>
      </c>
      <c r="AD4695" s="4">
        <f t="shared" si="832"/>
        <v>0</v>
      </c>
    </row>
    <row r="4696" spans="20:30" x14ac:dyDescent="0.25">
      <c r="T4696" s="6" t="str">
        <f t="shared" si="822"/>
        <v xml:space="preserve"> </v>
      </c>
      <c r="U4696">
        <f t="shared" si="824"/>
        <v>0</v>
      </c>
      <c r="V4696">
        <f t="shared" si="825"/>
        <v>0</v>
      </c>
      <c r="W4696">
        <f t="shared" si="826"/>
        <v>0</v>
      </c>
      <c r="X4696">
        <f t="shared" si="827"/>
        <v>0</v>
      </c>
      <c r="Y4696">
        <f t="shared" si="828"/>
        <v>0</v>
      </c>
      <c r="Z4696">
        <f t="shared" si="829"/>
        <v>0</v>
      </c>
      <c r="AA4696">
        <f t="shared" si="830"/>
        <v>0</v>
      </c>
      <c r="AB4696" s="4">
        <f t="shared" si="831"/>
        <v>0</v>
      </c>
      <c r="AC4696" s="4">
        <f t="shared" si="823"/>
        <v>0</v>
      </c>
      <c r="AD4696" s="4">
        <f t="shared" si="832"/>
        <v>0</v>
      </c>
    </row>
    <row r="4697" spans="20:30" x14ac:dyDescent="0.25">
      <c r="T4697" s="6" t="str">
        <f t="shared" ref="T4697:T4760" si="833">IF(L4697=0," ",MONTH(L4697)+24)</f>
        <v xml:space="preserve"> </v>
      </c>
      <c r="U4697">
        <f t="shared" si="824"/>
        <v>0</v>
      </c>
      <c r="V4697">
        <f t="shared" si="825"/>
        <v>0</v>
      </c>
      <c r="W4697">
        <f t="shared" si="826"/>
        <v>0</v>
      </c>
      <c r="X4697">
        <f t="shared" si="827"/>
        <v>0</v>
      </c>
      <c r="Y4697">
        <f t="shared" si="828"/>
        <v>0</v>
      </c>
      <c r="Z4697">
        <f t="shared" si="829"/>
        <v>0</v>
      </c>
      <c r="AA4697">
        <f t="shared" si="830"/>
        <v>0</v>
      </c>
      <c r="AB4697" s="4">
        <f t="shared" si="831"/>
        <v>0</v>
      </c>
      <c r="AC4697" s="4">
        <f t="shared" si="823"/>
        <v>0</v>
      </c>
      <c r="AD4697" s="4">
        <f t="shared" si="832"/>
        <v>0</v>
      </c>
    </row>
    <row r="4698" spans="20:30" x14ac:dyDescent="0.25">
      <c r="T4698" s="6" t="str">
        <f t="shared" si="833"/>
        <v xml:space="preserve"> </v>
      </c>
      <c r="U4698">
        <f t="shared" si="824"/>
        <v>0</v>
      </c>
      <c r="V4698">
        <f t="shared" si="825"/>
        <v>0</v>
      </c>
      <c r="W4698">
        <f t="shared" si="826"/>
        <v>0</v>
      </c>
      <c r="X4698">
        <f t="shared" si="827"/>
        <v>0</v>
      </c>
      <c r="Y4698">
        <f t="shared" si="828"/>
        <v>0</v>
      </c>
      <c r="Z4698">
        <f t="shared" si="829"/>
        <v>0</v>
      </c>
      <c r="AA4698">
        <f t="shared" si="830"/>
        <v>0</v>
      </c>
      <c r="AB4698" s="4">
        <f t="shared" si="831"/>
        <v>0</v>
      </c>
      <c r="AC4698" s="4">
        <f t="shared" si="823"/>
        <v>0</v>
      </c>
      <c r="AD4698" s="4">
        <f t="shared" si="832"/>
        <v>0</v>
      </c>
    </row>
    <row r="4699" spans="20:30" x14ac:dyDescent="0.25">
      <c r="T4699" s="6" t="str">
        <f t="shared" si="833"/>
        <v xml:space="preserve"> </v>
      </c>
      <c r="U4699">
        <f t="shared" si="824"/>
        <v>0</v>
      </c>
      <c r="V4699">
        <f t="shared" si="825"/>
        <v>0</v>
      </c>
      <c r="W4699">
        <f t="shared" si="826"/>
        <v>0</v>
      </c>
      <c r="X4699">
        <f t="shared" si="827"/>
        <v>0</v>
      </c>
      <c r="Y4699">
        <f t="shared" si="828"/>
        <v>0</v>
      </c>
      <c r="Z4699">
        <f t="shared" si="829"/>
        <v>0</v>
      </c>
      <c r="AA4699">
        <f t="shared" si="830"/>
        <v>0</v>
      </c>
      <c r="AB4699" s="4">
        <f t="shared" si="831"/>
        <v>0</v>
      </c>
      <c r="AC4699" s="4">
        <f t="shared" si="823"/>
        <v>0</v>
      </c>
      <c r="AD4699" s="4">
        <f t="shared" si="832"/>
        <v>0</v>
      </c>
    </row>
    <row r="4700" spans="20:30" x14ac:dyDescent="0.25">
      <c r="T4700" s="6" t="str">
        <f t="shared" si="833"/>
        <v xml:space="preserve"> </v>
      </c>
      <c r="U4700">
        <f t="shared" si="824"/>
        <v>0</v>
      </c>
      <c r="V4700">
        <f t="shared" si="825"/>
        <v>0</v>
      </c>
      <c r="W4700">
        <f t="shared" si="826"/>
        <v>0</v>
      </c>
      <c r="X4700">
        <f t="shared" si="827"/>
        <v>0</v>
      </c>
      <c r="Y4700">
        <f t="shared" si="828"/>
        <v>0</v>
      </c>
      <c r="Z4700">
        <f t="shared" si="829"/>
        <v>0</v>
      </c>
      <c r="AA4700">
        <f t="shared" si="830"/>
        <v>0</v>
      </c>
      <c r="AB4700" s="4">
        <f t="shared" si="831"/>
        <v>0</v>
      </c>
      <c r="AC4700" s="4">
        <f t="shared" si="823"/>
        <v>0</v>
      </c>
      <c r="AD4700" s="4">
        <f t="shared" si="832"/>
        <v>0</v>
      </c>
    </row>
    <row r="4701" spans="20:30" x14ac:dyDescent="0.25">
      <c r="T4701" s="6" t="str">
        <f t="shared" si="833"/>
        <v xml:space="preserve"> </v>
      </c>
      <c r="U4701">
        <f t="shared" si="824"/>
        <v>0</v>
      </c>
      <c r="V4701">
        <f t="shared" si="825"/>
        <v>0</v>
      </c>
      <c r="W4701">
        <f t="shared" si="826"/>
        <v>0</v>
      </c>
      <c r="X4701">
        <f t="shared" si="827"/>
        <v>0</v>
      </c>
      <c r="Y4701">
        <f t="shared" si="828"/>
        <v>0</v>
      </c>
      <c r="Z4701">
        <f t="shared" si="829"/>
        <v>0</v>
      </c>
      <c r="AA4701">
        <f t="shared" si="830"/>
        <v>0</v>
      </c>
      <c r="AB4701" s="4">
        <f t="shared" si="831"/>
        <v>0</v>
      </c>
      <c r="AC4701" s="4">
        <f t="shared" si="823"/>
        <v>0</v>
      </c>
      <c r="AD4701" s="4">
        <f t="shared" si="832"/>
        <v>0</v>
      </c>
    </row>
    <row r="4702" spans="20:30" x14ac:dyDescent="0.25">
      <c r="T4702" s="6" t="str">
        <f t="shared" si="833"/>
        <v xml:space="preserve"> </v>
      </c>
      <c r="U4702">
        <f t="shared" si="824"/>
        <v>0</v>
      </c>
      <c r="V4702">
        <f t="shared" si="825"/>
        <v>0</v>
      </c>
      <c r="W4702">
        <f t="shared" si="826"/>
        <v>0</v>
      </c>
      <c r="X4702">
        <f t="shared" si="827"/>
        <v>0</v>
      </c>
      <c r="Y4702">
        <f t="shared" si="828"/>
        <v>0</v>
      </c>
      <c r="Z4702">
        <f t="shared" si="829"/>
        <v>0</v>
      </c>
      <c r="AA4702">
        <f t="shared" si="830"/>
        <v>0</v>
      </c>
      <c r="AB4702" s="4">
        <f t="shared" si="831"/>
        <v>0</v>
      </c>
      <c r="AC4702" s="4">
        <f t="shared" si="823"/>
        <v>0</v>
      </c>
      <c r="AD4702" s="4">
        <f t="shared" si="832"/>
        <v>0</v>
      </c>
    </row>
    <row r="4703" spans="20:30" x14ac:dyDescent="0.25">
      <c r="T4703" s="6" t="str">
        <f t="shared" si="833"/>
        <v xml:space="preserve"> </v>
      </c>
      <c r="U4703">
        <f t="shared" si="824"/>
        <v>0</v>
      </c>
      <c r="V4703">
        <f t="shared" si="825"/>
        <v>0</v>
      </c>
      <c r="W4703">
        <f t="shared" si="826"/>
        <v>0</v>
      </c>
      <c r="X4703">
        <f t="shared" si="827"/>
        <v>0</v>
      </c>
      <c r="Y4703">
        <f t="shared" si="828"/>
        <v>0</v>
      </c>
      <c r="Z4703">
        <f t="shared" si="829"/>
        <v>0</v>
      </c>
      <c r="AA4703">
        <f t="shared" si="830"/>
        <v>0</v>
      </c>
      <c r="AB4703" s="4">
        <f t="shared" si="831"/>
        <v>0</v>
      </c>
      <c r="AC4703" s="4">
        <f t="shared" si="823"/>
        <v>0</v>
      </c>
      <c r="AD4703" s="4">
        <f t="shared" si="832"/>
        <v>0</v>
      </c>
    </row>
    <row r="4704" spans="20:30" x14ac:dyDescent="0.25">
      <c r="T4704" s="6" t="str">
        <f t="shared" si="833"/>
        <v xml:space="preserve"> </v>
      </c>
      <c r="U4704">
        <f t="shared" si="824"/>
        <v>0</v>
      </c>
      <c r="V4704">
        <f t="shared" si="825"/>
        <v>0</v>
      </c>
      <c r="W4704">
        <f t="shared" si="826"/>
        <v>0</v>
      </c>
      <c r="X4704">
        <f t="shared" si="827"/>
        <v>0</v>
      </c>
      <c r="Y4704">
        <f t="shared" si="828"/>
        <v>0</v>
      </c>
      <c r="Z4704">
        <f t="shared" si="829"/>
        <v>0</v>
      </c>
      <c r="AA4704">
        <f t="shared" si="830"/>
        <v>0</v>
      </c>
      <c r="AB4704" s="4">
        <f t="shared" si="831"/>
        <v>0</v>
      </c>
      <c r="AC4704" s="4">
        <f t="shared" si="823"/>
        <v>0</v>
      </c>
      <c r="AD4704" s="4">
        <f t="shared" si="832"/>
        <v>0</v>
      </c>
    </row>
    <row r="4705" spans="20:30" x14ac:dyDescent="0.25">
      <c r="T4705" s="6" t="str">
        <f t="shared" si="833"/>
        <v xml:space="preserve"> </v>
      </c>
      <c r="U4705">
        <f t="shared" si="824"/>
        <v>0</v>
      </c>
      <c r="V4705">
        <f t="shared" si="825"/>
        <v>0</v>
      </c>
      <c r="W4705">
        <f t="shared" si="826"/>
        <v>0</v>
      </c>
      <c r="X4705">
        <f t="shared" si="827"/>
        <v>0</v>
      </c>
      <c r="Y4705">
        <f t="shared" si="828"/>
        <v>0</v>
      </c>
      <c r="Z4705">
        <f t="shared" si="829"/>
        <v>0</v>
      </c>
      <c r="AA4705">
        <f t="shared" si="830"/>
        <v>0</v>
      </c>
      <c r="AB4705" s="4">
        <f t="shared" si="831"/>
        <v>0</v>
      </c>
      <c r="AC4705" s="4">
        <f t="shared" si="823"/>
        <v>0</v>
      </c>
      <c r="AD4705" s="4">
        <f t="shared" si="832"/>
        <v>0</v>
      </c>
    </row>
    <row r="4706" spans="20:30" x14ac:dyDescent="0.25">
      <c r="T4706" s="6" t="str">
        <f t="shared" si="833"/>
        <v xml:space="preserve"> </v>
      </c>
      <c r="U4706">
        <f t="shared" si="824"/>
        <v>0</v>
      </c>
      <c r="V4706">
        <f t="shared" si="825"/>
        <v>0</v>
      </c>
      <c r="W4706">
        <f t="shared" si="826"/>
        <v>0</v>
      </c>
      <c r="X4706">
        <f t="shared" si="827"/>
        <v>0</v>
      </c>
      <c r="Y4706">
        <f t="shared" si="828"/>
        <v>0</v>
      </c>
      <c r="Z4706">
        <f t="shared" si="829"/>
        <v>0</v>
      </c>
      <c r="AA4706">
        <f t="shared" si="830"/>
        <v>0</v>
      </c>
      <c r="AB4706" s="4">
        <f t="shared" si="831"/>
        <v>0</v>
      </c>
      <c r="AC4706" s="4">
        <f t="shared" si="823"/>
        <v>0</v>
      </c>
      <c r="AD4706" s="4">
        <f t="shared" si="832"/>
        <v>0</v>
      </c>
    </row>
    <row r="4707" spans="20:30" x14ac:dyDescent="0.25">
      <c r="T4707" s="6" t="str">
        <f t="shared" si="833"/>
        <v xml:space="preserve"> </v>
      </c>
      <c r="U4707">
        <f t="shared" si="824"/>
        <v>0</v>
      </c>
      <c r="V4707">
        <f t="shared" si="825"/>
        <v>0</v>
      </c>
      <c r="W4707">
        <f t="shared" si="826"/>
        <v>0</v>
      </c>
      <c r="X4707">
        <f t="shared" si="827"/>
        <v>0</v>
      </c>
      <c r="Y4707">
        <f t="shared" si="828"/>
        <v>0</v>
      </c>
      <c r="Z4707">
        <f t="shared" si="829"/>
        <v>0</v>
      </c>
      <c r="AA4707">
        <f t="shared" si="830"/>
        <v>0</v>
      </c>
      <c r="AB4707" s="4">
        <f t="shared" si="831"/>
        <v>0</v>
      </c>
      <c r="AC4707" s="4">
        <f t="shared" si="823"/>
        <v>0</v>
      </c>
      <c r="AD4707" s="4">
        <f t="shared" si="832"/>
        <v>0</v>
      </c>
    </row>
    <row r="4708" spans="20:30" x14ac:dyDescent="0.25">
      <c r="T4708" s="6" t="str">
        <f t="shared" si="833"/>
        <v xml:space="preserve"> </v>
      </c>
      <c r="U4708">
        <f t="shared" si="824"/>
        <v>0</v>
      </c>
      <c r="V4708">
        <f t="shared" si="825"/>
        <v>0</v>
      </c>
      <c r="W4708">
        <f t="shared" si="826"/>
        <v>0</v>
      </c>
      <c r="X4708">
        <f t="shared" si="827"/>
        <v>0</v>
      </c>
      <c r="Y4708">
        <f t="shared" si="828"/>
        <v>0</v>
      </c>
      <c r="Z4708">
        <f t="shared" si="829"/>
        <v>0</v>
      </c>
      <c r="AA4708">
        <f t="shared" si="830"/>
        <v>0</v>
      </c>
      <c r="AB4708" s="4">
        <f t="shared" si="831"/>
        <v>0</v>
      </c>
      <c r="AC4708" s="4">
        <f t="shared" si="823"/>
        <v>0</v>
      </c>
      <c r="AD4708" s="4">
        <f t="shared" si="832"/>
        <v>0</v>
      </c>
    </row>
    <row r="4709" spans="20:30" x14ac:dyDescent="0.25">
      <c r="T4709" s="6" t="str">
        <f t="shared" si="833"/>
        <v xml:space="preserve"> </v>
      </c>
      <c r="U4709">
        <f t="shared" si="824"/>
        <v>0</v>
      </c>
      <c r="V4709">
        <f t="shared" si="825"/>
        <v>0</v>
      </c>
      <c r="W4709">
        <f t="shared" si="826"/>
        <v>0</v>
      </c>
      <c r="X4709">
        <f t="shared" si="827"/>
        <v>0</v>
      </c>
      <c r="Y4709">
        <f t="shared" si="828"/>
        <v>0</v>
      </c>
      <c r="Z4709">
        <f t="shared" si="829"/>
        <v>0</v>
      </c>
      <c r="AA4709">
        <f t="shared" si="830"/>
        <v>0</v>
      </c>
      <c r="AB4709" s="4">
        <f t="shared" si="831"/>
        <v>0</v>
      </c>
      <c r="AC4709" s="4">
        <f t="shared" si="823"/>
        <v>0</v>
      </c>
      <c r="AD4709" s="4">
        <f t="shared" si="832"/>
        <v>0</v>
      </c>
    </row>
    <row r="4710" spans="20:30" x14ac:dyDescent="0.25">
      <c r="T4710" s="6" t="str">
        <f t="shared" si="833"/>
        <v xml:space="preserve"> </v>
      </c>
      <c r="U4710">
        <f t="shared" si="824"/>
        <v>0</v>
      </c>
      <c r="V4710">
        <f t="shared" si="825"/>
        <v>0</v>
      </c>
      <c r="W4710">
        <f t="shared" si="826"/>
        <v>0</v>
      </c>
      <c r="X4710">
        <f t="shared" si="827"/>
        <v>0</v>
      </c>
      <c r="Y4710">
        <f t="shared" si="828"/>
        <v>0</v>
      </c>
      <c r="Z4710">
        <f t="shared" si="829"/>
        <v>0</v>
      </c>
      <c r="AA4710">
        <f t="shared" si="830"/>
        <v>0</v>
      </c>
      <c r="AB4710" s="4">
        <f t="shared" si="831"/>
        <v>0</v>
      </c>
      <c r="AC4710" s="4">
        <f t="shared" si="823"/>
        <v>0</v>
      </c>
      <c r="AD4710" s="4">
        <f t="shared" si="832"/>
        <v>0</v>
      </c>
    </row>
    <row r="4711" spans="20:30" x14ac:dyDescent="0.25">
      <c r="T4711" s="6" t="str">
        <f t="shared" si="833"/>
        <v xml:space="preserve"> </v>
      </c>
      <c r="U4711">
        <f t="shared" si="824"/>
        <v>0</v>
      </c>
      <c r="V4711">
        <f t="shared" si="825"/>
        <v>0</v>
      </c>
      <c r="W4711">
        <f t="shared" si="826"/>
        <v>0</v>
      </c>
      <c r="X4711">
        <f t="shared" si="827"/>
        <v>0</v>
      </c>
      <c r="Y4711">
        <f t="shared" si="828"/>
        <v>0</v>
      </c>
      <c r="Z4711">
        <f t="shared" si="829"/>
        <v>0</v>
      </c>
      <c r="AA4711">
        <f t="shared" si="830"/>
        <v>0</v>
      </c>
      <c r="AB4711" s="4">
        <f t="shared" si="831"/>
        <v>0</v>
      </c>
      <c r="AC4711" s="4">
        <f t="shared" si="823"/>
        <v>0</v>
      </c>
      <c r="AD4711" s="4">
        <f t="shared" si="832"/>
        <v>0</v>
      </c>
    </row>
    <row r="4712" spans="20:30" x14ac:dyDescent="0.25">
      <c r="T4712" s="6" t="str">
        <f t="shared" si="833"/>
        <v xml:space="preserve"> </v>
      </c>
      <c r="U4712">
        <f t="shared" si="824"/>
        <v>0</v>
      </c>
      <c r="V4712">
        <f t="shared" si="825"/>
        <v>0</v>
      </c>
      <c r="W4712">
        <f t="shared" si="826"/>
        <v>0</v>
      </c>
      <c r="X4712">
        <f t="shared" si="827"/>
        <v>0</v>
      </c>
      <c r="Y4712">
        <f t="shared" si="828"/>
        <v>0</v>
      </c>
      <c r="Z4712">
        <f t="shared" si="829"/>
        <v>0</v>
      </c>
      <c r="AA4712">
        <f t="shared" si="830"/>
        <v>0</v>
      </c>
      <c r="AB4712" s="4">
        <f t="shared" si="831"/>
        <v>0</v>
      </c>
      <c r="AC4712" s="4">
        <f t="shared" si="823"/>
        <v>0</v>
      </c>
      <c r="AD4712" s="4">
        <f t="shared" si="832"/>
        <v>0</v>
      </c>
    </row>
    <row r="4713" spans="20:30" x14ac:dyDescent="0.25">
      <c r="T4713" s="6" t="str">
        <f t="shared" si="833"/>
        <v xml:space="preserve"> </v>
      </c>
      <c r="U4713">
        <f t="shared" si="824"/>
        <v>0</v>
      </c>
      <c r="V4713">
        <f t="shared" si="825"/>
        <v>0</v>
      </c>
      <c r="W4713">
        <f t="shared" si="826"/>
        <v>0</v>
      </c>
      <c r="X4713">
        <f t="shared" si="827"/>
        <v>0</v>
      </c>
      <c r="Y4713">
        <f t="shared" si="828"/>
        <v>0</v>
      </c>
      <c r="Z4713">
        <f t="shared" si="829"/>
        <v>0</v>
      </c>
      <c r="AA4713">
        <f t="shared" si="830"/>
        <v>0</v>
      </c>
      <c r="AB4713" s="4">
        <f t="shared" si="831"/>
        <v>0</v>
      </c>
      <c r="AC4713" s="4">
        <f t="shared" si="823"/>
        <v>0</v>
      </c>
      <c r="AD4713" s="4">
        <f t="shared" si="832"/>
        <v>0</v>
      </c>
    </row>
    <row r="4714" spans="20:30" x14ac:dyDescent="0.25">
      <c r="T4714" s="6" t="str">
        <f t="shared" si="833"/>
        <v xml:space="preserve"> </v>
      </c>
      <c r="U4714">
        <f t="shared" si="824"/>
        <v>0</v>
      </c>
      <c r="V4714">
        <f t="shared" si="825"/>
        <v>0</v>
      </c>
      <c r="W4714">
        <f t="shared" si="826"/>
        <v>0</v>
      </c>
      <c r="X4714">
        <f t="shared" si="827"/>
        <v>0</v>
      </c>
      <c r="Y4714">
        <f t="shared" si="828"/>
        <v>0</v>
      </c>
      <c r="Z4714">
        <f t="shared" si="829"/>
        <v>0</v>
      </c>
      <c r="AA4714">
        <f t="shared" si="830"/>
        <v>0</v>
      </c>
      <c r="AB4714" s="4">
        <f t="shared" si="831"/>
        <v>0</v>
      </c>
      <c r="AC4714" s="4">
        <f t="shared" si="823"/>
        <v>0</v>
      </c>
      <c r="AD4714" s="4">
        <f t="shared" si="832"/>
        <v>0</v>
      </c>
    </row>
    <row r="4715" spans="20:30" x14ac:dyDescent="0.25">
      <c r="T4715" s="6" t="str">
        <f t="shared" si="833"/>
        <v xml:space="preserve"> </v>
      </c>
      <c r="U4715">
        <f t="shared" si="824"/>
        <v>0</v>
      </c>
      <c r="V4715">
        <f t="shared" si="825"/>
        <v>0</v>
      </c>
      <c r="W4715">
        <f t="shared" si="826"/>
        <v>0</v>
      </c>
      <c r="X4715">
        <f t="shared" si="827"/>
        <v>0</v>
      </c>
      <c r="Y4715">
        <f t="shared" si="828"/>
        <v>0</v>
      </c>
      <c r="Z4715">
        <f t="shared" si="829"/>
        <v>0</v>
      </c>
      <c r="AA4715">
        <f t="shared" si="830"/>
        <v>0</v>
      </c>
      <c r="AB4715" s="4">
        <f t="shared" si="831"/>
        <v>0</v>
      </c>
      <c r="AC4715" s="4">
        <f t="shared" si="823"/>
        <v>0</v>
      </c>
      <c r="AD4715" s="4">
        <f t="shared" si="832"/>
        <v>0</v>
      </c>
    </row>
    <row r="4716" spans="20:30" x14ac:dyDescent="0.25">
      <c r="T4716" s="6" t="str">
        <f t="shared" si="833"/>
        <v xml:space="preserve"> </v>
      </c>
      <c r="U4716">
        <f t="shared" si="824"/>
        <v>0</v>
      </c>
      <c r="V4716">
        <f t="shared" si="825"/>
        <v>0</v>
      </c>
      <c r="W4716">
        <f t="shared" si="826"/>
        <v>0</v>
      </c>
      <c r="X4716">
        <f t="shared" si="827"/>
        <v>0</v>
      </c>
      <c r="Y4716">
        <f t="shared" si="828"/>
        <v>0</v>
      </c>
      <c r="Z4716">
        <f t="shared" si="829"/>
        <v>0</v>
      </c>
      <c r="AA4716">
        <f t="shared" si="830"/>
        <v>0</v>
      </c>
      <c r="AB4716" s="4">
        <f t="shared" si="831"/>
        <v>0</v>
      </c>
      <c r="AC4716" s="4">
        <f t="shared" si="823"/>
        <v>0</v>
      </c>
      <c r="AD4716" s="4">
        <f t="shared" si="832"/>
        <v>0</v>
      </c>
    </row>
    <row r="4717" spans="20:30" x14ac:dyDescent="0.25">
      <c r="T4717" s="6" t="str">
        <f t="shared" si="833"/>
        <v xml:space="preserve"> </v>
      </c>
      <c r="U4717">
        <f t="shared" si="824"/>
        <v>0</v>
      </c>
      <c r="V4717">
        <f t="shared" si="825"/>
        <v>0</v>
      </c>
      <c r="W4717">
        <f t="shared" si="826"/>
        <v>0</v>
      </c>
      <c r="X4717">
        <f t="shared" si="827"/>
        <v>0</v>
      </c>
      <c r="Y4717">
        <f t="shared" si="828"/>
        <v>0</v>
      </c>
      <c r="Z4717">
        <f t="shared" si="829"/>
        <v>0</v>
      </c>
      <c r="AA4717">
        <f t="shared" si="830"/>
        <v>0</v>
      </c>
      <c r="AB4717" s="4">
        <f t="shared" si="831"/>
        <v>0</v>
      </c>
      <c r="AC4717" s="4">
        <f t="shared" si="823"/>
        <v>0</v>
      </c>
      <c r="AD4717" s="4">
        <f t="shared" si="832"/>
        <v>0</v>
      </c>
    </row>
    <row r="4718" spans="20:30" x14ac:dyDescent="0.25">
      <c r="T4718" s="6" t="str">
        <f t="shared" si="833"/>
        <v xml:space="preserve"> </v>
      </c>
      <c r="U4718">
        <f t="shared" si="824"/>
        <v>0</v>
      </c>
      <c r="V4718">
        <f t="shared" si="825"/>
        <v>0</v>
      </c>
      <c r="W4718">
        <f t="shared" si="826"/>
        <v>0</v>
      </c>
      <c r="X4718">
        <f t="shared" si="827"/>
        <v>0</v>
      </c>
      <c r="Y4718">
        <f t="shared" si="828"/>
        <v>0</v>
      </c>
      <c r="Z4718">
        <f t="shared" si="829"/>
        <v>0</v>
      </c>
      <c r="AA4718">
        <f t="shared" si="830"/>
        <v>0</v>
      </c>
      <c r="AB4718" s="4">
        <f t="shared" si="831"/>
        <v>0</v>
      </c>
      <c r="AC4718" s="4">
        <f t="shared" si="823"/>
        <v>0</v>
      </c>
      <c r="AD4718" s="4">
        <f t="shared" si="832"/>
        <v>0</v>
      </c>
    </row>
    <row r="4719" spans="20:30" x14ac:dyDescent="0.25">
      <c r="T4719" s="6" t="str">
        <f t="shared" si="833"/>
        <v xml:space="preserve"> </v>
      </c>
      <c r="U4719">
        <f t="shared" si="824"/>
        <v>0</v>
      </c>
      <c r="V4719">
        <f t="shared" si="825"/>
        <v>0</v>
      </c>
      <c r="W4719">
        <f t="shared" si="826"/>
        <v>0</v>
      </c>
      <c r="X4719">
        <f t="shared" si="827"/>
        <v>0</v>
      </c>
      <c r="Y4719">
        <f t="shared" si="828"/>
        <v>0</v>
      </c>
      <c r="Z4719">
        <f t="shared" si="829"/>
        <v>0</v>
      </c>
      <c r="AA4719">
        <f t="shared" si="830"/>
        <v>0</v>
      </c>
      <c r="AB4719" s="4">
        <f t="shared" si="831"/>
        <v>0</v>
      </c>
      <c r="AC4719" s="4">
        <f t="shared" si="823"/>
        <v>0</v>
      </c>
      <c r="AD4719" s="4">
        <f t="shared" si="832"/>
        <v>0</v>
      </c>
    </row>
    <row r="4720" spans="20:30" x14ac:dyDescent="0.25">
      <c r="T4720" s="6" t="str">
        <f t="shared" si="833"/>
        <v xml:space="preserve"> </v>
      </c>
      <c r="U4720">
        <f t="shared" si="824"/>
        <v>0</v>
      </c>
      <c r="V4720">
        <f t="shared" si="825"/>
        <v>0</v>
      </c>
      <c r="W4720">
        <f t="shared" si="826"/>
        <v>0</v>
      </c>
      <c r="X4720">
        <f t="shared" si="827"/>
        <v>0</v>
      </c>
      <c r="Y4720">
        <f t="shared" si="828"/>
        <v>0</v>
      </c>
      <c r="Z4720">
        <f t="shared" si="829"/>
        <v>0</v>
      </c>
      <c r="AA4720">
        <f t="shared" si="830"/>
        <v>0</v>
      </c>
      <c r="AB4720" s="4">
        <f t="shared" si="831"/>
        <v>0</v>
      </c>
      <c r="AC4720" s="4">
        <f t="shared" si="823"/>
        <v>0</v>
      </c>
      <c r="AD4720" s="4">
        <f t="shared" si="832"/>
        <v>0</v>
      </c>
    </row>
    <row r="4721" spans="20:30" x14ac:dyDescent="0.25">
      <c r="T4721" s="6" t="str">
        <f t="shared" si="833"/>
        <v xml:space="preserve"> </v>
      </c>
      <c r="U4721">
        <f t="shared" si="824"/>
        <v>0</v>
      </c>
      <c r="V4721">
        <f t="shared" si="825"/>
        <v>0</v>
      </c>
      <c r="W4721">
        <f t="shared" si="826"/>
        <v>0</v>
      </c>
      <c r="X4721">
        <f t="shared" si="827"/>
        <v>0</v>
      </c>
      <c r="Y4721">
        <f t="shared" si="828"/>
        <v>0</v>
      </c>
      <c r="Z4721">
        <f t="shared" si="829"/>
        <v>0</v>
      </c>
      <c r="AA4721">
        <f t="shared" si="830"/>
        <v>0</v>
      </c>
      <c r="AB4721" s="4">
        <f t="shared" si="831"/>
        <v>0</v>
      </c>
      <c r="AC4721" s="4">
        <f t="shared" si="823"/>
        <v>0</v>
      </c>
      <c r="AD4721" s="4">
        <f t="shared" si="832"/>
        <v>0</v>
      </c>
    </row>
    <row r="4722" spans="20:30" x14ac:dyDescent="0.25">
      <c r="T4722" s="6" t="str">
        <f t="shared" si="833"/>
        <v xml:space="preserve"> </v>
      </c>
      <c r="U4722">
        <f t="shared" si="824"/>
        <v>0</v>
      </c>
      <c r="V4722">
        <f t="shared" si="825"/>
        <v>0</v>
      </c>
      <c r="W4722">
        <f t="shared" si="826"/>
        <v>0</v>
      </c>
      <c r="X4722">
        <f t="shared" si="827"/>
        <v>0</v>
      </c>
      <c r="Y4722">
        <f t="shared" si="828"/>
        <v>0</v>
      </c>
      <c r="Z4722">
        <f t="shared" si="829"/>
        <v>0</v>
      </c>
      <c r="AA4722">
        <f t="shared" si="830"/>
        <v>0</v>
      </c>
      <c r="AB4722" s="4">
        <f t="shared" si="831"/>
        <v>0</v>
      </c>
      <c r="AC4722" s="4">
        <f t="shared" si="823"/>
        <v>0</v>
      </c>
      <c r="AD4722" s="4">
        <f t="shared" si="832"/>
        <v>0</v>
      </c>
    </row>
    <row r="4723" spans="20:30" x14ac:dyDescent="0.25">
      <c r="T4723" s="6" t="str">
        <f t="shared" si="833"/>
        <v xml:space="preserve"> </v>
      </c>
      <c r="U4723">
        <f t="shared" si="824"/>
        <v>0</v>
      </c>
      <c r="V4723">
        <f t="shared" si="825"/>
        <v>0</v>
      </c>
      <c r="W4723">
        <f t="shared" si="826"/>
        <v>0</v>
      </c>
      <c r="X4723">
        <f t="shared" si="827"/>
        <v>0</v>
      </c>
      <c r="Y4723">
        <f t="shared" si="828"/>
        <v>0</v>
      </c>
      <c r="Z4723">
        <f t="shared" si="829"/>
        <v>0</v>
      </c>
      <c r="AA4723">
        <f t="shared" si="830"/>
        <v>0</v>
      </c>
      <c r="AB4723" s="4">
        <f t="shared" si="831"/>
        <v>0</v>
      </c>
      <c r="AC4723" s="4">
        <f t="shared" si="823"/>
        <v>0</v>
      </c>
      <c r="AD4723" s="4">
        <f t="shared" si="832"/>
        <v>0</v>
      </c>
    </row>
    <row r="4724" spans="20:30" x14ac:dyDescent="0.25">
      <c r="T4724" s="6" t="str">
        <f t="shared" si="833"/>
        <v xml:space="preserve"> </v>
      </c>
      <c r="U4724">
        <f t="shared" si="824"/>
        <v>0</v>
      </c>
      <c r="V4724">
        <f t="shared" si="825"/>
        <v>0</v>
      </c>
      <c r="W4724">
        <f t="shared" si="826"/>
        <v>0</v>
      </c>
      <c r="X4724">
        <f t="shared" si="827"/>
        <v>0</v>
      </c>
      <c r="Y4724">
        <f t="shared" si="828"/>
        <v>0</v>
      </c>
      <c r="Z4724">
        <f t="shared" si="829"/>
        <v>0</v>
      </c>
      <c r="AA4724">
        <f t="shared" si="830"/>
        <v>0</v>
      </c>
      <c r="AB4724" s="4">
        <f t="shared" si="831"/>
        <v>0</v>
      </c>
      <c r="AC4724" s="4">
        <f t="shared" si="823"/>
        <v>0</v>
      </c>
      <c r="AD4724" s="4">
        <f t="shared" si="832"/>
        <v>0</v>
      </c>
    </row>
    <row r="4725" spans="20:30" x14ac:dyDescent="0.25">
      <c r="T4725" s="6" t="str">
        <f t="shared" si="833"/>
        <v xml:space="preserve"> </v>
      </c>
      <c r="U4725">
        <f t="shared" si="824"/>
        <v>0</v>
      </c>
      <c r="V4725">
        <f t="shared" si="825"/>
        <v>0</v>
      </c>
      <c r="W4725">
        <f t="shared" si="826"/>
        <v>0</v>
      </c>
      <c r="X4725">
        <f t="shared" si="827"/>
        <v>0</v>
      </c>
      <c r="Y4725">
        <f t="shared" si="828"/>
        <v>0</v>
      </c>
      <c r="Z4725">
        <f t="shared" si="829"/>
        <v>0</v>
      </c>
      <c r="AA4725">
        <f t="shared" si="830"/>
        <v>0</v>
      </c>
      <c r="AB4725" s="4">
        <f t="shared" si="831"/>
        <v>0</v>
      </c>
      <c r="AC4725" s="4">
        <f t="shared" si="823"/>
        <v>0</v>
      </c>
      <c r="AD4725" s="4">
        <f t="shared" si="832"/>
        <v>0</v>
      </c>
    </row>
    <row r="4726" spans="20:30" x14ac:dyDescent="0.25">
      <c r="T4726" s="6" t="str">
        <f t="shared" si="833"/>
        <v xml:space="preserve"> </v>
      </c>
      <c r="U4726">
        <f t="shared" si="824"/>
        <v>0</v>
      </c>
      <c r="V4726">
        <f t="shared" si="825"/>
        <v>0</v>
      </c>
      <c r="W4726">
        <f t="shared" si="826"/>
        <v>0</v>
      </c>
      <c r="X4726">
        <f t="shared" si="827"/>
        <v>0</v>
      </c>
      <c r="Y4726">
        <f t="shared" si="828"/>
        <v>0</v>
      </c>
      <c r="Z4726">
        <f t="shared" si="829"/>
        <v>0</v>
      </c>
      <c r="AA4726">
        <f t="shared" si="830"/>
        <v>0</v>
      </c>
      <c r="AB4726" s="4">
        <f t="shared" si="831"/>
        <v>0</v>
      </c>
      <c r="AC4726" s="4">
        <f t="shared" si="823"/>
        <v>0</v>
      </c>
      <c r="AD4726" s="4">
        <f t="shared" si="832"/>
        <v>0</v>
      </c>
    </row>
    <row r="4727" spans="20:30" x14ac:dyDescent="0.25">
      <c r="T4727" s="6" t="str">
        <f t="shared" si="833"/>
        <v xml:space="preserve"> </v>
      </c>
      <c r="U4727">
        <f t="shared" si="824"/>
        <v>0</v>
      </c>
      <c r="V4727">
        <f t="shared" si="825"/>
        <v>0</v>
      </c>
      <c r="W4727">
        <f t="shared" si="826"/>
        <v>0</v>
      </c>
      <c r="X4727">
        <f t="shared" si="827"/>
        <v>0</v>
      </c>
      <c r="Y4727">
        <f t="shared" si="828"/>
        <v>0</v>
      </c>
      <c r="Z4727">
        <f t="shared" si="829"/>
        <v>0</v>
      </c>
      <c r="AA4727">
        <f t="shared" si="830"/>
        <v>0</v>
      </c>
      <c r="AB4727" s="4">
        <f t="shared" si="831"/>
        <v>0</v>
      </c>
      <c r="AC4727" s="4">
        <f t="shared" si="823"/>
        <v>0</v>
      </c>
      <c r="AD4727" s="4">
        <f t="shared" si="832"/>
        <v>0</v>
      </c>
    </row>
    <row r="4728" spans="20:30" x14ac:dyDescent="0.25">
      <c r="T4728" s="6" t="str">
        <f t="shared" si="833"/>
        <v xml:space="preserve"> </v>
      </c>
      <c r="U4728">
        <f t="shared" si="824"/>
        <v>0</v>
      </c>
      <c r="V4728">
        <f t="shared" si="825"/>
        <v>0</v>
      </c>
      <c r="W4728">
        <f t="shared" si="826"/>
        <v>0</v>
      </c>
      <c r="X4728">
        <f t="shared" si="827"/>
        <v>0</v>
      </c>
      <c r="Y4728">
        <f t="shared" si="828"/>
        <v>0</v>
      </c>
      <c r="Z4728">
        <f t="shared" si="829"/>
        <v>0</v>
      </c>
      <c r="AA4728">
        <f t="shared" si="830"/>
        <v>0</v>
      </c>
      <c r="AB4728" s="4">
        <f t="shared" si="831"/>
        <v>0</v>
      </c>
      <c r="AC4728" s="4">
        <f t="shared" si="823"/>
        <v>0</v>
      </c>
      <c r="AD4728" s="4">
        <f t="shared" si="832"/>
        <v>0</v>
      </c>
    </row>
    <row r="4729" spans="20:30" x14ac:dyDescent="0.25">
      <c r="T4729" s="6" t="str">
        <f t="shared" si="833"/>
        <v xml:space="preserve"> </v>
      </c>
      <c r="U4729">
        <f t="shared" si="824"/>
        <v>0</v>
      </c>
      <c r="V4729">
        <f t="shared" si="825"/>
        <v>0</v>
      </c>
      <c r="W4729">
        <f t="shared" si="826"/>
        <v>0</v>
      </c>
      <c r="X4729">
        <f t="shared" si="827"/>
        <v>0</v>
      </c>
      <c r="Y4729">
        <f t="shared" si="828"/>
        <v>0</v>
      </c>
      <c r="Z4729">
        <f t="shared" si="829"/>
        <v>0</v>
      </c>
      <c r="AA4729">
        <f t="shared" si="830"/>
        <v>0</v>
      </c>
      <c r="AB4729" s="4">
        <f t="shared" si="831"/>
        <v>0</v>
      </c>
      <c r="AC4729" s="4">
        <f t="shared" si="823"/>
        <v>0</v>
      </c>
      <c r="AD4729" s="4">
        <f t="shared" si="832"/>
        <v>0</v>
      </c>
    </row>
    <row r="4730" spans="20:30" x14ac:dyDescent="0.25">
      <c r="T4730" s="6" t="str">
        <f t="shared" si="833"/>
        <v xml:space="preserve"> </v>
      </c>
      <c r="U4730">
        <f t="shared" si="824"/>
        <v>0</v>
      </c>
      <c r="V4730">
        <f t="shared" si="825"/>
        <v>0</v>
      </c>
      <c r="W4730">
        <f t="shared" si="826"/>
        <v>0</v>
      </c>
      <c r="X4730">
        <f t="shared" si="827"/>
        <v>0</v>
      </c>
      <c r="Y4730">
        <f t="shared" si="828"/>
        <v>0</v>
      </c>
      <c r="Z4730">
        <f t="shared" si="829"/>
        <v>0</v>
      </c>
      <c r="AA4730">
        <f t="shared" si="830"/>
        <v>0</v>
      </c>
      <c r="AB4730" s="4">
        <f t="shared" si="831"/>
        <v>0</v>
      </c>
      <c r="AC4730" s="4">
        <f t="shared" si="823"/>
        <v>0</v>
      </c>
      <c r="AD4730" s="4">
        <f t="shared" si="832"/>
        <v>0</v>
      </c>
    </row>
    <row r="4731" spans="20:30" x14ac:dyDescent="0.25">
      <c r="T4731" s="6" t="str">
        <f t="shared" si="833"/>
        <v xml:space="preserve"> </v>
      </c>
      <c r="U4731">
        <f t="shared" si="824"/>
        <v>0</v>
      </c>
      <c r="V4731">
        <f t="shared" si="825"/>
        <v>0</v>
      </c>
      <c r="W4731">
        <f t="shared" si="826"/>
        <v>0</v>
      </c>
      <c r="X4731">
        <f t="shared" si="827"/>
        <v>0</v>
      </c>
      <c r="Y4731">
        <f t="shared" si="828"/>
        <v>0</v>
      </c>
      <c r="Z4731">
        <f t="shared" si="829"/>
        <v>0</v>
      </c>
      <c r="AA4731">
        <f t="shared" si="830"/>
        <v>0</v>
      </c>
      <c r="AB4731" s="4">
        <f t="shared" si="831"/>
        <v>0</v>
      </c>
      <c r="AC4731" s="4">
        <f t="shared" si="823"/>
        <v>0</v>
      </c>
      <c r="AD4731" s="4">
        <f t="shared" si="832"/>
        <v>0</v>
      </c>
    </row>
    <row r="4732" spans="20:30" x14ac:dyDescent="0.25">
      <c r="T4732" s="6" t="str">
        <f t="shared" si="833"/>
        <v xml:space="preserve"> </v>
      </c>
      <c r="U4732">
        <f t="shared" si="824"/>
        <v>0</v>
      </c>
      <c r="V4732">
        <f t="shared" si="825"/>
        <v>0</v>
      </c>
      <c r="W4732">
        <f t="shared" si="826"/>
        <v>0</v>
      </c>
      <c r="X4732">
        <f t="shared" si="827"/>
        <v>0</v>
      </c>
      <c r="Y4732">
        <f t="shared" si="828"/>
        <v>0</v>
      </c>
      <c r="Z4732">
        <f t="shared" si="829"/>
        <v>0</v>
      </c>
      <c r="AA4732">
        <f t="shared" si="830"/>
        <v>0</v>
      </c>
      <c r="AB4732" s="4">
        <f t="shared" si="831"/>
        <v>0</v>
      </c>
      <c r="AC4732" s="4">
        <f t="shared" si="823"/>
        <v>0</v>
      </c>
      <c r="AD4732" s="4">
        <f t="shared" si="832"/>
        <v>0</v>
      </c>
    </row>
    <row r="4733" spans="20:30" x14ac:dyDescent="0.25">
      <c r="T4733" s="6" t="str">
        <f t="shared" si="833"/>
        <v xml:space="preserve"> </v>
      </c>
      <c r="U4733">
        <f t="shared" si="824"/>
        <v>0</v>
      </c>
      <c r="V4733">
        <f t="shared" si="825"/>
        <v>0</v>
      </c>
      <c r="W4733">
        <f t="shared" si="826"/>
        <v>0</v>
      </c>
      <c r="X4733">
        <f t="shared" si="827"/>
        <v>0</v>
      </c>
      <c r="Y4733">
        <f t="shared" si="828"/>
        <v>0</v>
      </c>
      <c r="Z4733">
        <f t="shared" si="829"/>
        <v>0</v>
      </c>
      <c r="AA4733">
        <f t="shared" si="830"/>
        <v>0</v>
      </c>
      <c r="AB4733" s="4">
        <f t="shared" si="831"/>
        <v>0</v>
      </c>
      <c r="AC4733" s="4">
        <f t="shared" si="823"/>
        <v>0</v>
      </c>
      <c r="AD4733" s="4">
        <f t="shared" si="832"/>
        <v>0</v>
      </c>
    </row>
    <row r="4734" spans="20:30" x14ac:dyDescent="0.25">
      <c r="T4734" s="6" t="str">
        <f t="shared" si="833"/>
        <v xml:space="preserve"> </v>
      </c>
      <c r="U4734">
        <f t="shared" si="824"/>
        <v>0</v>
      </c>
      <c r="V4734">
        <f t="shared" si="825"/>
        <v>0</v>
      </c>
      <c r="W4734">
        <f t="shared" si="826"/>
        <v>0</v>
      </c>
      <c r="X4734">
        <f t="shared" si="827"/>
        <v>0</v>
      </c>
      <c r="Y4734">
        <f t="shared" si="828"/>
        <v>0</v>
      </c>
      <c r="Z4734">
        <f t="shared" si="829"/>
        <v>0</v>
      </c>
      <c r="AA4734">
        <f t="shared" si="830"/>
        <v>0</v>
      </c>
      <c r="AB4734" s="4">
        <f t="shared" si="831"/>
        <v>0</v>
      </c>
      <c r="AC4734" s="4">
        <f t="shared" si="823"/>
        <v>0</v>
      </c>
      <c r="AD4734" s="4">
        <f t="shared" si="832"/>
        <v>0</v>
      </c>
    </row>
    <row r="4735" spans="20:30" x14ac:dyDescent="0.25">
      <c r="T4735" s="6" t="str">
        <f t="shared" si="833"/>
        <v xml:space="preserve"> </v>
      </c>
      <c r="U4735">
        <f t="shared" si="824"/>
        <v>0</v>
      </c>
      <c r="V4735">
        <f t="shared" si="825"/>
        <v>0</v>
      </c>
      <c r="W4735">
        <f t="shared" si="826"/>
        <v>0</v>
      </c>
      <c r="X4735">
        <f t="shared" si="827"/>
        <v>0</v>
      </c>
      <c r="Y4735">
        <f t="shared" si="828"/>
        <v>0</v>
      </c>
      <c r="Z4735">
        <f t="shared" si="829"/>
        <v>0</v>
      </c>
      <c r="AA4735">
        <f t="shared" si="830"/>
        <v>0</v>
      </c>
      <c r="AB4735" s="4">
        <f t="shared" si="831"/>
        <v>0</v>
      </c>
      <c r="AC4735" s="4">
        <f t="shared" si="823"/>
        <v>0</v>
      </c>
      <c r="AD4735" s="4">
        <f t="shared" si="832"/>
        <v>0</v>
      </c>
    </row>
    <row r="4736" spans="20:30" x14ac:dyDescent="0.25">
      <c r="T4736" s="6" t="str">
        <f t="shared" si="833"/>
        <v xml:space="preserve"> </v>
      </c>
      <c r="U4736">
        <f t="shared" si="824"/>
        <v>0</v>
      </c>
      <c r="V4736">
        <f t="shared" si="825"/>
        <v>0</v>
      </c>
      <c r="W4736">
        <f t="shared" si="826"/>
        <v>0</v>
      </c>
      <c r="X4736">
        <f t="shared" si="827"/>
        <v>0</v>
      </c>
      <c r="Y4736">
        <f t="shared" si="828"/>
        <v>0</v>
      </c>
      <c r="Z4736">
        <f t="shared" si="829"/>
        <v>0</v>
      </c>
      <c r="AA4736">
        <f t="shared" si="830"/>
        <v>0</v>
      </c>
      <c r="AB4736" s="4">
        <f t="shared" si="831"/>
        <v>0</v>
      </c>
      <c r="AC4736" s="4">
        <f t="shared" si="823"/>
        <v>0</v>
      </c>
      <c r="AD4736" s="4">
        <f t="shared" si="832"/>
        <v>0</v>
      </c>
    </row>
    <row r="4737" spans="20:30" x14ac:dyDescent="0.25">
      <c r="T4737" s="6" t="str">
        <f t="shared" si="833"/>
        <v xml:space="preserve"> </v>
      </c>
      <c r="U4737">
        <f t="shared" si="824"/>
        <v>0</v>
      </c>
      <c r="V4737">
        <f t="shared" si="825"/>
        <v>0</v>
      </c>
      <c r="W4737">
        <f t="shared" si="826"/>
        <v>0</v>
      </c>
      <c r="X4737">
        <f t="shared" si="827"/>
        <v>0</v>
      </c>
      <c r="Y4737">
        <f t="shared" si="828"/>
        <v>0</v>
      </c>
      <c r="Z4737">
        <f t="shared" si="829"/>
        <v>0</v>
      </c>
      <c r="AA4737">
        <f t="shared" si="830"/>
        <v>0</v>
      </c>
      <c r="AB4737" s="4">
        <f t="shared" si="831"/>
        <v>0</v>
      </c>
      <c r="AC4737" s="4">
        <f t="shared" si="823"/>
        <v>0</v>
      </c>
      <c r="AD4737" s="4">
        <f t="shared" si="832"/>
        <v>0</v>
      </c>
    </row>
    <row r="4738" spans="20:30" x14ac:dyDescent="0.25">
      <c r="T4738" s="6" t="str">
        <f t="shared" si="833"/>
        <v xml:space="preserve"> </v>
      </c>
      <c r="U4738">
        <f t="shared" si="824"/>
        <v>0</v>
      </c>
      <c r="V4738">
        <f t="shared" si="825"/>
        <v>0</v>
      </c>
      <c r="W4738">
        <f t="shared" si="826"/>
        <v>0</v>
      </c>
      <c r="X4738">
        <f t="shared" si="827"/>
        <v>0</v>
      </c>
      <c r="Y4738">
        <f t="shared" si="828"/>
        <v>0</v>
      </c>
      <c r="Z4738">
        <f t="shared" si="829"/>
        <v>0</v>
      </c>
      <c r="AA4738">
        <f t="shared" si="830"/>
        <v>0</v>
      </c>
      <c r="AB4738" s="4">
        <f t="shared" si="831"/>
        <v>0</v>
      </c>
      <c r="AC4738" s="4">
        <f t="shared" si="823"/>
        <v>0</v>
      </c>
      <c r="AD4738" s="4">
        <f t="shared" si="832"/>
        <v>0</v>
      </c>
    </row>
    <row r="4739" spans="20:30" x14ac:dyDescent="0.25">
      <c r="T4739" s="6" t="str">
        <f t="shared" si="833"/>
        <v xml:space="preserve"> </v>
      </c>
      <c r="U4739">
        <f t="shared" si="824"/>
        <v>0</v>
      </c>
      <c r="V4739">
        <f t="shared" si="825"/>
        <v>0</v>
      </c>
      <c r="W4739">
        <f t="shared" si="826"/>
        <v>0</v>
      </c>
      <c r="X4739">
        <f t="shared" si="827"/>
        <v>0</v>
      </c>
      <c r="Y4739">
        <f t="shared" si="828"/>
        <v>0</v>
      </c>
      <c r="Z4739">
        <f t="shared" si="829"/>
        <v>0</v>
      </c>
      <c r="AA4739">
        <f t="shared" si="830"/>
        <v>0</v>
      </c>
      <c r="AB4739" s="4">
        <f t="shared" si="831"/>
        <v>0</v>
      </c>
      <c r="AC4739" s="4">
        <f t="shared" si="823"/>
        <v>0</v>
      </c>
      <c r="AD4739" s="4">
        <f t="shared" si="832"/>
        <v>0</v>
      </c>
    </row>
    <row r="4740" spans="20:30" x14ac:dyDescent="0.25">
      <c r="T4740" s="6" t="str">
        <f t="shared" si="833"/>
        <v xml:space="preserve"> </v>
      </c>
      <c r="U4740">
        <f t="shared" si="824"/>
        <v>0</v>
      </c>
      <c r="V4740">
        <f t="shared" si="825"/>
        <v>0</v>
      </c>
      <c r="W4740">
        <f t="shared" si="826"/>
        <v>0</v>
      </c>
      <c r="X4740">
        <f t="shared" si="827"/>
        <v>0</v>
      </c>
      <c r="Y4740">
        <f t="shared" si="828"/>
        <v>0</v>
      </c>
      <c r="Z4740">
        <f t="shared" si="829"/>
        <v>0</v>
      </c>
      <c r="AA4740">
        <f t="shared" si="830"/>
        <v>0</v>
      </c>
      <c r="AB4740" s="4">
        <f t="shared" si="831"/>
        <v>0</v>
      </c>
      <c r="AC4740" s="4">
        <f t="shared" ref="AC4740:AC4803" si="834">A4740</f>
        <v>0</v>
      </c>
      <c r="AD4740" s="4">
        <f t="shared" si="832"/>
        <v>0</v>
      </c>
    </row>
    <row r="4741" spans="20:30" x14ac:dyDescent="0.25">
      <c r="T4741" s="6" t="str">
        <f t="shared" si="833"/>
        <v xml:space="preserve"> </v>
      </c>
      <c r="U4741">
        <f t="shared" si="824"/>
        <v>0</v>
      </c>
      <c r="V4741">
        <f t="shared" si="825"/>
        <v>0</v>
      </c>
      <c r="W4741">
        <f t="shared" si="826"/>
        <v>0</v>
      </c>
      <c r="X4741">
        <f t="shared" si="827"/>
        <v>0</v>
      </c>
      <c r="Y4741">
        <f t="shared" si="828"/>
        <v>0</v>
      </c>
      <c r="Z4741">
        <f t="shared" si="829"/>
        <v>0</v>
      </c>
      <c r="AA4741">
        <f t="shared" si="830"/>
        <v>0</v>
      </c>
      <c r="AB4741" s="4">
        <f t="shared" si="831"/>
        <v>0</v>
      </c>
      <c r="AC4741" s="4">
        <f t="shared" si="834"/>
        <v>0</v>
      </c>
      <c r="AD4741" s="4">
        <f t="shared" si="832"/>
        <v>0</v>
      </c>
    </row>
    <row r="4742" spans="20:30" x14ac:dyDescent="0.25">
      <c r="T4742" s="6" t="str">
        <f t="shared" si="833"/>
        <v xml:space="preserve"> </v>
      </c>
      <c r="U4742">
        <f t="shared" si="824"/>
        <v>0</v>
      </c>
      <c r="V4742">
        <f t="shared" si="825"/>
        <v>0</v>
      </c>
      <c r="W4742">
        <f t="shared" si="826"/>
        <v>0</v>
      </c>
      <c r="X4742">
        <f t="shared" si="827"/>
        <v>0</v>
      </c>
      <c r="Y4742">
        <f t="shared" si="828"/>
        <v>0</v>
      </c>
      <c r="Z4742">
        <f t="shared" si="829"/>
        <v>0</v>
      </c>
      <c r="AA4742">
        <f t="shared" si="830"/>
        <v>0</v>
      </c>
      <c r="AB4742" s="4">
        <f t="shared" si="831"/>
        <v>0</v>
      </c>
      <c r="AC4742" s="4">
        <f t="shared" si="834"/>
        <v>0</v>
      </c>
      <c r="AD4742" s="4">
        <f t="shared" si="832"/>
        <v>0</v>
      </c>
    </row>
    <row r="4743" spans="20:30" x14ac:dyDescent="0.25">
      <c r="T4743" s="6" t="str">
        <f t="shared" si="833"/>
        <v xml:space="preserve"> </v>
      </c>
      <c r="U4743">
        <f t="shared" si="824"/>
        <v>0</v>
      </c>
      <c r="V4743">
        <f t="shared" si="825"/>
        <v>0</v>
      </c>
      <c r="W4743">
        <f t="shared" si="826"/>
        <v>0</v>
      </c>
      <c r="X4743">
        <f t="shared" si="827"/>
        <v>0</v>
      </c>
      <c r="Y4743">
        <f t="shared" si="828"/>
        <v>0</v>
      </c>
      <c r="Z4743">
        <f t="shared" si="829"/>
        <v>0</v>
      </c>
      <c r="AA4743">
        <f t="shared" si="830"/>
        <v>0</v>
      </c>
      <c r="AB4743" s="4">
        <f t="shared" si="831"/>
        <v>0</v>
      </c>
      <c r="AC4743" s="4">
        <f t="shared" si="834"/>
        <v>0</v>
      </c>
      <c r="AD4743" s="4">
        <f t="shared" si="832"/>
        <v>0</v>
      </c>
    </row>
    <row r="4744" spans="20:30" x14ac:dyDescent="0.25">
      <c r="T4744" s="6" t="str">
        <f t="shared" si="833"/>
        <v xml:space="preserve"> </v>
      </c>
      <c r="U4744">
        <f t="shared" si="824"/>
        <v>0</v>
      </c>
      <c r="V4744">
        <f t="shared" si="825"/>
        <v>0</v>
      </c>
      <c r="W4744">
        <f t="shared" si="826"/>
        <v>0</v>
      </c>
      <c r="X4744">
        <f t="shared" si="827"/>
        <v>0</v>
      </c>
      <c r="Y4744">
        <f t="shared" si="828"/>
        <v>0</v>
      </c>
      <c r="Z4744">
        <f t="shared" si="829"/>
        <v>0</v>
      </c>
      <c r="AA4744">
        <f t="shared" si="830"/>
        <v>0</v>
      </c>
      <c r="AB4744" s="4">
        <f t="shared" si="831"/>
        <v>0</v>
      </c>
      <c r="AC4744" s="4">
        <f t="shared" si="834"/>
        <v>0</v>
      </c>
      <c r="AD4744" s="4">
        <f t="shared" si="832"/>
        <v>0</v>
      </c>
    </row>
    <row r="4745" spans="20:30" x14ac:dyDescent="0.25">
      <c r="T4745" s="6" t="str">
        <f t="shared" si="833"/>
        <v xml:space="preserve"> </v>
      </c>
      <c r="U4745">
        <f t="shared" si="824"/>
        <v>0</v>
      </c>
      <c r="V4745">
        <f t="shared" si="825"/>
        <v>0</v>
      </c>
      <c r="W4745">
        <f t="shared" si="826"/>
        <v>0</v>
      </c>
      <c r="X4745">
        <f t="shared" si="827"/>
        <v>0</v>
      </c>
      <c r="Y4745">
        <f t="shared" si="828"/>
        <v>0</v>
      </c>
      <c r="Z4745">
        <f t="shared" si="829"/>
        <v>0</v>
      </c>
      <c r="AA4745">
        <f t="shared" si="830"/>
        <v>0</v>
      </c>
      <c r="AB4745" s="4">
        <f t="shared" si="831"/>
        <v>0</v>
      </c>
      <c r="AC4745" s="4">
        <f t="shared" si="834"/>
        <v>0</v>
      </c>
      <c r="AD4745" s="4">
        <f t="shared" si="832"/>
        <v>0</v>
      </c>
    </row>
    <row r="4746" spans="20:30" x14ac:dyDescent="0.25">
      <c r="T4746" s="6" t="str">
        <f t="shared" si="833"/>
        <v xml:space="preserve"> </v>
      </c>
      <c r="U4746">
        <f t="shared" si="824"/>
        <v>0</v>
      </c>
      <c r="V4746">
        <f t="shared" si="825"/>
        <v>0</v>
      </c>
      <c r="W4746">
        <f t="shared" si="826"/>
        <v>0</v>
      </c>
      <c r="X4746">
        <f t="shared" si="827"/>
        <v>0</v>
      </c>
      <c r="Y4746">
        <f t="shared" si="828"/>
        <v>0</v>
      </c>
      <c r="Z4746">
        <f t="shared" si="829"/>
        <v>0</v>
      </c>
      <c r="AA4746">
        <f t="shared" si="830"/>
        <v>0</v>
      </c>
      <c r="AB4746" s="4">
        <f t="shared" si="831"/>
        <v>0</v>
      </c>
      <c r="AC4746" s="4">
        <f t="shared" si="834"/>
        <v>0</v>
      </c>
      <c r="AD4746" s="4">
        <f t="shared" si="832"/>
        <v>0</v>
      </c>
    </row>
    <row r="4747" spans="20:30" x14ac:dyDescent="0.25">
      <c r="T4747" s="6" t="str">
        <f t="shared" si="833"/>
        <v xml:space="preserve"> </v>
      </c>
      <c r="U4747">
        <f t="shared" si="824"/>
        <v>0</v>
      </c>
      <c r="V4747">
        <f t="shared" si="825"/>
        <v>0</v>
      </c>
      <c r="W4747">
        <f t="shared" si="826"/>
        <v>0</v>
      </c>
      <c r="X4747">
        <f t="shared" si="827"/>
        <v>0</v>
      </c>
      <c r="Y4747">
        <f t="shared" si="828"/>
        <v>0</v>
      </c>
      <c r="Z4747">
        <f t="shared" si="829"/>
        <v>0</v>
      </c>
      <c r="AA4747">
        <f t="shared" si="830"/>
        <v>0</v>
      </c>
      <c r="AB4747" s="4">
        <f t="shared" si="831"/>
        <v>0</v>
      </c>
      <c r="AC4747" s="4">
        <f t="shared" si="834"/>
        <v>0</v>
      </c>
      <c r="AD4747" s="4">
        <f t="shared" si="832"/>
        <v>0</v>
      </c>
    </row>
    <row r="4748" spans="20:30" x14ac:dyDescent="0.25">
      <c r="T4748" s="6" t="str">
        <f t="shared" si="833"/>
        <v xml:space="preserve"> </v>
      </c>
      <c r="U4748">
        <f t="shared" si="824"/>
        <v>0</v>
      </c>
      <c r="V4748">
        <f t="shared" si="825"/>
        <v>0</v>
      </c>
      <c r="W4748">
        <f t="shared" si="826"/>
        <v>0</v>
      </c>
      <c r="X4748">
        <f t="shared" si="827"/>
        <v>0</v>
      </c>
      <c r="Y4748">
        <f t="shared" si="828"/>
        <v>0</v>
      </c>
      <c r="Z4748">
        <f t="shared" si="829"/>
        <v>0</v>
      </c>
      <c r="AA4748">
        <f t="shared" si="830"/>
        <v>0</v>
      </c>
      <c r="AB4748" s="4">
        <f t="shared" si="831"/>
        <v>0</v>
      </c>
      <c r="AC4748" s="4">
        <f t="shared" si="834"/>
        <v>0</v>
      </c>
      <c r="AD4748" s="4">
        <f t="shared" si="832"/>
        <v>0</v>
      </c>
    </row>
    <row r="4749" spans="20:30" x14ac:dyDescent="0.25">
      <c r="T4749" s="6" t="str">
        <f t="shared" si="833"/>
        <v xml:space="preserve"> </v>
      </c>
      <c r="U4749">
        <f t="shared" si="824"/>
        <v>0</v>
      </c>
      <c r="V4749">
        <f t="shared" si="825"/>
        <v>0</v>
      </c>
      <c r="W4749">
        <f t="shared" si="826"/>
        <v>0</v>
      </c>
      <c r="X4749">
        <f t="shared" si="827"/>
        <v>0</v>
      </c>
      <c r="Y4749">
        <f t="shared" si="828"/>
        <v>0</v>
      </c>
      <c r="Z4749">
        <f t="shared" si="829"/>
        <v>0</v>
      </c>
      <c r="AA4749">
        <f t="shared" si="830"/>
        <v>0</v>
      </c>
      <c r="AB4749" s="4">
        <f t="shared" si="831"/>
        <v>0</v>
      </c>
      <c r="AC4749" s="4">
        <f t="shared" si="834"/>
        <v>0</v>
      </c>
      <c r="AD4749" s="4">
        <f t="shared" si="832"/>
        <v>0</v>
      </c>
    </row>
    <row r="4750" spans="20:30" x14ac:dyDescent="0.25">
      <c r="T4750" s="6" t="str">
        <f t="shared" si="833"/>
        <v xml:space="preserve"> </v>
      </c>
      <c r="U4750">
        <f t="shared" si="824"/>
        <v>0</v>
      </c>
      <c r="V4750">
        <f t="shared" si="825"/>
        <v>0</v>
      </c>
      <c r="W4750">
        <f t="shared" si="826"/>
        <v>0</v>
      </c>
      <c r="X4750">
        <f t="shared" si="827"/>
        <v>0</v>
      </c>
      <c r="Y4750">
        <f t="shared" si="828"/>
        <v>0</v>
      </c>
      <c r="Z4750">
        <f t="shared" si="829"/>
        <v>0</v>
      </c>
      <c r="AA4750">
        <f t="shared" si="830"/>
        <v>0</v>
      </c>
      <c r="AB4750" s="4">
        <f t="shared" si="831"/>
        <v>0</v>
      </c>
      <c r="AC4750" s="4">
        <f t="shared" si="834"/>
        <v>0</v>
      </c>
      <c r="AD4750" s="4">
        <f t="shared" si="832"/>
        <v>0</v>
      </c>
    </row>
    <row r="4751" spans="20:30" x14ac:dyDescent="0.25">
      <c r="T4751" s="6" t="str">
        <f t="shared" si="833"/>
        <v xml:space="preserve"> </v>
      </c>
      <c r="U4751">
        <f t="shared" si="824"/>
        <v>0</v>
      </c>
      <c r="V4751">
        <f t="shared" si="825"/>
        <v>0</v>
      </c>
      <c r="W4751">
        <f t="shared" si="826"/>
        <v>0</v>
      </c>
      <c r="X4751">
        <f t="shared" si="827"/>
        <v>0</v>
      </c>
      <c r="Y4751">
        <f t="shared" si="828"/>
        <v>0</v>
      </c>
      <c r="Z4751">
        <f t="shared" si="829"/>
        <v>0</v>
      </c>
      <c r="AA4751">
        <f t="shared" si="830"/>
        <v>0</v>
      </c>
      <c r="AB4751" s="4">
        <f t="shared" si="831"/>
        <v>0</v>
      </c>
      <c r="AC4751" s="4">
        <f t="shared" si="834"/>
        <v>0</v>
      </c>
      <c r="AD4751" s="4">
        <f t="shared" si="832"/>
        <v>0</v>
      </c>
    </row>
    <row r="4752" spans="20:30" x14ac:dyDescent="0.25">
      <c r="T4752" s="6" t="str">
        <f t="shared" si="833"/>
        <v xml:space="preserve"> </v>
      </c>
      <c r="U4752">
        <f t="shared" si="824"/>
        <v>0</v>
      </c>
      <c r="V4752">
        <f t="shared" si="825"/>
        <v>0</v>
      </c>
      <c r="W4752">
        <f t="shared" si="826"/>
        <v>0</v>
      </c>
      <c r="X4752">
        <f t="shared" si="827"/>
        <v>0</v>
      </c>
      <c r="Y4752">
        <f t="shared" si="828"/>
        <v>0</v>
      </c>
      <c r="Z4752">
        <f t="shared" si="829"/>
        <v>0</v>
      </c>
      <c r="AA4752">
        <f t="shared" si="830"/>
        <v>0</v>
      </c>
      <c r="AB4752" s="4">
        <f t="shared" si="831"/>
        <v>0</v>
      </c>
      <c r="AC4752" s="4">
        <f t="shared" si="834"/>
        <v>0</v>
      </c>
      <c r="AD4752" s="4">
        <f t="shared" si="832"/>
        <v>0</v>
      </c>
    </row>
    <row r="4753" spans="20:30" x14ac:dyDescent="0.25">
      <c r="T4753" s="6" t="str">
        <f t="shared" si="833"/>
        <v xml:space="preserve"> </v>
      </c>
      <c r="U4753">
        <f t="shared" ref="U4753:U4816" si="835">COUNT(B4753)</f>
        <v>0</v>
      </c>
      <c r="V4753">
        <f t="shared" ref="V4753:V4816" si="836">IF(E4753=TRUE,1,0)</f>
        <v>0</v>
      </c>
      <c r="W4753">
        <f t="shared" ref="W4753:W4816" si="837">U4753-V4753</f>
        <v>0</v>
      </c>
      <c r="X4753">
        <f t="shared" ref="X4753:X4816" si="838">U4753-Y4753</f>
        <v>0</v>
      </c>
      <c r="Y4753">
        <f t="shared" ref="Y4753:Y4816" si="839">IF(F4753=TRUE,1,0)</f>
        <v>0</v>
      </c>
      <c r="Z4753">
        <f t="shared" ref="Z4753:Z4816" si="840">U4753-AA4753</f>
        <v>0</v>
      </c>
      <c r="AA4753">
        <f t="shared" ref="AA4753:AA4816" si="841">IF(O4753&lt;0,1,0)</f>
        <v>0</v>
      </c>
      <c r="AB4753" s="4">
        <f t="shared" ref="AB4753:AB4816" si="842">IF(Z4753=1,O4753,0)</f>
        <v>0</v>
      </c>
      <c r="AC4753" s="4">
        <f t="shared" si="834"/>
        <v>0</v>
      </c>
      <c r="AD4753" s="4">
        <f t="shared" ref="AD4753:AD4816" si="843">IF(AA4753=1,O4753,0)</f>
        <v>0</v>
      </c>
    </row>
    <row r="4754" spans="20:30" x14ac:dyDescent="0.25">
      <c r="T4754" s="6" t="str">
        <f t="shared" si="833"/>
        <v xml:space="preserve"> </v>
      </c>
      <c r="U4754">
        <f t="shared" si="835"/>
        <v>0</v>
      </c>
      <c r="V4754">
        <f t="shared" si="836"/>
        <v>0</v>
      </c>
      <c r="W4754">
        <f t="shared" si="837"/>
        <v>0</v>
      </c>
      <c r="X4754">
        <f t="shared" si="838"/>
        <v>0</v>
      </c>
      <c r="Y4754">
        <f t="shared" si="839"/>
        <v>0</v>
      </c>
      <c r="Z4754">
        <f t="shared" si="840"/>
        <v>0</v>
      </c>
      <c r="AA4754">
        <f t="shared" si="841"/>
        <v>0</v>
      </c>
      <c r="AB4754" s="4">
        <f t="shared" si="842"/>
        <v>0</v>
      </c>
      <c r="AC4754" s="4">
        <f t="shared" si="834"/>
        <v>0</v>
      </c>
      <c r="AD4754" s="4">
        <f t="shared" si="843"/>
        <v>0</v>
      </c>
    </row>
    <row r="4755" spans="20:30" x14ac:dyDescent="0.25">
      <c r="T4755" s="6" t="str">
        <f t="shared" si="833"/>
        <v xml:space="preserve"> </v>
      </c>
      <c r="U4755">
        <f t="shared" si="835"/>
        <v>0</v>
      </c>
      <c r="V4755">
        <f t="shared" si="836"/>
        <v>0</v>
      </c>
      <c r="W4755">
        <f t="shared" si="837"/>
        <v>0</v>
      </c>
      <c r="X4755">
        <f t="shared" si="838"/>
        <v>0</v>
      </c>
      <c r="Y4755">
        <f t="shared" si="839"/>
        <v>0</v>
      </c>
      <c r="Z4755">
        <f t="shared" si="840"/>
        <v>0</v>
      </c>
      <c r="AA4755">
        <f t="shared" si="841"/>
        <v>0</v>
      </c>
      <c r="AB4755" s="4">
        <f t="shared" si="842"/>
        <v>0</v>
      </c>
      <c r="AC4755" s="4">
        <f t="shared" si="834"/>
        <v>0</v>
      </c>
      <c r="AD4755" s="4">
        <f t="shared" si="843"/>
        <v>0</v>
      </c>
    </row>
    <row r="4756" spans="20:30" x14ac:dyDescent="0.25">
      <c r="T4756" s="6" t="str">
        <f t="shared" si="833"/>
        <v xml:space="preserve"> </v>
      </c>
      <c r="U4756">
        <f t="shared" si="835"/>
        <v>0</v>
      </c>
      <c r="V4756">
        <f t="shared" si="836"/>
        <v>0</v>
      </c>
      <c r="W4756">
        <f t="shared" si="837"/>
        <v>0</v>
      </c>
      <c r="X4756">
        <f t="shared" si="838"/>
        <v>0</v>
      </c>
      <c r="Y4756">
        <f t="shared" si="839"/>
        <v>0</v>
      </c>
      <c r="Z4756">
        <f t="shared" si="840"/>
        <v>0</v>
      </c>
      <c r="AA4756">
        <f t="shared" si="841"/>
        <v>0</v>
      </c>
      <c r="AB4756" s="4">
        <f t="shared" si="842"/>
        <v>0</v>
      </c>
      <c r="AC4756" s="4">
        <f t="shared" si="834"/>
        <v>0</v>
      </c>
      <c r="AD4756" s="4">
        <f t="shared" si="843"/>
        <v>0</v>
      </c>
    </row>
    <row r="4757" spans="20:30" x14ac:dyDescent="0.25">
      <c r="T4757" s="6" t="str">
        <f t="shared" si="833"/>
        <v xml:space="preserve"> </v>
      </c>
      <c r="U4757">
        <f t="shared" si="835"/>
        <v>0</v>
      </c>
      <c r="V4757">
        <f t="shared" si="836"/>
        <v>0</v>
      </c>
      <c r="W4757">
        <f t="shared" si="837"/>
        <v>0</v>
      </c>
      <c r="X4757">
        <f t="shared" si="838"/>
        <v>0</v>
      </c>
      <c r="Y4757">
        <f t="shared" si="839"/>
        <v>0</v>
      </c>
      <c r="Z4757">
        <f t="shared" si="840"/>
        <v>0</v>
      </c>
      <c r="AA4757">
        <f t="shared" si="841"/>
        <v>0</v>
      </c>
      <c r="AB4757" s="4">
        <f t="shared" si="842"/>
        <v>0</v>
      </c>
      <c r="AC4757" s="4">
        <f t="shared" si="834"/>
        <v>0</v>
      </c>
      <c r="AD4757" s="4">
        <f t="shared" si="843"/>
        <v>0</v>
      </c>
    </row>
    <row r="4758" spans="20:30" x14ac:dyDescent="0.25">
      <c r="T4758" s="6" t="str">
        <f t="shared" si="833"/>
        <v xml:space="preserve"> </v>
      </c>
      <c r="U4758">
        <f t="shared" si="835"/>
        <v>0</v>
      </c>
      <c r="V4758">
        <f t="shared" si="836"/>
        <v>0</v>
      </c>
      <c r="W4758">
        <f t="shared" si="837"/>
        <v>0</v>
      </c>
      <c r="X4758">
        <f t="shared" si="838"/>
        <v>0</v>
      </c>
      <c r="Y4758">
        <f t="shared" si="839"/>
        <v>0</v>
      </c>
      <c r="Z4758">
        <f t="shared" si="840"/>
        <v>0</v>
      </c>
      <c r="AA4758">
        <f t="shared" si="841"/>
        <v>0</v>
      </c>
      <c r="AB4758" s="4">
        <f t="shared" si="842"/>
        <v>0</v>
      </c>
      <c r="AC4758" s="4">
        <f t="shared" si="834"/>
        <v>0</v>
      </c>
      <c r="AD4758" s="4">
        <f t="shared" si="843"/>
        <v>0</v>
      </c>
    </row>
    <row r="4759" spans="20:30" x14ac:dyDescent="0.25">
      <c r="T4759" s="6" t="str">
        <f t="shared" si="833"/>
        <v xml:space="preserve"> </v>
      </c>
      <c r="U4759">
        <f t="shared" si="835"/>
        <v>0</v>
      </c>
      <c r="V4759">
        <f t="shared" si="836"/>
        <v>0</v>
      </c>
      <c r="W4759">
        <f t="shared" si="837"/>
        <v>0</v>
      </c>
      <c r="X4759">
        <f t="shared" si="838"/>
        <v>0</v>
      </c>
      <c r="Y4759">
        <f t="shared" si="839"/>
        <v>0</v>
      </c>
      <c r="Z4759">
        <f t="shared" si="840"/>
        <v>0</v>
      </c>
      <c r="AA4759">
        <f t="shared" si="841"/>
        <v>0</v>
      </c>
      <c r="AB4759" s="4">
        <f t="shared" si="842"/>
        <v>0</v>
      </c>
      <c r="AC4759" s="4">
        <f t="shared" si="834"/>
        <v>0</v>
      </c>
      <c r="AD4759" s="4">
        <f t="shared" si="843"/>
        <v>0</v>
      </c>
    </row>
    <row r="4760" spans="20:30" x14ac:dyDescent="0.25">
      <c r="T4760" s="6" t="str">
        <f t="shared" si="833"/>
        <v xml:space="preserve"> </v>
      </c>
      <c r="U4760">
        <f t="shared" si="835"/>
        <v>0</v>
      </c>
      <c r="V4760">
        <f t="shared" si="836"/>
        <v>0</v>
      </c>
      <c r="W4760">
        <f t="shared" si="837"/>
        <v>0</v>
      </c>
      <c r="X4760">
        <f t="shared" si="838"/>
        <v>0</v>
      </c>
      <c r="Y4760">
        <f t="shared" si="839"/>
        <v>0</v>
      </c>
      <c r="Z4760">
        <f t="shared" si="840"/>
        <v>0</v>
      </c>
      <c r="AA4760">
        <f t="shared" si="841"/>
        <v>0</v>
      </c>
      <c r="AB4760" s="4">
        <f t="shared" si="842"/>
        <v>0</v>
      </c>
      <c r="AC4760" s="4">
        <f t="shared" si="834"/>
        <v>0</v>
      </c>
      <c r="AD4760" s="4">
        <f t="shared" si="843"/>
        <v>0</v>
      </c>
    </row>
    <row r="4761" spans="20:30" x14ac:dyDescent="0.25">
      <c r="T4761" s="6" t="str">
        <f t="shared" ref="T4761:T4824" si="844">IF(L4761=0," ",MONTH(L4761)+24)</f>
        <v xml:space="preserve"> </v>
      </c>
      <c r="U4761">
        <f t="shared" si="835"/>
        <v>0</v>
      </c>
      <c r="V4761">
        <f t="shared" si="836"/>
        <v>0</v>
      </c>
      <c r="W4761">
        <f t="shared" si="837"/>
        <v>0</v>
      </c>
      <c r="X4761">
        <f t="shared" si="838"/>
        <v>0</v>
      </c>
      <c r="Y4761">
        <f t="shared" si="839"/>
        <v>0</v>
      </c>
      <c r="Z4761">
        <f t="shared" si="840"/>
        <v>0</v>
      </c>
      <c r="AA4761">
        <f t="shared" si="841"/>
        <v>0</v>
      </c>
      <c r="AB4761" s="4">
        <f t="shared" si="842"/>
        <v>0</v>
      </c>
      <c r="AC4761" s="4">
        <f t="shared" si="834"/>
        <v>0</v>
      </c>
      <c r="AD4761" s="4">
        <f t="shared" si="843"/>
        <v>0</v>
      </c>
    </row>
    <row r="4762" spans="20:30" x14ac:dyDescent="0.25">
      <c r="T4762" s="6" t="str">
        <f t="shared" si="844"/>
        <v xml:space="preserve"> </v>
      </c>
      <c r="U4762">
        <f t="shared" si="835"/>
        <v>0</v>
      </c>
      <c r="V4762">
        <f t="shared" si="836"/>
        <v>0</v>
      </c>
      <c r="W4762">
        <f t="shared" si="837"/>
        <v>0</v>
      </c>
      <c r="X4762">
        <f t="shared" si="838"/>
        <v>0</v>
      </c>
      <c r="Y4762">
        <f t="shared" si="839"/>
        <v>0</v>
      </c>
      <c r="Z4762">
        <f t="shared" si="840"/>
        <v>0</v>
      </c>
      <c r="AA4762">
        <f t="shared" si="841"/>
        <v>0</v>
      </c>
      <c r="AB4762" s="4">
        <f t="shared" si="842"/>
        <v>0</v>
      </c>
      <c r="AC4762" s="4">
        <f t="shared" si="834"/>
        <v>0</v>
      </c>
      <c r="AD4762" s="4">
        <f t="shared" si="843"/>
        <v>0</v>
      </c>
    </row>
    <row r="4763" spans="20:30" x14ac:dyDescent="0.25">
      <c r="T4763" s="6" t="str">
        <f t="shared" si="844"/>
        <v xml:space="preserve"> </v>
      </c>
      <c r="U4763">
        <f t="shared" si="835"/>
        <v>0</v>
      </c>
      <c r="V4763">
        <f t="shared" si="836"/>
        <v>0</v>
      </c>
      <c r="W4763">
        <f t="shared" si="837"/>
        <v>0</v>
      </c>
      <c r="X4763">
        <f t="shared" si="838"/>
        <v>0</v>
      </c>
      <c r="Y4763">
        <f t="shared" si="839"/>
        <v>0</v>
      </c>
      <c r="Z4763">
        <f t="shared" si="840"/>
        <v>0</v>
      </c>
      <c r="AA4763">
        <f t="shared" si="841"/>
        <v>0</v>
      </c>
      <c r="AB4763" s="4">
        <f t="shared" si="842"/>
        <v>0</v>
      </c>
      <c r="AC4763" s="4">
        <f t="shared" si="834"/>
        <v>0</v>
      </c>
      <c r="AD4763" s="4">
        <f t="shared" si="843"/>
        <v>0</v>
      </c>
    </row>
    <row r="4764" spans="20:30" x14ac:dyDescent="0.25">
      <c r="T4764" s="6" t="str">
        <f t="shared" si="844"/>
        <v xml:space="preserve"> </v>
      </c>
      <c r="U4764">
        <f t="shared" si="835"/>
        <v>0</v>
      </c>
      <c r="V4764">
        <f t="shared" si="836"/>
        <v>0</v>
      </c>
      <c r="W4764">
        <f t="shared" si="837"/>
        <v>0</v>
      </c>
      <c r="X4764">
        <f t="shared" si="838"/>
        <v>0</v>
      </c>
      <c r="Y4764">
        <f t="shared" si="839"/>
        <v>0</v>
      </c>
      <c r="Z4764">
        <f t="shared" si="840"/>
        <v>0</v>
      </c>
      <c r="AA4764">
        <f t="shared" si="841"/>
        <v>0</v>
      </c>
      <c r="AB4764" s="4">
        <f t="shared" si="842"/>
        <v>0</v>
      </c>
      <c r="AC4764" s="4">
        <f t="shared" si="834"/>
        <v>0</v>
      </c>
      <c r="AD4764" s="4">
        <f t="shared" si="843"/>
        <v>0</v>
      </c>
    </row>
    <row r="4765" spans="20:30" x14ac:dyDescent="0.25">
      <c r="T4765" s="6" t="str">
        <f t="shared" si="844"/>
        <v xml:space="preserve"> </v>
      </c>
      <c r="U4765">
        <f t="shared" si="835"/>
        <v>0</v>
      </c>
      <c r="V4765">
        <f t="shared" si="836"/>
        <v>0</v>
      </c>
      <c r="W4765">
        <f t="shared" si="837"/>
        <v>0</v>
      </c>
      <c r="X4765">
        <f t="shared" si="838"/>
        <v>0</v>
      </c>
      <c r="Y4765">
        <f t="shared" si="839"/>
        <v>0</v>
      </c>
      <c r="Z4765">
        <f t="shared" si="840"/>
        <v>0</v>
      </c>
      <c r="AA4765">
        <f t="shared" si="841"/>
        <v>0</v>
      </c>
      <c r="AB4765" s="4">
        <f t="shared" si="842"/>
        <v>0</v>
      </c>
      <c r="AC4765" s="4">
        <f t="shared" si="834"/>
        <v>0</v>
      </c>
      <c r="AD4765" s="4">
        <f t="shared" si="843"/>
        <v>0</v>
      </c>
    </row>
    <row r="4766" spans="20:30" x14ac:dyDescent="0.25">
      <c r="T4766" s="6" t="str">
        <f t="shared" si="844"/>
        <v xml:space="preserve"> </v>
      </c>
      <c r="U4766">
        <f t="shared" si="835"/>
        <v>0</v>
      </c>
      <c r="V4766">
        <f t="shared" si="836"/>
        <v>0</v>
      </c>
      <c r="W4766">
        <f t="shared" si="837"/>
        <v>0</v>
      </c>
      <c r="X4766">
        <f t="shared" si="838"/>
        <v>0</v>
      </c>
      <c r="Y4766">
        <f t="shared" si="839"/>
        <v>0</v>
      </c>
      <c r="Z4766">
        <f t="shared" si="840"/>
        <v>0</v>
      </c>
      <c r="AA4766">
        <f t="shared" si="841"/>
        <v>0</v>
      </c>
      <c r="AB4766" s="4">
        <f t="shared" si="842"/>
        <v>0</v>
      </c>
      <c r="AC4766" s="4">
        <f t="shared" si="834"/>
        <v>0</v>
      </c>
      <c r="AD4766" s="4">
        <f t="shared" si="843"/>
        <v>0</v>
      </c>
    </row>
    <row r="4767" spans="20:30" x14ac:dyDescent="0.25">
      <c r="T4767" s="6" t="str">
        <f t="shared" si="844"/>
        <v xml:space="preserve"> </v>
      </c>
      <c r="U4767">
        <f t="shared" si="835"/>
        <v>0</v>
      </c>
      <c r="V4767">
        <f t="shared" si="836"/>
        <v>0</v>
      </c>
      <c r="W4767">
        <f t="shared" si="837"/>
        <v>0</v>
      </c>
      <c r="X4767">
        <f t="shared" si="838"/>
        <v>0</v>
      </c>
      <c r="Y4767">
        <f t="shared" si="839"/>
        <v>0</v>
      </c>
      <c r="Z4767">
        <f t="shared" si="840"/>
        <v>0</v>
      </c>
      <c r="AA4767">
        <f t="shared" si="841"/>
        <v>0</v>
      </c>
      <c r="AB4767" s="4">
        <f t="shared" si="842"/>
        <v>0</v>
      </c>
      <c r="AC4767" s="4">
        <f t="shared" si="834"/>
        <v>0</v>
      </c>
      <c r="AD4767" s="4">
        <f t="shared" si="843"/>
        <v>0</v>
      </c>
    </row>
    <row r="4768" spans="20:30" x14ac:dyDescent="0.25">
      <c r="T4768" s="6" t="str">
        <f t="shared" si="844"/>
        <v xml:space="preserve"> </v>
      </c>
      <c r="U4768">
        <f t="shared" si="835"/>
        <v>0</v>
      </c>
      <c r="V4768">
        <f t="shared" si="836"/>
        <v>0</v>
      </c>
      <c r="W4768">
        <f t="shared" si="837"/>
        <v>0</v>
      </c>
      <c r="X4768">
        <f t="shared" si="838"/>
        <v>0</v>
      </c>
      <c r="Y4768">
        <f t="shared" si="839"/>
        <v>0</v>
      </c>
      <c r="Z4768">
        <f t="shared" si="840"/>
        <v>0</v>
      </c>
      <c r="AA4768">
        <f t="shared" si="841"/>
        <v>0</v>
      </c>
      <c r="AB4768" s="4">
        <f t="shared" si="842"/>
        <v>0</v>
      </c>
      <c r="AC4768" s="4">
        <f t="shared" si="834"/>
        <v>0</v>
      </c>
      <c r="AD4768" s="4">
        <f t="shared" si="843"/>
        <v>0</v>
      </c>
    </row>
    <row r="4769" spans="20:30" x14ac:dyDescent="0.25">
      <c r="T4769" s="6" t="str">
        <f t="shared" si="844"/>
        <v xml:space="preserve"> </v>
      </c>
      <c r="U4769">
        <f t="shared" si="835"/>
        <v>0</v>
      </c>
      <c r="V4769">
        <f t="shared" si="836"/>
        <v>0</v>
      </c>
      <c r="W4769">
        <f t="shared" si="837"/>
        <v>0</v>
      </c>
      <c r="X4769">
        <f t="shared" si="838"/>
        <v>0</v>
      </c>
      <c r="Y4769">
        <f t="shared" si="839"/>
        <v>0</v>
      </c>
      <c r="Z4769">
        <f t="shared" si="840"/>
        <v>0</v>
      </c>
      <c r="AA4769">
        <f t="shared" si="841"/>
        <v>0</v>
      </c>
      <c r="AB4769" s="4">
        <f t="shared" si="842"/>
        <v>0</v>
      </c>
      <c r="AC4769" s="4">
        <f t="shared" si="834"/>
        <v>0</v>
      </c>
      <c r="AD4769" s="4">
        <f t="shared" si="843"/>
        <v>0</v>
      </c>
    </row>
    <row r="4770" spans="20:30" x14ac:dyDescent="0.25">
      <c r="T4770" s="6" t="str">
        <f t="shared" si="844"/>
        <v xml:space="preserve"> </v>
      </c>
      <c r="U4770">
        <f t="shared" si="835"/>
        <v>0</v>
      </c>
      <c r="V4770">
        <f t="shared" si="836"/>
        <v>0</v>
      </c>
      <c r="W4770">
        <f t="shared" si="837"/>
        <v>0</v>
      </c>
      <c r="X4770">
        <f t="shared" si="838"/>
        <v>0</v>
      </c>
      <c r="Y4770">
        <f t="shared" si="839"/>
        <v>0</v>
      </c>
      <c r="Z4770">
        <f t="shared" si="840"/>
        <v>0</v>
      </c>
      <c r="AA4770">
        <f t="shared" si="841"/>
        <v>0</v>
      </c>
      <c r="AB4770" s="4">
        <f t="shared" si="842"/>
        <v>0</v>
      </c>
      <c r="AC4770" s="4">
        <f t="shared" si="834"/>
        <v>0</v>
      </c>
      <c r="AD4770" s="4">
        <f t="shared" si="843"/>
        <v>0</v>
      </c>
    </row>
    <row r="4771" spans="20:30" x14ac:dyDescent="0.25">
      <c r="T4771" s="6" t="str">
        <f t="shared" si="844"/>
        <v xml:space="preserve"> </v>
      </c>
      <c r="U4771">
        <f t="shared" si="835"/>
        <v>0</v>
      </c>
      <c r="V4771">
        <f t="shared" si="836"/>
        <v>0</v>
      </c>
      <c r="W4771">
        <f t="shared" si="837"/>
        <v>0</v>
      </c>
      <c r="X4771">
        <f t="shared" si="838"/>
        <v>0</v>
      </c>
      <c r="Y4771">
        <f t="shared" si="839"/>
        <v>0</v>
      </c>
      <c r="Z4771">
        <f t="shared" si="840"/>
        <v>0</v>
      </c>
      <c r="AA4771">
        <f t="shared" si="841"/>
        <v>0</v>
      </c>
      <c r="AB4771" s="4">
        <f t="shared" si="842"/>
        <v>0</v>
      </c>
      <c r="AC4771" s="4">
        <f t="shared" si="834"/>
        <v>0</v>
      </c>
      <c r="AD4771" s="4">
        <f t="shared" si="843"/>
        <v>0</v>
      </c>
    </row>
    <row r="4772" spans="20:30" x14ac:dyDescent="0.25">
      <c r="T4772" s="6" t="str">
        <f t="shared" si="844"/>
        <v xml:space="preserve"> </v>
      </c>
      <c r="U4772">
        <f t="shared" si="835"/>
        <v>0</v>
      </c>
      <c r="V4772">
        <f t="shared" si="836"/>
        <v>0</v>
      </c>
      <c r="W4772">
        <f t="shared" si="837"/>
        <v>0</v>
      </c>
      <c r="X4772">
        <f t="shared" si="838"/>
        <v>0</v>
      </c>
      <c r="Y4772">
        <f t="shared" si="839"/>
        <v>0</v>
      </c>
      <c r="Z4772">
        <f t="shared" si="840"/>
        <v>0</v>
      </c>
      <c r="AA4772">
        <f t="shared" si="841"/>
        <v>0</v>
      </c>
      <c r="AB4772" s="4">
        <f t="shared" si="842"/>
        <v>0</v>
      </c>
      <c r="AC4772" s="4">
        <f t="shared" si="834"/>
        <v>0</v>
      </c>
      <c r="AD4772" s="4">
        <f t="shared" si="843"/>
        <v>0</v>
      </c>
    </row>
    <row r="4773" spans="20:30" x14ac:dyDescent="0.25">
      <c r="T4773" s="6" t="str">
        <f t="shared" si="844"/>
        <v xml:space="preserve"> </v>
      </c>
      <c r="U4773">
        <f t="shared" si="835"/>
        <v>0</v>
      </c>
      <c r="V4773">
        <f t="shared" si="836"/>
        <v>0</v>
      </c>
      <c r="W4773">
        <f t="shared" si="837"/>
        <v>0</v>
      </c>
      <c r="X4773">
        <f t="shared" si="838"/>
        <v>0</v>
      </c>
      <c r="Y4773">
        <f t="shared" si="839"/>
        <v>0</v>
      </c>
      <c r="Z4773">
        <f t="shared" si="840"/>
        <v>0</v>
      </c>
      <c r="AA4773">
        <f t="shared" si="841"/>
        <v>0</v>
      </c>
      <c r="AB4773" s="4">
        <f t="shared" si="842"/>
        <v>0</v>
      </c>
      <c r="AC4773" s="4">
        <f t="shared" si="834"/>
        <v>0</v>
      </c>
      <c r="AD4773" s="4">
        <f t="shared" si="843"/>
        <v>0</v>
      </c>
    </row>
    <row r="4774" spans="20:30" x14ac:dyDescent="0.25">
      <c r="T4774" s="6" t="str">
        <f t="shared" si="844"/>
        <v xml:space="preserve"> </v>
      </c>
      <c r="U4774">
        <f t="shared" si="835"/>
        <v>0</v>
      </c>
      <c r="V4774">
        <f t="shared" si="836"/>
        <v>0</v>
      </c>
      <c r="W4774">
        <f t="shared" si="837"/>
        <v>0</v>
      </c>
      <c r="X4774">
        <f t="shared" si="838"/>
        <v>0</v>
      </c>
      <c r="Y4774">
        <f t="shared" si="839"/>
        <v>0</v>
      </c>
      <c r="Z4774">
        <f t="shared" si="840"/>
        <v>0</v>
      </c>
      <c r="AA4774">
        <f t="shared" si="841"/>
        <v>0</v>
      </c>
      <c r="AB4774" s="4">
        <f t="shared" si="842"/>
        <v>0</v>
      </c>
      <c r="AC4774" s="4">
        <f t="shared" si="834"/>
        <v>0</v>
      </c>
      <c r="AD4774" s="4">
        <f t="shared" si="843"/>
        <v>0</v>
      </c>
    </row>
    <row r="4775" spans="20:30" x14ac:dyDescent="0.25">
      <c r="T4775" s="6" t="str">
        <f t="shared" si="844"/>
        <v xml:space="preserve"> </v>
      </c>
      <c r="U4775">
        <f t="shared" si="835"/>
        <v>0</v>
      </c>
      <c r="V4775">
        <f t="shared" si="836"/>
        <v>0</v>
      </c>
      <c r="W4775">
        <f t="shared" si="837"/>
        <v>0</v>
      </c>
      <c r="X4775">
        <f t="shared" si="838"/>
        <v>0</v>
      </c>
      <c r="Y4775">
        <f t="shared" si="839"/>
        <v>0</v>
      </c>
      <c r="Z4775">
        <f t="shared" si="840"/>
        <v>0</v>
      </c>
      <c r="AA4775">
        <f t="shared" si="841"/>
        <v>0</v>
      </c>
      <c r="AB4775" s="4">
        <f t="shared" si="842"/>
        <v>0</v>
      </c>
      <c r="AC4775" s="4">
        <f t="shared" si="834"/>
        <v>0</v>
      </c>
      <c r="AD4775" s="4">
        <f t="shared" si="843"/>
        <v>0</v>
      </c>
    </row>
    <row r="4776" spans="20:30" x14ac:dyDescent="0.25">
      <c r="T4776" s="6" t="str">
        <f t="shared" si="844"/>
        <v xml:space="preserve"> </v>
      </c>
      <c r="U4776">
        <f t="shared" si="835"/>
        <v>0</v>
      </c>
      <c r="V4776">
        <f t="shared" si="836"/>
        <v>0</v>
      </c>
      <c r="W4776">
        <f t="shared" si="837"/>
        <v>0</v>
      </c>
      <c r="X4776">
        <f t="shared" si="838"/>
        <v>0</v>
      </c>
      <c r="Y4776">
        <f t="shared" si="839"/>
        <v>0</v>
      </c>
      <c r="Z4776">
        <f t="shared" si="840"/>
        <v>0</v>
      </c>
      <c r="AA4776">
        <f t="shared" si="841"/>
        <v>0</v>
      </c>
      <c r="AB4776" s="4">
        <f t="shared" si="842"/>
        <v>0</v>
      </c>
      <c r="AC4776" s="4">
        <f t="shared" si="834"/>
        <v>0</v>
      </c>
      <c r="AD4776" s="4">
        <f t="shared" si="843"/>
        <v>0</v>
      </c>
    </row>
    <row r="4777" spans="20:30" x14ac:dyDescent="0.25">
      <c r="T4777" s="6" t="str">
        <f t="shared" si="844"/>
        <v xml:space="preserve"> </v>
      </c>
      <c r="U4777">
        <f t="shared" si="835"/>
        <v>0</v>
      </c>
      <c r="V4777">
        <f t="shared" si="836"/>
        <v>0</v>
      </c>
      <c r="W4777">
        <f t="shared" si="837"/>
        <v>0</v>
      </c>
      <c r="X4777">
        <f t="shared" si="838"/>
        <v>0</v>
      </c>
      <c r="Y4777">
        <f t="shared" si="839"/>
        <v>0</v>
      </c>
      <c r="Z4777">
        <f t="shared" si="840"/>
        <v>0</v>
      </c>
      <c r="AA4777">
        <f t="shared" si="841"/>
        <v>0</v>
      </c>
      <c r="AB4777" s="4">
        <f t="shared" si="842"/>
        <v>0</v>
      </c>
      <c r="AC4777" s="4">
        <f t="shared" si="834"/>
        <v>0</v>
      </c>
      <c r="AD4777" s="4">
        <f t="shared" si="843"/>
        <v>0</v>
      </c>
    </row>
    <row r="4778" spans="20:30" x14ac:dyDescent="0.25">
      <c r="T4778" s="6" t="str">
        <f t="shared" si="844"/>
        <v xml:space="preserve"> </v>
      </c>
      <c r="U4778">
        <f t="shared" si="835"/>
        <v>0</v>
      </c>
      <c r="V4778">
        <f t="shared" si="836"/>
        <v>0</v>
      </c>
      <c r="W4778">
        <f t="shared" si="837"/>
        <v>0</v>
      </c>
      <c r="X4778">
        <f t="shared" si="838"/>
        <v>0</v>
      </c>
      <c r="Y4778">
        <f t="shared" si="839"/>
        <v>0</v>
      </c>
      <c r="Z4778">
        <f t="shared" si="840"/>
        <v>0</v>
      </c>
      <c r="AA4778">
        <f t="shared" si="841"/>
        <v>0</v>
      </c>
      <c r="AB4778" s="4">
        <f t="shared" si="842"/>
        <v>0</v>
      </c>
      <c r="AC4778" s="4">
        <f t="shared" si="834"/>
        <v>0</v>
      </c>
      <c r="AD4778" s="4">
        <f t="shared" si="843"/>
        <v>0</v>
      </c>
    </row>
    <row r="4779" spans="20:30" x14ac:dyDescent="0.25">
      <c r="T4779" s="6" t="str">
        <f t="shared" si="844"/>
        <v xml:space="preserve"> </v>
      </c>
      <c r="U4779">
        <f t="shared" si="835"/>
        <v>0</v>
      </c>
      <c r="V4779">
        <f t="shared" si="836"/>
        <v>0</v>
      </c>
      <c r="W4779">
        <f t="shared" si="837"/>
        <v>0</v>
      </c>
      <c r="X4779">
        <f t="shared" si="838"/>
        <v>0</v>
      </c>
      <c r="Y4779">
        <f t="shared" si="839"/>
        <v>0</v>
      </c>
      <c r="Z4779">
        <f t="shared" si="840"/>
        <v>0</v>
      </c>
      <c r="AA4779">
        <f t="shared" si="841"/>
        <v>0</v>
      </c>
      <c r="AB4779" s="4">
        <f t="shared" si="842"/>
        <v>0</v>
      </c>
      <c r="AC4779" s="4">
        <f t="shared" si="834"/>
        <v>0</v>
      </c>
      <c r="AD4779" s="4">
        <f t="shared" si="843"/>
        <v>0</v>
      </c>
    </row>
    <row r="4780" spans="20:30" x14ac:dyDescent="0.25">
      <c r="T4780" s="6" t="str">
        <f t="shared" si="844"/>
        <v xml:space="preserve"> </v>
      </c>
      <c r="U4780">
        <f t="shared" si="835"/>
        <v>0</v>
      </c>
      <c r="V4780">
        <f t="shared" si="836"/>
        <v>0</v>
      </c>
      <c r="W4780">
        <f t="shared" si="837"/>
        <v>0</v>
      </c>
      <c r="X4780">
        <f t="shared" si="838"/>
        <v>0</v>
      </c>
      <c r="Y4780">
        <f t="shared" si="839"/>
        <v>0</v>
      </c>
      <c r="Z4780">
        <f t="shared" si="840"/>
        <v>0</v>
      </c>
      <c r="AA4780">
        <f t="shared" si="841"/>
        <v>0</v>
      </c>
      <c r="AB4780" s="4">
        <f t="shared" si="842"/>
        <v>0</v>
      </c>
      <c r="AC4780" s="4">
        <f t="shared" si="834"/>
        <v>0</v>
      </c>
      <c r="AD4780" s="4">
        <f t="shared" si="843"/>
        <v>0</v>
      </c>
    </row>
    <row r="4781" spans="20:30" x14ac:dyDescent="0.25">
      <c r="T4781" s="6" t="str">
        <f t="shared" si="844"/>
        <v xml:space="preserve"> </v>
      </c>
      <c r="U4781">
        <f t="shared" si="835"/>
        <v>0</v>
      </c>
      <c r="V4781">
        <f t="shared" si="836"/>
        <v>0</v>
      </c>
      <c r="W4781">
        <f t="shared" si="837"/>
        <v>0</v>
      </c>
      <c r="X4781">
        <f t="shared" si="838"/>
        <v>0</v>
      </c>
      <c r="Y4781">
        <f t="shared" si="839"/>
        <v>0</v>
      </c>
      <c r="Z4781">
        <f t="shared" si="840"/>
        <v>0</v>
      </c>
      <c r="AA4781">
        <f t="shared" si="841"/>
        <v>0</v>
      </c>
      <c r="AB4781" s="4">
        <f t="shared" si="842"/>
        <v>0</v>
      </c>
      <c r="AC4781" s="4">
        <f t="shared" si="834"/>
        <v>0</v>
      </c>
      <c r="AD4781" s="4">
        <f t="shared" si="843"/>
        <v>0</v>
      </c>
    </row>
    <row r="4782" spans="20:30" x14ac:dyDescent="0.25">
      <c r="T4782" s="6" t="str">
        <f t="shared" si="844"/>
        <v xml:space="preserve"> </v>
      </c>
      <c r="U4782">
        <f t="shared" si="835"/>
        <v>0</v>
      </c>
      <c r="V4782">
        <f t="shared" si="836"/>
        <v>0</v>
      </c>
      <c r="W4782">
        <f t="shared" si="837"/>
        <v>0</v>
      </c>
      <c r="X4782">
        <f t="shared" si="838"/>
        <v>0</v>
      </c>
      <c r="Y4782">
        <f t="shared" si="839"/>
        <v>0</v>
      </c>
      <c r="Z4782">
        <f t="shared" si="840"/>
        <v>0</v>
      </c>
      <c r="AA4782">
        <f t="shared" si="841"/>
        <v>0</v>
      </c>
      <c r="AB4782" s="4">
        <f t="shared" si="842"/>
        <v>0</v>
      </c>
      <c r="AC4782" s="4">
        <f t="shared" si="834"/>
        <v>0</v>
      </c>
      <c r="AD4782" s="4">
        <f t="shared" si="843"/>
        <v>0</v>
      </c>
    </row>
    <row r="4783" spans="20:30" x14ac:dyDescent="0.25">
      <c r="T4783" s="6" t="str">
        <f t="shared" si="844"/>
        <v xml:space="preserve"> </v>
      </c>
      <c r="U4783">
        <f t="shared" si="835"/>
        <v>0</v>
      </c>
      <c r="V4783">
        <f t="shared" si="836"/>
        <v>0</v>
      </c>
      <c r="W4783">
        <f t="shared" si="837"/>
        <v>0</v>
      </c>
      <c r="X4783">
        <f t="shared" si="838"/>
        <v>0</v>
      </c>
      <c r="Y4783">
        <f t="shared" si="839"/>
        <v>0</v>
      </c>
      <c r="Z4783">
        <f t="shared" si="840"/>
        <v>0</v>
      </c>
      <c r="AA4783">
        <f t="shared" si="841"/>
        <v>0</v>
      </c>
      <c r="AB4783" s="4">
        <f t="shared" si="842"/>
        <v>0</v>
      </c>
      <c r="AC4783" s="4">
        <f t="shared" si="834"/>
        <v>0</v>
      </c>
      <c r="AD4783" s="4">
        <f t="shared" si="843"/>
        <v>0</v>
      </c>
    </row>
    <row r="4784" spans="20:30" x14ac:dyDescent="0.25">
      <c r="T4784" s="6" t="str">
        <f t="shared" si="844"/>
        <v xml:space="preserve"> </v>
      </c>
      <c r="U4784">
        <f t="shared" si="835"/>
        <v>0</v>
      </c>
      <c r="V4784">
        <f t="shared" si="836"/>
        <v>0</v>
      </c>
      <c r="W4784">
        <f t="shared" si="837"/>
        <v>0</v>
      </c>
      <c r="X4784">
        <f t="shared" si="838"/>
        <v>0</v>
      </c>
      <c r="Y4784">
        <f t="shared" si="839"/>
        <v>0</v>
      </c>
      <c r="Z4784">
        <f t="shared" si="840"/>
        <v>0</v>
      </c>
      <c r="AA4784">
        <f t="shared" si="841"/>
        <v>0</v>
      </c>
      <c r="AB4784" s="4">
        <f t="shared" si="842"/>
        <v>0</v>
      </c>
      <c r="AC4784" s="4">
        <f t="shared" si="834"/>
        <v>0</v>
      </c>
      <c r="AD4784" s="4">
        <f t="shared" si="843"/>
        <v>0</v>
      </c>
    </row>
    <row r="4785" spans="20:30" x14ac:dyDescent="0.25">
      <c r="T4785" s="6" t="str">
        <f t="shared" si="844"/>
        <v xml:space="preserve"> </v>
      </c>
      <c r="U4785">
        <f t="shared" si="835"/>
        <v>0</v>
      </c>
      <c r="V4785">
        <f t="shared" si="836"/>
        <v>0</v>
      </c>
      <c r="W4785">
        <f t="shared" si="837"/>
        <v>0</v>
      </c>
      <c r="X4785">
        <f t="shared" si="838"/>
        <v>0</v>
      </c>
      <c r="Y4785">
        <f t="shared" si="839"/>
        <v>0</v>
      </c>
      <c r="Z4785">
        <f t="shared" si="840"/>
        <v>0</v>
      </c>
      <c r="AA4785">
        <f t="shared" si="841"/>
        <v>0</v>
      </c>
      <c r="AB4785" s="4">
        <f t="shared" si="842"/>
        <v>0</v>
      </c>
      <c r="AC4785" s="4">
        <f t="shared" si="834"/>
        <v>0</v>
      </c>
      <c r="AD4785" s="4">
        <f t="shared" si="843"/>
        <v>0</v>
      </c>
    </row>
    <row r="4786" spans="20:30" x14ac:dyDescent="0.25">
      <c r="T4786" s="6" t="str">
        <f t="shared" si="844"/>
        <v xml:space="preserve"> </v>
      </c>
      <c r="U4786">
        <f t="shared" si="835"/>
        <v>0</v>
      </c>
      <c r="V4786">
        <f t="shared" si="836"/>
        <v>0</v>
      </c>
      <c r="W4786">
        <f t="shared" si="837"/>
        <v>0</v>
      </c>
      <c r="X4786">
        <f t="shared" si="838"/>
        <v>0</v>
      </c>
      <c r="Y4786">
        <f t="shared" si="839"/>
        <v>0</v>
      </c>
      <c r="Z4786">
        <f t="shared" si="840"/>
        <v>0</v>
      </c>
      <c r="AA4786">
        <f t="shared" si="841"/>
        <v>0</v>
      </c>
      <c r="AB4786" s="4">
        <f t="shared" si="842"/>
        <v>0</v>
      </c>
      <c r="AC4786" s="4">
        <f t="shared" si="834"/>
        <v>0</v>
      </c>
      <c r="AD4786" s="4">
        <f t="shared" si="843"/>
        <v>0</v>
      </c>
    </row>
    <row r="4787" spans="20:30" x14ac:dyDescent="0.25">
      <c r="T4787" s="6" t="str">
        <f t="shared" si="844"/>
        <v xml:space="preserve"> </v>
      </c>
      <c r="U4787">
        <f t="shared" si="835"/>
        <v>0</v>
      </c>
      <c r="V4787">
        <f t="shared" si="836"/>
        <v>0</v>
      </c>
      <c r="W4787">
        <f t="shared" si="837"/>
        <v>0</v>
      </c>
      <c r="X4787">
        <f t="shared" si="838"/>
        <v>0</v>
      </c>
      <c r="Y4787">
        <f t="shared" si="839"/>
        <v>0</v>
      </c>
      <c r="Z4787">
        <f t="shared" si="840"/>
        <v>0</v>
      </c>
      <c r="AA4787">
        <f t="shared" si="841"/>
        <v>0</v>
      </c>
      <c r="AB4787" s="4">
        <f t="shared" si="842"/>
        <v>0</v>
      </c>
      <c r="AC4787" s="4">
        <f t="shared" si="834"/>
        <v>0</v>
      </c>
      <c r="AD4787" s="4">
        <f t="shared" si="843"/>
        <v>0</v>
      </c>
    </row>
    <row r="4788" spans="20:30" x14ac:dyDescent="0.25">
      <c r="T4788" s="6" t="str">
        <f t="shared" si="844"/>
        <v xml:space="preserve"> </v>
      </c>
      <c r="U4788">
        <f t="shared" si="835"/>
        <v>0</v>
      </c>
      <c r="V4788">
        <f t="shared" si="836"/>
        <v>0</v>
      </c>
      <c r="W4788">
        <f t="shared" si="837"/>
        <v>0</v>
      </c>
      <c r="X4788">
        <f t="shared" si="838"/>
        <v>0</v>
      </c>
      <c r="Y4788">
        <f t="shared" si="839"/>
        <v>0</v>
      </c>
      <c r="Z4788">
        <f t="shared" si="840"/>
        <v>0</v>
      </c>
      <c r="AA4788">
        <f t="shared" si="841"/>
        <v>0</v>
      </c>
      <c r="AB4788" s="4">
        <f t="shared" si="842"/>
        <v>0</v>
      </c>
      <c r="AC4788" s="4">
        <f t="shared" si="834"/>
        <v>0</v>
      </c>
      <c r="AD4788" s="4">
        <f t="shared" si="843"/>
        <v>0</v>
      </c>
    </row>
    <row r="4789" spans="20:30" x14ac:dyDescent="0.25">
      <c r="T4789" s="6" t="str">
        <f t="shared" si="844"/>
        <v xml:space="preserve"> </v>
      </c>
      <c r="U4789">
        <f t="shared" si="835"/>
        <v>0</v>
      </c>
      <c r="V4789">
        <f t="shared" si="836"/>
        <v>0</v>
      </c>
      <c r="W4789">
        <f t="shared" si="837"/>
        <v>0</v>
      </c>
      <c r="X4789">
        <f t="shared" si="838"/>
        <v>0</v>
      </c>
      <c r="Y4789">
        <f t="shared" si="839"/>
        <v>0</v>
      </c>
      <c r="Z4789">
        <f t="shared" si="840"/>
        <v>0</v>
      </c>
      <c r="AA4789">
        <f t="shared" si="841"/>
        <v>0</v>
      </c>
      <c r="AB4789" s="4">
        <f t="shared" si="842"/>
        <v>0</v>
      </c>
      <c r="AC4789" s="4">
        <f t="shared" si="834"/>
        <v>0</v>
      </c>
      <c r="AD4789" s="4">
        <f t="shared" si="843"/>
        <v>0</v>
      </c>
    </row>
    <row r="4790" spans="20:30" x14ac:dyDescent="0.25">
      <c r="T4790" s="6" t="str">
        <f t="shared" si="844"/>
        <v xml:space="preserve"> </v>
      </c>
      <c r="U4790">
        <f t="shared" si="835"/>
        <v>0</v>
      </c>
      <c r="V4790">
        <f t="shared" si="836"/>
        <v>0</v>
      </c>
      <c r="W4790">
        <f t="shared" si="837"/>
        <v>0</v>
      </c>
      <c r="X4790">
        <f t="shared" si="838"/>
        <v>0</v>
      </c>
      <c r="Y4790">
        <f t="shared" si="839"/>
        <v>0</v>
      </c>
      <c r="Z4790">
        <f t="shared" si="840"/>
        <v>0</v>
      </c>
      <c r="AA4790">
        <f t="shared" si="841"/>
        <v>0</v>
      </c>
      <c r="AB4790" s="4">
        <f t="shared" si="842"/>
        <v>0</v>
      </c>
      <c r="AC4790" s="4">
        <f t="shared" si="834"/>
        <v>0</v>
      </c>
      <c r="AD4790" s="4">
        <f t="shared" si="843"/>
        <v>0</v>
      </c>
    </row>
    <row r="4791" spans="20:30" x14ac:dyDescent="0.25">
      <c r="T4791" s="6" t="str">
        <f t="shared" si="844"/>
        <v xml:space="preserve"> </v>
      </c>
      <c r="U4791">
        <f t="shared" si="835"/>
        <v>0</v>
      </c>
      <c r="V4791">
        <f t="shared" si="836"/>
        <v>0</v>
      </c>
      <c r="W4791">
        <f t="shared" si="837"/>
        <v>0</v>
      </c>
      <c r="X4791">
        <f t="shared" si="838"/>
        <v>0</v>
      </c>
      <c r="Y4791">
        <f t="shared" si="839"/>
        <v>0</v>
      </c>
      <c r="Z4791">
        <f t="shared" si="840"/>
        <v>0</v>
      </c>
      <c r="AA4791">
        <f t="shared" si="841"/>
        <v>0</v>
      </c>
      <c r="AB4791" s="4">
        <f t="shared" si="842"/>
        <v>0</v>
      </c>
      <c r="AC4791" s="4">
        <f t="shared" si="834"/>
        <v>0</v>
      </c>
      <c r="AD4791" s="4">
        <f t="shared" si="843"/>
        <v>0</v>
      </c>
    </row>
    <row r="4792" spans="20:30" x14ac:dyDescent="0.25">
      <c r="T4792" s="6" t="str">
        <f t="shared" si="844"/>
        <v xml:space="preserve"> </v>
      </c>
      <c r="U4792">
        <f t="shared" si="835"/>
        <v>0</v>
      </c>
      <c r="V4792">
        <f t="shared" si="836"/>
        <v>0</v>
      </c>
      <c r="W4792">
        <f t="shared" si="837"/>
        <v>0</v>
      </c>
      <c r="X4792">
        <f t="shared" si="838"/>
        <v>0</v>
      </c>
      <c r="Y4792">
        <f t="shared" si="839"/>
        <v>0</v>
      </c>
      <c r="Z4792">
        <f t="shared" si="840"/>
        <v>0</v>
      </c>
      <c r="AA4792">
        <f t="shared" si="841"/>
        <v>0</v>
      </c>
      <c r="AB4792" s="4">
        <f t="shared" si="842"/>
        <v>0</v>
      </c>
      <c r="AC4792" s="4">
        <f t="shared" si="834"/>
        <v>0</v>
      </c>
      <c r="AD4792" s="4">
        <f t="shared" si="843"/>
        <v>0</v>
      </c>
    </row>
    <row r="4793" spans="20:30" x14ac:dyDescent="0.25">
      <c r="T4793" s="6" t="str">
        <f t="shared" si="844"/>
        <v xml:space="preserve"> </v>
      </c>
      <c r="U4793">
        <f t="shared" si="835"/>
        <v>0</v>
      </c>
      <c r="V4793">
        <f t="shared" si="836"/>
        <v>0</v>
      </c>
      <c r="W4793">
        <f t="shared" si="837"/>
        <v>0</v>
      </c>
      <c r="X4793">
        <f t="shared" si="838"/>
        <v>0</v>
      </c>
      <c r="Y4793">
        <f t="shared" si="839"/>
        <v>0</v>
      </c>
      <c r="Z4793">
        <f t="shared" si="840"/>
        <v>0</v>
      </c>
      <c r="AA4793">
        <f t="shared" si="841"/>
        <v>0</v>
      </c>
      <c r="AB4793" s="4">
        <f t="shared" si="842"/>
        <v>0</v>
      </c>
      <c r="AC4793" s="4">
        <f t="shared" si="834"/>
        <v>0</v>
      </c>
      <c r="AD4793" s="4">
        <f t="shared" si="843"/>
        <v>0</v>
      </c>
    </row>
    <row r="4794" spans="20:30" x14ac:dyDescent="0.25">
      <c r="T4794" s="6" t="str">
        <f t="shared" si="844"/>
        <v xml:space="preserve"> </v>
      </c>
      <c r="U4794">
        <f t="shared" si="835"/>
        <v>0</v>
      </c>
      <c r="V4794">
        <f t="shared" si="836"/>
        <v>0</v>
      </c>
      <c r="W4794">
        <f t="shared" si="837"/>
        <v>0</v>
      </c>
      <c r="X4794">
        <f t="shared" si="838"/>
        <v>0</v>
      </c>
      <c r="Y4794">
        <f t="shared" si="839"/>
        <v>0</v>
      </c>
      <c r="Z4794">
        <f t="shared" si="840"/>
        <v>0</v>
      </c>
      <c r="AA4794">
        <f t="shared" si="841"/>
        <v>0</v>
      </c>
      <c r="AB4794" s="4">
        <f t="shared" si="842"/>
        <v>0</v>
      </c>
      <c r="AC4794" s="4">
        <f t="shared" si="834"/>
        <v>0</v>
      </c>
      <c r="AD4794" s="4">
        <f t="shared" si="843"/>
        <v>0</v>
      </c>
    </row>
    <row r="4795" spans="20:30" x14ac:dyDescent="0.25">
      <c r="T4795" s="6" t="str">
        <f t="shared" si="844"/>
        <v xml:space="preserve"> </v>
      </c>
      <c r="U4795">
        <f t="shared" si="835"/>
        <v>0</v>
      </c>
      <c r="V4795">
        <f t="shared" si="836"/>
        <v>0</v>
      </c>
      <c r="W4795">
        <f t="shared" si="837"/>
        <v>0</v>
      </c>
      <c r="X4795">
        <f t="shared" si="838"/>
        <v>0</v>
      </c>
      <c r="Y4795">
        <f t="shared" si="839"/>
        <v>0</v>
      </c>
      <c r="Z4795">
        <f t="shared" si="840"/>
        <v>0</v>
      </c>
      <c r="AA4795">
        <f t="shared" si="841"/>
        <v>0</v>
      </c>
      <c r="AB4795" s="4">
        <f t="shared" si="842"/>
        <v>0</v>
      </c>
      <c r="AC4795" s="4">
        <f t="shared" si="834"/>
        <v>0</v>
      </c>
      <c r="AD4795" s="4">
        <f t="shared" si="843"/>
        <v>0</v>
      </c>
    </row>
    <row r="4796" spans="20:30" x14ac:dyDescent="0.25">
      <c r="T4796" s="6" t="str">
        <f t="shared" si="844"/>
        <v xml:space="preserve"> </v>
      </c>
      <c r="U4796">
        <f t="shared" si="835"/>
        <v>0</v>
      </c>
      <c r="V4796">
        <f t="shared" si="836"/>
        <v>0</v>
      </c>
      <c r="W4796">
        <f t="shared" si="837"/>
        <v>0</v>
      </c>
      <c r="X4796">
        <f t="shared" si="838"/>
        <v>0</v>
      </c>
      <c r="Y4796">
        <f t="shared" si="839"/>
        <v>0</v>
      </c>
      <c r="Z4796">
        <f t="shared" si="840"/>
        <v>0</v>
      </c>
      <c r="AA4796">
        <f t="shared" si="841"/>
        <v>0</v>
      </c>
      <c r="AB4796" s="4">
        <f t="shared" si="842"/>
        <v>0</v>
      </c>
      <c r="AC4796" s="4">
        <f t="shared" si="834"/>
        <v>0</v>
      </c>
      <c r="AD4796" s="4">
        <f t="shared" si="843"/>
        <v>0</v>
      </c>
    </row>
    <row r="4797" spans="20:30" x14ac:dyDescent="0.25">
      <c r="T4797" s="6" t="str">
        <f t="shared" si="844"/>
        <v xml:space="preserve"> </v>
      </c>
      <c r="U4797">
        <f t="shared" si="835"/>
        <v>0</v>
      </c>
      <c r="V4797">
        <f t="shared" si="836"/>
        <v>0</v>
      </c>
      <c r="W4797">
        <f t="shared" si="837"/>
        <v>0</v>
      </c>
      <c r="X4797">
        <f t="shared" si="838"/>
        <v>0</v>
      </c>
      <c r="Y4797">
        <f t="shared" si="839"/>
        <v>0</v>
      </c>
      <c r="Z4797">
        <f t="shared" si="840"/>
        <v>0</v>
      </c>
      <c r="AA4797">
        <f t="shared" si="841"/>
        <v>0</v>
      </c>
      <c r="AB4797" s="4">
        <f t="shared" si="842"/>
        <v>0</v>
      </c>
      <c r="AC4797" s="4">
        <f t="shared" si="834"/>
        <v>0</v>
      </c>
      <c r="AD4797" s="4">
        <f t="shared" si="843"/>
        <v>0</v>
      </c>
    </row>
    <row r="4798" spans="20:30" x14ac:dyDescent="0.25">
      <c r="T4798" s="6" t="str">
        <f t="shared" si="844"/>
        <v xml:space="preserve"> </v>
      </c>
      <c r="U4798">
        <f t="shared" si="835"/>
        <v>0</v>
      </c>
      <c r="V4798">
        <f t="shared" si="836"/>
        <v>0</v>
      </c>
      <c r="W4798">
        <f t="shared" si="837"/>
        <v>0</v>
      </c>
      <c r="X4798">
        <f t="shared" si="838"/>
        <v>0</v>
      </c>
      <c r="Y4798">
        <f t="shared" si="839"/>
        <v>0</v>
      </c>
      <c r="Z4798">
        <f t="shared" si="840"/>
        <v>0</v>
      </c>
      <c r="AA4798">
        <f t="shared" si="841"/>
        <v>0</v>
      </c>
      <c r="AB4798" s="4">
        <f t="shared" si="842"/>
        <v>0</v>
      </c>
      <c r="AC4798" s="4">
        <f t="shared" si="834"/>
        <v>0</v>
      </c>
      <c r="AD4798" s="4">
        <f t="shared" si="843"/>
        <v>0</v>
      </c>
    </row>
    <row r="4799" spans="20:30" x14ac:dyDescent="0.25">
      <c r="T4799" s="6" t="str">
        <f t="shared" si="844"/>
        <v xml:space="preserve"> </v>
      </c>
      <c r="U4799">
        <f t="shared" si="835"/>
        <v>0</v>
      </c>
      <c r="V4799">
        <f t="shared" si="836"/>
        <v>0</v>
      </c>
      <c r="W4799">
        <f t="shared" si="837"/>
        <v>0</v>
      </c>
      <c r="X4799">
        <f t="shared" si="838"/>
        <v>0</v>
      </c>
      <c r="Y4799">
        <f t="shared" si="839"/>
        <v>0</v>
      </c>
      <c r="Z4799">
        <f t="shared" si="840"/>
        <v>0</v>
      </c>
      <c r="AA4799">
        <f t="shared" si="841"/>
        <v>0</v>
      </c>
      <c r="AB4799" s="4">
        <f t="shared" si="842"/>
        <v>0</v>
      </c>
      <c r="AC4799" s="4">
        <f t="shared" si="834"/>
        <v>0</v>
      </c>
      <c r="AD4799" s="4">
        <f t="shared" si="843"/>
        <v>0</v>
      </c>
    </row>
    <row r="4800" spans="20:30" x14ac:dyDescent="0.25">
      <c r="T4800" s="6" t="str">
        <f t="shared" si="844"/>
        <v xml:space="preserve"> </v>
      </c>
      <c r="U4800">
        <f t="shared" si="835"/>
        <v>0</v>
      </c>
      <c r="V4800">
        <f t="shared" si="836"/>
        <v>0</v>
      </c>
      <c r="W4800">
        <f t="shared" si="837"/>
        <v>0</v>
      </c>
      <c r="X4800">
        <f t="shared" si="838"/>
        <v>0</v>
      </c>
      <c r="Y4800">
        <f t="shared" si="839"/>
        <v>0</v>
      </c>
      <c r="Z4800">
        <f t="shared" si="840"/>
        <v>0</v>
      </c>
      <c r="AA4800">
        <f t="shared" si="841"/>
        <v>0</v>
      </c>
      <c r="AB4800" s="4">
        <f t="shared" si="842"/>
        <v>0</v>
      </c>
      <c r="AC4800" s="4">
        <f t="shared" si="834"/>
        <v>0</v>
      </c>
      <c r="AD4800" s="4">
        <f t="shared" si="843"/>
        <v>0</v>
      </c>
    </row>
    <row r="4801" spans="20:30" x14ac:dyDescent="0.25">
      <c r="T4801" s="6" t="str">
        <f t="shared" si="844"/>
        <v xml:space="preserve"> </v>
      </c>
      <c r="U4801">
        <f t="shared" si="835"/>
        <v>0</v>
      </c>
      <c r="V4801">
        <f t="shared" si="836"/>
        <v>0</v>
      </c>
      <c r="W4801">
        <f t="shared" si="837"/>
        <v>0</v>
      </c>
      <c r="X4801">
        <f t="shared" si="838"/>
        <v>0</v>
      </c>
      <c r="Y4801">
        <f t="shared" si="839"/>
        <v>0</v>
      </c>
      <c r="Z4801">
        <f t="shared" si="840"/>
        <v>0</v>
      </c>
      <c r="AA4801">
        <f t="shared" si="841"/>
        <v>0</v>
      </c>
      <c r="AB4801" s="4">
        <f t="shared" si="842"/>
        <v>0</v>
      </c>
      <c r="AC4801" s="4">
        <f t="shared" si="834"/>
        <v>0</v>
      </c>
      <c r="AD4801" s="4">
        <f t="shared" si="843"/>
        <v>0</v>
      </c>
    </row>
    <row r="4802" spans="20:30" x14ac:dyDescent="0.25">
      <c r="T4802" s="6" t="str">
        <f t="shared" si="844"/>
        <v xml:space="preserve"> </v>
      </c>
      <c r="U4802">
        <f t="shared" si="835"/>
        <v>0</v>
      </c>
      <c r="V4802">
        <f t="shared" si="836"/>
        <v>0</v>
      </c>
      <c r="W4802">
        <f t="shared" si="837"/>
        <v>0</v>
      </c>
      <c r="X4802">
        <f t="shared" si="838"/>
        <v>0</v>
      </c>
      <c r="Y4802">
        <f t="shared" si="839"/>
        <v>0</v>
      </c>
      <c r="Z4802">
        <f t="shared" si="840"/>
        <v>0</v>
      </c>
      <c r="AA4802">
        <f t="shared" si="841"/>
        <v>0</v>
      </c>
      <c r="AB4802" s="4">
        <f t="shared" si="842"/>
        <v>0</v>
      </c>
      <c r="AC4802" s="4">
        <f t="shared" si="834"/>
        <v>0</v>
      </c>
      <c r="AD4802" s="4">
        <f t="shared" si="843"/>
        <v>0</v>
      </c>
    </row>
    <row r="4803" spans="20:30" x14ac:dyDescent="0.25">
      <c r="T4803" s="6" t="str">
        <f t="shared" si="844"/>
        <v xml:space="preserve"> </v>
      </c>
      <c r="U4803">
        <f t="shared" si="835"/>
        <v>0</v>
      </c>
      <c r="V4803">
        <f t="shared" si="836"/>
        <v>0</v>
      </c>
      <c r="W4803">
        <f t="shared" si="837"/>
        <v>0</v>
      </c>
      <c r="X4803">
        <f t="shared" si="838"/>
        <v>0</v>
      </c>
      <c r="Y4803">
        <f t="shared" si="839"/>
        <v>0</v>
      </c>
      <c r="Z4803">
        <f t="shared" si="840"/>
        <v>0</v>
      </c>
      <c r="AA4803">
        <f t="shared" si="841"/>
        <v>0</v>
      </c>
      <c r="AB4803" s="4">
        <f t="shared" si="842"/>
        <v>0</v>
      </c>
      <c r="AC4803" s="4">
        <f t="shared" si="834"/>
        <v>0</v>
      </c>
      <c r="AD4803" s="4">
        <f t="shared" si="843"/>
        <v>0</v>
      </c>
    </row>
    <row r="4804" spans="20:30" x14ac:dyDescent="0.25">
      <c r="T4804" s="6" t="str">
        <f t="shared" si="844"/>
        <v xml:space="preserve"> </v>
      </c>
      <c r="U4804">
        <f t="shared" si="835"/>
        <v>0</v>
      </c>
      <c r="V4804">
        <f t="shared" si="836"/>
        <v>0</v>
      </c>
      <c r="W4804">
        <f t="shared" si="837"/>
        <v>0</v>
      </c>
      <c r="X4804">
        <f t="shared" si="838"/>
        <v>0</v>
      </c>
      <c r="Y4804">
        <f t="shared" si="839"/>
        <v>0</v>
      </c>
      <c r="Z4804">
        <f t="shared" si="840"/>
        <v>0</v>
      </c>
      <c r="AA4804">
        <f t="shared" si="841"/>
        <v>0</v>
      </c>
      <c r="AB4804" s="4">
        <f t="shared" si="842"/>
        <v>0</v>
      </c>
      <c r="AC4804" s="4">
        <f t="shared" ref="AC4804:AC4867" si="845">A4804</f>
        <v>0</v>
      </c>
      <c r="AD4804" s="4">
        <f t="shared" si="843"/>
        <v>0</v>
      </c>
    </row>
    <row r="4805" spans="20:30" x14ac:dyDescent="0.25">
      <c r="T4805" s="6" t="str">
        <f t="shared" si="844"/>
        <v xml:space="preserve"> </v>
      </c>
      <c r="U4805">
        <f t="shared" si="835"/>
        <v>0</v>
      </c>
      <c r="V4805">
        <f t="shared" si="836"/>
        <v>0</v>
      </c>
      <c r="W4805">
        <f t="shared" si="837"/>
        <v>0</v>
      </c>
      <c r="X4805">
        <f t="shared" si="838"/>
        <v>0</v>
      </c>
      <c r="Y4805">
        <f t="shared" si="839"/>
        <v>0</v>
      </c>
      <c r="Z4805">
        <f t="shared" si="840"/>
        <v>0</v>
      </c>
      <c r="AA4805">
        <f t="shared" si="841"/>
        <v>0</v>
      </c>
      <c r="AB4805" s="4">
        <f t="shared" si="842"/>
        <v>0</v>
      </c>
      <c r="AC4805" s="4">
        <f t="shared" si="845"/>
        <v>0</v>
      </c>
      <c r="AD4805" s="4">
        <f t="shared" si="843"/>
        <v>0</v>
      </c>
    </row>
    <row r="4806" spans="20:30" x14ac:dyDescent="0.25">
      <c r="T4806" s="6" t="str">
        <f t="shared" si="844"/>
        <v xml:space="preserve"> </v>
      </c>
      <c r="U4806">
        <f t="shared" si="835"/>
        <v>0</v>
      </c>
      <c r="V4806">
        <f t="shared" si="836"/>
        <v>0</v>
      </c>
      <c r="W4806">
        <f t="shared" si="837"/>
        <v>0</v>
      </c>
      <c r="X4806">
        <f t="shared" si="838"/>
        <v>0</v>
      </c>
      <c r="Y4806">
        <f t="shared" si="839"/>
        <v>0</v>
      </c>
      <c r="Z4806">
        <f t="shared" si="840"/>
        <v>0</v>
      </c>
      <c r="AA4806">
        <f t="shared" si="841"/>
        <v>0</v>
      </c>
      <c r="AB4806" s="4">
        <f t="shared" si="842"/>
        <v>0</v>
      </c>
      <c r="AC4806" s="4">
        <f t="shared" si="845"/>
        <v>0</v>
      </c>
      <c r="AD4806" s="4">
        <f t="shared" si="843"/>
        <v>0</v>
      </c>
    </row>
    <row r="4807" spans="20:30" x14ac:dyDescent="0.25">
      <c r="T4807" s="6" t="str">
        <f t="shared" si="844"/>
        <v xml:space="preserve"> </v>
      </c>
      <c r="U4807">
        <f t="shared" si="835"/>
        <v>0</v>
      </c>
      <c r="V4807">
        <f t="shared" si="836"/>
        <v>0</v>
      </c>
      <c r="W4807">
        <f t="shared" si="837"/>
        <v>0</v>
      </c>
      <c r="X4807">
        <f t="shared" si="838"/>
        <v>0</v>
      </c>
      <c r="Y4807">
        <f t="shared" si="839"/>
        <v>0</v>
      </c>
      <c r="Z4807">
        <f t="shared" si="840"/>
        <v>0</v>
      </c>
      <c r="AA4807">
        <f t="shared" si="841"/>
        <v>0</v>
      </c>
      <c r="AB4807" s="4">
        <f t="shared" si="842"/>
        <v>0</v>
      </c>
      <c r="AC4807" s="4">
        <f t="shared" si="845"/>
        <v>0</v>
      </c>
      <c r="AD4807" s="4">
        <f t="shared" si="843"/>
        <v>0</v>
      </c>
    </row>
    <row r="4808" spans="20:30" x14ac:dyDescent="0.25">
      <c r="T4808" s="6" t="str">
        <f t="shared" si="844"/>
        <v xml:space="preserve"> </v>
      </c>
      <c r="U4808">
        <f t="shared" si="835"/>
        <v>0</v>
      </c>
      <c r="V4808">
        <f t="shared" si="836"/>
        <v>0</v>
      </c>
      <c r="W4808">
        <f t="shared" si="837"/>
        <v>0</v>
      </c>
      <c r="X4808">
        <f t="shared" si="838"/>
        <v>0</v>
      </c>
      <c r="Y4808">
        <f t="shared" si="839"/>
        <v>0</v>
      </c>
      <c r="Z4808">
        <f t="shared" si="840"/>
        <v>0</v>
      </c>
      <c r="AA4808">
        <f t="shared" si="841"/>
        <v>0</v>
      </c>
      <c r="AB4808" s="4">
        <f t="shared" si="842"/>
        <v>0</v>
      </c>
      <c r="AC4808" s="4">
        <f t="shared" si="845"/>
        <v>0</v>
      </c>
      <c r="AD4808" s="4">
        <f t="shared" si="843"/>
        <v>0</v>
      </c>
    </row>
    <row r="4809" spans="20:30" x14ac:dyDescent="0.25">
      <c r="T4809" s="6" t="str">
        <f t="shared" si="844"/>
        <v xml:space="preserve"> </v>
      </c>
      <c r="U4809">
        <f t="shared" si="835"/>
        <v>0</v>
      </c>
      <c r="V4809">
        <f t="shared" si="836"/>
        <v>0</v>
      </c>
      <c r="W4809">
        <f t="shared" si="837"/>
        <v>0</v>
      </c>
      <c r="X4809">
        <f t="shared" si="838"/>
        <v>0</v>
      </c>
      <c r="Y4809">
        <f t="shared" si="839"/>
        <v>0</v>
      </c>
      <c r="Z4809">
        <f t="shared" si="840"/>
        <v>0</v>
      </c>
      <c r="AA4809">
        <f t="shared" si="841"/>
        <v>0</v>
      </c>
      <c r="AB4809" s="4">
        <f t="shared" si="842"/>
        <v>0</v>
      </c>
      <c r="AC4809" s="4">
        <f t="shared" si="845"/>
        <v>0</v>
      </c>
      <c r="AD4809" s="4">
        <f t="shared" si="843"/>
        <v>0</v>
      </c>
    </row>
    <row r="4810" spans="20:30" x14ac:dyDescent="0.25">
      <c r="T4810" s="6" t="str">
        <f t="shared" si="844"/>
        <v xml:space="preserve"> </v>
      </c>
      <c r="U4810">
        <f t="shared" si="835"/>
        <v>0</v>
      </c>
      <c r="V4810">
        <f t="shared" si="836"/>
        <v>0</v>
      </c>
      <c r="W4810">
        <f t="shared" si="837"/>
        <v>0</v>
      </c>
      <c r="X4810">
        <f t="shared" si="838"/>
        <v>0</v>
      </c>
      <c r="Y4810">
        <f t="shared" si="839"/>
        <v>0</v>
      </c>
      <c r="Z4810">
        <f t="shared" si="840"/>
        <v>0</v>
      </c>
      <c r="AA4810">
        <f t="shared" si="841"/>
        <v>0</v>
      </c>
      <c r="AB4810" s="4">
        <f t="shared" si="842"/>
        <v>0</v>
      </c>
      <c r="AC4810" s="4">
        <f t="shared" si="845"/>
        <v>0</v>
      </c>
      <c r="AD4810" s="4">
        <f t="shared" si="843"/>
        <v>0</v>
      </c>
    </row>
    <row r="4811" spans="20:30" x14ac:dyDescent="0.25">
      <c r="T4811" s="6" t="str">
        <f t="shared" si="844"/>
        <v xml:space="preserve"> </v>
      </c>
      <c r="U4811">
        <f t="shared" si="835"/>
        <v>0</v>
      </c>
      <c r="V4811">
        <f t="shared" si="836"/>
        <v>0</v>
      </c>
      <c r="W4811">
        <f t="shared" si="837"/>
        <v>0</v>
      </c>
      <c r="X4811">
        <f t="shared" si="838"/>
        <v>0</v>
      </c>
      <c r="Y4811">
        <f t="shared" si="839"/>
        <v>0</v>
      </c>
      <c r="Z4811">
        <f t="shared" si="840"/>
        <v>0</v>
      </c>
      <c r="AA4811">
        <f t="shared" si="841"/>
        <v>0</v>
      </c>
      <c r="AB4811" s="4">
        <f t="shared" si="842"/>
        <v>0</v>
      </c>
      <c r="AC4811" s="4">
        <f t="shared" si="845"/>
        <v>0</v>
      </c>
      <c r="AD4811" s="4">
        <f t="shared" si="843"/>
        <v>0</v>
      </c>
    </row>
    <row r="4812" spans="20:30" x14ac:dyDescent="0.25">
      <c r="T4812" s="6" t="str">
        <f t="shared" si="844"/>
        <v xml:space="preserve"> </v>
      </c>
      <c r="U4812">
        <f t="shared" si="835"/>
        <v>0</v>
      </c>
      <c r="V4812">
        <f t="shared" si="836"/>
        <v>0</v>
      </c>
      <c r="W4812">
        <f t="shared" si="837"/>
        <v>0</v>
      </c>
      <c r="X4812">
        <f t="shared" si="838"/>
        <v>0</v>
      </c>
      <c r="Y4812">
        <f t="shared" si="839"/>
        <v>0</v>
      </c>
      <c r="Z4812">
        <f t="shared" si="840"/>
        <v>0</v>
      </c>
      <c r="AA4812">
        <f t="shared" si="841"/>
        <v>0</v>
      </c>
      <c r="AB4812" s="4">
        <f t="shared" si="842"/>
        <v>0</v>
      </c>
      <c r="AC4812" s="4">
        <f t="shared" si="845"/>
        <v>0</v>
      </c>
      <c r="AD4812" s="4">
        <f t="shared" si="843"/>
        <v>0</v>
      </c>
    </row>
    <row r="4813" spans="20:30" x14ac:dyDescent="0.25">
      <c r="T4813" s="6" t="str">
        <f t="shared" si="844"/>
        <v xml:space="preserve"> </v>
      </c>
      <c r="U4813">
        <f t="shared" si="835"/>
        <v>0</v>
      </c>
      <c r="V4813">
        <f t="shared" si="836"/>
        <v>0</v>
      </c>
      <c r="W4813">
        <f t="shared" si="837"/>
        <v>0</v>
      </c>
      <c r="X4813">
        <f t="shared" si="838"/>
        <v>0</v>
      </c>
      <c r="Y4813">
        <f t="shared" si="839"/>
        <v>0</v>
      </c>
      <c r="Z4813">
        <f t="shared" si="840"/>
        <v>0</v>
      </c>
      <c r="AA4813">
        <f t="shared" si="841"/>
        <v>0</v>
      </c>
      <c r="AB4813" s="4">
        <f t="shared" si="842"/>
        <v>0</v>
      </c>
      <c r="AC4813" s="4">
        <f t="shared" si="845"/>
        <v>0</v>
      </c>
      <c r="AD4813" s="4">
        <f t="shared" si="843"/>
        <v>0</v>
      </c>
    </row>
    <row r="4814" spans="20:30" x14ac:dyDescent="0.25">
      <c r="T4814" s="6" t="str">
        <f t="shared" si="844"/>
        <v xml:space="preserve"> </v>
      </c>
      <c r="U4814">
        <f t="shared" si="835"/>
        <v>0</v>
      </c>
      <c r="V4814">
        <f t="shared" si="836"/>
        <v>0</v>
      </c>
      <c r="W4814">
        <f t="shared" si="837"/>
        <v>0</v>
      </c>
      <c r="X4814">
        <f t="shared" si="838"/>
        <v>0</v>
      </c>
      <c r="Y4814">
        <f t="shared" si="839"/>
        <v>0</v>
      </c>
      <c r="Z4814">
        <f t="shared" si="840"/>
        <v>0</v>
      </c>
      <c r="AA4814">
        <f t="shared" si="841"/>
        <v>0</v>
      </c>
      <c r="AB4814" s="4">
        <f t="shared" si="842"/>
        <v>0</v>
      </c>
      <c r="AC4814" s="4">
        <f t="shared" si="845"/>
        <v>0</v>
      </c>
      <c r="AD4814" s="4">
        <f t="shared" si="843"/>
        <v>0</v>
      </c>
    </row>
    <row r="4815" spans="20:30" x14ac:dyDescent="0.25">
      <c r="T4815" s="6" t="str">
        <f t="shared" si="844"/>
        <v xml:space="preserve"> </v>
      </c>
      <c r="U4815">
        <f t="shared" si="835"/>
        <v>0</v>
      </c>
      <c r="V4815">
        <f t="shared" si="836"/>
        <v>0</v>
      </c>
      <c r="W4815">
        <f t="shared" si="837"/>
        <v>0</v>
      </c>
      <c r="X4815">
        <f t="shared" si="838"/>
        <v>0</v>
      </c>
      <c r="Y4815">
        <f t="shared" si="839"/>
        <v>0</v>
      </c>
      <c r="Z4815">
        <f t="shared" si="840"/>
        <v>0</v>
      </c>
      <c r="AA4815">
        <f t="shared" si="841"/>
        <v>0</v>
      </c>
      <c r="AB4815" s="4">
        <f t="shared" si="842"/>
        <v>0</v>
      </c>
      <c r="AC4815" s="4">
        <f t="shared" si="845"/>
        <v>0</v>
      </c>
      <c r="AD4815" s="4">
        <f t="shared" si="843"/>
        <v>0</v>
      </c>
    </row>
    <row r="4816" spans="20:30" x14ac:dyDescent="0.25">
      <c r="T4816" s="6" t="str">
        <f t="shared" si="844"/>
        <v xml:space="preserve"> </v>
      </c>
      <c r="U4816">
        <f t="shared" si="835"/>
        <v>0</v>
      </c>
      <c r="V4816">
        <f t="shared" si="836"/>
        <v>0</v>
      </c>
      <c r="W4816">
        <f t="shared" si="837"/>
        <v>0</v>
      </c>
      <c r="X4816">
        <f t="shared" si="838"/>
        <v>0</v>
      </c>
      <c r="Y4816">
        <f t="shared" si="839"/>
        <v>0</v>
      </c>
      <c r="Z4816">
        <f t="shared" si="840"/>
        <v>0</v>
      </c>
      <c r="AA4816">
        <f t="shared" si="841"/>
        <v>0</v>
      </c>
      <c r="AB4816" s="4">
        <f t="shared" si="842"/>
        <v>0</v>
      </c>
      <c r="AC4816" s="4">
        <f t="shared" si="845"/>
        <v>0</v>
      </c>
      <c r="AD4816" s="4">
        <f t="shared" si="843"/>
        <v>0</v>
      </c>
    </row>
    <row r="4817" spans="20:30" x14ac:dyDescent="0.25">
      <c r="T4817" s="6" t="str">
        <f t="shared" si="844"/>
        <v xml:space="preserve"> </v>
      </c>
      <c r="U4817">
        <f t="shared" ref="U4817:U4880" si="846">COUNT(B4817)</f>
        <v>0</v>
      </c>
      <c r="V4817">
        <f t="shared" ref="V4817:V4880" si="847">IF(E4817=TRUE,1,0)</f>
        <v>0</v>
      </c>
      <c r="W4817">
        <f t="shared" ref="W4817:W4880" si="848">U4817-V4817</f>
        <v>0</v>
      </c>
      <c r="X4817">
        <f t="shared" ref="X4817:X4880" si="849">U4817-Y4817</f>
        <v>0</v>
      </c>
      <c r="Y4817">
        <f t="shared" ref="Y4817:Y4880" si="850">IF(F4817=TRUE,1,0)</f>
        <v>0</v>
      </c>
      <c r="Z4817">
        <f t="shared" ref="Z4817:Z4880" si="851">U4817-AA4817</f>
        <v>0</v>
      </c>
      <c r="AA4817">
        <f t="shared" ref="AA4817:AA4880" si="852">IF(O4817&lt;0,1,0)</f>
        <v>0</v>
      </c>
      <c r="AB4817" s="4">
        <f t="shared" ref="AB4817:AB4880" si="853">IF(Z4817=1,O4817,0)</f>
        <v>0</v>
      </c>
      <c r="AC4817" s="4">
        <f t="shared" si="845"/>
        <v>0</v>
      </c>
      <c r="AD4817" s="4">
        <f t="shared" ref="AD4817:AD4880" si="854">IF(AA4817=1,O4817,0)</f>
        <v>0</v>
      </c>
    </row>
    <row r="4818" spans="20:30" x14ac:dyDescent="0.25">
      <c r="T4818" s="6" t="str">
        <f t="shared" si="844"/>
        <v xml:space="preserve"> </v>
      </c>
      <c r="U4818">
        <f t="shared" si="846"/>
        <v>0</v>
      </c>
      <c r="V4818">
        <f t="shared" si="847"/>
        <v>0</v>
      </c>
      <c r="W4818">
        <f t="shared" si="848"/>
        <v>0</v>
      </c>
      <c r="X4818">
        <f t="shared" si="849"/>
        <v>0</v>
      </c>
      <c r="Y4818">
        <f t="shared" si="850"/>
        <v>0</v>
      </c>
      <c r="Z4818">
        <f t="shared" si="851"/>
        <v>0</v>
      </c>
      <c r="AA4818">
        <f t="shared" si="852"/>
        <v>0</v>
      </c>
      <c r="AB4818" s="4">
        <f t="shared" si="853"/>
        <v>0</v>
      </c>
      <c r="AC4818" s="4">
        <f t="shared" si="845"/>
        <v>0</v>
      </c>
      <c r="AD4818" s="4">
        <f t="shared" si="854"/>
        <v>0</v>
      </c>
    </row>
    <row r="4819" spans="20:30" x14ac:dyDescent="0.25">
      <c r="T4819" s="6" t="str">
        <f t="shared" si="844"/>
        <v xml:space="preserve"> </v>
      </c>
      <c r="U4819">
        <f t="shared" si="846"/>
        <v>0</v>
      </c>
      <c r="V4819">
        <f t="shared" si="847"/>
        <v>0</v>
      </c>
      <c r="W4819">
        <f t="shared" si="848"/>
        <v>0</v>
      </c>
      <c r="X4819">
        <f t="shared" si="849"/>
        <v>0</v>
      </c>
      <c r="Y4819">
        <f t="shared" si="850"/>
        <v>0</v>
      </c>
      <c r="Z4819">
        <f t="shared" si="851"/>
        <v>0</v>
      </c>
      <c r="AA4819">
        <f t="shared" si="852"/>
        <v>0</v>
      </c>
      <c r="AB4819" s="4">
        <f t="shared" si="853"/>
        <v>0</v>
      </c>
      <c r="AC4819" s="4">
        <f t="shared" si="845"/>
        <v>0</v>
      </c>
      <c r="AD4819" s="4">
        <f t="shared" si="854"/>
        <v>0</v>
      </c>
    </row>
    <row r="4820" spans="20:30" x14ac:dyDescent="0.25">
      <c r="T4820" s="6" t="str">
        <f t="shared" si="844"/>
        <v xml:space="preserve"> </v>
      </c>
      <c r="U4820">
        <f t="shared" si="846"/>
        <v>0</v>
      </c>
      <c r="V4820">
        <f t="shared" si="847"/>
        <v>0</v>
      </c>
      <c r="W4820">
        <f t="shared" si="848"/>
        <v>0</v>
      </c>
      <c r="X4820">
        <f t="shared" si="849"/>
        <v>0</v>
      </c>
      <c r="Y4820">
        <f t="shared" si="850"/>
        <v>0</v>
      </c>
      <c r="Z4820">
        <f t="shared" si="851"/>
        <v>0</v>
      </c>
      <c r="AA4820">
        <f t="shared" si="852"/>
        <v>0</v>
      </c>
      <c r="AB4820" s="4">
        <f t="shared" si="853"/>
        <v>0</v>
      </c>
      <c r="AC4820" s="4">
        <f t="shared" si="845"/>
        <v>0</v>
      </c>
      <c r="AD4820" s="4">
        <f t="shared" si="854"/>
        <v>0</v>
      </c>
    </row>
    <row r="4821" spans="20:30" x14ac:dyDescent="0.25">
      <c r="T4821" s="6" t="str">
        <f t="shared" si="844"/>
        <v xml:space="preserve"> </v>
      </c>
      <c r="U4821">
        <f t="shared" si="846"/>
        <v>0</v>
      </c>
      <c r="V4821">
        <f t="shared" si="847"/>
        <v>0</v>
      </c>
      <c r="W4821">
        <f t="shared" si="848"/>
        <v>0</v>
      </c>
      <c r="X4821">
        <f t="shared" si="849"/>
        <v>0</v>
      </c>
      <c r="Y4821">
        <f t="shared" si="850"/>
        <v>0</v>
      </c>
      <c r="Z4821">
        <f t="shared" si="851"/>
        <v>0</v>
      </c>
      <c r="AA4821">
        <f t="shared" si="852"/>
        <v>0</v>
      </c>
      <c r="AB4821" s="4">
        <f t="shared" si="853"/>
        <v>0</v>
      </c>
      <c r="AC4821" s="4">
        <f t="shared" si="845"/>
        <v>0</v>
      </c>
      <c r="AD4821" s="4">
        <f t="shared" si="854"/>
        <v>0</v>
      </c>
    </row>
    <row r="4822" spans="20:30" x14ac:dyDescent="0.25">
      <c r="T4822" s="6" t="str">
        <f t="shared" si="844"/>
        <v xml:space="preserve"> </v>
      </c>
      <c r="U4822">
        <f t="shared" si="846"/>
        <v>0</v>
      </c>
      <c r="V4822">
        <f t="shared" si="847"/>
        <v>0</v>
      </c>
      <c r="W4822">
        <f t="shared" si="848"/>
        <v>0</v>
      </c>
      <c r="X4822">
        <f t="shared" si="849"/>
        <v>0</v>
      </c>
      <c r="Y4822">
        <f t="shared" si="850"/>
        <v>0</v>
      </c>
      <c r="Z4822">
        <f t="shared" si="851"/>
        <v>0</v>
      </c>
      <c r="AA4822">
        <f t="shared" si="852"/>
        <v>0</v>
      </c>
      <c r="AB4822" s="4">
        <f t="shared" si="853"/>
        <v>0</v>
      </c>
      <c r="AC4822" s="4">
        <f t="shared" si="845"/>
        <v>0</v>
      </c>
      <c r="AD4822" s="4">
        <f t="shared" si="854"/>
        <v>0</v>
      </c>
    </row>
    <row r="4823" spans="20:30" x14ac:dyDescent="0.25">
      <c r="T4823" s="6" t="str">
        <f t="shared" si="844"/>
        <v xml:space="preserve"> </v>
      </c>
      <c r="U4823">
        <f t="shared" si="846"/>
        <v>0</v>
      </c>
      <c r="V4823">
        <f t="shared" si="847"/>
        <v>0</v>
      </c>
      <c r="W4823">
        <f t="shared" si="848"/>
        <v>0</v>
      </c>
      <c r="X4823">
        <f t="shared" si="849"/>
        <v>0</v>
      </c>
      <c r="Y4823">
        <f t="shared" si="850"/>
        <v>0</v>
      </c>
      <c r="Z4823">
        <f t="shared" si="851"/>
        <v>0</v>
      </c>
      <c r="AA4823">
        <f t="shared" si="852"/>
        <v>0</v>
      </c>
      <c r="AB4823" s="4">
        <f t="shared" si="853"/>
        <v>0</v>
      </c>
      <c r="AC4823" s="4">
        <f t="shared" si="845"/>
        <v>0</v>
      </c>
      <c r="AD4823" s="4">
        <f t="shared" si="854"/>
        <v>0</v>
      </c>
    </row>
    <row r="4824" spans="20:30" x14ac:dyDescent="0.25">
      <c r="T4824" s="6" t="str">
        <f t="shared" si="844"/>
        <v xml:space="preserve"> </v>
      </c>
      <c r="U4824">
        <f t="shared" si="846"/>
        <v>0</v>
      </c>
      <c r="V4824">
        <f t="shared" si="847"/>
        <v>0</v>
      </c>
      <c r="W4824">
        <f t="shared" si="848"/>
        <v>0</v>
      </c>
      <c r="X4824">
        <f t="shared" si="849"/>
        <v>0</v>
      </c>
      <c r="Y4824">
        <f t="shared" si="850"/>
        <v>0</v>
      </c>
      <c r="Z4824">
        <f t="shared" si="851"/>
        <v>0</v>
      </c>
      <c r="AA4824">
        <f t="shared" si="852"/>
        <v>0</v>
      </c>
      <c r="AB4824" s="4">
        <f t="shared" si="853"/>
        <v>0</v>
      </c>
      <c r="AC4824" s="4">
        <f t="shared" si="845"/>
        <v>0</v>
      </c>
      <c r="AD4824" s="4">
        <f t="shared" si="854"/>
        <v>0</v>
      </c>
    </row>
    <row r="4825" spans="20:30" x14ac:dyDescent="0.25">
      <c r="T4825" s="6" t="str">
        <f t="shared" ref="T4825:T4888" si="855">IF(L4825=0," ",MONTH(L4825)+24)</f>
        <v xml:space="preserve"> </v>
      </c>
      <c r="U4825">
        <f t="shared" si="846"/>
        <v>0</v>
      </c>
      <c r="V4825">
        <f t="shared" si="847"/>
        <v>0</v>
      </c>
      <c r="W4825">
        <f t="shared" si="848"/>
        <v>0</v>
      </c>
      <c r="X4825">
        <f t="shared" si="849"/>
        <v>0</v>
      </c>
      <c r="Y4825">
        <f t="shared" si="850"/>
        <v>0</v>
      </c>
      <c r="Z4825">
        <f t="shared" si="851"/>
        <v>0</v>
      </c>
      <c r="AA4825">
        <f t="shared" si="852"/>
        <v>0</v>
      </c>
      <c r="AB4825" s="4">
        <f t="shared" si="853"/>
        <v>0</v>
      </c>
      <c r="AC4825" s="4">
        <f t="shared" si="845"/>
        <v>0</v>
      </c>
      <c r="AD4825" s="4">
        <f t="shared" si="854"/>
        <v>0</v>
      </c>
    </row>
    <row r="4826" spans="20:30" x14ac:dyDescent="0.25">
      <c r="T4826" s="6" t="str">
        <f t="shared" si="855"/>
        <v xml:space="preserve"> </v>
      </c>
      <c r="U4826">
        <f t="shared" si="846"/>
        <v>0</v>
      </c>
      <c r="V4826">
        <f t="shared" si="847"/>
        <v>0</v>
      </c>
      <c r="W4826">
        <f t="shared" si="848"/>
        <v>0</v>
      </c>
      <c r="X4826">
        <f t="shared" si="849"/>
        <v>0</v>
      </c>
      <c r="Y4826">
        <f t="shared" si="850"/>
        <v>0</v>
      </c>
      <c r="Z4826">
        <f t="shared" si="851"/>
        <v>0</v>
      </c>
      <c r="AA4826">
        <f t="shared" si="852"/>
        <v>0</v>
      </c>
      <c r="AB4826" s="4">
        <f t="shared" si="853"/>
        <v>0</v>
      </c>
      <c r="AC4826" s="4">
        <f t="shared" si="845"/>
        <v>0</v>
      </c>
      <c r="AD4826" s="4">
        <f t="shared" si="854"/>
        <v>0</v>
      </c>
    </row>
    <row r="4827" spans="20:30" x14ac:dyDescent="0.25">
      <c r="T4827" s="6" t="str">
        <f t="shared" si="855"/>
        <v xml:space="preserve"> </v>
      </c>
      <c r="U4827">
        <f t="shared" si="846"/>
        <v>0</v>
      </c>
      <c r="V4827">
        <f t="shared" si="847"/>
        <v>0</v>
      </c>
      <c r="W4827">
        <f t="shared" si="848"/>
        <v>0</v>
      </c>
      <c r="X4827">
        <f t="shared" si="849"/>
        <v>0</v>
      </c>
      <c r="Y4827">
        <f t="shared" si="850"/>
        <v>0</v>
      </c>
      <c r="Z4827">
        <f t="shared" si="851"/>
        <v>0</v>
      </c>
      <c r="AA4827">
        <f t="shared" si="852"/>
        <v>0</v>
      </c>
      <c r="AB4827" s="4">
        <f t="shared" si="853"/>
        <v>0</v>
      </c>
      <c r="AC4827" s="4">
        <f t="shared" si="845"/>
        <v>0</v>
      </c>
      <c r="AD4827" s="4">
        <f t="shared" si="854"/>
        <v>0</v>
      </c>
    </row>
    <row r="4828" spans="20:30" x14ac:dyDescent="0.25">
      <c r="T4828" s="6" t="str">
        <f t="shared" si="855"/>
        <v xml:space="preserve"> </v>
      </c>
      <c r="U4828">
        <f t="shared" si="846"/>
        <v>0</v>
      </c>
      <c r="V4828">
        <f t="shared" si="847"/>
        <v>0</v>
      </c>
      <c r="W4828">
        <f t="shared" si="848"/>
        <v>0</v>
      </c>
      <c r="X4828">
        <f t="shared" si="849"/>
        <v>0</v>
      </c>
      <c r="Y4828">
        <f t="shared" si="850"/>
        <v>0</v>
      </c>
      <c r="Z4828">
        <f t="shared" si="851"/>
        <v>0</v>
      </c>
      <c r="AA4828">
        <f t="shared" si="852"/>
        <v>0</v>
      </c>
      <c r="AB4828" s="4">
        <f t="shared" si="853"/>
        <v>0</v>
      </c>
      <c r="AC4828" s="4">
        <f t="shared" si="845"/>
        <v>0</v>
      </c>
      <c r="AD4828" s="4">
        <f t="shared" si="854"/>
        <v>0</v>
      </c>
    </row>
    <row r="4829" spans="20:30" x14ac:dyDescent="0.25">
      <c r="T4829" s="6" t="str">
        <f t="shared" si="855"/>
        <v xml:space="preserve"> </v>
      </c>
      <c r="U4829">
        <f t="shared" si="846"/>
        <v>0</v>
      </c>
      <c r="V4829">
        <f t="shared" si="847"/>
        <v>0</v>
      </c>
      <c r="W4829">
        <f t="shared" si="848"/>
        <v>0</v>
      </c>
      <c r="X4829">
        <f t="shared" si="849"/>
        <v>0</v>
      </c>
      <c r="Y4829">
        <f t="shared" si="850"/>
        <v>0</v>
      </c>
      <c r="Z4829">
        <f t="shared" si="851"/>
        <v>0</v>
      </c>
      <c r="AA4829">
        <f t="shared" si="852"/>
        <v>0</v>
      </c>
      <c r="AB4829" s="4">
        <f t="shared" si="853"/>
        <v>0</v>
      </c>
      <c r="AC4829" s="4">
        <f t="shared" si="845"/>
        <v>0</v>
      </c>
      <c r="AD4829" s="4">
        <f t="shared" si="854"/>
        <v>0</v>
      </c>
    </row>
    <row r="4830" spans="20:30" x14ac:dyDescent="0.25">
      <c r="T4830" s="6" t="str">
        <f t="shared" si="855"/>
        <v xml:space="preserve"> </v>
      </c>
      <c r="U4830">
        <f t="shared" si="846"/>
        <v>0</v>
      </c>
      <c r="V4830">
        <f t="shared" si="847"/>
        <v>0</v>
      </c>
      <c r="W4830">
        <f t="shared" si="848"/>
        <v>0</v>
      </c>
      <c r="X4830">
        <f t="shared" si="849"/>
        <v>0</v>
      </c>
      <c r="Y4830">
        <f t="shared" si="850"/>
        <v>0</v>
      </c>
      <c r="Z4830">
        <f t="shared" si="851"/>
        <v>0</v>
      </c>
      <c r="AA4830">
        <f t="shared" si="852"/>
        <v>0</v>
      </c>
      <c r="AB4830" s="4">
        <f t="shared" si="853"/>
        <v>0</v>
      </c>
      <c r="AC4830" s="4">
        <f t="shared" si="845"/>
        <v>0</v>
      </c>
      <c r="AD4830" s="4">
        <f t="shared" si="854"/>
        <v>0</v>
      </c>
    </row>
    <row r="4831" spans="20:30" x14ac:dyDescent="0.25">
      <c r="T4831" s="6" t="str">
        <f t="shared" si="855"/>
        <v xml:space="preserve"> </v>
      </c>
      <c r="U4831">
        <f t="shared" si="846"/>
        <v>0</v>
      </c>
      <c r="V4831">
        <f t="shared" si="847"/>
        <v>0</v>
      </c>
      <c r="W4831">
        <f t="shared" si="848"/>
        <v>0</v>
      </c>
      <c r="X4831">
        <f t="shared" si="849"/>
        <v>0</v>
      </c>
      <c r="Y4831">
        <f t="shared" si="850"/>
        <v>0</v>
      </c>
      <c r="Z4831">
        <f t="shared" si="851"/>
        <v>0</v>
      </c>
      <c r="AA4831">
        <f t="shared" si="852"/>
        <v>0</v>
      </c>
      <c r="AB4831" s="4">
        <f t="shared" si="853"/>
        <v>0</v>
      </c>
      <c r="AC4831" s="4">
        <f t="shared" si="845"/>
        <v>0</v>
      </c>
      <c r="AD4831" s="4">
        <f t="shared" si="854"/>
        <v>0</v>
      </c>
    </row>
    <row r="4832" spans="20:30" x14ac:dyDescent="0.25">
      <c r="T4832" s="6" t="str">
        <f t="shared" si="855"/>
        <v xml:space="preserve"> </v>
      </c>
      <c r="U4832">
        <f t="shared" si="846"/>
        <v>0</v>
      </c>
      <c r="V4832">
        <f t="shared" si="847"/>
        <v>0</v>
      </c>
      <c r="W4832">
        <f t="shared" si="848"/>
        <v>0</v>
      </c>
      <c r="X4832">
        <f t="shared" si="849"/>
        <v>0</v>
      </c>
      <c r="Y4832">
        <f t="shared" si="850"/>
        <v>0</v>
      </c>
      <c r="Z4832">
        <f t="shared" si="851"/>
        <v>0</v>
      </c>
      <c r="AA4832">
        <f t="shared" si="852"/>
        <v>0</v>
      </c>
      <c r="AB4832" s="4">
        <f t="shared" si="853"/>
        <v>0</v>
      </c>
      <c r="AC4832" s="4">
        <f t="shared" si="845"/>
        <v>0</v>
      </c>
      <c r="AD4832" s="4">
        <f t="shared" si="854"/>
        <v>0</v>
      </c>
    </row>
    <row r="4833" spans="20:30" x14ac:dyDescent="0.25">
      <c r="T4833" s="6" t="str">
        <f t="shared" si="855"/>
        <v xml:space="preserve"> </v>
      </c>
      <c r="U4833">
        <f t="shared" si="846"/>
        <v>0</v>
      </c>
      <c r="V4833">
        <f t="shared" si="847"/>
        <v>0</v>
      </c>
      <c r="W4833">
        <f t="shared" si="848"/>
        <v>0</v>
      </c>
      <c r="X4833">
        <f t="shared" si="849"/>
        <v>0</v>
      </c>
      <c r="Y4833">
        <f t="shared" si="850"/>
        <v>0</v>
      </c>
      <c r="Z4833">
        <f t="shared" si="851"/>
        <v>0</v>
      </c>
      <c r="AA4833">
        <f t="shared" si="852"/>
        <v>0</v>
      </c>
      <c r="AB4833" s="4">
        <f t="shared" si="853"/>
        <v>0</v>
      </c>
      <c r="AC4833" s="4">
        <f t="shared" si="845"/>
        <v>0</v>
      </c>
      <c r="AD4833" s="4">
        <f t="shared" si="854"/>
        <v>0</v>
      </c>
    </row>
    <row r="4834" spans="20:30" x14ac:dyDescent="0.25">
      <c r="T4834" s="6" t="str">
        <f t="shared" si="855"/>
        <v xml:space="preserve"> </v>
      </c>
      <c r="U4834">
        <f t="shared" si="846"/>
        <v>0</v>
      </c>
      <c r="V4834">
        <f t="shared" si="847"/>
        <v>0</v>
      </c>
      <c r="W4834">
        <f t="shared" si="848"/>
        <v>0</v>
      </c>
      <c r="X4834">
        <f t="shared" si="849"/>
        <v>0</v>
      </c>
      <c r="Y4834">
        <f t="shared" si="850"/>
        <v>0</v>
      </c>
      <c r="Z4834">
        <f t="shared" si="851"/>
        <v>0</v>
      </c>
      <c r="AA4834">
        <f t="shared" si="852"/>
        <v>0</v>
      </c>
      <c r="AB4834" s="4">
        <f t="shared" si="853"/>
        <v>0</v>
      </c>
      <c r="AC4834" s="4">
        <f t="shared" si="845"/>
        <v>0</v>
      </c>
      <c r="AD4834" s="4">
        <f t="shared" si="854"/>
        <v>0</v>
      </c>
    </row>
    <row r="4835" spans="20:30" x14ac:dyDescent="0.25">
      <c r="T4835" s="6" t="str">
        <f t="shared" si="855"/>
        <v xml:space="preserve"> </v>
      </c>
      <c r="U4835">
        <f t="shared" si="846"/>
        <v>0</v>
      </c>
      <c r="V4835">
        <f t="shared" si="847"/>
        <v>0</v>
      </c>
      <c r="W4835">
        <f t="shared" si="848"/>
        <v>0</v>
      </c>
      <c r="X4835">
        <f t="shared" si="849"/>
        <v>0</v>
      </c>
      <c r="Y4835">
        <f t="shared" si="850"/>
        <v>0</v>
      </c>
      <c r="Z4835">
        <f t="shared" si="851"/>
        <v>0</v>
      </c>
      <c r="AA4835">
        <f t="shared" si="852"/>
        <v>0</v>
      </c>
      <c r="AB4835" s="4">
        <f t="shared" si="853"/>
        <v>0</v>
      </c>
      <c r="AC4835" s="4">
        <f t="shared" si="845"/>
        <v>0</v>
      </c>
      <c r="AD4835" s="4">
        <f t="shared" si="854"/>
        <v>0</v>
      </c>
    </row>
    <row r="4836" spans="20:30" x14ac:dyDescent="0.25">
      <c r="T4836" s="6" t="str">
        <f t="shared" si="855"/>
        <v xml:space="preserve"> </v>
      </c>
      <c r="U4836">
        <f t="shared" si="846"/>
        <v>0</v>
      </c>
      <c r="V4836">
        <f t="shared" si="847"/>
        <v>0</v>
      </c>
      <c r="W4836">
        <f t="shared" si="848"/>
        <v>0</v>
      </c>
      <c r="X4836">
        <f t="shared" si="849"/>
        <v>0</v>
      </c>
      <c r="Y4836">
        <f t="shared" si="850"/>
        <v>0</v>
      </c>
      <c r="Z4836">
        <f t="shared" si="851"/>
        <v>0</v>
      </c>
      <c r="AA4836">
        <f t="shared" si="852"/>
        <v>0</v>
      </c>
      <c r="AB4836" s="4">
        <f t="shared" si="853"/>
        <v>0</v>
      </c>
      <c r="AC4836" s="4">
        <f t="shared" si="845"/>
        <v>0</v>
      </c>
      <c r="AD4836" s="4">
        <f t="shared" si="854"/>
        <v>0</v>
      </c>
    </row>
    <row r="4837" spans="20:30" x14ac:dyDescent="0.25">
      <c r="T4837" s="6" t="str">
        <f t="shared" si="855"/>
        <v xml:space="preserve"> </v>
      </c>
      <c r="U4837">
        <f t="shared" si="846"/>
        <v>0</v>
      </c>
      <c r="V4837">
        <f t="shared" si="847"/>
        <v>0</v>
      </c>
      <c r="W4837">
        <f t="shared" si="848"/>
        <v>0</v>
      </c>
      <c r="X4837">
        <f t="shared" si="849"/>
        <v>0</v>
      </c>
      <c r="Y4837">
        <f t="shared" si="850"/>
        <v>0</v>
      </c>
      <c r="Z4837">
        <f t="shared" si="851"/>
        <v>0</v>
      </c>
      <c r="AA4837">
        <f t="shared" si="852"/>
        <v>0</v>
      </c>
      <c r="AB4837" s="4">
        <f t="shared" si="853"/>
        <v>0</v>
      </c>
      <c r="AC4837" s="4">
        <f t="shared" si="845"/>
        <v>0</v>
      </c>
      <c r="AD4837" s="4">
        <f t="shared" si="854"/>
        <v>0</v>
      </c>
    </row>
    <row r="4838" spans="20:30" x14ac:dyDescent="0.25">
      <c r="T4838" s="6" t="str">
        <f t="shared" si="855"/>
        <v xml:space="preserve"> </v>
      </c>
      <c r="U4838">
        <f t="shared" si="846"/>
        <v>0</v>
      </c>
      <c r="V4838">
        <f t="shared" si="847"/>
        <v>0</v>
      </c>
      <c r="W4838">
        <f t="shared" si="848"/>
        <v>0</v>
      </c>
      <c r="X4838">
        <f t="shared" si="849"/>
        <v>0</v>
      </c>
      <c r="Y4838">
        <f t="shared" si="850"/>
        <v>0</v>
      </c>
      <c r="Z4838">
        <f t="shared" si="851"/>
        <v>0</v>
      </c>
      <c r="AA4838">
        <f t="shared" si="852"/>
        <v>0</v>
      </c>
      <c r="AB4838" s="4">
        <f t="shared" si="853"/>
        <v>0</v>
      </c>
      <c r="AC4838" s="4">
        <f t="shared" si="845"/>
        <v>0</v>
      </c>
      <c r="AD4838" s="4">
        <f t="shared" si="854"/>
        <v>0</v>
      </c>
    </row>
    <row r="4839" spans="20:30" x14ac:dyDescent="0.25">
      <c r="T4839" s="6" t="str">
        <f t="shared" si="855"/>
        <v xml:space="preserve"> </v>
      </c>
      <c r="U4839">
        <f t="shared" si="846"/>
        <v>0</v>
      </c>
      <c r="V4839">
        <f t="shared" si="847"/>
        <v>0</v>
      </c>
      <c r="W4839">
        <f t="shared" si="848"/>
        <v>0</v>
      </c>
      <c r="X4839">
        <f t="shared" si="849"/>
        <v>0</v>
      </c>
      <c r="Y4839">
        <f t="shared" si="850"/>
        <v>0</v>
      </c>
      <c r="Z4839">
        <f t="shared" si="851"/>
        <v>0</v>
      </c>
      <c r="AA4839">
        <f t="shared" si="852"/>
        <v>0</v>
      </c>
      <c r="AB4839" s="4">
        <f t="shared" si="853"/>
        <v>0</v>
      </c>
      <c r="AC4839" s="4">
        <f t="shared" si="845"/>
        <v>0</v>
      </c>
      <c r="AD4839" s="4">
        <f t="shared" si="854"/>
        <v>0</v>
      </c>
    </row>
    <row r="4840" spans="20:30" x14ac:dyDescent="0.25">
      <c r="T4840" s="6" t="str">
        <f t="shared" si="855"/>
        <v xml:space="preserve"> </v>
      </c>
      <c r="U4840">
        <f t="shared" si="846"/>
        <v>0</v>
      </c>
      <c r="V4840">
        <f t="shared" si="847"/>
        <v>0</v>
      </c>
      <c r="W4840">
        <f t="shared" si="848"/>
        <v>0</v>
      </c>
      <c r="X4840">
        <f t="shared" si="849"/>
        <v>0</v>
      </c>
      <c r="Y4840">
        <f t="shared" si="850"/>
        <v>0</v>
      </c>
      <c r="Z4840">
        <f t="shared" si="851"/>
        <v>0</v>
      </c>
      <c r="AA4840">
        <f t="shared" si="852"/>
        <v>0</v>
      </c>
      <c r="AB4840" s="4">
        <f t="shared" si="853"/>
        <v>0</v>
      </c>
      <c r="AC4840" s="4">
        <f t="shared" si="845"/>
        <v>0</v>
      </c>
      <c r="AD4840" s="4">
        <f t="shared" si="854"/>
        <v>0</v>
      </c>
    </row>
    <row r="4841" spans="20:30" x14ac:dyDescent="0.25">
      <c r="T4841" s="6" t="str">
        <f t="shared" si="855"/>
        <v xml:space="preserve"> </v>
      </c>
      <c r="U4841">
        <f t="shared" si="846"/>
        <v>0</v>
      </c>
      <c r="V4841">
        <f t="shared" si="847"/>
        <v>0</v>
      </c>
      <c r="W4841">
        <f t="shared" si="848"/>
        <v>0</v>
      </c>
      <c r="X4841">
        <f t="shared" si="849"/>
        <v>0</v>
      </c>
      <c r="Y4841">
        <f t="shared" si="850"/>
        <v>0</v>
      </c>
      <c r="Z4841">
        <f t="shared" si="851"/>
        <v>0</v>
      </c>
      <c r="AA4841">
        <f t="shared" si="852"/>
        <v>0</v>
      </c>
      <c r="AB4841" s="4">
        <f t="shared" si="853"/>
        <v>0</v>
      </c>
      <c r="AC4841" s="4">
        <f t="shared" si="845"/>
        <v>0</v>
      </c>
      <c r="AD4841" s="4">
        <f t="shared" si="854"/>
        <v>0</v>
      </c>
    </row>
    <row r="4842" spans="20:30" x14ac:dyDescent="0.25">
      <c r="T4842" s="6" t="str">
        <f t="shared" si="855"/>
        <v xml:space="preserve"> </v>
      </c>
      <c r="U4842">
        <f t="shared" si="846"/>
        <v>0</v>
      </c>
      <c r="V4842">
        <f t="shared" si="847"/>
        <v>0</v>
      </c>
      <c r="W4842">
        <f t="shared" si="848"/>
        <v>0</v>
      </c>
      <c r="X4842">
        <f t="shared" si="849"/>
        <v>0</v>
      </c>
      <c r="Y4842">
        <f t="shared" si="850"/>
        <v>0</v>
      </c>
      <c r="Z4842">
        <f t="shared" si="851"/>
        <v>0</v>
      </c>
      <c r="AA4842">
        <f t="shared" si="852"/>
        <v>0</v>
      </c>
      <c r="AB4842" s="4">
        <f t="shared" si="853"/>
        <v>0</v>
      </c>
      <c r="AC4842" s="4">
        <f t="shared" si="845"/>
        <v>0</v>
      </c>
      <c r="AD4842" s="4">
        <f t="shared" si="854"/>
        <v>0</v>
      </c>
    </row>
    <row r="4843" spans="20:30" x14ac:dyDescent="0.25">
      <c r="T4843" s="6" t="str">
        <f t="shared" si="855"/>
        <v xml:space="preserve"> </v>
      </c>
      <c r="U4843">
        <f t="shared" si="846"/>
        <v>0</v>
      </c>
      <c r="V4843">
        <f t="shared" si="847"/>
        <v>0</v>
      </c>
      <c r="W4843">
        <f t="shared" si="848"/>
        <v>0</v>
      </c>
      <c r="X4843">
        <f t="shared" si="849"/>
        <v>0</v>
      </c>
      <c r="Y4843">
        <f t="shared" si="850"/>
        <v>0</v>
      </c>
      <c r="Z4843">
        <f t="shared" si="851"/>
        <v>0</v>
      </c>
      <c r="AA4843">
        <f t="shared" si="852"/>
        <v>0</v>
      </c>
      <c r="AB4843" s="4">
        <f t="shared" si="853"/>
        <v>0</v>
      </c>
      <c r="AC4843" s="4">
        <f t="shared" si="845"/>
        <v>0</v>
      </c>
      <c r="AD4843" s="4">
        <f t="shared" si="854"/>
        <v>0</v>
      </c>
    </row>
    <row r="4844" spans="20:30" x14ac:dyDescent="0.25">
      <c r="T4844" s="6" t="str">
        <f t="shared" si="855"/>
        <v xml:space="preserve"> </v>
      </c>
      <c r="U4844">
        <f t="shared" si="846"/>
        <v>0</v>
      </c>
      <c r="V4844">
        <f t="shared" si="847"/>
        <v>0</v>
      </c>
      <c r="W4844">
        <f t="shared" si="848"/>
        <v>0</v>
      </c>
      <c r="X4844">
        <f t="shared" si="849"/>
        <v>0</v>
      </c>
      <c r="Y4844">
        <f t="shared" si="850"/>
        <v>0</v>
      </c>
      <c r="Z4844">
        <f t="shared" si="851"/>
        <v>0</v>
      </c>
      <c r="AA4844">
        <f t="shared" si="852"/>
        <v>0</v>
      </c>
      <c r="AB4844" s="4">
        <f t="shared" si="853"/>
        <v>0</v>
      </c>
      <c r="AC4844" s="4">
        <f t="shared" si="845"/>
        <v>0</v>
      </c>
      <c r="AD4844" s="4">
        <f t="shared" si="854"/>
        <v>0</v>
      </c>
    </row>
    <row r="4845" spans="20:30" x14ac:dyDescent="0.25">
      <c r="T4845" s="6" t="str">
        <f t="shared" si="855"/>
        <v xml:space="preserve"> </v>
      </c>
      <c r="U4845">
        <f t="shared" si="846"/>
        <v>0</v>
      </c>
      <c r="V4845">
        <f t="shared" si="847"/>
        <v>0</v>
      </c>
      <c r="W4845">
        <f t="shared" si="848"/>
        <v>0</v>
      </c>
      <c r="X4845">
        <f t="shared" si="849"/>
        <v>0</v>
      </c>
      <c r="Y4845">
        <f t="shared" si="850"/>
        <v>0</v>
      </c>
      <c r="Z4845">
        <f t="shared" si="851"/>
        <v>0</v>
      </c>
      <c r="AA4845">
        <f t="shared" si="852"/>
        <v>0</v>
      </c>
      <c r="AB4845" s="4">
        <f t="shared" si="853"/>
        <v>0</v>
      </c>
      <c r="AC4845" s="4">
        <f t="shared" si="845"/>
        <v>0</v>
      </c>
      <c r="AD4845" s="4">
        <f t="shared" si="854"/>
        <v>0</v>
      </c>
    </row>
    <row r="4846" spans="20:30" x14ac:dyDescent="0.25">
      <c r="T4846" s="6" t="str">
        <f t="shared" si="855"/>
        <v xml:space="preserve"> </v>
      </c>
      <c r="U4846">
        <f t="shared" si="846"/>
        <v>0</v>
      </c>
      <c r="V4846">
        <f t="shared" si="847"/>
        <v>0</v>
      </c>
      <c r="W4846">
        <f t="shared" si="848"/>
        <v>0</v>
      </c>
      <c r="X4846">
        <f t="shared" si="849"/>
        <v>0</v>
      </c>
      <c r="Y4846">
        <f t="shared" si="850"/>
        <v>0</v>
      </c>
      <c r="Z4846">
        <f t="shared" si="851"/>
        <v>0</v>
      </c>
      <c r="AA4846">
        <f t="shared" si="852"/>
        <v>0</v>
      </c>
      <c r="AB4846" s="4">
        <f t="shared" si="853"/>
        <v>0</v>
      </c>
      <c r="AC4846" s="4">
        <f t="shared" si="845"/>
        <v>0</v>
      </c>
      <c r="AD4846" s="4">
        <f t="shared" si="854"/>
        <v>0</v>
      </c>
    </row>
    <row r="4847" spans="20:30" x14ac:dyDescent="0.25">
      <c r="T4847" s="6" t="str">
        <f t="shared" si="855"/>
        <v xml:space="preserve"> </v>
      </c>
      <c r="U4847">
        <f t="shared" si="846"/>
        <v>0</v>
      </c>
      <c r="V4847">
        <f t="shared" si="847"/>
        <v>0</v>
      </c>
      <c r="W4847">
        <f t="shared" si="848"/>
        <v>0</v>
      </c>
      <c r="X4847">
        <f t="shared" si="849"/>
        <v>0</v>
      </c>
      <c r="Y4847">
        <f t="shared" si="850"/>
        <v>0</v>
      </c>
      <c r="Z4847">
        <f t="shared" si="851"/>
        <v>0</v>
      </c>
      <c r="AA4847">
        <f t="shared" si="852"/>
        <v>0</v>
      </c>
      <c r="AB4847" s="4">
        <f t="shared" si="853"/>
        <v>0</v>
      </c>
      <c r="AC4847" s="4">
        <f t="shared" si="845"/>
        <v>0</v>
      </c>
      <c r="AD4847" s="4">
        <f t="shared" si="854"/>
        <v>0</v>
      </c>
    </row>
    <row r="4848" spans="20:30" x14ac:dyDescent="0.25">
      <c r="T4848" s="6" t="str">
        <f t="shared" si="855"/>
        <v xml:space="preserve"> </v>
      </c>
      <c r="U4848">
        <f t="shared" si="846"/>
        <v>0</v>
      </c>
      <c r="V4848">
        <f t="shared" si="847"/>
        <v>0</v>
      </c>
      <c r="W4848">
        <f t="shared" si="848"/>
        <v>0</v>
      </c>
      <c r="X4848">
        <f t="shared" si="849"/>
        <v>0</v>
      </c>
      <c r="Y4848">
        <f t="shared" si="850"/>
        <v>0</v>
      </c>
      <c r="Z4848">
        <f t="shared" si="851"/>
        <v>0</v>
      </c>
      <c r="AA4848">
        <f t="shared" si="852"/>
        <v>0</v>
      </c>
      <c r="AB4848" s="4">
        <f t="shared" si="853"/>
        <v>0</v>
      </c>
      <c r="AC4848" s="4">
        <f t="shared" si="845"/>
        <v>0</v>
      </c>
      <c r="AD4848" s="4">
        <f t="shared" si="854"/>
        <v>0</v>
      </c>
    </row>
    <row r="4849" spans="20:30" x14ac:dyDescent="0.25">
      <c r="T4849" s="6" t="str">
        <f t="shared" si="855"/>
        <v xml:space="preserve"> </v>
      </c>
      <c r="U4849">
        <f t="shared" si="846"/>
        <v>0</v>
      </c>
      <c r="V4849">
        <f t="shared" si="847"/>
        <v>0</v>
      </c>
      <c r="W4849">
        <f t="shared" si="848"/>
        <v>0</v>
      </c>
      <c r="X4849">
        <f t="shared" si="849"/>
        <v>0</v>
      </c>
      <c r="Y4849">
        <f t="shared" si="850"/>
        <v>0</v>
      </c>
      <c r="Z4849">
        <f t="shared" si="851"/>
        <v>0</v>
      </c>
      <c r="AA4849">
        <f t="shared" si="852"/>
        <v>0</v>
      </c>
      <c r="AB4849" s="4">
        <f t="shared" si="853"/>
        <v>0</v>
      </c>
      <c r="AC4849" s="4">
        <f t="shared" si="845"/>
        <v>0</v>
      </c>
      <c r="AD4849" s="4">
        <f t="shared" si="854"/>
        <v>0</v>
      </c>
    </row>
    <row r="4850" spans="20:30" x14ac:dyDescent="0.25">
      <c r="T4850" s="6" t="str">
        <f t="shared" si="855"/>
        <v xml:space="preserve"> </v>
      </c>
      <c r="U4850">
        <f t="shared" si="846"/>
        <v>0</v>
      </c>
      <c r="V4850">
        <f t="shared" si="847"/>
        <v>0</v>
      </c>
      <c r="W4850">
        <f t="shared" si="848"/>
        <v>0</v>
      </c>
      <c r="X4850">
        <f t="shared" si="849"/>
        <v>0</v>
      </c>
      <c r="Y4850">
        <f t="shared" si="850"/>
        <v>0</v>
      </c>
      <c r="Z4850">
        <f t="shared" si="851"/>
        <v>0</v>
      </c>
      <c r="AA4850">
        <f t="shared" si="852"/>
        <v>0</v>
      </c>
      <c r="AB4850" s="4">
        <f t="shared" si="853"/>
        <v>0</v>
      </c>
      <c r="AC4850" s="4">
        <f t="shared" si="845"/>
        <v>0</v>
      </c>
      <c r="AD4850" s="4">
        <f t="shared" si="854"/>
        <v>0</v>
      </c>
    </row>
    <row r="4851" spans="20:30" x14ac:dyDescent="0.25">
      <c r="T4851" s="6" t="str">
        <f t="shared" si="855"/>
        <v xml:space="preserve"> </v>
      </c>
      <c r="U4851">
        <f t="shared" si="846"/>
        <v>0</v>
      </c>
      <c r="V4851">
        <f t="shared" si="847"/>
        <v>0</v>
      </c>
      <c r="W4851">
        <f t="shared" si="848"/>
        <v>0</v>
      </c>
      <c r="X4851">
        <f t="shared" si="849"/>
        <v>0</v>
      </c>
      <c r="Y4851">
        <f t="shared" si="850"/>
        <v>0</v>
      </c>
      <c r="Z4851">
        <f t="shared" si="851"/>
        <v>0</v>
      </c>
      <c r="AA4851">
        <f t="shared" si="852"/>
        <v>0</v>
      </c>
      <c r="AB4851" s="4">
        <f t="shared" si="853"/>
        <v>0</v>
      </c>
      <c r="AC4851" s="4">
        <f t="shared" si="845"/>
        <v>0</v>
      </c>
      <c r="AD4851" s="4">
        <f t="shared" si="854"/>
        <v>0</v>
      </c>
    </row>
    <row r="4852" spans="20:30" x14ac:dyDescent="0.25">
      <c r="T4852" s="6" t="str">
        <f t="shared" si="855"/>
        <v xml:space="preserve"> </v>
      </c>
      <c r="U4852">
        <f t="shared" si="846"/>
        <v>0</v>
      </c>
      <c r="V4852">
        <f t="shared" si="847"/>
        <v>0</v>
      </c>
      <c r="W4852">
        <f t="shared" si="848"/>
        <v>0</v>
      </c>
      <c r="X4852">
        <f t="shared" si="849"/>
        <v>0</v>
      </c>
      <c r="Y4852">
        <f t="shared" si="850"/>
        <v>0</v>
      </c>
      <c r="Z4852">
        <f t="shared" si="851"/>
        <v>0</v>
      </c>
      <c r="AA4852">
        <f t="shared" si="852"/>
        <v>0</v>
      </c>
      <c r="AB4852" s="4">
        <f t="shared" si="853"/>
        <v>0</v>
      </c>
      <c r="AC4852" s="4">
        <f t="shared" si="845"/>
        <v>0</v>
      </c>
      <c r="AD4852" s="4">
        <f t="shared" si="854"/>
        <v>0</v>
      </c>
    </row>
    <row r="4853" spans="20:30" x14ac:dyDescent="0.25">
      <c r="T4853" s="6" t="str">
        <f t="shared" si="855"/>
        <v xml:space="preserve"> </v>
      </c>
      <c r="U4853">
        <f t="shared" si="846"/>
        <v>0</v>
      </c>
      <c r="V4853">
        <f t="shared" si="847"/>
        <v>0</v>
      </c>
      <c r="W4853">
        <f t="shared" si="848"/>
        <v>0</v>
      </c>
      <c r="X4853">
        <f t="shared" si="849"/>
        <v>0</v>
      </c>
      <c r="Y4853">
        <f t="shared" si="850"/>
        <v>0</v>
      </c>
      <c r="Z4853">
        <f t="shared" si="851"/>
        <v>0</v>
      </c>
      <c r="AA4853">
        <f t="shared" si="852"/>
        <v>0</v>
      </c>
      <c r="AB4853" s="4">
        <f t="shared" si="853"/>
        <v>0</v>
      </c>
      <c r="AC4853" s="4">
        <f t="shared" si="845"/>
        <v>0</v>
      </c>
      <c r="AD4853" s="4">
        <f t="shared" si="854"/>
        <v>0</v>
      </c>
    </row>
    <row r="4854" spans="20:30" x14ac:dyDescent="0.25">
      <c r="T4854" s="6" t="str">
        <f t="shared" si="855"/>
        <v xml:space="preserve"> </v>
      </c>
      <c r="U4854">
        <f t="shared" si="846"/>
        <v>0</v>
      </c>
      <c r="V4854">
        <f t="shared" si="847"/>
        <v>0</v>
      </c>
      <c r="W4854">
        <f t="shared" si="848"/>
        <v>0</v>
      </c>
      <c r="X4854">
        <f t="shared" si="849"/>
        <v>0</v>
      </c>
      <c r="Y4854">
        <f t="shared" si="850"/>
        <v>0</v>
      </c>
      <c r="Z4854">
        <f t="shared" si="851"/>
        <v>0</v>
      </c>
      <c r="AA4854">
        <f t="shared" si="852"/>
        <v>0</v>
      </c>
      <c r="AB4854" s="4">
        <f t="shared" si="853"/>
        <v>0</v>
      </c>
      <c r="AC4854" s="4">
        <f t="shared" si="845"/>
        <v>0</v>
      </c>
      <c r="AD4854" s="4">
        <f t="shared" si="854"/>
        <v>0</v>
      </c>
    </row>
    <row r="4855" spans="20:30" x14ac:dyDescent="0.25">
      <c r="T4855" s="6" t="str">
        <f t="shared" si="855"/>
        <v xml:space="preserve"> </v>
      </c>
      <c r="U4855">
        <f t="shared" si="846"/>
        <v>0</v>
      </c>
      <c r="V4855">
        <f t="shared" si="847"/>
        <v>0</v>
      </c>
      <c r="W4855">
        <f t="shared" si="848"/>
        <v>0</v>
      </c>
      <c r="X4855">
        <f t="shared" si="849"/>
        <v>0</v>
      </c>
      <c r="Y4855">
        <f t="shared" si="850"/>
        <v>0</v>
      </c>
      <c r="Z4855">
        <f t="shared" si="851"/>
        <v>0</v>
      </c>
      <c r="AA4855">
        <f t="shared" si="852"/>
        <v>0</v>
      </c>
      <c r="AB4855" s="4">
        <f t="shared" si="853"/>
        <v>0</v>
      </c>
      <c r="AC4855" s="4">
        <f t="shared" si="845"/>
        <v>0</v>
      </c>
      <c r="AD4855" s="4">
        <f t="shared" si="854"/>
        <v>0</v>
      </c>
    </row>
    <row r="4856" spans="20:30" x14ac:dyDescent="0.25">
      <c r="T4856" s="6" t="str">
        <f t="shared" si="855"/>
        <v xml:space="preserve"> </v>
      </c>
      <c r="U4856">
        <f t="shared" si="846"/>
        <v>0</v>
      </c>
      <c r="V4856">
        <f t="shared" si="847"/>
        <v>0</v>
      </c>
      <c r="W4856">
        <f t="shared" si="848"/>
        <v>0</v>
      </c>
      <c r="X4856">
        <f t="shared" si="849"/>
        <v>0</v>
      </c>
      <c r="Y4856">
        <f t="shared" si="850"/>
        <v>0</v>
      </c>
      <c r="Z4856">
        <f t="shared" si="851"/>
        <v>0</v>
      </c>
      <c r="AA4856">
        <f t="shared" si="852"/>
        <v>0</v>
      </c>
      <c r="AB4856" s="4">
        <f t="shared" si="853"/>
        <v>0</v>
      </c>
      <c r="AC4856" s="4">
        <f t="shared" si="845"/>
        <v>0</v>
      </c>
      <c r="AD4856" s="4">
        <f t="shared" si="854"/>
        <v>0</v>
      </c>
    </row>
    <row r="4857" spans="20:30" x14ac:dyDescent="0.25">
      <c r="T4857" s="6" t="str">
        <f t="shared" si="855"/>
        <v xml:space="preserve"> </v>
      </c>
      <c r="U4857">
        <f t="shared" si="846"/>
        <v>0</v>
      </c>
      <c r="V4857">
        <f t="shared" si="847"/>
        <v>0</v>
      </c>
      <c r="W4857">
        <f t="shared" si="848"/>
        <v>0</v>
      </c>
      <c r="X4857">
        <f t="shared" si="849"/>
        <v>0</v>
      </c>
      <c r="Y4857">
        <f t="shared" si="850"/>
        <v>0</v>
      </c>
      <c r="Z4857">
        <f t="shared" si="851"/>
        <v>0</v>
      </c>
      <c r="AA4857">
        <f t="shared" si="852"/>
        <v>0</v>
      </c>
      <c r="AB4857" s="4">
        <f t="shared" si="853"/>
        <v>0</v>
      </c>
      <c r="AC4857" s="4">
        <f t="shared" si="845"/>
        <v>0</v>
      </c>
      <c r="AD4857" s="4">
        <f t="shared" si="854"/>
        <v>0</v>
      </c>
    </row>
    <row r="4858" spans="20:30" x14ac:dyDescent="0.25">
      <c r="T4858" s="6" t="str">
        <f t="shared" si="855"/>
        <v xml:space="preserve"> </v>
      </c>
      <c r="U4858">
        <f t="shared" si="846"/>
        <v>0</v>
      </c>
      <c r="V4858">
        <f t="shared" si="847"/>
        <v>0</v>
      </c>
      <c r="W4858">
        <f t="shared" si="848"/>
        <v>0</v>
      </c>
      <c r="X4858">
        <f t="shared" si="849"/>
        <v>0</v>
      </c>
      <c r="Y4858">
        <f t="shared" si="850"/>
        <v>0</v>
      </c>
      <c r="Z4858">
        <f t="shared" si="851"/>
        <v>0</v>
      </c>
      <c r="AA4858">
        <f t="shared" si="852"/>
        <v>0</v>
      </c>
      <c r="AB4858" s="4">
        <f t="shared" si="853"/>
        <v>0</v>
      </c>
      <c r="AC4858" s="4">
        <f t="shared" si="845"/>
        <v>0</v>
      </c>
      <c r="AD4858" s="4">
        <f t="shared" si="854"/>
        <v>0</v>
      </c>
    </row>
    <row r="4859" spans="20:30" x14ac:dyDescent="0.25">
      <c r="T4859" s="6" t="str">
        <f t="shared" si="855"/>
        <v xml:space="preserve"> </v>
      </c>
      <c r="U4859">
        <f t="shared" si="846"/>
        <v>0</v>
      </c>
      <c r="V4859">
        <f t="shared" si="847"/>
        <v>0</v>
      </c>
      <c r="W4859">
        <f t="shared" si="848"/>
        <v>0</v>
      </c>
      <c r="X4859">
        <f t="shared" si="849"/>
        <v>0</v>
      </c>
      <c r="Y4859">
        <f t="shared" si="850"/>
        <v>0</v>
      </c>
      <c r="Z4859">
        <f t="shared" si="851"/>
        <v>0</v>
      </c>
      <c r="AA4859">
        <f t="shared" si="852"/>
        <v>0</v>
      </c>
      <c r="AB4859" s="4">
        <f t="shared" si="853"/>
        <v>0</v>
      </c>
      <c r="AC4859" s="4">
        <f t="shared" si="845"/>
        <v>0</v>
      </c>
      <c r="AD4859" s="4">
        <f t="shared" si="854"/>
        <v>0</v>
      </c>
    </row>
    <row r="4860" spans="20:30" x14ac:dyDescent="0.25">
      <c r="T4860" s="6" t="str">
        <f t="shared" si="855"/>
        <v xml:space="preserve"> </v>
      </c>
      <c r="U4860">
        <f t="shared" si="846"/>
        <v>0</v>
      </c>
      <c r="V4860">
        <f t="shared" si="847"/>
        <v>0</v>
      </c>
      <c r="W4860">
        <f t="shared" si="848"/>
        <v>0</v>
      </c>
      <c r="X4860">
        <f t="shared" si="849"/>
        <v>0</v>
      </c>
      <c r="Y4860">
        <f t="shared" si="850"/>
        <v>0</v>
      </c>
      <c r="Z4860">
        <f t="shared" si="851"/>
        <v>0</v>
      </c>
      <c r="AA4860">
        <f t="shared" si="852"/>
        <v>0</v>
      </c>
      <c r="AB4860" s="4">
        <f t="shared" si="853"/>
        <v>0</v>
      </c>
      <c r="AC4860" s="4">
        <f t="shared" si="845"/>
        <v>0</v>
      </c>
      <c r="AD4860" s="4">
        <f t="shared" si="854"/>
        <v>0</v>
      </c>
    </row>
    <row r="4861" spans="20:30" x14ac:dyDescent="0.25">
      <c r="T4861" s="6" t="str">
        <f t="shared" si="855"/>
        <v xml:space="preserve"> </v>
      </c>
      <c r="U4861">
        <f t="shared" si="846"/>
        <v>0</v>
      </c>
      <c r="V4861">
        <f t="shared" si="847"/>
        <v>0</v>
      </c>
      <c r="W4861">
        <f t="shared" si="848"/>
        <v>0</v>
      </c>
      <c r="X4861">
        <f t="shared" si="849"/>
        <v>0</v>
      </c>
      <c r="Y4861">
        <f t="shared" si="850"/>
        <v>0</v>
      </c>
      <c r="Z4861">
        <f t="shared" si="851"/>
        <v>0</v>
      </c>
      <c r="AA4861">
        <f t="shared" si="852"/>
        <v>0</v>
      </c>
      <c r="AB4861" s="4">
        <f t="shared" si="853"/>
        <v>0</v>
      </c>
      <c r="AC4861" s="4">
        <f t="shared" si="845"/>
        <v>0</v>
      </c>
      <c r="AD4861" s="4">
        <f t="shared" si="854"/>
        <v>0</v>
      </c>
    </row>
    <row r="4862" spans="20:30" x14ac:dyDescent="0.25">
      <c r="T4862" s="6" t="str">
        <f t="shared" si="855"/>
        <v xml:space="preserve"> </v>
      </c>
      <c r="U4862">
        <f t="shared" si="846"/>
        <v>0</v>
      </c>
      <c r="V4862">
        <f t="shared" si="847"/>
        <v>0</v>
      </c>
      <c r="W4862">
        <f t="shared" si="848"/>
        <v>0</v>
      </c>
      <c r="X4862">
        <f t="shared" si="849"/>
        <v>0</v>
      </c>
      <c r="Y4862">
        <f t="shared" si="850"/>
        <v>0</v>
      </c>
      <c r="Z4862">
        <f t="shared" si="851"/>
        <v>0</v>
      </c>
      <c r="AA4862">
        <f t="shared" si="852"/>
        <v>0</v>
      </c>
      <c r="AB4862" s="4">
        <f t="shared" si="853"/>
        <v>0</v>
      </c>
      <c r="AC4862" s="4">
        <f t="shared" si="845"/>
        <v>0</v>
      </c>
      <c r="AD4862" s="4">
        <f t="shared" si="854"/>
        <v>0</v>
      </c>
    </row>
    <row r="4863" spans="20:30" x14ac:dyDescent="0.25">
      <c r="T4863" s="6" t="str">
        <f t="shared" si="855"/>
        <v xml:space="preserve"> </v>
      </c>
      <c r="U4863">
        <f t="shared" si="846"/>
        <v>0</v>
      </c>
      <c r="V4863">
        <f t="shared" si="847"/>
        <v>0</v>
      </c>
      <c r="W4863">
        <f t="shared" si="848"/>
        <v>0</v>
      </c>
      <c r="X4863">
        <f t="shared" si="849"/>
        <v>0</v>
      </c>
      <c r="Y4863">
        <f t="shared" si="850"/>
        <v>0</v>
      </c>
      <c r="Z4863">
        <f t="shared" si="851"/>
        <v>0</v>
      </c>
      <c r="AA4863">
        <f t="shared" si="852"/>
        <v>0</v>
      </c>
      <c r="AB4863" s="4">
        <f t="shared" si="853"/>
        <v>0</v>
      </c>
      <c r="AC4863" s="4">
        <f t="shared" si="845"/>
        <v>0</v>
      </c>
      <c r="AD4863" s="4">
        <f t="shared" si="854"/>
        <v>0</v>
      </c>
    </row>
    <row r="4864" spans="20:30" x14ac:dyDescent="0.25">
      <c r="T4864" s="6" t="str">
        <f t="shared" si="855"/>
        <v xml:space="preserve"> </v>
      </c>
      <c r="U4864">
        <f t="shared" si="846"/>
        <v>0</v>
      </c>
      <c r="V4864">
        <f t="shared" si="847"/>
        <v>0</v>
      </c>
      <c r="W4864">
        <f t="shared" si="848"/>
        <v>0</v>
      </c>
      <c r="X4864">
        <f t="shared" si="849"/>
        <v>0</v>
      </c>
      <c r="Y4864">
        <f t="shared" si="850"/>
        <v>0</v>
      </c>
      <c r="Z4864">
        <f t="shared" si="851"/>
        <v>0</v>
      </c>
      <c r="AA4864">
        <f t="shared" si="852"/>
        <v>0</v>
      </c>
      <c r="AB4864" s="4">
        <f t="shared" si="853"/>
        <v>0</v>
      </c>
      <c r="AC4864" s="4">
        <f t="shared" si="845"/>
        <v>0</v>
      </c>
      <c r="AD4864" s="4">
        <f t="shared" si="854"/>
        <v>0</v>
      </c>
    </row>
    <row r="4865" spans="20:30" x14ac:dyDescent="0.25">
      <c r="T4865" s="6" t="str">
        <f t="shared" si="855"/>
        <v xml:space="preserve"> </v>
      </c>
      <c r="U4865">
        <f t="shared" si="846"/>
        <v>0</v>
      </c>
      <c r="V4865">
        <f t="shared" si="847"/>
        <v>0</v>
      </c>
      <c r="W4865">
        <f t="shared" si="848"/>
        <v>0</v>
      </c>
      <c r="X4865">
        <f t="shared" si="849"/>
        <v>0</v>
      </c>
      <c r="Y4865">
        <f t="shared" si="850"/>
        <v>0</v>
      </c>
      <c r="Z4865">
        <f t="shared" si="851"/>
        <v>0</v>
      </c>
      <c r="AA4865">
        <f t="shared" si="852"/>
        <v>0</v>
      </c>
      <c r="AB4865" s="4">
        <f t="shared" si="853"/>
        <v>0</v>
      </c>
      <c r="AC4865" s="4">
        <f t="shared" si="845"/>
        <v>0</v>
      </c>
      <c r="AD4865" s="4">
        <f t="shared" si="854"/>
        <v>0</v>
      </c>
    </row>
    <row r="4866" spans="20:30" x14ac:dyDescent="0.25">
      <c r="T4866" s="6" t="str">
        <f t="shared" si="855"/>
        <v xml:space="preserve"> </v>
      </c>
      <c r="U4866">
        <f t="shared" si="846"/>
        <v>0</v>
      </c>
      <c r="V4866">
        <f t="shared" si="847"/>
        <v>0</v>
      </c>
      <c r="W4866">
        <f t="shared" si="848"/>
        <v>0</v>
      </c>
      <c r="X4866">
        <f t="shared" si="849"/>
        <v>0</v>
      </c>
      <c r="Y4866">
        <f t="shared" si="850"/>
        <v>0</v>
      </c>
      <c r="Z4866">
        <f t="shared" si="851"/>
        <v>0</v>
      </c>
      <c r="AA4866">
        <f t="shared" si="852"/>
        <v>0</v>
      </c>
      <c r="AB4866" s="4">
        <f t="shared" si="853"/>
        <v>0</v>
      </c>
      <c r="AC4866" s="4">
        <f t="shared" si="845"/>
        <v>0</v>
      </c>
      <c r="AD4866" s="4">
        <f t="shared" si="854"/>
        <v>0</v>
      </c>
    </row>
    <row r="4867" spans="20:30" x14ac:dyDescent="0.25">
      <c r="T4867" s="6" t="str">
        <f t="shared" si="855"/>
        <v xml:space="preserve"> </v>
      </c>
      <c r="U4867">
        <f t="shared" si="846"/>
        <v>0</v>
      </c>
      <c r="V4867">
        <f t="shared" si="847"/>
        <v>0</v>
      </c>
      <c r="W4867">
        <f t="shared" si="848"/>
        <v>0</v>
      </c>
      <c r="X4867">
        <f t="shared" si="849"/>
        <v>0</v>
      </c>
      <c r="Y4867">
        <f t="shared" si="850"/>
        <v>0</v>
      </c>
      <c r="Z4867">
        <f t="shared" si="851"/>
        <v>0</v>
      </c>
      <c r="AA4867">
        <f t="shared" si="852"/>
        <v>0</v>
      </c>
      <c r="AB4867" s="4">
        <f t="shared" si="853"/>
        <v>0</v>
      </c>
      <c r="AC4867" s="4">
        <f t="shared" si="845"/>
        <v>0</v>
      </c>
      <c r="AD4867" s="4">
        <f t="shared" si="854"/>
        <v>0</v>
      </c>
    </row>
    <row r="4868" spans="20:30" x14ac:dyDescent="0.25">
      <c r="T4868" s="6" t="str">
        <f t="shared" si="855"/>
        <v xml:space="preserve"> </v>
      </c>
      <c r="U4868">
        <f t="shared" si="846"/>
        <v>0</v>
      </c>
      <c r="V4868">
        <f t="shared" si="847"/>
        <v>0</v>
      </c>
      <c r="W4868">
        <f t="shared" si="848"/>
        <v>0</v>
      </c>
      <c r="X4868">
        <f t="shared" si="849"/>
        <v>0</v>
      </c>
      <c r="Y4868">
        <f t="shared" si="850"/>
        <v>0</v>
      </c>
      <c r="Z4868">
        <f t="shared" si="851"/>
        <v>0</v>
      </c>
      <c r="AA4868">
        <f t="shared" si="852"/>
        <v>0</v>
      </c>
      <c r="AB4868" s="4">
        <f t="shared" si="853"/>
        <v>0</v>
      </c>
      <c r="AC4868" s="4">
        <f t="shared" ref="AC4868:AC4931" si="856">A4868</f>
        <v>0</v>
      </c>
      <c r="AD4868" s="4">
        <f t="shared" si="854"/>
        <v>0</v>
      </c>
    </row>
    <row r="4869" spans="20:30" x14ac:dyDescent="0.25">
      <c r="T4869" s="6" t="str">
        <f t="shared" si="855"/>
        <v xml:space="preserve"> </v>
      </c>
      <c r="U4869">
        <f t="shared" si="846"/>
        <v>0</v>
      </c>
      <c r="V4869">
        <f t="shared" si="847"/>
        <v>0</v>
      </c>
      <c r="W4869">
        <f t="shared" si="848"/>
        <v>0</v>
      </c>
      <c r="X4869">
        <f t="shared" si="849"/>
        <v>0</v>
      </c>
      <c r="Y4869">
        <f t="shared" si="850"/>
        <v>0</v>
      </c>
      <c r="Z4869">
        <f t="shared" si="851"/>
        <v>0</v>
      </c>
      <c r="AA4869">
        <f t="shared" si="852"/>
        <v>0</v>
      </c>
      <c r="AB4869" s="4">
        <f t="shared" si="853"/>
        <v>0</v>
      </c>
      <c r="AC4869" s="4">
        <f t="shared" si="856"/>
        <v>0</v>
      </c>
      <c r="AD4869" s="4">
        <f t="shared" si="854"/>
        <v>0</v>
      </c>
    </row>
    <row r="4870" spans="20:30" x14ac:dyDescent="0.25">
      <c r="T4870" s="6" t="str">
        <f t="shared" si="855"/>
        <v xml:space="preserve"> </v>
      </c>
      <c r="U4870">
        <f t="shared" si="846"/>
        <v>0</v>
      </c>
      <c r="V4870">
        <f t="shared" si="847"/>
        <v>0</v>
      </c>
      <c r="W4870">
        <f t="shared" si="848"/>
        <v>0</v>
      </c>
      <c r="X4870">
        <f t="shared" si="849"/>
        <v>0</v>
      </c>
      <c r="Y4870">
        <f t="shared" si="850"/>
        <v>0</v>
      </c>
      <c r="Z4870">
        <f t="shared" si="851"/>
        <v>0</v>
      </c>
      <c r="AA4870">
        <f t="shared" si="852"/>
        <v>0</v>
      </c>
      <c r="AB4870" s="4">
        <f t="shared" si="853"/>
        <v>0</v>
      </c>
      <c r="AC4870" s="4">
        <f t="shared" si="856"/>
        <v>0</v>
      </c>
      <c r="AD4870" s="4">
        <f t="shared" si="854"/>
        <v>0</v>
      </c>
    </row>
    <row r="4871" spans="20:30" x14ac:dyDescent="0.25">
      <c r="T4871" s="6" t="str">
        <f t="shared" si="855"/>
        <v xml:space="preserve"> </v>
      </c>
      <c r="U4871">
        <f t="shared" si="846"/>
        <v>0</v>
      </c>
      <c r="V4871">
        <f t="shared" si="847"/>
        <v>0</v>
      </c>
      <c r="W4871">
        <f t="shared" si="848"/>
        <v>0</v>
      </c>
      <c r="X4871">
        <f t="shared" si="849"/>
        <v>0</v>
      </c>
      <c r="Y4871">
        <f t="shared" si="850"/>
        <v>0</v>
      </c>
      <c r="Z4871">
        <f t="shared" si="851"/>
        <v>0</v>
      </c>
      <c r="AA4871">
        <f t="shared" si="852"/>
        <v>0</v>
      </c>
      <c r="AB4871" s="4">
        <f t="shared" si="853"/>
        <v>0</v>
      </c>
      <c r="AC4871" s="4">
        <f t="shared" si="856"/>
        <v>0</v>
      </c>
      <c r="AD4871" s="4">
        <f t="shared" si="854"/>
        <v>0</v>
      </c>
    </row>
    <row r="4872" spans="20:30" x14ac:dyDescent="0.25">
      <c r="T4872" s="6" t="str">
        <f t="shared" si="855"/>
        <v xml:space="preserve"> </v>
      </c>
      <c r="U4872">
        <f t="shared" si="846"/>
        <v>0</v>
      </c>
      <c r="V4872">
        <f t="shared" si="847"/>
        <v>0</v>
      </c>
      <c r="W4872">
        <f t="shared" si="848"/>
        <v>0</v>
      </c>
      <c r="X4872">
        <f t="shared" si="849"/>
        <v>0</v>
      </c>
      <c r="Y4872">
        <f t="shared" si="850"/>
        <v>0</v>
      </c>
      <c r="Z4872">
        <f t="shared" si="851"/>
        <v>0</v>
      </c>
      <c r="AA4872">
        <f t="shared" si="852"/>
        <v>0</v>
      </c>
      <c r="AB4872" s="4">
        <f t="shared" si="853"/>
        <v>0</v>
      </c>
      <c r="AC4872" s="4">
        <f t="shared" si="856"/>
        <v>0</v>
      </c>
      <c r="AD4872" s="4">
        <f t="shared" si="854"/>
        <v>0</v>
      </c>
    </row>
    <row r="4873" spans="20:30" x14ac:dyDescent="0.25">
      <c r="T4873" s="6" t="str">
        <f t="shared" si="855"/>
        <v xml:space="preserve"> </v>
      </c>
      <c r="U4873">
        <f t="shared" si="846"/>
        <v>0</v>
      </c>
      <c r="V4873">
        <f t="shared" si="847"/>
        <v>0</v>
      </c>
      <c r="W4873">
        <f t="shared" si="848"/>
        <v>0</v>
      </c>
      <c r="X4873">
        <f t="shared" si="849"/>
        <v>0</v>
      </c>
      <c r="Y4873">
        <f t="shared" si="850"/>
        <v>0</v>
      </c>
      <c r="Z4873">
        <f t="shared" si="851"/>
        <v>0</v>
      </c>
      <c r="AA4873">
        <f t="shared" si="852"/>
        <v>0</v>
      </c>
      <c r="AB4873" s="4">
        <f t="shared" si="853"/>
        <v>0</v>
      </c>
      <c r="AC4873" s="4">
        <f t="shared" si="856"/>
        <v>0</v>
      </c>
      <c r="AD4873" s="4">
        <f t="shared" si="854"/>
        <v>0</v>
      </c>
    </row>
    <row r="4874" spans="20:30" x14ac:dyDescent="0.25">
      <c r="T4874" s="6" t="str">
        <f t="shared" si="855"/>
        <v xml:space="preserve"> </v>
      </c>
      <c r="U4874">
        <f t="shared" si="846"/>
        <v>0</v>
      </c>
      <c r="V4874">
        <f t="shared" si="847"/>
        <v>0</v>
      </c>
      <c r="W4874">
        <f t="shared" si="848"/>
        <v>0</v>
      </c>
      <c r="X4874">
        <f t="shared" si="849"/>
        <v>0</v>
      </c>
      <c r="Y4874">
        <f t="shared" si="850"/>
        <v>0</v>
      </c>
      <c r="Z4874">
        <f t="shared" si="851"/>
        <v>0</v>
      </c>
      <c r="AA4874">
        <f t="shared" si="852"/>
        <v>0</v>
      </c>
      <c r="AB4874" s="4">
        <f t="shared" si="853"/>
        <v>0</v>
      </c>
      <c r="AC4874" s="4">
        <f t="shared" si="856"/>
        <v>0</v>
      </c>
      <c r="AD4874" s="4">
        <f t="shared" si="854"/>
        <v>0</v>
      </c>
    </row>
    <row r="4875" spans="20:30" x14ac:dyDescent="0.25">
      <c r="T4875" s="6" t="str">
        <f t="shared" si="855"/>
        <v xml:space="preserve"> </v>
      </c>
      <c r="U4875">
        <f t="shared" si="846"/>
        <v>0</v>
      </c>
      <c r="V4875">
        <f t="shared" si="847"/>
        <v>0</v>
      </c>
      <c r="W4875">
        <f t="shared" si="848"/>
        <v>0</v>
      </c>
      <c r="X4875">
        <f t="shared" si="849"/>
        <v>0</v>
      </c>
      <c r="Y4875">
        <f t="shared" si="850"/>
        <v>0</v>
      </c>
      <c r="Z4875">
        <f t="shared" si="851"/>
        <v>0</v>
      </c>
      <c r="AA4875">
        <f t="shared" si="852"/>
        <v>0</v>
      </c>
      <c r="AB4875" s="4">
        <f t="shared" si="853"/>
        <v>0</v>
      </c>
      <c r="AC4875" s="4">
        <f t="shared" si="856"/>
        <v>0</v>
      </c>
      <c r="AD4875" s="4">
        <f t="shared" si="854"/>
        <v>0</v>
      </c>
    </row>
    <row r="4876" spans="20:30" x14ac:dyDescent="0.25">
      <c r="T4876" s="6" t="str">
        <f t="shared" si="855"/>
        <v xml:space="preserve"> </v>
      </c>
      <c r="U4876">
        <f t="shared" si="846"/>
        <v>0</v>
      </c>
      <c r="V4876">
        <f t="shared" si="847"/>
        <v>0</v>
      </c>
      <c r="W4876">
        <f t="shared" si="848"/>
        <v>0</v>
      </c>
      <c r="X4876">
        <f t="shared" si="849"/>
        <v>0</v>
      </c>
      <c r="Y4876">
        <f t="shared" si="850"/>
        <v>0</v>
      </c>
      <c r="Z4876">
        <f t="shared" si="851"/>
        <v>0</v>
      </c>
      <c r="AA4876">
        <f t="shared" si="852"/>
        <v>0</v>
      </c>
      <c r="AB4876" s="4">
        <f t="shared" si="853"/>
        <v>0</v>
      </c>
      <c r="AC4876" s="4">
        <f t="shared" si="856"/>
        <v>0</v>
      </c>
      <c r="AD4876" s="4">
        <f t="shared" si="854"/>
        <v>0</v>
      </c>
    </row>
    <row r="4877" spans="20:30" x14ac:dyDescent="0.25">
      <c r="T4877" s="6" t="str">
        <f t="shared" si="855"/>
        <v xml:space="preserve"> </v>
      </c>
      <c r="U4877">
        <f t="shared" si="846"/>
        <v>0</v>
      </c>
      <c r="V4877">
        <f t="shared" si="847"/>
        <v>0</v>
      </c>
      <c r="W4877">
        <f t="shared" si="848"/>
        <v>0</v>
      </c>
      <c r="X4877">
        <f t="shared" si="849"/>
        <v>0</v>
      </c>
      <c r="Y4877">
        <f t="shared" si="850"/>
        <v>0</v>
      </c>
      <c r="Z4877">
        <f t="shared" si="851"/>
        <v>0</v>
      </c>
      <c r="AA4877">
        <f t="shared" si="852"/>
        <v>0</v>
      </c>
      <c r="AB4877" s="4">
        <f t="shared" si="853"/>
        <v>0</v>
      </c>
      <c r="AC4877" s="4">
        <f t="shared" si="856"/>
        <v>0</v>
      </c>
      <c r="AD4877" s="4">
        <f t="shared" si="854"/>
        <v>0</v>
      </c>
    </row>
    <row r="4878" spans="20:30" x14ac:dyDescent="0.25">
      <c r="T4878" s="6" t="str">
        <f t="shared" si="855"/>
        <v xml:space="preserve"> </v>
      </c>
      <c r="U4878">
        <f t="shared" si="846"/>
        <v>0</v>
      </c>
      <c r="V4878">
        <f t="shared" si="847"/>
        <v>0</v>
      </c>
      <c r="W4878">
        <f t="shared" si="848"/>
        <v>0</v>
      </c>
      <c r="X4878">
        <f t="shared" si="849"/>
        <v>0</v>
      </c>
      <c r="Y4878">
        <f t="shared" si="850"/>
        <v>0</v>
      </c>
      <c r="Z4878">
        <f t="shared" si="851"/>
        <v>0</v>
      </c>
      <c r="AA4878">
        <f t="shared" si="852"/>
        <v>0</v>
      </c>
      <c r="AB4878" s="4">
        <f t="shared" si="853"/>
        <v>0</v>
      </c>
      <c r="AC4878" s="4">
        <f t="shared" si="856"/>
        <v>0</v>
      </c>
      <c r="AD4878" s="4">
        <f t="shared" si="854"/>
        <v>0</v>
      </c>
    </row>
    <row r="4879" spans="20:30" x14ac:dyDescent="0.25">
      <c r="T4879" s="6" t="str">
        <f t="shared" si="855"/>
        <v xml:space="preserve"> </v>
      </c>
      <c r="U4879">
        <f t="shared" si="846"/>
        <v>0</v>
      </c>
      <c r="V4879">
        <f t="shared" si="847"/>
        <v>0</v>
      </c>
      <c r="W4879">
        <f t="shared" si="848"/>
        <v>0</v>
      </c>
      <c r="X4879">
        <f t="shared" si="849"/>
        <v>0</v>
      </c>
      <c r="Y4879">
        <f t="shared" si="850"/>
        <v>0</v>
      </c>
      <c r="Z4879">
        <f t="shared" si="851"/>
        <v>0</v>
      </c>
      <c r="AA4879">
        <f t="shared" si="852"/>
        <v>0</v>
      </c>
      <c r="AB4879" s="4">
        <f t="shared" si="853"/>
        <v>0</v>
      </c>
      <c r="AC4879" s="4">
        <f t="shared" si="856"/>
        <v>0</v>
      </c>
      <c r="AD4879" s="4">
        <f t="shared" si="854"/>
        <v>0</v>
      </c>
    </row>
    <row r="4880" spans="20:30" x14ac:dyDescent="0.25">
      <c r="T4880" s="6" t="str">
        <f t="shared" si="855"/>
        <v xml:space="preserve"> </v>
      </c>
      <c r="U4880">
        <f t="shared" si="846"/>
        <v>0</v>
      </c>
      <c r="V4880">
        <f t="shared" si="847"/>
        <v>0</v>
      </c>
      <c r="W4880">
        <f t="shared" si="848"/>
        <v>0</v>
      </c>
      <c r="X4880">
        <f t="shared" si="849"/>
        <v>0</v>
      </c>
      <c r="Y4880">
        <f t="shared" si="850"/>
        <v>0</v>
      </c>
      <c r="Z4880">
        <f t="shared" si="851"/>
        <v>0</v>
      </c>
      <c r="AA4880">
        <f t="shared" si="852"/>
        <v>0</v>
      </c>
      <c r="AB4880" s="4">
        <f t="shared" si="853"/>
        <v>0</v>
      </c>
      <c r="AC4880" s="4">
        <f t="shared" si="856"/>
        <v>0</v>
      </c>
      <c r="AD4880" s="4">
        <f t="shared" si="854"/>
        <v>0</v>
      </c>
    </row>
    <row r="4881" spans="20:30" x14ac:dyDescent="0.25">
      <c r="T4881" s="6" t="str">
        <f t="shared" si="855"/>
        <v xml:space="preserve"> </v>
      </c>
      <c r="U4881">
        <f t="shared" ref="U4881:U4944" si="857">COUNT(B4881)</f>
        <v>0</v>
      </c>
      <c r="V4881">
        <f t="shared" ref="V4881:V4944" si="858">IF(E4881=TRUE,1,0)</f>
        <v>0</v>
      </c>
      <c r="W4881">
        <f t="shared" ref="W4881:W4944" si="859">U4881-V4881</f>
        <v>0</v>
      </c>
      <c r="X4881">
        <f t="shared" ref="X4881:X4944" si="860">U4881-Y4881</f>
        <v>0</v>
      </c>
      <c r="Y4881">
        <f t="shared" ref="Y4881:Y4944" si="861">IF(F4881=TRUE,1,0)</f>
        <v>0</v>
      </c>
      <c r="Z4881">
        <f t="shared" ref="Z4881:Z4944" si="862">U4881-AA4881</f>
        <v>0</v>
      </c>
      <c r="AA4881">
        <f t="shared" ref="AA4881:AA4944" si="863">IF(O4881&lt;0,1,0)</f>
        <v>0</v>
      </c>
      <c r="AB4881" s="4">
        <f t="shared" ref="AB4881:AB4944" si="864">IF(Z4881=1,O4881,0)</f>
        <v>0</v>
      </c>
      <c r="AC4881" s="4">
        <f t="shared" si="856"/>
        <v>0</v>
      </c>
      <c r="AD4881" s="4">
        <f t="shared" ref="AD4881:AD4944" si="865">IF(AA4881=1,O4881,0)</f>
        <v>0</v>
      </c>
    </row>
    <row r="4882" spans="20:30" x14ac:dyDescent="0.25">
      <c r="T4882" s="6" t="str">
        <f t="shared" si="855"/>
        <v xml:space="preserve"> </v>
      </c>
      <c r="U4882">
        <f t="shared" si="857"/>
        <v>0</v>
      </c>
      <c r="V4882">
        <f t="shared" si="858"/>
        <v>0</v>
      </c>
      <c r="W4882">
        <f t="shared" si="859"/>
        <v>0</v>
      </c>
      <c r="X4882">
        <f t="shared" si="860"/>
        <v>0</v>
      </c>
      <c r="Y4882">
        <f t="shared" si="861"/>
        <v>0</v>
      </c>
      <c r="Z4882">
        <f t="shared" si="862"/>
        <v>0</v>
      </c>
      <c r="AA4882">
        <f t="shared" si="863"/>
        <v>0</v>
      </c>
      <c r="AB4882" s="4">
        <f t="shared" si="864"/>
        <v>0</v>
      </c>
      <c r="AC4882" s="4">
        <f t="shared" si="856"/>
        <v>0</v>
      </c>
      <c r="AD4882" s="4">
        <f t="shared" si="865"/>
        <v>0</v>
      </c>
    </row>
    <row r="4883" spans="20:30" x14ac:dyDescent="0.25">
      <c r="T4883" s="6" t="str">
        <f t="shared" si="855"/>
        <v xml:space="preserve"> </v>
      </c>
      <c r="U4883">
        <f t="shared" si="857"/>
        <v>0</v>
      </c>
      <c r="V4883">
        <f t="shared" si="858"/>
        <v>0</v>
      </c>
      <c r="W4883">
        <f t="shared" si="859"/>
        <v>0</v>
      </c>
      <c r="X4883">
        <f t="shared" si="860"/>
        <v>0</v>
      </c>
      <c r="Y4883">
        <f t="shared" si="861"/>
        <v>0</v>
      </c>
      <c r="Z4883">
        <f t="shared" si="862"/>
        <v>0</v>
      </c>
      <c r="AA4883">
        <f t="shared" si="863"/>
        <v>0</v>
      </c>
      <c r="AB4883" s="4">
        <f t="shared" si="864"/>
        <v>0</v>
      </c>
      <c r="AC4883" s="4">
        <f t="shared" si="856"/>
        <v>0</v>
      </c>
      <c r="AD4883" s="4">
        <f t="shared" si="865"/>
        <v>0</v>
      </c>
    </row>
    <row r="4884" spans="20:30" x14ac:dyDescent="0.25">
      <c r="T4884" s="6" t="str">
        <f t="shared" si="855"/>
        <v xml:space="preserve"> </v>
      </c>
      <c r="U4884">
        <f t="shared" si="857"/>
        <v>0</v>
      </c>
      <c r="V4884">
        <f t="shared" si="858"/>
        <v>0</v>
      </c>
      <c r="W4884">
        <f t="shared" si="859"/>
        <v>0</v>
      </c>
      <c r="X4884">
        <f t="shared" si="860"/>
        <v>0</v>
      </c>
      <c r="Y4884">
        <f t="shared" si="861"/>
        <v>0</v>
      </c>
      <c r="Z4884">
        <f t="shared" si="862"/>
        <v>0</v>
      </c>
      <c r="AA4884">
        <f t="shared" si="863"/>
        <v>0</v>
      </c>
      <c r="AB4884" s="4">
        <f t="shared" si="864"/>
        <v>0</v>
      </c>
      <c r="AC4884" s="4">
        <f t="shared" si="856"/>
        <v>0</v>
      </c>
      <c r="AD4884" s="4">
        <f t="shared" si="865"/>
        <v>0</v>
      </c>
    </row>
    <row r="4885" spans="20:30" x14ac:dyDescent="0.25">
      <c r="T4885" s="6" t="str">
        <f t="shared" si="855"/>
        <v xml:space="preserve"> </v>
      </c>
      <c r="U4885">
        <f t="shared" si="857"/>
        <v>0</v>
      </c>
      <c r="V4885">
        <f t="shared" si="858"/>
        <v>0</v>
      </c>
      <c r="W4885">
        <f t="shared" si="859"/>
        <v>0</v>
      </c>
      <c r="X4885">
        <f t="shared" si="860"/>
        <v>0</v>
      </c>
      <c r="Y4885">
        <f t="shared" si="861"/>
        <v>0</v>
      </c>
      <c r="Z4885">
        <f t="shared" si="862"/>
        <v>0</v>
      </c>
      <c r="AA4885">
        <f t="shared" si="863"/>
        <v>0</v>
      </c>
      <c r="AB4885" s="4">
        <f t="shared" si="864"/>
        <v>0</v>
      </c>
      <c r="AC4885" s="4">
        <f t="shared" si="856"/>
        <v>0</v>
      </c>
      <c r="AD4885" s="4">
        <f t="shared" si="865"/>
        <v>0</v>
      </c>
    </row>
    <row r="4886" spans="20:30" x14ac:dyDescent="0.25">
      <c r="T4886" s="6" t="str">
        <f t="shared" si="855"/>
        <v xml:space="preserve"> </v>
      </c>
      <c r="U4886">
        <f t="shared" si="857"/>
        <v>0</v>
      </c>
      <c r="V4886">
        <f t="shared" si="858"/>
        <v>0</v>
      </c>
      <c r="W4886">
        <f t="shared" si="859"/>
        <v>0</v>
      </c>
      <c r="X4886">
        <f t="shared" si="860"/>
        <v>0</v>
      </c>
      <c r="Y4886">
        <f t="shared" si="861"/>
        <v>0</v>
      </c>
      <c r="Z4886">
        <f t="shared" si="862"/>
        <v>0</v>
      </c>
      <c r="AA4886">
        <f t="shared" si="863"/>
        <v>0</v>
      </c>
      <c r="AB4886" s="4">
        <f t="shared" si="864"/>
        <v>0</v>
      </c>
      <c r="AC4886" s="4">
        <f t="shared" si="856"/>
        <v>0</v>
      </c>
      <c r="AD4886" s="4">
        <f t="shared" si="865"/>
        <v>0</v>
      </c>
    </row>
    <row r="4887" spans="20:30" x14ac:dyDescent="0.25">
      <c r="T4887" s="6" t="str">
        <f t="shared" si="855"/>
        <v xml:space="preserve"> </v>
      </c>
      <c r="U4887">
        <f t="shared" si="857"/>
        <v>0</v>
      </c>
      <c r="V4887">
        <f t="shared" si="858"/>
        <v>0</v>
      </c>
      <c r="W4887">
        <f t="shared" si="859"/>
        <v>0</v>
      </c>
      <c r="X4887">
        <f t="shared" si="860"/>
        <v>0</v>
      </c>
      <c r="Y4887">
        <f t="shared" si="861"/>
        <v>0</v>
      </c>
      <c r="Z4887">
        <f t="shared" si="862"/>
        <v>0</v>
      </c>
      <c r="AA4887">
        <f t="shared" si="863"/>
        <v>0</v>
      </c>
      <c r="AB4887" s="4">
        <f t="shared" si="864"/>
        <v>0</v>
      </c>
      <c r="AC4887" s="4">
        <f t="shared" si="856"/>
        <v>0</v>
      </c>
      <c r="AD4887" s="4">
        <f t="shared" si="865"/>
        <v>0</v>
      </c>
    </row>
    <row r="4888" spans="20:30" x14ac:dyDescent="0.25">
      <c r="T4888" s="6" t="str">
        <f t="shared" si="855"/>
        <v xml:space="preserve"> </v>
      </c>
      <c r="U4888">
        <f t="shared" si="857"/>
        <v>0</v>
      </c>
      <c r="V4888">
        <f t="shared" si="858"/>
        <v>0</v>
      </c>
      <c r="W4888">
        <f t="shared" si="859"/>
        <v>0</v>
      </c>
      <c r="X4888">
        <f t="shared" si="860"/>
        <v>0</v>
      </c>
      <c r="Y4888">
        <f t="shared" si="861"/>
        <v>0</v>
      </c>
      <c r="Z4888">
        <f t="shared" si="862"/>
        <v>0</v>
      </c>
      <c r="AA4888">
        <f t="shared" si="863"/>
        <v>0</v>
      </c>
      <c r="AB4888" s="4">
        <f t="shared" si="864"/>
        <v>0</v>
      </c>
      <c r="AC4888" s="4">
        <f t="shared" si="856"/>
        <v>0</v>
      </c>
      <c r="AD4888" s="4">
        <f t="shared" si="865"/>
        <v>0</v>
      </c>
    </row>
    <row r="4889" spans="20:30" x14ac:dyDescent="0.25">
      <c r="T4889" s="6" t="str">
        <f t="shared" ref="T4889:T4952" si="866">IF(L4889=0," ",MONTH(L4889)+24)</f>
        <v xml:space="preserve"> </v>
      </c>
      <c r="U4889">
        <f t="shared" si="857"/>
        <v>0</v>
      </c>
      <c r="V4889">
        <f t="shared" si="858"/>
        <v>0</v>
      </c>
      <c r="W4889">
        <f t="shared" si="859"/>
        <v>0</v>
      </c>
      <c r="X4889">
        <f t="shared" si="860"/>
        <v>0</v>
      </c>
      <c r="Y4889">
        <f t="shared" si="861"/>
        <v>0</v>
      </c>
      <c r="Z4889">
        <f t="shared" si="862"/>
        <v>0</v>
      </c>
      <c r="AA4889">
        <f t="shared" si="863"/>
        <v>0</v>
      </c>
      <c r="AB4889" s="4">
        <f t="shared" si="864"/>
        <v>0</v>
      </c>
      <c r="AC4889" s="4">
        <f t="shared" si="856"/>
        <v>0</v>
      </c>
      <c r="AD4889" s="4">
        <f t="shared" si="865"/>
        <v>0</v>
      </c>
    </row>
    <row r="4890" spans="20:30" x14ac:dyDescent="0.25">
      <c r="T4890" s="6" t="str">
        <f t="shared" si="866"/>
        <v xml:space="preserve"> </v>
      </c>
      <c r="U4890">
        <f t="shared" si="857"/>
        <v>0</v>
      </c>
      <c r="V4890">
        <f t="shared" si="858"/>
        <v>0</v>
      </c>
      <c r="W4890">
        <f t="shared" si="859"/>
        <v>0</v>
      </c>
      <c r="X4890">
        <f t="shared" si="860"/>
        <v>0</v>
      </c>
      <c r="Y4890">
        <f t="shared" si="861"/>
        <v>0</v>
      </c>
      <c r="Z4890">
        <f t="shared" si="862"/>
        <v>0</v>
      </c>
      <c r="AA4890">
        <f t="shared" si="863"/>
        <v>0</v>
      </c>
      <c r="AB4890" s="4">
        <f t="shared" si="864"/>
        <v>0</v>
      </c>
      <c r="AC4890" s="4">
        <f t="shared" si="856"/>
        <v>0</v>
      </c>
      <c r="AD4890" s="4">
        <f t="shared" si="865"/>
        <v>0</v>
      </c>
    </row>
    <row r="4891" spans="20:30" x14ac:dyDescent="0.25">
      <c r="T4891" s="6" t="str">
        <f t="shared" si="866"/>
        <v xml:space="preserve"> </v>
      </c>
      <c r="U4891">
        <f t="shared" si="857"/>
        <v>0</v>
      </c>
      <c r="V4891">
        <f t="shared" si="858"/>
        <v>0</v>
      </c>
      <c r="W4891">
        <f t="shared" si="859"/>
        <v>0</v>
      </c>
      <c r="X4891">
        <f t="shared" si="860"/>
        <v>0</v>
      </c>
      <c r="Y4891">
        <f t="shared" si="861"/>
        <v>0</v>
      </c>
      <c r="Z4891">
        <f t="shared" si="862"/>
        <v>0</v>
      </c>
      <c r="AA4891">
        <f t="shared" si="863"/>
        <v>0</v>
      </c>
      <c r="AB4891" s="4">
        <f t="shared" si="864"/>
        <v>0</v>
      </c>
      <c r="AC4891" s="4">
        <f t="shared" si="856"/>
        <v>0</v>
      </c>
      <c r="AD4891" s="4">
        <f t="shared" si="865"/>
        <v>0</v>
      </c>
    </row>
    <row r="4892" spans="20:30" x14ac:dyDescent="0.25">
      <c r="T4892" s="6" t="str">
        <f t="shared" si="866"/>
        <v xml:space="preserve"> </v>
      </c>
      <c r="U4892">
        <f t="shared" si="857"/>
        <v>0</v>
      </c>
      <c r="V4892">
        <f t="shared" si="858"/>
        <v>0</v>
      </c>
      <c r="W4892">
        <f t="shared" si="859"/>
        <v>0</v>
      </c>
      <c r="X4892">
        <f t="shared" si="860"/>
        <v>0</v>
      </c>
      <c r="Y4892">
        <f t="shared" si="861"/>
        <v>0</v>
      </c>
      <c r="Z4892">
        <f t="shared" si="862"/>
        <v>0</v>
      </c>
      <c r="AA4892">
        <f t="shared" si="863"/>
        <v>0</v>
      </c>
      <c r="AB4892" s="4">
        <f t="shared" si="864"/>
        <v>0</v>
      </c>
      <c r="AC4892" s="4">
        <f t="shared" si="856"/>
        <v>0</v>
      </c>
      <c r="AD4892" s="4">
        <f t="shared" si="865"/>
        <v>0</v>
      </c>
    </row>
    <row r="4893" spans="20:30" x14ac:dyDescent="0.25">
      <c r="T4893" s="6" t="str">
        <f t="shared" si="866"/>
        <v xml:space="preserve"> </v>
      </c>
      <c r="U4893">
        <f t="shared" si="857"/>
        <v>0</v>
      </c>
      <c r="V4893">
        <f t="shared" si="858"/>
        <v>0</v>
      </c>
      <c r="W4893">
        <f t="shared" si="859"/>
        <v>0</v>
      </c>
      <c r="X4893">
        <f t="shared" si="860"/>
        <v>0</v>
      </c>
      <c r="Y4893">
        <f t="shared" si="861"/>
        <v>0</v>
      </c>
      <c r="Z4893">
        <f t="shared" si="862"/>
        <v>0</v>
      </c>
      <c r="AA4893">
        <f t="shared" si="863"/>
        <v>0</v>
      </c>
      <c r="AB4893" s="4">
        <f t="shared" si="864"/>
        <v>0</v>
      </c>
      <c r="AC4893" s="4">
        <f t="shared" si="856"/>
        <v>0</v>
      </c>
      <c r="AD4893" s="4">
        <f t="shared" si="865"/>
        <v>0</v>
      </c>
    </row>
    <row r="4894" spans="20:30" x14ac:dyDescent="0.25">
      <c r="T4894" s="6" t="str">
        <f t="shared" si="866"/>
        <v xml:space="preserve"> </v>
      </c>
      <c r="U4894">
        <f t="shared" si="857"/>
        <v>0</v>
      </c>
      <c r="V4894">
        <f t="shared" si="858"/>
        <v>0</v>
      </c>
      <c r="W4894">
        <f t="shared" si="859"/>
        <v>0</v>
      </c>
      <c r="X4894">
        <f t="shared" si="860"/>
        <v>0</v>
      </c>
      <c r="Y4894">
        <f t="shared" si="861"/>
        <v>0</v>
      </c>
      <c r="Z4894">
        <f t="shared" si="862"/>
        <v>0</v>
      </c>
      <c r="AA4894">
        <f t="shared" si="863"/>
        <v>0</v>
      </c>
      <c r="AB4894" s="4">
        <f t="shared" si="864"/>
        <v>0</v>
      </c>
      <c r="AC4894" s="4">
        <f t="shared" si="856"/>
        <v>0</v>
      </c>
      <c r="AD4894" s="4">
        <f t="shared" si="865"/>
        <v>0</v>
      </c>
    </row>
    <row r="4895" spans="20:30" x14ac:dyDescent="0.25">
      <c r="T4895" s="6" t="str">
        <f t="shared" si="866"/>
        <v xml:space="preserve"> </v>
      </c>
      <c r="U4895">
        <f t="shared" si="857"/>
        <v>0</v>
      </c>
      <c r="V4895">
        <f t="shared" si="858"/>
        <v>0</v>
      </c>
      <c r="W4895">
        <f t="shared" si="859"/>
        <v>0</v>
      </c>
      <c r="X4895">
        <f t="shared" si="860"/>
        <v>0</v>
      </c>
      <c r="Y4895">
        <f t="shared" si="861"/>
        <v>0</v>
      </c>
      <c r="Z4895">
        <f t="shared" si="862"/>
        <v>0</v>
      </c>
      <c r="AA4895">
        <f t="shared" si="863"/>
        <v>0</v>
      </c>
      <c r="AB4895" s="4">
        <f t="shared" si="864"/>
        <v>0</v>
      </c>
      <c r="AC4895" s="4">
        <f t="shared" si="856"/>
        <v>0</v>
      </c>
      <c r="AD4895" s="4">
        <f t="shared" si="865"/>
        <v>0</v>
      </c>
    </row>
    <row r="4896" spans="20:30" x14ac:dyDescent="0.25">
      <c r="T4896" s="6" t="str">
        <f t="shared" si="866"/>
        <v xml:space="preserve"> </v>
      </c>
      <c r="U4896">
        <f t="shared" si="857"/>
        <v>0</v>
      </c>
      <c r="V4896">
        <f t="shared" si="858"/>
        <v>0</v>
      </c>
      <c r="W4896">
        <f t="shared" si="859"/>
        <v>0</v>
      </c>
      <c r="X4896">
        <f t="shared" si="860"/>
        <v>0</v>
      </c>
      <c r="Y4896">
        <f t="shared" si="861"/>
        <v>0</v>
      </c>
      <c r="Z4896">
        <f t="shared" si="862"/>
        <v>0</v>
      </c>
      <c r="AA4896">
        <f t="shared" si="863"/>
        <v>0</v>
      </c>
      <c r="AB4896" s="4">
        <f t="shared" si="864"/>
        <v>0</v>
      </c>
      <c r="AC4896" s="4">
        <f t="shared" si="856"/>
        <v>0</v>
      </c>
      <c r="AD4896" s="4">
        <f t="shared" si="865"/>
        <v>0</v>
      </c>
    </row>
    <row r="4897" spans="20:30" x14ac:dyDescent="0.25">
      <c r="T4897" s="6" t="str">
        <f t="shared" si="866"/>
        <v xml:space="preserve"> </v>
      </c>
      <c r="U4897">
        <f t="shared" si="857"/>
        <v>0</v>
      </c>
      <c r="V4897">
        <f t="shared" si="858"/>
        <v>0</v>
      </c>
      <c r="W4897">
        <f t="shared" si="859"/>
        <v>0</v>
      </c>
      <c r="X4897">
        <f t="shared" si="860"/>
        <v>0</v>
      </c>
      <c r="Y4897">
        <f t="shared" si="861"/>
        <v>0</v>
      </c>
      <c r="Z4897">
        <f t="shared" si="862"/>
        <v>0</v>
      </c>
      <c r="AA4897">
        <f t="shared" si="863"/>
        <v>0</v>
      </c>
      <c r="AB4897" s="4">
        <f t="shared" si="864"/>
        <v>0</v>
      </c>
      <c r="AC4897" s="4">
        <f t="shared" si="856"/>
        <v>0</v>
      </c>
      <c r="AD4897" s="4">
        <f t="shared" si="865"/>
        <v>0</v>
      </c>
    </row>
    <row r="4898" spans="20:30" x14ac:dyDescent="0.25">
      <c r="T4898" s="6" t="str">
        <f t="shared" si="866"/>
        <v xml:space="preserve"> </v>
      </c>
      <c r="U4898">
        <f t="shared" si="857"/>
        <v>0</v>
      </c>
      <c r="V4898">
        <f t="shared" si="858"/>
        <v>0</v>
      </c>
      <c r="W4898">
        <f t="shared" si="859"/>
        <v>0</v>
      </c>
      <c r="X4898">
        <f t="shared" si="860"/>
        <v>0</v>
      </c>
      <c r="Y4898">
        <f t="shared" si="861"/>
        <v>0</v>
      </c>
      <c r="Z4898">
        <f t="shared" si="862"/>
        <v>0</v>
      </c>
      <c r="AA4898">
        <f t="shared" si="863"/>
        <v>0</v>
      </c>
      <c r="AB4898" s="4">
        <f t="shared" si="864"/>
        <v>0</v>
      </c>
      <c r="AC4898" s="4">
        <f t="shared" si="856"/>
        <v>0</v>
      </c>
      <c r="AD4898" s="4">
        <f t="shared" si="865"/>
        <v>0</v>
      </c>
    </row>
    <row r="4899" spans="20:30" x14ac:dyDescent="0.25">
      <c r="T4899" s="6" t="str">
        <f t="shared" si="866"/>
        <v xml:space="preserve"> </v>
      </c>
      <c r="U4899">
        <f t="shared" si="857"/>
        <v>0</v>
      </c>
      <c r="V4899">
        <f t="shared" si="858"/>
        <v>0</v>
      </c>
      <c r="W4899">
        <f t="shared" si="859"/>
        <v>0</v>
      </c>
      <c r="X4899">
        <f t="shared" si="860"/>
        <v>0</v>
      </c>
      <c r="Y4899">
        <f t="shared" si="861"/>
        <v>0</v>
      </c>
      <c r="Z4899">
        <f t="shared" si="862"/>
        <v>0</v>
      </c>
      <c r="AA4899">
        <f t="shared" si="863"/>
        <v>0</v>
      </c>
      <c r="AB4899" s="4">
        <f t="shared" si="864"/>
        <v>0</v>
      </c>
      <c r="AC4899" s="4">
        <f t="shared" si="856"/>
        <v>0</v>
      </c>
      <c r="AD4899" s="4">
        <f t="shared" si="865"/>
        <v>0</v>
      </c>
    </row>
    <row r="4900" spans="20:30" x14ac:dyDescent="0.25">
      <c r="T4900" s="6" t="str">
        <f t="shared" si="866"/>
        <v xml:space="preserve"> </v>
      </c>
      <c r="U4900">
        <f t="shared" si="857"/>
        <v>0</v>
      </c>
      <c r="V4900">
        <f t="shared" si="858"/>
        <v>0</v>
      </c>
      <c r="W4900">
        <f t="shared" si="859"/>
        <v>0</v>
      </c>
      <c r="X4900">
        <f t="shared" si="860"/>
        <v>0</v>
      </c>
      <c r="Y4900">
        <f t="shared" si="861"/>
        <v>0</v>
      </c>
      <c r="Z4900">
        <f t="shared" si="862"/>
        <v>0</v>
      </c>
      <c r="AA4900">
        <f t="shared" si="863"/>
        <v>0</v>
      </c>
      <c r="AB4900" s="4">
        <f t="shared" si="864"/>
        <v>0</v>
      </c>
      <c r="AC4900" s="4">
        <f t="shared" si="856"/>
        <v>0</v>
      </c>
      <c r="AD4900" s="4">
        <f t="shared" si="865"/>
        <v>0</v>
      </c>
    </row>
    <row r="4901" spans="20:30" x14ac:dyDescent="0.25">
      <c r="T4901" s="6" t="str">
        <f t="shared" si="866"/>
        <v xml:space="preserve"> </v>
      </c>
      <c r="U4901">
        <f t="shared" si="857"/>
        <v>0</v>
      </c>
      <c r="V4901">
        <f t="shared" si="858"/>
        <v>0</v>
      </c>
      <c r="W4901">
        <f t="shared" si="859"/>
        <v>0</v>
      </c>
      <c r="X4901">
        <f t="shared" si="860"/>
        <v>0</v>
      </c>
      <c r="Y4901">
        <f t="shared" si="861"/>
        <v>0</v>
      </c>
      <c r="Z4901">
        <f t="shared" si="862"/>
        <v>0</v>
      </c>
      <c r="AA4901">
        <f t="shared" si="863"/>
        <v>0</v>
      </c>
      <c r="AB4901" s="4">
        <f t="shared" si="864"/>
        <v>0</v>
      </c>
      <c r="AC4901" s="4">
        <f t="shared" si="856"/>
        <v>0</v>
      </c>
      <c r="AD4901" s="4">
        <f t="shared" si="865"/>
        <v>0</v>
      </c>
    </row>
    <row r="4902" spans="20:30" x14ac:dyDescent="0.25">
      <c r="T4902" s="6" t="str">
        <f t="shared" si="866"/>
        <v xml:space="preserve"> </v>
      </c>
      <c r="U4902">
        <f t="shared" si="857"/>
        <v>0</v>
      </c>
      <c r="V4902">
        <f t="shared" si="858"/>
        <v>0</v>
      </c>
      <c r="W4902">
        <f t="shared" si="859"/>
        <v>0</v>
      </c>
      <c r="X4902">
        <f t="shared" si="860"/>
        <v>0</v>
      </c>
      <c r="Y4902">
        <f t="shared" si="861"/>
        <v>0</v>
      </c>
      <c r="Z4902">
        <f t="shared" si="862"/>
        <v>0</v>
      </c>
      <c r="AA4902">
        <f t="shared" si="863"/>
        <v>0</v>
      </c>
      <c r="AB4902" s="4">
        <f t="shared" si="864"/>
        <v>0</v>
      </c>
      <c r="AC4902" s="4">
        <f t="shared" si="856"/>
        <v>0</v>
      </c>
      <c r="AD4902" s="4">
        <f t="shared" si="865"/>
        <v>0</v>
      </c>
    </row>
    <row r="4903" spans="20:30" x14ac:dyDescent="0.25">
      <c r="T4903" s="6" t="str">
        <f t="shared" si="866"/>
        <v xml:space="preserve"> </v>
      </c>
      <c r="U4903">
        <f t="shared" si="857"/>
        <v>0</v>
      </c>
      <c r="V4903">
        <f t="shared" si="858"/>
        <v>0</v>
      </c>
      <c r="W4903">
        <f t="shared" si="859"/>
        <v>0</v>
      </c>
      <c r="X4903">
        <f t="shared" si="860"/>
        <v>0</v>
      </c>
      <c r="Y4903">
        <f t="shared" si="861"/>
        <v>0</v>
      </c>
      <c r="Z4903">
        <f t="shared" si="862"/>
        <v>0</v>
      </c>
      <c r="AA4903">
        <f t="shared" si="863"/>
        <v>0</v>
      </c>
      <c r="AB4903" s="4">
        <f t="shared" si="864"/>
        <v>0</v>
      </c>
      <c r="AC4903" s="4">
        <f t="shared" si="856"/>
        <v>0</v>
      </c>
      <c r="AD4903" s="4">
        <f t="shared" si="865"/>
        <v>0</v>
      </c>
    </row>
    <row r="4904" spans="20:30" x14ac:dyDescent="0.25">
      <c r="T4904" s="6" t="str">
        <f t="shared" si="866"/>
        <v xml:space="preserve"> </v>
      </c>
      <c r="U4904">
        <f t="shared" si="857"/>
        <v>0</v>
      </c>
      <c r="V4904">
        <f t="shared" si="858"/>
        <v>0</v>
      </c>
      <c r="W4904">
        <f t="shared" si="859"/>
        <v>0</v>
      </c>
      <c r="X4904">
        <f t="shared" si="860"/>
        <v>0</v>
      </c>
      <c r="Y4904">
        <f t="shared" si="861"/>
        <v>0</v>
      </c>
      <c r="Z4904">
        <f t="shared" si="862"/>
        <v>0</v>
      </c>
      <c r="AA4904">
        <f t="shared" si="863"/>
        <v>0</v>
      </c>
      <c r="AB4904" s="4">
        <f t="shared" si="864"/>
        <v>0</v>
      </c>
      <c r="AC4904" s="4">
        <f t="shared" si="856"/>
        <v>0</v>
      </c>
      <c r="AD4904" s="4">
        <f t="shared" si="865"/>
        <v>0</v>
      </c>
    </row>
    <row r="4905" spans="20:30" x14ac:dyDescent="0.25">
      <c r="T4905" s="6" t="str">
        <f t="shared" si="866"/>
        <v xml:space="preserve"> </v>
      </c>
      <c r="U4905">
        <f t="shared" si="857"/>
        <v>0</v>
      </c>
      <c r="V4905">
        <f t="shared" si="858"/>
        <v>0</v>
      </c>
      <c r="W4905">
        <f t="shared" si="859"/>
        <v>0</v>
      </c>
      <c r="X4905">
        <f t="shared" si="860"/>
        <v>0</v>
      </c>
      <c r="Y4905">
        <f t="shared" si="861"/>
        <v>0</v>
      </c>
      <c r="Z4905">
        <f t="shared" si="862"/>
        <v>0</v>
      </c>
      <c r="AA4905">
        <f t="shared" si="863"/>
        <v>0</v>
      </c>
      <c r="AB4905" s="4">
        <f t="shared" si="864"/>
        <v>0</v>
      </c>
      <c r="AC4905" s="4">
        <f t="shared" si="856"/>
        <v>0</v>
      </c>
      <c r="AD4905" s="4">
        <f t="shared" si="865"/>
        <v>0</v>
      </c>
    </row>
    <row r="4906" spans="20:30" x14ac:dyDescent="0.25">
      <c r="T4906" s="6" t="str">
        <f t="shared" si="866"/>
        <v xml:space="preserve"> </v>
      </c>
      <c r="U4906">
        <f t="shared" si="857"/>
        <v>0</v>
      </c>
      <c r="V4906">
        <f t="shared" si="858"/>
        <v>0</v>
      </c>
      <c r="W4906">
        <f t="shared" si="859"/>
        <v>0</v>
      </c>
      <c r="X4906">
        <f t="shared" si="860"/>
        <v>0</v>
      </c>
      <c r="Y4906">
        <f t="shared" si="861"/>
        <v>0</v>
      </c>
      <c r="Z4906">
        <f t="shared" si="862"/>
        <v>0</v>
      </c>
      <c r="AA4906">
        <f t="shared" si="863"/>
        <v>0</v>
      </c>
      <c r="AB4906" s="4">
        <f t="shared" si="864"/>
        <v>0</v>
      </c>
      <c r="AC4906" s="4">
        <f t="shared" si="856"/>
        <v>0</v>
      </c>
      <c r="AD4906" s="4">
        <f t="shared" si="865"/>
        <v>0</v>
      </c>
    </row>
    <row r="4907" spans="20:30" x14ac:dyDescent="0.25">
      <c r="T4907" s="6" t="str">
        <f t="shared" si="866"/>
        <v xml:space="preserve"> </v>
      </c>
      <c r="U4907">
        <f t="shared" si="857"/>
        <v>0</v>
      </c>
      <c r="V4907">
        <f t="shared" si="858"/>
        <v>0</v>
      </c>
      <c r="W4907">
        <f t="shared" si="859"/>
        <v>0</v>
      </c>
      <c r="X4907">
        <f t="shared" si="860"/>
        <v>0</v>
      </c>
      <c r="Y4907">
        <f t="shared" si="861"/>
        <v>0</v>
      </c>
      <c r="Z4907">
        <f t="shared" si="862"/>
        <v>0</v>
      </c>
      <c r="AA4907">
        <f t="shared" si="863"/>
        <v>0</v>
      </c>
      <c r="AB4907" s="4">
        <f t="shared" si="864"/>
        <v>0</v>
      </c>
      <c r="AC4907" s="4">
        <f t="shared" si="856"/>
        <v>0</v>
      </c>
      <c r="AD4907" s="4">
        <f t="shared" si="865"/>
        <v>0</v>
      </c>
    </row>
    <row r="4908" spans="20:30" x14ac:dyDescent="0.25">
      <c r="T4908" s="6" t="str">
        <f t="shared" si="866"/>
        <v xml:space="preserve"> </v>
      </c>
      <c r="U4908">
        <f t="shared" si="857"/>
        <v>0</v>
      </c>
      <c r="V4908">
        <f t="shared" si="858"/>
        <v>0</v>
      </c>
      <c r="W4908">
        <f t="shared" si="859"/>
        <v>0</v>
      </c>
      <c r="X4908">
        <f t="shared" si="860"/>
        <v>0</v>
      </c>
      <c r="Y4908">
        <f t="shared" si="861"/>
        <v>0</v>
      </c>
      <c r="Z4908">
        <f t="shared" si="862"/>
        <v>0</v>
      </c>
      <c r="AA4908">
        <f t="shared" si="863"/>
        <v>0</v>
      </c>
      <c r="AB4908" s="4">
        <f t="shared" si="864"/>
        <v>0</v>
      </c>
      <c r="AC4908" s="4">
        <f t="shared" si="856"/>
        <v>0</v>
      </c>
      <c r="AD4908" s="4">
        <f t="shared" si="865"/>
        <v>0</v>
      </c>
    </row>
    <row r="4909" spans="20:30" x14ac:dyDescent="0.25">
      <c r="T4909" s="6" t="str">
        <f t="shared" si="866"/>
        <v xml:space="preserve"> </v>
      </c>
      <c r="U4909">
        <f t="shared" si="857"/>
        <v>0</v>
      </c>
      <c r="V4909">
        <f t="shared" si="858"/>
        <v>0</v>
      </c>
      <c r="W4909">
        <f t="shared" si="859"/>
        <v>0</v>
      </c>
      <c r="X4909">
        <f t="shared" si="860"/>
        <v>0</v>
      </c>
      <c r="Y4909">
        <f t="shared" si="861"/>
        <v>0</v>
      </c>
      <c r="Z4909">
        <f t="shared" si="862"/>
        <v>0</v>
      </c>
      <c r="AA4909">
        <f t="shared" si="863"/>
        <v>0</v>
      </c>
      <c r="AB4909" s="4">
        <f t="shared" si="864"/>
        <v>0</v>
      </c>
      <c r="AC4909" s="4">
        <f t="shared" si="856"/>
        <v>0</v>
      </c>
      <c r="AD4909" s="4">
        <f t="shared" si="865"/>
        <v>0</v>
      </c>
    </row>
    <row r="4910" spans="20:30" x14ac:dyDescent="0.25">
      <c r="T4910" s="6" t="str">
        <f t="shared" si="866"/>
        <v xml:space="preserve"> </v>
      </c>
      <c r="U4910">
        <f t="shared" si="857"/>
        <v>0</v>
      </c>
      <c r="V4910">
        <f t="shared" si="858"/>
        <v>0</v>
      </c>
      <c r="W4910">
        <f t="shared" si="859"/>
        <v>0</v>
      </c>
      <c r="X4910">
        <f t="shared" si="860"/>
        <v>0</v>
      </c>
      <c r="Y4910">
        <f t="shared" si="861"/>
        <v>0</v>
      </c>
      <c r="Z4910">
        <f t="shared" si="862"/>
        <v>0</v>
      </c>
      <c r="AA4910">
        <f t="shared" si="863"/>
        <v>0</v>
      </c>
      <c r="AB4910" s="4">
        <f t="shared" si="864"/>
        <v>0</v>
      </c>
      <c r="AC4910" s="4">
        <f t="shared" si="856"/>
        <v>0</v>
      </c>
      <c r="AD4910" s="4">
        <f t="shared" si="865"/>
        <v>0</v>
      </c>
    </row>
    <row r="4911" spans="20:30" x14ac:dyDescent="0.25">
      <c r="T4911" s="6" t="str">
        <f t="shared" si="866"/>
        <v xml:space="preserve"> </v>
      </c>
      <c r="U4911">
        <f t="shared" si="857"/>
        <v>0</v>
      </c>
      <c r="V4911">
        <f t="shared" si="858"/>
        <v>0</v>
      </c>
      <c r="W4911">
        <f t="shared" si="859"/>
        <v>0</v>
      </c>
      <c r="X4911">
        <f t="shared" si="860"/>
        <v>0</v>
      </c>
      <c r="Y4911">
        <f t="shared" si="861"/>
        <v>0</v>
      </c>
      <c r="Z4911">
        <f t="shared" si="862"/>
        <v>0</v>
      </c>
      <c r="AA4911">
        <f t="shared" si="863"/>
        <v>0</v>
      </c>
      <c r="AB4911" s="4">
        <f t="shared" si="864"/>
        <v>0</v>
      </c>
      <c r="AC4911" s="4">
        <f t="shared" si="856"/>
        <v>0</v>
      </c>
      <c r="AD4911" s="4">
        <f t="shared" si="865"/>
        <v>0</v>
      </c>
    </row>
    <row r="4912" spans="20:30" x14ac:dyDescent="0.25">
      <c r="T4912" s="6" t="str">
        <f t="shared" si="866"/>
        <v xml:space="preserve"> </v>
      </c>
      <c r="U4912">
        <f t="shared" si="857"/>
        <v>0</v>
      </c>
      <c r="V4912">
        <f t="shared" si="858"/>
        <v>0</v>
      </c>
      <c r="W4912">
        <f t="shared" si="859"/>
        <v>0</v>
      </c>
      <c r="X4912">
        <f t="shared" si="860"/>
        <v>0</v>
      </c>
      <c r="Y4912">
        <f t="shared" si="861"/>
        <v>0</v>
      </c>
      <c r="Z4912">
        <f t="shared" si="862"/>
        <v>0</v>
      </c>
      <c r="AA4912">
        <f t="shared" si="863"/>
        <v>0</v>
      </c>
      <c r="AB4912" s="4">
        <f t="shared" si="864"/>
        <v>0</v>
      </c>
      <c r="AC4912" s="4">
        <f t="shared" si="856"/>
        <v>0</v>
      </c>
      <c r="AD4912" s="4">
        <f t="shared" si="865"/>
        <v>0</v>
      </c>
    </row>
    <row r="4913" spans="20:30" x14ac:dyDescent="0.25">
      <c r="T4913" s="6" t="str">
        <f t="shared" si="866"/>
        <v xml:space="preserve"> </v>
      </c>
      <c r="U4913">
        <f t="shared" si="857"/>
        <v>0</v>
      </c>
      <c r="V4913">
        <f t="shared" si="858"/>
        <v>0</v>
      </c>
      <c r="W4913">
        <f t="shared" si="859"/>
        <v>0</v>
      </c>
      <c r="X4913">
        <f t="shared" si="860"/>
        <v>0</v>
      </c>
      <c r="Y4913">
        <f t="shared" si="861"/>
        <v>0</v>
      </c>
      <c r="Z4913">
        <f t="shared" si="862"/>
        <v>0</v>
      </c>
      <c r="AA4913">
        <f t="shared" si="863"/>
        <v>0</v>
      </c>
      <c r="AB4913" s="4">
        <f t="shared" si="864"/>
        <v>0</v>
      </c>
      <c r="AC4913" s="4">
        <f t="shared" si="856"/>
        <v>0</v>
      </c>
      <c r="AD4913" s="4">
        <f t="shared" si="865"/>
        <v>0</v>
      </c>
    </row>
    <row r="4914" spans="20:30" x14ac:dyDescent="0.25">
      <c r="T4914" s="6" t="str">
        <f t="shared" si="866"/>
        <v xml:space="preserve"> </v>
      </c>
      <c r="U4914">
        <f t="shared" si="857"/>
        <v>0</v>
      </c>
      <c r="V4914">
        <f t="shared" si="858"/>
        <v>0</v>
      </c>
      <c r="W4914">
        <f t="shared" si="859"/>
        <v>0</v>
      </c>
      <c r="X4914">
        <f t="shared" si="860"/>
        <v>0</v>
      </c>
      <c r="Y4914">
        <f t="shared" si="861"/>
        <v>0</v>
      </c>
      <c r="Z4914">
        <f t="shared" si="862"/>
        <v>0</v>
      </c>
      <c r="AA4914">
        <f t="shared" si="863"/>
        <v>0</v>
      </c>
      <c r="AB4914" s="4">
        <f t="shared" si="864"/>
        <v>0</v>
      </c>
      <c r="AC4914" s="4">
        <f t="shared" si="856"/>
        <v>0</v>
      </c>
      <c r="AD4914" s="4">
        <f t="shared" si="865"/>
        <v>0</v>
      </c>
    </row>
    <row r="4915" spans="20:30" x14ac:dyDescent="0.25">
      <c r="T4915" s="6" t="str">
        <f t="shared" si="866"/>
        <v xml:space="preserve"> </v>
      </c>
      <c r="U4915">
        <f t="shared" si="857"/>
        <v>0</v>
      </c>
      <c r="V4915">
        <f t="shared" si="858"/>
        <v>0</v>
      </c>
      <c r="W4915">
        <f t="shared" si="859"/>
        <v>0</v>
      </c>
      <c r="X4915">
        <f t="shared" si="860"/>
        <v>0</v>
      </c>
      <c r="Y4915">
        <f t="shared" si="861"/>
        <v>0</v>
      </c>
      <c r="Z4915">
        <f t="shared" si="862"/>
        <v>0</v>
      </c>
      <c r="AA4915">
        <f t="shared" si="863"/>
        <v>0</v>
      </c>
      <c r="AB4915" s="4">
        <f t="shared" si="864"/>
        <v>0</v>
      </c>
      <c r="AC4915" s="4">
        <f t="shared" si="856"/>
        <v>0</v>
      </c>
      <c r="AD4915" s="4">
        <f t="shared" si="865"/>
        <v>0</v>
      </c>
    </row>
    <row r="4916" spans="20:30" x14ac:dyDescent="0.25">
      <c r="T4916" s="6" t="str">
        <f t="shared" si="866"/>
        <v xml:space="preserve"> </v>
      </c>
      <c r="U4916">
        <f t="shared" si="857"/>
        <v>0</v>
      </c>
      <c r="V4916">
        <f t="shared" si="858"/>
        <v>0</v>
      </c>
      <c r="W4916">
        <f t="shared" si="859"/>
        <v>0</v>
      </c>
      <c r="X4916">
        <f t="shared" si="860"/>
        <v>0</v>
      </c>
      <c r="Y4916">
        <f t="shared" si="861"/>
        <v>0</v>
      </c>
      <c r="Z4916">
        <f t="shared" si="862"/>
        <v>0</v>
      </c>
      <c r="AA4916">
        <f t="shared" si="863"/>
        <v>0</v>
      </c>
      <c r="AB4916" s="4">
        <f t="shared" si="864"/>
        <v>0</v>
      </c>
      <c r="AC4916" s="4">
        <f t="shared" si="856"/>
        <v>0</v>
      </c>
      <c r="AD4916" s="4">
        <f t="shared" si="865"/>
        <v>0</v>
      </c>
    </row>
    <row r="4917" spans="20:30" x14ac:dyDescent="0.25">
      <c r="T4917" s="6" t="str">
        <f t="shared" si="866"/>
        <v xml:space="preserve"> </v>
      </c>
      <c r="U4917">
        <f t="shared" si="857"/>
        <v>0</v>
      </c>
      <c r="V4917">
        <f t="shared" si="858"/>
        <v>0</v>
      </c>
      <c r="W4917">
        <f t="shared" si="859"/>
        <v>0</v>
      </c>
      <c r="X4917">
        <f t="shared" si="860"/>
        <v>0</v>
      </c>
      <c r="Y4917">
        <f t="shared" si="861"/>
        <v>0</v>
      </c>
      <c r="Z4917">
        <f t="shared" si="862"/>
        <v>0</v>
      </c>
      <c r="AA4917">
        <f t="shared" si="863"/>
        <v>0</v>
      </c>
      <c r="AB4917" s="4">
        <f t="shared" si="864"/>
        <v>0</v>
      </c>
      <c r="AC4917" s="4">
        <f t="shared" si="856"/>
        <v>0</v>
      </c>
      <c r="AD4917" s="4">
        <f t="shared" si="865"/>
        <v>0</v>
      </c>
    </row>
    <row r="4918" spans="20:30" x14ac:dyDescent="0.25">
      <c r="T4918" s="6" t="str">
        <f t="shared" si="866"/>
        <v xml:space="preserve"> </v>
      </c>
      <c r="U4918">
        <f t="shared" si="857"/>
        <v>0</v>
      </c>
      <c r="V4918">
        <f t="shared" si="858"/>
        <v>0</v>
      </c>
      <c r="W4918">
        <f t="shared" si="859"/>
        <v>0</v>
      </c>
      <c r="X4918">
        <f t="shared" si="860"/>
        <v>0</v>
      </c>
      <c r="Y4918">
        <f t="shared" si="861"/>
        <v>0</v>
      </c>
      <c r="Z4918">
        <f t="shared" si="862"/>
        <v>0</v>
      </c>
      <c r="AA4918">
        <f t="shared" si="863"/>
        <v>0</v>
      </c>
      <c r="AB4918" s="4">
        <f t="shared" si="864"/>
        <v>0</v>
      </c>
      <c r="AC4918" s="4">
        <f t="shared" si="856"/>
        <v>0</v>
      </c>
      <c r="AD4918" s="4">
        <f t="shared" si="865"/>
        <v>0</v>
      </c>
    </row>
    <row r="4919" spans="20:30" x14ac:dyDescent="0.25">
      <c r="T4919" s="6" t="str">
        <f t="shared" si="866"/>
        <v xml:space="preserve"> </v>
      </c>
      <c r="U4919">
        <f t="shared" si="857"/>
        <v>0</v>
      </c>
      <c r="V4919">
        <f t="shared" si="858"/>
        <v>0</v>
      </c>
      <c r="W4919">
        <f t="shared" si="859"/>
        <v>0</v>
      </c>
      <c r="X4919">
        <f t="shared" si="860"/>
        <v>0</v>
      </c>
      <c r="Y4919">
        <f t="shared" si="861"/>
        <v>0</v>
      </c>
      <c r="Z4919">
        <f t="shared" si="862"/>
        <v>0</v>
      </c>
      <c r="AA4919">
        <f t="shared" si="863"/>
        <v>0</v>
      </c>
      <c r="AB4919" s="4">
        <f t="shared" si="864"/>
        <v>0</v>
      </c>
      <c r="AC4919" s="4">
        <f t="shared" si="856"/>
        <v>0</v>
      </c>
      <c r="AD4919" s="4">
        <f t="shared" si="865"/>
        <v>0</v>
      </c>
    </row>
    <row r="4920" spans="20:30" x14ac:dyDescent="0.25">
      <c r="T4920" s="6" t="str">
        <f t="shared" si="866"/>
        <v xml:space="preserve"> </v>
      </c>
      <c r="U4920">
        <f t="shared" si="857"/>
        <v>0</v>
      </c>
      <c r="V4920">
        <f t="shared" si="858"/>
        <v>0</v>
      </c>
      <c r="W4920">
        <f t="shared" si="859"/>
        <v>0</v>
      </c>
      <c r="X4920">
        <f t="shared" si="860"/>
        <v>0</v>
      </c>
      <c r="Y4920">
        <f t="shared" si="861"/>
        <v>0</v>
      </c>
      <c r="Z4920">
        <f t="shared" si="862"/>
        <v>0</v>
      </c>
      <c r="AA4920">
        <f t="shared" si="863"/>
        <v>0</v>
      </c>
      <c r="AB4920" s="4">
        <f t="shared" si="864"/>
        <v>0</v>
      </c>
      <c r="AC4920" s="4">
        <f t="shared" si="856"/>
        <v>0</v>
      </c>
      <c r="AD4920" s="4">
        <f t="shared" si="865"/>
        <v>0</v>
      </c>
    </row>
    <row r="4921" spans="20:30" x14ac:dyDescent="0.25">
      <c r="T4921" s="6" t="str">
        <f t="shared" si="866"/>
        <v xml:space="preserve"> </v>
      </c>
      <c r="U4921">
        <f t="shared" si="857"/>
        <v>0</v>
      </c>
      <c r="V4921">
        <f t="shared" si="858"/>
        <v>0</v>
      </c>
      <c r="W4921">
        <f t="shared" si="859"/>
        <v>0</v>
      </c>
      <c r="X4921">
        <f t="shared" si="860"/>
        <v>0</v>
      </c>
      <c r="Y4921">
        <f t="shared" si="861"/>
        <v>0</v>
      </c>
      <c r="Z4921">
        <f t="shared" si="862"/>
        <v>0</v>
      </c>
      <c r="AA4921">
        <f t="shared" si="863"/>
        <v>0</v>
      </c>
      <c r="AB4921" s="4">
        <f t="shared" si="864"/>
        <v>0</v>
      </c>
      <c r="AC4921" s="4">
        <f t="shared" si="856"/>
        <v>0</v>
      </c>
      <c r="AD4921" s="4">
        <f t="shared" si="865"/>
        <v>0</v>
      </c>
    </row>
    <row r="4922" spans="20:30" x14ac:dyDescent="0.25">
      <c r="T4922" s="6" t="str">
        <f t="shared" si="866"/>
        <v xml:space="preserve"> </v>
      </c>
      <c r="U4922">
        <f t="shared" si="857"/>
        <v>0</v>
      </c>
      <c r="V4922">
        <f t="shared" si="858"/>
        <v>0</v>
      </c>
      <c r="W4922">
        <f t="shared" si="859"/>
        <v>0</v>
      </c>
      <c r="X4922">
        <f t="shared" si="860"/>
        <v>0</v>
      </c>
      <c r="Y4922">
        <f t="shared" si="861"/>
        <v>0</v>
      </c>
      <c r="Z4922">
        <f t="shared" si="862"/>
        <v>0</v>
      </c>
      <c r="AA4922">
        <f t="shared" si="863"/>
        <v>0</v>
      </c>
      <c r="AB4922" s="4">
        <f t="shared" si="864"/>
        <v>0</v>
      </c>
      <c r="AC4922" s="4">
        <f t="shared" si="856"/>
        <v>0</v>
      </c>
      <c r="AD4922" s="4">
        <f t="shared" si="865"/>
        <v>0</v>
      </c>
    </row>
    <row r="4923" spans="20:30" x14ac:dyDescent="0.25">
      <c r="T4923" s="6" t="str">
        <f t="shared" si="866"/>
        <v xml:space="preserve"> </v>
      </c>
      <c r="U4923">
        <f t="shared" si="857"/>
        <v>0</v>
      </c>
      <c r="V4923">
        <f t="shared" si="858"/>
        <v>0</v>
      </c>
      <c r="W4923">
        <f t="shared" si="859"/>
        <v>0</v>
      </c>
      <c r="X4923">
        <f t="shared" si="860"/>
        <v>0</v>
      </c>
      <c r="Y4923">
        <f t="shared" si="861"/>
        <v>0</v>
      </c>
      <c r="Z4923">
        <f t="shared" si="862"/>
        <v>0</v>
      </c>
      <c r="AA4923">
        <f t="shared" si="863"/>
        <v>0</v>
      </c>
      <c r="AB4923" s="4">
        <f t="shared" si="864"/>
        <v>0</v>
      </c>
      <c r="AC4923" s="4">
        <f t="shared" si="856"/>
        <v>0</v>
      </c>
      <c r="AD4923" s="4">
        <f t="shared" si="865"/>
        <v>0</v>
      </c>
    </row>
    <row r="4924" spans="20:30" x14ac:dyDescent="0.25">
      <c r="T4924" s="6" t="str">
        <f t="shared" si="866"/>
        <v xml:space="preserve"> </v>
      </c>
      <c r="U4924">
        <f t="shared" si="857"/>
        <v>0</v>
      </c>
      <c r="V4924">
        <f t="shared" si="858"/>
        <v>0</v>
      </c>
      <c r="W4924">
        <f t="shared" si="859"/>
        <v>0</v>
      </c>
      <c r="X4924">
        <f t="shared" si="860"/>
        <v>0</v>
      </c>
      <c r="Y4924">
        <f t="shared" si="861"/>
        <v>0</v>
      </c>
      <c r="Z4924">
        <f t="shared" si="862"/>
        <v>0</v>
      </c>
      <c r="AA4924">
        <f t="shared" si="863"/>
        <v>0</v>
      </c>
      <c r="AB4924" s="4">
        <f t="shared" si="864"/>
        <v>0</v>
      </c>
      <c r="AC4924" s="4">
        <f t="shared" si="856"/>
        <v>0</v>
      </c>
      <c r="AD4924" s="4">
        <f t="shared" si="865"/>
        <v>0</v>
      </c>
    </row>
    <row r="4925" spans="20:30" x14ac:dyDescent="0.25">
      <c r="T4925" s="6" t="str">
        <f t="shared" si="866"/>
        <v xml:space="preserve"> </v>
      </c>
      <c r="U4925">
        <f t="shared" si="857"/>
        <v>0</v>
      </c>
      <c r="V4925">
        <f t="shared" si="858"/>
        <v>0</v>
      </c>
      <c r="W4925">
        <f t="shared" si="859"/>
        <v>0</v>
      </c>
      <c r="X4925">
        <f t="shared" si="860"/>
        <v>0</v>
      </c>
      <c r="Y4925">
        <f t="shared" si="861"/>
        <v>0</v>
      </c>
      <c r="Z4925">
        <f t="shared" si="862"/>
        <v>0</v>
      </c>
      <c r="AA4925">
        <f t="shared" si="863"/>
        <v>0</v>
      </c>
      <c r="AB4925" s="4">
        <f t="shared" si="864"/>
        <v>0</v>
      </c>
      <c r="AC4925" s="4">
        <f t="shared" si="856"/>
        <v>0</v>
      </c>
      <c r="AD4925" s="4">
        <f t="shared" si="865"/>
        <v>0</v>
      </c>
    </row>
    <row r="4926" spans="20:30" x14ac:dyDescent="0.25">
      <c r="T4926" s="6" t="str">
        <f t="shared" si="866"/>
        <v xml:space="preserve"> </v>
      </c>
      <c r="U4926">
        <f t="shared" si="857"/>
        <v>0</v>
      </c>
      <c r="V4926">
        <f t="shared" si="858"/>
        <v>0</v>
      </c>
      <c r="W4926">
        <f t="shared" si="859"/>
        <v>0</v>
      </c>
      <c r="X4926">
        <f t="shared" si="860"/>
        <v>0</v>
      </c>
      <c r="Y4926">
        <f t="shared" si="861"/>
        <v>0</v>
      </c>
      <c r="Z4926">
        <f t="shared" si="862"/>
        <v>0</v>
      </c>
      <c r="AA4926">
        <f t="shared" si="863"/>
        <v>0</v>
      </c>
      <c r="AB4926" s="4">
        <f t="shared" si="864"/>
        <v>0</v>
      </c>
      <c r="AC4926" s="4">
        <f t="shared" si="856"/>
        <v>0</v>
      </c>
      <c r="AD4926" s="4">
        <f t="shared" si="865"/>
        <v>0</v>
      </c>
    </row>
    <row r="4927" spans="20:30" x14ac:dyDescent="0.25">
      <c r="T4927" s="6" t="str">
        <f t="shared" si="866"/>
        <v xml:space="preserve"> </v>
      </c>
      <c r="U4927">
        <f t="shared" si="857"/>
        <v>0</v>
      </c>
      <c r="V4927">
        <f t="shared" si="858"/>
        <v>0</v>
      </c>
      <c r="W4927">
        <f t="shared" si="859"/>
        <v>0</v>
      </c>
      <c r="X4927">
        <f t="shared" si="860"/>
        <v>0</v>
      </c>
      <c r="Y4927">
        <f t="shared" si="861"/>
        <v>0</v>
      </c>
      <c r="Z4927">
        <f t="shared" si="862"/>
        <v>0</v>
      </c>
      <c r="AA4927">
        <f t="shared" si="863"/>
        <v>0</v>
      </c>
      <c r="AB4927" s="4">
        <f t="shared" si="864"/>
        <v>0</v>
      </c>
      <c r="AC4927" s="4">
        <f t="shared" si="856"/>
        <v>0</v>
      </c>
      <c r="AD4927" s="4">
        <f t="shared" si="865"/>
        <v>0</v>
      </c>
    </row>
    <row r="4928" spans="20:30" x14ac:dyDescent="0.25">
      <c r="T4928" s="6" t="str">
        <f t="shared" si="866"/>
        <v xml:space="preserve"> </v>
      </c>
      <c r="U4928">
        <f t="shared" si="857"/>
        <v>0</v>
      </c>
      <c r="V4928">
        <f t="shared" si="858"/>
        <v>0</v>
      </c>
      <c r="W4928">
        <f t="shared" si="859"/>
        <v>0</v>
      </c>
      <c r="X4928">
        <f t="shared" si="860"/>
        <v>0</v>
      </c>
      <c r="Y4928">
        <f t="shared" si="861"/>
        <v>0</v>
      </c>
      <c r="Z4928">
        <f t="shared" si="862"/>
        <v>0</v>
      </c>
      <c r="AA4928">
        <f t="shared" si="863"/>
        <v>0</v>
      </c>
      <c r="AB4928" s="4">
        <f t="shared" si="864"/>
        <v>0</v>
      </c>
      <c r="AC4928" s="4">
        <f t="shared" si="856"/>
        <v>0</v>
      </c>
      <c r="AD4928" s="4">
        <f t="shared" si="865"/>
        <v>0</v>
      </c>
    </row>
    <row r="4929" spans="20:30" x14ac:dyDescent="0.25">
      <c r="T4929" s="6" t="str">
        <f t="shared" si="866"/>
        <v xml:space="preserve"> </v>
      </c>
      <c r="U4929">
        <f t="shared" si="857"/>
        <v>0</v>
      </c>
      <c r="V4929">
        <f t="shared" si="858"/>
        <v>0</v>
      </c>
      <c r="W4929">
        <f t="shared" si="859"/>
        <v>0</v>
      </c>
      <c r="X4929">
        <f t="shared" si="860"/>
        <v>0</v>
      </c>
      <c r="Y4929">
        <f t="shared" si="861"/>
        <v>0</v>
      </c>
      <c r="Z4929">
        <f t="shared" si="862"/>
        <v>0</v>
      </c>
      <c r="AA4929">
        <f t="shared" si="863"/>
        <v>0</v>
      </c>
      <c r="AB4929" s="4">
        <f t="shared" si="864"/>
        <v>0</v>
      </c>
      <c r="AC4929" s="4">
        <f t="shared" si="856"/>
        <v>0</v>
      </c>
      <c r="AD4929" s="4">
        <f t="shared" si="865"/>
        <v>0</v>
      </c>
    </row>
    <row r="4930" spans="20:30" x14ac:dyDescent="0.25">
      <c r="T4930" s="6" t="str">
        <f t="shared" si="866"/>
        <v xml:space="preserve"> </v>
      </c>
      <c r="U4930">
        <f t="shared" si="857"/>
        <v>0</v>
      </c>
      <c r="V4930">
        <f t="shared" si="858"/>
        <v>0</v>
      </c>
      <c r="W4930">
        <f t="shared" si="859"/>
        <v>0</v>
      </c>
      <c r="X4930">
        <f t="shared" si="860"/>
        <v>0</v>
      </c>
      <c r="Y4930">
        <f t="shared" si="861"/>
        <v>0</v>
      </c>
      <c r="Z4930">
        <f t="shared" si="862"/>
        <v>0</v>
      </c>
      <c r="AA4930">
        <f t="shared" si="863"/>
        <v>0</v>
      </c>
      <c r="AB4930" s="4">
        <f t="shared" si="864"/>
        <v>0</v>
      </c>
      <c r="AC4930" s="4">
        <f t="shared" si="856"/>
        <v>0</v>
      </c>
      <c r="AD4930" s="4">
        <f t="shared" si="865"/>
        <v>0</v>
      </c>
    </row>
    <row r="4931" spans="20:30" x14ac:dyDescent="0.25">
      <c r="T4931" s="6" t="str">
        <f t="shared" si="866"/>
        <v xml:space="preserve"> </v>
      </c>
      <c r="U4931">
        <f t="shared" si="857"/>
        <v>0</v>
      </c>
      <c r="V4931">
        <f t="shared" si="858"/>
        <v>0</v>
      </c>
      <c r="W4931">
        <f t="shared" si="859"/>
        <v>0</v>
      </c>
      <c r="X4931">
        <f t="shared" si="860"/>
        <v>0</v>
      </c>
      <c r="Y4931">
        <f t="shared" si="861"/>
        <v>0</v>
      </c>
      <c r="Z4931">
        <f t="shared" si="862"/>
        <v>0</v>
      </c>
      <c r="AA4931">
        <f t="shared" si="863"/>
        <v>0</v>
      </c>
      <c r="AB4931" s="4">
        <f t="shared" si="864"/>
        <v>0</v>
      </c>
      <c r="AC4931" s="4">
        <f t="shared" si="856"/>
        <v>0</v>
      </c>
      <c r="AD4931" s="4">
        <f t="shared" si="865"/>
        <v>0</v>
      </c>
    </row>
    <row r="4932" spans="20:30" x14ac:dyDescent="0.25">
      <c r="T4932" s="6" t="str">
        <f t="shared" si="866"/>
        <v xml:space="preserve"> </v>
      </c>
      <c r="U4932">
        <f t="shared" si="857"/>
        <v>0</v>
      </c>
      <c r="V4932">
        <f t="shared" si="858"/>
        <v>0</v>
      </c>
      <c r="W4932">
        <f t="shared" si="859"/>
        <v>0</v>
      </c>
      <c r="X4932">
        <f t="shared" si="860"/>
        <v>0</v>
      </c>
      <c r="Y4932">
        <f t="shared" si="861"/>
        <v>0</v>
      </c>
      <c r="Z4932">
        <f t="shared" si="862"/>
        <v>0</v>
      </c>
      <c r="AA4932">
        <f t="shared" si="863"/>
        <v>0</v>
      </c>
      <c r="AB4932" s="4">
        <f t="shared" si="864"/>
        <v>0</v>
      </c>
      <c r="AC4932" s="4">
        <f t="shared" ref="AC4932:AC4995" si="867">A4932</f>
        <v>0</v>
      </c>
      <c r="AD4932" s="4">
        <f t="shared" si="865"/>
        <v>0</v>
      </c>
    </row>
    <row r="4933" spans="20:30" x14ac:dyDescent="0.25">
      <c r="T4933" s="6" t="str">
        <f t="shared" si="866"/>
        <v xml:space="preserve"> </v>
      </c>
      <c r="U4933">
        <f t="shared" si="857"/>
        <v>0</v>
      </c>
      <c r="V4933">
        <f t="shared" si="858"/>
        <v>0</v>
      </c>
      <c r="W4933">
        <f t="shared" si="859"/>
        <v>0</v>
      </c>
      <c r="X4933">
        <f t="shared" si="860"/>
        <v>0</v>
      </c>
      <c r="Y4933">
        <f t="shared" si="861"/>
        <v>0</v>
      </c>
      <c r="Z4933">
        <f t="shared" si="862"/>
        <v>0</v>
      </c>
      <c r="AA4933">
        <f t="shared" si="863"/>
        <v>0</v>
      </c>
      <c r="AB4933" s="4">
        <f t="shared" si="864"/>
        <v>0</v>
      </c>
      <c r="AC4933" s="4">
        <f t="shared" si="867"/>
        <v>0</v>
      </c>
      <c r="AD4933" s="4">
        <f t="shared" si="865"/>
        <v>0</v>
      </c>
    </row>
    <row r="4934" spans="20:30" x14ac:dyDescent="0.25">
      <c r="T4934" s="6" t="str">
        <f t="shared" si="866"/>
        <v xml:space="preserve"> </v>
      </c>
      <c r="U4934">
        <f t="shared" si="857"/>
        <v>0</v>
      </c>
      <c r="V4934">
        <f t="shared" si="858"/>
        <v>0</v>
      </c>
      <c r="W4934">
        <f t="shared" si="859"/>
        <v>0</v>
      </c>
      <c r="X4934">
        <f t="shared" si="860"/>
        <v>0</v>
      </c>
      <c r="Y4934">
        <f t="shared" si="861"/>
        <v>0</v>
      </c>
      <c r="Z4934">
        <f t="shared" si="862"/>
        <v>0</v>
      </c>
      <c r="AA4934">
        <f t="shared" si="863"/>
        <v>0</v>
      </c>
      <c r="AB4934" s="4">
        <f t="shared" si="864"/>
        <v>0</v>
      </c>
      <c r="AC4934" s="4">
        <f t="shared" si="867"/>
        <v>0</v>
      </c>
      <c r="AD4934" s="4">
        <f t="shared" si="865"/>
        <v>0</v>
      </c>
    </row>
    <row r="4935" spans="20:30" x14ac:dyDescent="0.25">
      <c r="T4935" s="6" t="str">
        <f t="shared" si="866"/>
        <v xml:space="preserve"> </v>
      </c>
      <c r="U4935">
        <f t="shared" si="857"/>
        <v>0</v>
      </c>
      <c r="V4935">
        <f t="shared" si="858"/>
        <v>0</v>
      </c>
      <c r="W4935">
        <f t="shared" si="859"/>
        <v>0</v>
      </c>
      <c r="X4935">
        <f t="shared" si="860"/>
        <v>0</v>
      </c>
      <c r="Y4935">
        <f t="shared" si="861"/>
        <v>0</v>
      </c>
      <c r="Z4935">
        <f t="shared" si="862"/>
        <v>0</v>
      </c>
      <c r="AA4935">
        <f t="shared" si="863"/>
        <v>0</v>
      </c>
      <c r="AB4935" s="4">
        <f t="shared" si="864"/>
        <v>0</v>
      </c>
      <c r="AC4935" s="4">
        <f t="shared" si="867"/>
        <v>0</v>
      </c>
      <c r="AD4935" s="4">
        <f t="shared" si="865"/>
        <v>0</v>
      </c>
    </row>
    <row r="4936" spans="20:30" x14ac:dyDescent="0.25">
      <c r="T4936" s="6" t="str">
        <f t="shared" si="866"/>
        <v xml:space="preserve"> </v>
      </c>
      <c r="U4936">
        <f t="shared" si="857"/>
        <v>0</v>
      </c>
      <c r="V4936">
        <f t="shared" si="858"/>
        <v>0</v>
      </c>
      <c r="W4936">
        <f t="shared" si="859"/>
        <v>0</v>
      </c>
      <c r="X4936">
        <f t="shared" si="860"/>
        <v>0</v>
      </c>
      <c r="Y4936">
        <f t="shared" si="861"/>
        <v>0</v>
      </c>
      <c r="Z4936">
        <f t="shared" si="862"/>
        <v>0</v>
      </c>
      <c r="AA4936">
        <f t="shared" si="863"/>
        <v>0</v>
      </c>
      <c r="AB4936" s="4">
        <f t="shared" si="864"/>
        <v>0</v>
      </c>
      <c r="AC4936" s="4">
        <f t="shared" si="867"/>
        <v>0</v>
      </c>
      <c r="AD4936" s="4">
        <f t="shared" si="865"/>
        <v>0</v>
      </c>
    </row>
    <row r="4937" spans="20:30" x14ac:dyDescent="0.25">
      <c r="T4937" s="6" t="str">
        <f t="shared" si="866"/>
        <v xml:space="preserve"> </v>
      </c>
      <c r="U4937">
        <f t="shared" si="857"/>
        <v>0</v>
      </c>
      <c r="V4937">
        <f t="shared" si="858"/>
        <v>0</v>
      </c>
      <c r="W4937">
        <f t="shared" si="859"/>
        <v>0</v>
      </c>
      <c r="X4937">
        <f t="shared" si="860"/>
        <v>0</v>
      </c>
      <c r="Y4937">
        <f t="shared" si="861"/>
        <v>0</v>
      </c>
      <c r="Z4937">
        <f t="shared" si="862"/>
        <v>0</v>
      </c>
      <c r="AA4937">
        <f t="shared" si="863"/>
        <v>0</v>
      </c>
      <c r="AB4937" s="4">
        <f t="shared" si="864"/>
        <v>0</v>
      </c>
      <c r="AC4937" s="4">
        <f t="shared" si="867"/>
        <v>0</v>
      </c>
      <c r="AD4937" s="4">
        <f t="shared" si="865"/>
        <v>0</v>
      </c>
    </row>
    <row r="4938" spans="20:30" x14ac:dyDescent="0.25">
      <c r="T4938" s="6" t="str">
        <f t="shared" si="866"/>
        <v xml:space="preserve"> </v>
      </c>
      <c r="U4938">
        <f t="shared" si="857"/>
        <v>0</v>
      </c>
      <c r="V4938">
        <f t="shared" si="858"/>
        <v>0</v>
      </c>
      <c r="W4938">
        <f t="shared" si="859"/>
        <v>0</v>
      </c>
      <c r="X4938">
        <f t="shared" si="860"/>
        <v>0</v>
      </c>
      <c r="Y4938">
        <f t="shared" si="861"/>
        <v>0</v>
      </c>
      <c r="Z4938">
        <f t="shared" si="862"/>
        <v>0</v>
      </c>
      <c r="AA4938">
        <f t="shared" si="863"/>
        <v>0</v>
      </c>
      <c r="AB4938" s="4">
        <f t="shared" si="864"/>
        <v>0</v>
      </c>
      <c r="AC4938" s="4">
        <f t="shared" si="867"/>
        <v>0</v>
      </c>
      <c r="AD4938" s="4">
        <f t="shared" si="865"/>
        <v>0</v>
      </c>
    </row>
    <row r="4939" spans="20:30" x14ac:dyDescent="0.25">
      <c r="T4939" s="6" t="str">
        <f t="shared" si="866"/>
        <v xml:space="preserve"> </v>
      </c>
      <c r="U4939">
        <f t="shared" si="857"/>
        <v>0</v>
      </c>
      <c r="V4939">
        <f t="shared" si="858"/>
        <v>0</v>
      </c>
      <c r="W4939">
        <f t="shared" si="859"/>
        <v>0</v>
      </c>
      <c r="X4939">
        <f t="shared" si="860"/>
        <v>0</v>
      </c>
      <c r="Y4939">
        <f t="shared" si="861"/>
        <v>0</v>
      </c>
      <c r="Z4939">
        <f t="shared" si="862"/>
        <v>0</v>
      </c>
      <c r="AA4939">
        <f t="shared" si="863"/>
        <v>0</v>
      </c>
      <c r="AB4939" s="4">
        <f t="shared" si="864"/>
        <v>0</v>
      </c>
      <c r="AC4939" s="4">
        <f t="shared" si="867"/>
        <v>0</v>
      </c>
      <c r="AD4939" s="4">
        <f t="shared" si="865"/>
        <v>0</v>
      </c>
    </row>
    <row r="4940" spans="20:30" x14ac:dyDescent="0.25">
      <c r="T4940" s="6" t="str">
        <f t="shared" si="866"/>
        <v xml:space="preserve"> </v>
      </c>
      <c r="U4940">
        <f t="shared" si="857"/>
        <v>0</v>
      </c>
      <c r="V4940">
        <f t="shared" si="858"/>
        <v>0</v>
      </c>
      <c r="W4940">
        <f t="shared" si="859"/>
        <v>0</v>
      </c>
      <c r="X4940">
        <f t="shared" si="860"/>
        <v>0</v>
      </c>
      <c r="Y4940">
        <f t="shared" si="861"/>
        <v>0</v>
      </c>
      <c r="Z4940">
        <f t="shared" si="862"/>
        <v>0</v>
      </c>
      <c r="AA4940">
        <f t="shared" si="863"/>
        <v>0</v>
      </c>
      <c r="AB4940" s="4">
        <f t="shared" si="864"/>
        <v>0</v>
      </c>
      <c r="AC4940" s="4">
        <f t="shared" si="867"/>
        <v>0</v>
      </c>
      <c r="AD4940" s="4">
        <f t="shared" si="865"/>
        <v>0</v>
      </c>
    </row>
    <row r="4941" spans="20:30" x14ac:dyDescent="0.25">
      <c r="T4941" s="6" t="str">
        <f t="shared" si="866"/>
        <v xml:space="preserve"> </v>
      </c>
      <c r="U4941">
        <f t="shared" si="857"/>
        <v>0</v>
      </c>
      <c r="V4941">
        <f t="shared" si="858"/>
        <v>0</v>
      </c>
      <c r="W4941">
        <f t="shared" si="859"/>
        <v>0</v>
      </c>
      <c r="X4941">
        <f t="shared" si="860"/>
        <v>0</v>
      </c>
      <c r="Y4941">
        <f t="shared" si="861"/>
        <v>0</v>
      </c>
      <c r="Z4941">
        <f t="shared" si="862"/>
        <v>0</v>
      </c>
      <c r="AA4941">
        <f t="shared" si="863"/>
        <v>0</v>
      </c>
      <c r="AB4941" s="4">
        <f t="shared" si="864"/>
        <v>0</v>
      </c>
      <c r="AC4941" s="4">
        <f t="shared" si="867"/>
        <v>0</v>
      </c>
      <c r="AD4941" s="4">
        <f t="shared" si="865"/>
        <v>0</v>
      </c>
    </row>
    <row r="4942" spans="20:30" x14ac:dyDescent="0.25">
      <c r="T4942" s="6" t="str">
        <f t="shared" si="866"/>
        <v xml:space="preserve"> </v>
      </c>
      <c r="U4942">
        <f t="shared" si="857"/>
        <v>0</v>
      </c>
      <c r="V4942">
        <f t="shared" si="858"/>
        <v>0</v>
      </c>
      <c r="W4942">
        <f t="shared" si="859"/>
        <v>0</v>
      </c>
      <c r="X4942">
        <f t="shared" si="860"/>
        <v>0</v>
      </c>
      <c r="Y4942">
        <f t="shared" si="861"/>
        <v>0</v>
      </c>
      <c r="Z4942">
        <f t="shared" si="862"/>
        <v>0</v>
      </c>
      <c r="AA4942">
        <f t="shared" si="863"/>
        <v>0</v>
      </c>
      <c r="AB4942" s="4">
        <f t="shared" si="864"/>
        <v>0</v>
      </c>
      <c r="AC4942" s="4">
        <f t="shared" si="867"/>
        <v>0</v>
      </c>
      <c r="AD4942" s="4">
        <f t="shared" si="865"/>
        <v>0</v>
      </c>
    </row>
    <row r="4943" spans="20:30" x14ac:dyDescent="0.25">
      <c r="T4943" s="6" t="str">
        <f t="shared" si="866"/>
        <v xml:space="preserve"> </v>
      </c>
      <c r="U4943">
        <f t="shared" si="857"/>
        <v>0</v>
      </c>
      <c r="V4943">
        <f t="shared" si="858"/>
        <v>0</v>
      </c>
      <c r="W4943">
        <f t="shared" si="859"/>
        <v>0</v>
      </c>
      <c r="X4943">
        <f t="shared" si="860"/>
        <v>0</v>
      </c>
      <c r="Y4943">
        <f t="shared" si="861"/>
        <v>0</v>
      </c>
      <c r="Z4943">
        <f t="shared" si="862"/>
        <v>0</v>
      </c>
      <c r="AA4943">
        <f t="shared" si="863"/>
        <v>0</v>
      </c>
      <c r="AB4943" s="4">
        <f t="shared" si="864"/>
        <v>0</v>
      </c>
      <c r="AC4943" s="4">
        <f t="shared" si="867"/>
        <v>0</v>
      </c>
      <c r="AD4943" s="4">
        <f t="shared" si="865"/>
        <v>0</v>
      </c>
    </row>
    <row r="4944" spans="20:30" x14ac:dyDescent="0.25">
      <c r="T4944" s="6" t="str">
        <f t="shared" si="866"/>
        <v xml:space="preserve"> </v>
      </c>
      <c r="U4944">
        <f t="shared" si="857"/>
        <v>0</v>
      </c>
      <c r="V4944">
        <f t="shared" si="858"/>
        <v>0</v>
      </c>
      <c r="W4944">
        <f t="shared" si="859"/>
        <v>0</v>
      </c>
      <c r="X4944">
        <f t="shared" si="860"/>
        <v>0</v>
      </c>
      <c r="Y4944">
        <f t="shared" si="861"/>
        <v>0</v>
      </c>
      <c r="Z4944">
        <f t="shared" si="862"/>
        <v>0</v>
      </c>
      <c r="AA4944">
        <f t="shared" si="863"/>
        <v>0</v>
      </c>
      <c r="AB4944" s="4">
        <f t="shared" si="864"/>
        <v>0</v>
      </c>
      <c r="AC4944" s="4">
        <f t="shared" si="867"/>
        <v>0</v>
      </c>
      <c r="AD4944" s="4">
        <f t="shared" si="865"/>
        <v>0</v>
      </c>
    </row>
    <row r="4945" spans="20:30" x14ac:dyDescent="0.25">
      <c r="T4945" s="6" t="str">
        <f t="shared" si="866"/>
        <v xml:space="preserve"> </v>
      </c>
      <c r="U4945">
        <f t="shared" ref="U4945:U5000" si="868">COUNT(B4945)</f>
        <v>0</v>
      </c>
      <c r="V4945">
        <f t="shared" ref="V4945:V5000" si="869">IF(E4945=TRUE,1,0)</f>
        <v>0</v>
      </c>
      <c r="W4945">
        <f t="shared" ref="W4945:W5000" si="870">U4945-V4945</f>
        <v>0</v>
      </c>
      <c r="X4945">
        <f t="shared" ref="X4945:X5000" si="871">U4945-Y4945</f>
        <v>0</v>
      </c>
      <c r="Y4945">
        <f t="shared" ref="Y4945:Y5000" si="872">IF(F4945=TRUE,1,0)</f>
        <v>0</v>
      </c>
      <c r="Z4945">
        <f t="shared" ref="Z4945:Z5000" si="873">U4945-AA4945</f>
        <v>0</v>
      </c>
      <c r="AA4945">
        <f t="shared" ref="AA4945:AA5000" si="874">IF(O4945&lt;0,1,0)</f>
        <v>0</v>
      </c>
      <c r="AB4945" s="4">
        <f t="shared" ref="AB4945:AB5000" si="875">IF(Z4945=1,O4945,0)</f>
        <v>0</v>
      </c>
      <c r="AC4945" s="4">
        <f t="shared" si="867"/>
        <v>0</v>
      </c>
      <c r="AD4945" s="4">
        <f t="shared" ref="AD4945:AD5000" si="876">IF(AA4945=1,O4945,0)</f>
        <v>0</v>
      </c>
    </row>
    <row r="4946" spans="20:30" x14ac:dyDescent="0.25">
      <c r="T4946" s="6" t="str">
        <f t="shared" si="866"/>
        <v xml:space="preserve"> </v>
      </c>
      <c r="U4946">
        <f t="shared" si="868"/>
        <v>0</v>
      </c>
      <c r="V4946">
        <f t="shared" si="869"/>
        <v>0</v>
      </c>
      <c r="W4946">
        <f t="shared" si="870"/>
        <v>0</v>
      </c>
      <c r="X4946">
        <f t="shared" si="871"/>
        <v>0</v>
      </c>
      <c r="Y4946">
        <f t="shared" si="872"/>
        <v>0</v>
      </c>
      <c r="Z4946">
        <f t="shared" si="873"/>
        <v>0</v>
      </c>
      <c r="AA4946">
        <f t="shared" si="874"/>
        <v>0</v>
      </c>
      <c r="AB4946" s="4">
        <f t="shared" si="875"/>
        <v>0</v>
      </c>
      <c r="AC4946" s="4">
        <f t="shared" si="867"/>
        <v>0</v>
      </c>
      <c r="AD4946" s="4">
        <f t="shared" si="876"/>
        <v>0</v>
      </c>
    </row>
    <row r="4947" spans="20:30" x14ac:dyDescent="0.25">
      <c r="T4947" s="6" t="str">
        <f t="shared" si="866"/>
        <v xml:space="preserve"> </v>
      </c>
      <c r="U4947">
        <f t="shared" si="868"/>
        <v>0</v>
      </c>
      <c r="V4947">
        <f t="shared" si="869"/>
        <v>0</v>
      </c>
      <c r="W4947">
        <f t="shared" si="870"/>
        <v>0</v>
      </c>
      <c r="X4947">
        <f t="shared" si="871"/>
        <v>0</v>
      </c>
      <c r="Y4947">
        <f t="shared" si="872"/>
        <v>0</v>
      </c>
      <c r="Z4947">
        <f t="shared" si="873"/>
        <v>0</v>
      </c>
      <c r="AA4947">
        <f t="shared" si="874"/>
        <v>0</v>
      </c>
      <c r="AB4947" s="4">
        <f t="shared" si="875"/>
        <v>0</v>
      </c>
      <c r="AC4947" s="4">
        <f t="shared" si="867"/>
        <v>0</v>
      </c>
      <c r="AD4947" s="4">
        <f t="shared" si="876"/>
        <v>0</v>
      </c>
    </row>
    <row r="4948" spans="20:30" x14ac:dyDescent="0.25">
      <c r="T4948" s="6" t="str">
        <f t="shared" si="866"/>
        <v xml:space="preserve"> </v>
      </c>
      <c r="U4948">
        <f t="shared" si="868"/>
        <v>0</v>
      </c>
      <c r="V4948">
        <f t="shared" si="869"/>
        <v>0</v>
      </c>
      <c r="W4948">
        <f t="shared" si="870"/>
        <v>0</v>
      </c>
      <c r="X4948">
        <f t="shared" si="871"/>
        <v>0</v>
      </c>
      <c r="Y4948">
        <f t="shared" si="872"/>
        <v>0</v>
      </c>
      <c r="Z4948">
        <f t="shared" si="873"/>
        <v>0</v>
      </c>
      <c r="AA4948">
        <f t="shared" si="874"/>
        <v>0</v>
      </c>
      <c r="AB4948" s="4">
        <f t="shared" si="875"/>
        <v>0</v>
      </c>
      <c r="AC4948" s="4">
        <f t="shared" si="867"/>
        <v>0</v>
      </c>
      <c r="AD4948" s="4">
        <f t="shared" si="876"/>
        <v>0</v>
      </c>
    </row>
    <row r="4949" spans="20:30" x14ac:dyDescent="0.25">
      <c r="T4949" s="6" t="str">
        <f t="shared" si="866"/>
        <v xml:space="preserve"> </v>
      </c>
      <c r="U4949">
        <f t="shared" si="868"/>
        <v>0</v>
      </c>
      <c r="V4949">
        <f t="shared" si="869"/>
        <v>0</v>
      </c>
      <c r="W4949">
        <f t="shared" si="870"/>
        <v>0</v>
      </c>
      <c r="X4949">
        <f t="shared" si="871"/>
        <v>0</v>
      </c>
      <c r="Y4949">
        <f t="shared" si="872"/>
        <v>0</v>
      </c>
      <c r="Z4949">
        <f t="shared" si="873"/>
        <v>0</v>
      </c>
      <c r="AA4949">
        <f t="shared" si="874"/>
        <v>0</v>
      </c>
      <c r="AB4949" s="4">
        <f t="shared" si="875"/>
        <v>0</v>
      </c>
      <c r="AC4949" s="4">
        <f t="shared" si="867"/>
        <v>0</v>
      </c>
      <c r="AD4949" s="4">
        <f t="shared" si="876"/>
        <v>0</v>
      </c>
    </row>
    <row r="4950" spans="20:30" x14ac:dyDescent="0.25">
      <c r="T4950" s="6" t="str">
        <f t="shared" si="866"/>
        <v xml:space="preserve"> </v>
      </c>
      <c r="U4950">
        <f t="shared" si="868"/>
        <v>0</v>
      </c>
      <c r="V4950">
        <f t="shared" si="869"/>
        <v>0</v>
      </c>
      <c r="W4950">
        <f t="shared" si="870"/>
        <v>0</v>
      </c>
      <c r="X4950">
        <f t="shared" si="871"/>
        <v>0</v>
      </c>
      <c r="Y4950">
        <f t="shared" si="872"/>
        <v>0</v>
      </c>
      <c r="Z4950">
        <f t="shared" si="873"/>
        <v>0</v>
      </c>
      <c r="AA4950">
        <f t="shared" si="874"/>
        <v>0</v>
      </c>
      <c r="AB4950" s="4">
        <f t="shared" si="875"/>
        <v>0</v>
      </c>
      <c r="AC4950" s="4">
        <f t="shared" si="867"/>
        <v>0</v>
      </c>
      <c r="AD4950" s="4">
        <f t="shared" si="876"/>
        <v>0</v>
      </c>
    </row>
    <row r="4951" spans="20:30" x14ac:dyDescent="0.25">
      <c r="T4951" s="6" t="str">
        <f t="shared" si="866"/>
        <v xml:space="preserve"> </v>
      </c>
      <c r="U4951">
        <f t="shared" si="868"/>
        <v>0</v>
      </c>
      <c r="V4951">
        <f t="shared" si="869"/>
        <v>0</v>
      </c>
      <c r="W4951">
        <f t="shared" si="870"/>
        <v>0</v>
      </c>
      <c r="X4951">
        <f t="shared" si="871"/>
        <v>0</v>
      </c>
      <c r="Y4951">
        <f t="shared" si="872"/>
        <v>0</v>
      </c>
      <c r="Z4951">
        <f t="shared" si="873"/>
        <v>0</v>
      </c>
      <c r="AA4951">
        <f t="shared" si="874"/>
        <v>0</v>
      </c>
      <c r="AB4951" s="4">
        <f t="shared" si="875"/>
        <v>0</v>
      </c>
      <c r="AC4951" s="4">
        <f t="shared" si="867"/>
        <v>0</v>
      </c>
      <c r="AD4951" s="4">
        <f t="shared" si="876"/>
        <v>0</v>
      </c>
    </row>
    <row r="4952" spans="20:30" x14ac:dyDescent="0.25">
      <c r="T4952" s="6" t="str">
        <f t="shared" si="866"/>
        <v xml:space="preserve"> </v>
      </c>
      <c r="U4952">
        <f t="shared" si="868"/>
        <v>0</v>
      </c>
      <c r="V4952">
        <f t="shared" si="869"/>
        <v>0</v>
      </c>
      <c r="W4952">
        <f t="shared" si="870"/>
        <v>0</v>
      </c>
      <c r="X4952">
        <f t="shared" si="871"/>
        <v>0</v>
      </c>
      <c r="Y4952">
        <f t="shared" si="872"/>
        <v>0</v>
      </c>
      <c r="Z4952">
        <f t="shared" si="873"/>
        <v>0</v>
      </c>
      <c r="AA4952">
        <f t="shared" si="874"/>
        <v>0</v>
      </c>
      <c r="AB4952" s="4">
        <f t="shared" si="875"/>
        <v>0</v>
      </c>
      <c r="AC4952" s="4">
        <f t="shared" si="867"/>
        <v>0</v>
      </c>
      <c r="AD4952" s="4">
        <f t="shared" si="876"/>
        <v>0</v>
      </c>
    </row>
    <row r="4953" spans="20:30" x14ac:dyDescent="0.25">
      <c r="T4953" s="6" t="str">
        <f t="shared" ref="T4953:T5000" si="877">IF(L4953=0," ",MONTH(L4953)+24)</f>
        <v xml:space="preserve"> </v>
      </c>
      <c r="U4953">
        <f t="shared" si="868"/>
        <v>0</v>
      </c>
      <c r="V4953">
        <f t="shared" si="869"/>
        <v>0</v>
      </c>
      <c r="W4953">
        <f t="shared" si="870"/>
        <v>0</v>
      </c>
      <c r="X4953">
        <f t="shared" si="871"/>
        <v>0</v>
      </c>
      <c r="Y4953">
        <f t="shared" si="872"/>
        <v>0</v>
      </c>
      <c r="Z4953">
        <f t="shared" si="873"/>
        <v>0</v>
      </c>
      <c r="AA4953">
        <f t="shared" si="874"/>
        <v>0</v>
      </c>
      <c r="AB4953" s="4">
        <f t="shared" si="875"/>
        <v>0</v>
      </c>
      <c r="AC4953" s="4">
        <f t="shared" si="867"/>
        <v>0</v>
      </c>
      <c r="AD4953" s="4">
        <f t="shared" si="876"/>
        <v>0</v>
      </c>
    </row>
    <row r="4954" spans="20:30" x14ac:dyDescent="0.25">
      <c r="T4954" s="6" t="str">
        <f t="shared" si="877"/>
        <v xml:space="preserve"> </v>
      </c>
      <c r="U4954">
        <f t="shared" si="868"/>
        <v>0</v>
      </c>
      <c r="V4954">
        <f t="shared" si="869"/>
        <v>0</v>
      </c>
      <c r="W4954">
        <f t="shared" si="870"/>
        <v>0</v>
      </c>
      <c r="X4954">
        <f t="shared" si="871"/>
        <v>0</v>
      </c>
      <c r="Y4954">
        <f t="shared" si="872"/>
        <v>0</v>
      </c>
      <c r="Z4954">
        <f t="shared" si="873"/>
        <v>0</v>
      </c>
      <c r="AA4954">
        <f t="shared" si="874"/>
        <v>0</v>
      </c>
      <c r="AB4954" s="4">
        <f t="shared" si="875"/>
        <v>0</v>
      </c>
      <c r="AC4954" s="4">
        <f t="shared" si="867"/>
        <v>0</v>
      </c>
      <c r="AD4954" s="4">
        <f t="shared" si="876"/>
        <v>0</v>
      </c>
    </row>
    <row r="4955" spans="20:30" x14ac:dyDescent="0.25">
      <c r="T4955" s="6" t="str">
        <f t="shared" si="877"/>
        <v xml:space="preserve"> </v>
      </c>
      <c r="U4955">
        <f t="shared" si="868"/>
        <v>0</v>
      </c>
      <c r="V4955">
        <f t="shared" si="869"/>
        <v>0</v>
      </c>
      <c r="W4955">
        <f t="shared" si="870"/>
        <v>0</v>
      </c>
      <c r="X4955">
        <f t="shared" si="871"/>
        <v>0</v>
      </c>
      <c r="Y4955">
        <f t="shared" si="872"/>
        <v>0</v>
      </c>
      <c r="Z4955">
        <f t="shared" si="873"/>
        <v>0</v>
      </c>
      <c r="AA4955">
        <f t="shared" si="874"/>
        <v>0</v>
      </c>
      <c r="AB4955" s="4">
        <f t="shared" si="875"/>
        <v>0</v>
      </c>
      <c r="AC4955" s="4">
        <f t="shared" si="867"/>
        <v>0</v>
      </c>
      <c r="AD4955" s="4">
        <f t="shared" si="876"/>
        <v>0</v>
      </c>
    </row>
    <row r="4956" spans="20:30" x14ac:dyDescent="0.25">
      <c r="T4956" s="6" t="str">
        <f t="shared" si="877"/>
        <v xml:space="preserve"> </v>
      </c>
      <c r="U4956">
        <f t="shared" si="868"/>
        <v>0</v>
      </c>
      <c r="V4956">
        <f t="shared" si="869"/>
        <v>0</v>
      </c>
      <c r="W4956">
        <f t="shared" si="870"/>
        <v>0</v>
      </c>
      <c r="X4956">
        <f t="shared" si="871"/>
        <v>0</v>
      </c>
      <c r="Y4956">
        <f t="shared" si="872"/>
        <v>0</v>
      </c>
      <c r="Z4956">
        <f t="shared" si="873"/>
        <v>0</v>
      </c>
      <c r="AA4956">
        <f t="shared" si="874"/>
        <v>0</v>
      </c>
      <c r="AB4956" s="4">
        <f t="shared" si="875"/>
        <v>0</v>
      </c>
      <c r="AC4956" s="4">
        <f t="shared" si="867"/>
        <v>0</v>
      </c>
      <c r="AD4956" s="4">
        <f t="shared" si="876"/>
        <v>0</v>
      </c>
    </row>
    <row r="4957" spans="20:30" x14ac:dyDescent="0.25">
      <c r="T4957" s="6" t="str">
        <f t="shared" si="877"/>
        <v xml:space="preserve"> </v>
      </c>
      <c r="U4957">
        <f t="shared" si="868"/>
        <v>0</v>
      </c>
      <c r="V4957">
        <f t="shared" si="869"/>
        <v>0</v>
      </c>
      <c r="W4957">
        <f t="shared" si="870"/>
        <v>0</v>
      </c>
      <c r="X4957">
        <f t="shared" si="871"/>
        <v>0</v>
      </c>
      <c r="Y4957">
        <f t="shared" si="872"/>
        <v>0</v>
      </c>
      <c r="Z4957">
        <f t="shared" si="873"/>
        <v>0</v>
      </c>
      <c r="AA4957">
        <f t="shared" si="874"/>
        <v>0</v>
      </c>
      <c r="AB4957" s="4">
        <f t="shared" si="875"/>
        <v>0</v>
      </c>
      <c r="AC4957" s="4">
        <f t="shared" si="867"/>
        <v>0</v>
      </c>
      <c r="AD4957" s="4">
        <f t="shared" si="876"/>
        <v>0</v>
      </c>
    </row>
    <row r="4958" spans="20:30" x14ac:dyDescent="0.25">
      <c r="T4958" s="6" t="str">
        <f t="shared" si="877"/>
        <v xml:space="preserve"> </v>
      </c>
      <c r="U4958">
        <f t="shared" si="868"/>
        <v>0</v>
      </c>
      <c r="V4958">
        <f t="shared" si="869"/>
        <v>0</v>
      </c>
      <c r="W4958">
        <f t="shared" si="870"/>
        <v>0</v>
      </c>
      <c r="X4958">
        <f t="shared" si="871"/>
        <v>0</v>
      </c>
      <c r="Y4958">
        <f t="shared" si="872"/>
        <v>0</v>
      </c>
      <c r="Z4958">
        <f t="shared" si="873"/>
        <v>0</v>
      </c>
      <c r="AA4958">
        <f t="shared" si="874"/>
        <v>0</v>
      </c>
      <c r="AB4958" s="4">
        <f t="shared" si="875"/>
        <v>0</v>
      </c>
      <c r="AC4958" s="4">
        <f t="shared" si="867"/>
        <v>0</v>
      </c>
      <c r="AD4958" s="4">
        <f t="shared" si="876"/>
        <v>0</v>
      </c>
    </row>
    <row r="4959" spans="20:30" x14ac:dyDescent="0.25">
      <c r="T4959" s="6" t="str">
        <f t="shared" si="877"/>
        <v xml:space="preserve"> </v>
      </c>
      <c r="U4959">
        <f t="shared" si="868"/>
        <v>0</v>
      </c>
      <c r="V4959">
        <f t="shared" si="869"/>
        <v>0</v>
      </c>
      <c r="W4959">
        <f t="shared" si="870"/>
        <v>0</v>
      </c>
      <c r="X4959">
        <f t="shared" si="871"/>
        <v>0</v>
      </c>
      <c r="Y4959">
        <f t="shared" si="872"/>
        <v>0</v>
      </c>
      <c r="Z4959">
        <f t="shared" si="873"/>
        <v>0</v>
      </c>
      <c r="AA4959">
        <f t="shared" si="874"/>
        <v>0</v>
      </c>
      <c r="AB4959" s="4">
        <f t="shared" si="875"/>
        <v>0</v>
      </c>
      <c r="AC4959" s="4">
        <f t="shared" si="867"/>
        <v>0</v>
      </c>
      <c r="AD4959" s="4">
        <f t="shared" si="876"/>
        <v>0</v>
      </c>
    </row>
    <row r="4960" spans="20:30" x14ac:dyDescent="0.25">
      <c r="T4960" s="6" t="str">
        <f t="shared" si="877"/>
        <v xml:space="preserve"> </v>
      </c>
      <c r="U4960">
        <f t="shared" si="868"/>
        <v>0</v>
      </c>
      <c r="V4960">
        <f t="shared" si="869"/>
        <v>0</v>
      </c>
      <c r="W4960">
        <f t="shared" si="870"/>
        <v>0</v>
      </c>
      <c r="X4960">
        <f t="shared" si="871"/>
        <v>0</v>
      </c>
      <c r="Y4960">
        <f t="shared" si="872"/>
        <v>0</v>
      </c>
      <c r="Z4960">
        <f t="shared" si="873"/>
        <v>0</v>
      </c>
      <c r="AA4960">
        <f t="shared" si="874"/>
        <v>0</v>
      </c>
      <c r="AB4960" s="4">
        <f t="shared" si="875"/>
        <v>0</v>
      </c>
      <c r="AC4960" s="4">
        <f t="shared" si="867"/>
        <v>0</v>
      </c>
      <c r="AD4960" s="4">
        <f t="shared" si="876"/>
        <v>0</v>
      </c>
    </row>
    <row r="4961" spans="20:30" x14ac:dyDescent="0.25">
      <c r="T4961" s="6" t="str">
        <f t="shared" si="877"/>
        <v xml:space="preserve"> </v>
      </c>
      <c r="U4961">
        <f t="shared" si="868"/>
        <v>0</v>
      </c>
      <c r="V4961">
        <f t="shared" si="869"/>
        <v>0</v>
      </c>
      <c r="W4961">
        <f t="shared" si="870"/>
        <v>0</v>
      </c>
      <c r="X4961">
        <f t="shared" si="871"/>
        <v>0</v>
      </c>
      <c r="Y4961">
        <f t="shared" si="872"/>
        <v>0</v>
      </c>
      <c r="Z4961">
        <f t="shared" si="873"/>
        <v>0</v>
      </c>
      <c r="AA4961">
        <f t="shared" si="874"/>
        <v>0</v>
      </c>
      <c r="AB4961" s="4">
        <f t="shared" si="875"/>
        <v>0</v>
      </c>
      <c r="AC4961" s="4">
        <f t="shared" si="867"/>
        <v>0</v>
      </c>
      <c r="AD4961" s="4">
        <f t="shared" si="876"/>
        <v>0</v>
      </c>
    </row>
    <row r="4962" spans="20:30" x14ac:dyDescent="0.25">
      <c r="T4962" s="6" t="str">
        <f t="shared" si="877"/>
        <v xml:space="preserve"> </v>
      </c>
      <c r="U4962">
        <f t="shared" si="868"/>
        <v>0</v>
      </c>
      <c r="V4962">
        <f t="shared" si="869"/>
        <v>0</v>
      </c>
      <c r="W4962">
        <f t="shared" si="870"/>
        <v>0</v>
      </c>
      <c r="X4962">
        <f t="shared" si="871"/>
        <v>0</v>
      </c>
      <c r="Y4962">
        <f t="shared" si="872"/>
        <v>0</v>
      </c>
      <c r="Z4962">
        <f t="shared" si="873"/>
        <v>0</v>
      </c>
      <c r="AA4962">
        <f t="shared" si="874"/>
        <v>0</v>
      </c>
      <c r="AB4962" s="4">
        <f t="shared" si="875"/>
        <v>0</v>
      </c>
      <c r="AC4962" s="4">
        <f t="shared" si="867"/>
        <v>0</v>
      </c>
      <c r="AD4962" s="4">
        <f t="shared" si="876"/>
        <v>0</v>
      </c>
    </row>
    <row r="4963" spans="20:30" x14ac:dyDescent="0.25">
      <c r="T4963" s="6" t="str">
        <f t="shared" si="877"/>
        <v xml:space="preserve"> </v>
      </c>
      <c r="U4963">
        <f t="shared" si="868"/>
        <v>0</v>
      </c>
      <c r="V4963">
        <f t="shared" si="869"/>
        <v>0</v>
      </c>
      <c r="W4963">
        <f t="shared" si="870"/>
        <v>0</v>
      </c>
      <c r="X4963">
        <f t="shared" si="871"/>
        <v>0</v>
      </c>
      <c r="Y4963">
        <f t="shared" si="872"/>
        <v>0</v>
      </c>
      <c r="Z4963">
        <f t="shared" si="873"/>
        <v>0</v>
      </c>
      <c r="AA4963">
        <f t="shared" si="874"/>
        <v>0</v>
      </c>
      <c r="AB4963" s="4">
        <f t="shared" si="875"/>
        <v>0</v>
      </c>
      <c r="AC4963" s="4">
        <f t="shared" si="867"/>
        <v>0</v>
      </c>
      <c r="AD4963" s="4">
        <f t="shared" si="876"/>
        <v>0</v>
      </c>
    </row>
    <row r="4964" spans="20:30" x14ac:dyDescent="0.25">
      <c r="T4964" s="6" t="str">
        <f t="shared" si="877"/>
        <v xml:space="preserve"> </v>
      </c>
      <c r="U4964">
        <f t="shared" si="868"/>
        <v>0</v>
      </c>
      <c r="V4964">
        <f t="shared" si="869"/>
        <v>0</v>
      </c>
      <c r="W4964">
        <f t="shared" si="870"/>
        <v>0</v>
      </c>
      <c r="X4964">
        <f t="shared" si="871"/>
        <v>0</v>
      </c>
      <c r="Y4964">
        <f t="shared" si="872"/>
        <v>0</v>
      </c>
      <c r="Z4964">
        <f t="shared" si="873"/>
        <v>0</v>
      </c>
      <c r="AA4964">
        <f t="shared" si="874"/>
        <v>0</v>
      </c>
      <c r="AB4964" s="4">
        <f t="shared" si="875"/>
        <v>0</v>
      </c>
      <c r="AC4964" s="4">
        <f t="shared" si="867"/>
        <v>0</v>
      </c>
      <c r="AD4964" s="4">
        <f t="shared" si="876"/>
        <v>0</v>
      </c>
    </row>
    <row r="4965" spans="20:30" x14ac:dyDescent="0.25">
      <c r="T4965" s="6" t="str">
        <f t="shared" si="877"/>
        <v xml:space="preserve"> </v>
      </c>
      <c r="U4965">
        <f t="shared" si="868"/>
        <v>0</v>
      </c>
      <c r="V4965">
        <f t="shared" si="869"/>
        <v>0</v>
      </c>
      <c r="W4965">
        <f t="shared" si="870"/>
        <v>0</v>
      </c>
      <c r="X4965">
        <f t="shared" si="871"/>
        <v>0</v>
      </c>
      <c r="Y4965">
        <f t="shared" si="872"/>
        <v>0</v>
      </c>
      <c r="Z4965">
        <f t="shared" si="873"/>
        <v>0</v>
      </c>
      <c r="AA4965">
        <f t="shared" si="874"/>
        <v>0</v>
      </c>
      <c r="AB4965" s="4">
        <f t="shared" si="875"/>
        <v>0</v>
      </c>
      <c r="AC4965" s="4">
        <f t="shared" si="867"/>
        <v>0</v>
      </c>
      <c r="AD4965" s="4">
        <f t="shared" si="876"/>
        <v>0</v>
      </c>
    </row>
    <row r="4966" spans="20:30" x14ac:dyDescent="0.25">
      <c r="T4966" s="6" t="str">
        <f t="shared" si="877"/>
        <v xml:space="preserve"> </v>
      </c>
      <c r="U4966">
        <f t="shared" si="868"/>
        <v>0</v>
      </c>
      <c r="V4966">
        <f t="shared" si="869"/>
        <v>0</v>
      </c>
      <c r="W4966">
        <f t="shared" si="870"/>
        <v>0</v>
      </c>
      <c r="X4966">
        <f t="shared" si="871"/>
        <v>0</v>
      </c>
      <c r="Y4966">
        <f t="shared" si="872"/>
        <v>0</v>
      </c>
      <c r="Z4966">
        <f t="shared" si="873"/>
        <v>0</v>
      </c>
      <c r="AA4966">
        <f t="shared" si="874"/>
        <v>0</v>
      </c>
      <c r="AB4966" s="4">
        <f t="shared" si="875"/>
        <v>0</v>
      </c>
      <c r="AC4966" s="4">
        <f t="shared" si="867"/>
        <v>0</v>
      </c>
      <c r="AD4966" s="4">
        <f t="shared" si="876"/>
        <v>0</v>
      </c>
    </row>
    <row r="4967" spans="20:30" x14ac:dyDescent="0.25">
      <c r="T4967" s="6" t="str">
        <f t="shared" si="877"/>
        <v xml:space="preserve"> </v>
      </c>
      <c r="U4967">
        <f t="shared" si="868"/>
        <v>0</v>
      </c>
      <c r="V4967">
        <f t="shared" si="869"/>
        <v>0</v>
      </c>
      <c r="W4967">
        <f t="shared" si="870"/>
        <v>0</v>
      </c>
      <c r="X4967">
        <f t="shared" si="871"/>
        <v>0</v>
      </c>
      <c r="Y4967">
        <f t="shared" si="872"/>
        <v>0</v>
      </c>
      <c r="Z4967">
        <f t="shared" si="873"/>
        <v>0</v>
      </c>
      <c r="AA4967">
        <f t="shared" si="874"/>
        <v>0</v>
      </c>
      <c r="AB4967" s="4">
        <f t="shared" si="875"/>
        <v>0</v>
      </c>
      <c r="AC4967" s="4">
        <f t="shared" si="867"/>
        <v>0</v>
      </c>
      <c r="AD4967" s="4">
        <f t="shared" si="876"/>
        <v>0</v>
      </c>
    </row>
    <row r="4968" spans="20:30" x14ac:dyDescent="0.25">
      <c r="T4968" s="6" t="str">
        <f t="shared" si="877"/>
        <v xml:space="preserve"> </v>
      </c>
      <c r="U4968">
        <f t="shared" si="868"/>
        <v>0</v>
      </c>
      <c r="V4968">
        <f t="shared" si="869"/>
        <v>0</v>
      </c>
      <c r="W4968">
        <f t="shared" si="870"/>
        <v>0</v>
      </c>
      <c r="X4968">
        <f t="shared" si="871"/>
        <v>0</v>
      </c>
      <c r="Y4968">
        <f t="shared" si="872"/>
        <v>0</v>
      </c>
      <c r="Z4968">
        <f t="shared" si="873"/>
        <v>0</v>
      </c>
      <c r="AA4968">
        <f t="shared" si="874"/>
        <v>0</v>
      </c>
      <c r="AB4968" s="4">
        <f t="shared" si="875"/>
        <v>0</v>
      </c>
      <c r="AC4968" s="4">
        <f t="shared" si="867"/>
        <v>0</v>
      </c>
      <c r="AD4968" s="4">
        <f t="shared" si="876"/>
        <v>0</v>
      </c>
    </row>
    <row r="4969" spans="20:30" x14ac:dyDescent="0.25">
      <c r="T4969" s="6" t="str">
        <f t="shared" si="877"/>
        <v xml:space="preserve"> </v>
      </c>
      <c r="U4969">
        <f t="shared" si="868"/>
        <v>0</v>
      </c>
      <c r="V4969">
        <f t="shared" si="869"/>
        <v>0</v>
      </c>
      <c r="W4969">
        <f t="shared" si="870"/>
        <v>0</v>
      </c>
      <c r="X4969">
        <f t="shared" si="871"/>
        <v>0</v>
      </c>
      <c r="Y4969">
        <f t="shared" si="872"/>
        <v>0</v>
      </c>
      <c r="Z4969">
        <f t="shared" si="873"/>
        <v>0</v>
      </c>
      <c r="AA4969">
        <f t="shared" si="874"/>
        <v>0</v>
      </c>
      <c r="AB4969" s="4">
        <f t="shared" si="875"/>
        <v>0</v>
      </c>
      <c r="AC4969" s="4">
        <f t="shared" si="867"/>
        <v>0</v>
      </c>
      <c r="AD4969" s="4">
        <f t="shared" si="876"/>
        <v>0</v>
      </c>
    </row>
    <row r="4970" spans="20:30" x14ac:dyDescent="0.25">
      <c r="T4970" s="6" t="str">
        <f t="shared" si="877"/>
        <v xml:space="preserve"> </v>
      </c>
      <c r="U4970">
        <f t="shared" si="868"/>
        <v>0</v>
      </c>
      <c r="V4970">
        <f t="shared" si="869"/>
        <v>0</v>
      </c>
      <c r="W4970">
        <f t="shared" si="870"/>
        <v>0</v>
      </c>
      <c r="X4970">
        <f t="shared" si="871"/>
        <v>0</v>
      </c>
      <c r="Y4970">
        <f t="shared" si="872"/>
        <v>0</v>
      </c>
      <c r="Z4970">
        <f t="shared" si="873"/>
        <v>0</v>
      </c>
      <c r="AA4970">
        <f t="shared" si="874"/>
        <v>0</v>
      </c>
      <c r="AB4970" s="4">
        <f t="shared" si="875"/>
        <v>0</v>
      </c>
      <c r="AC4970" s="4">
        <f t="shared" si="867"/>
        <v>0</v>
      </c>
      <c r="AD4970" s="4">
        <f t="shared" si="876"/>
        <v>0</v>
      </c>
    </row>
    <row r="4971" spans="20:30" x14ac:dyDescent="0.25">
      <c r="T4971" s="6" t="str">
        <f t="shared" si="877"/>
        <v xml:space="preserve"> </v>
      </c>
      <c r="U4971">
        <f t="shared" si="868"/>
        <v>0</v>
      </c>
      <c r="V4971">
        <f t="shared" si="869"/>
        <v>0</v>
      </c>
      <c r="W4971">
        <f t="shared" si="870"/>
        <v>0</v>
      </c>
      <c r="X4971">
        <f t="shared" si="871"/>
        <v>0</v>
      </c>
      <c r="Y4971">
        <f t="shared" si="872"/>
        <v>0</v>
      </c>
      <c r="Z4971">
        <f t="shared" si="873"/>
        <v>0</v>
      </c>
      <c r="AA4971">
        <f t="shared" si="874"/>
        <v>0</v>
      </c>
      <c r="AB4971" s="4">
        <f t="shared" si="875"/>
        <v>0</v>
      </c>
      <c r="AC4971" s="4">
        <f t="shared" si="867"/>
        <v>0</v>
      </c>
      <c r="AD4971" s="4">
        <f t="shared" si="876"/>
        <v>0</v>
      </c>
    </row>
    <row r="4972" spans="20:30" x14ac:dyDescent="0.25">
      <c r="T4972" s="6" t="str">
        <f t="shared" si="877"/>
        <v xml:space="preserve"> </v>
      </c>
      <c r="U4972">
        <f t="shared" si="868"/>
        <v>0</v>
      </c>
      <c r="V4972">
        <f t="shared" si="869"/>
        <v>0</v>
      </c>
      <c r="W4972">
        <f t="shared" si="870"/>
        <v>0</v>
      </c>
      <c r="X4972">
        <f t="shared" si="871"/>
        <v>0</v>
      </c>
      <c r="Y4972">
        <f t="shared" si="872"/>
        <v>0</v>
      </c>
      <c r="Z4972">
        <f t="shared" si="873"/>
        <v>0</v>
      </c>
      <c r="AA4972">
        <f t="shared" si="874"/>
        <v>0</v>
      </c>
      <c r="AB4972" s="4">
        <f t="shared" si="875"/>
        <v>0</v>
      </c>
      <c r="AC4972" s="4">
        <f t="shared" si="867"/>
        <v>0</v>
      </c>
      <c r="AD4972" s="4">
        <f t="shared" si="876"/>
        <v>0</v>
      </c>
    </row>
    <row r="4973" spans="20:30" x14ac:dyDescent="0.25">
      <c r="T4973" s="6" t="str">
        <f t="shared" si="877"/>
        <v xml:space="preserve"> </v>
      </c>
      <c r="U4973">
        <f t="shared" si="868"/>
        <v>0</v>
      </c>
      <c r="V4973">
        <f t="shared" si="869"/>
        <v>0</v>
      </c>
      <c r="W4973">
        <f t="shared" si="870"/>
        <v>0</v>
      </c>
      <c r="X4973">
        <f t="shared" si="871"/>
        <v>0</v>
      </c>
      <c r="Y4973">
        <f t="shared" si="872"/>
        <v>0</v>
      </c>
      <c r="Z4973">
        <f t="shared" si="873"/>
        <v>0</v>
      </c>
      <c r="AA4973">
        <f t="shared" si="874"/>
        <v>0</v>
      </c>
      <c r="AB4973" s="4">
        <f t="shared" si="875"/>
        <v>0</v>
      </c>
      <c r="AC4973" s="4">
        <f t="shared" si="867"/>
        <v>0</v>
      </c>
      <c r="AD4973" s="4">
        <f t="shared" si="876"/>
        <v>0</v>
      </c>
    </row>
    <row r="4974" spans="20:30" x14ac:dyDescent="0.25">
      <c r="T4974" s="6" t="str">
        <f t="shared" si="877"/>
        <v xml:space="preserve"> </v>
      </c>
      <c r="U4974">
        <f t="shared" si="868"/>
        <v>0</v>
      </c>
      <c r="V4974">
        <f t="shared" si="869"/>
        <v>0</v>
      </c>
      <c r="W4974">
        <f t="shared" si="870"/>
        <v>0</v>
      </c>
      <c r="X4974">
        <f t="shared" si="871"/>
        <v>0</v>
      </c>
      <c r="Y4974">
        <f t="shared" si="872"/>
        <v>0</v>
      </c>
      <c r="Z4974">
        <f t="shared" si="873"/>
        <v>0</v>
      </c>
      <c r="AA4974">
        <f t="shared" si="874"/>
        <v>0</v>
      </c>
      <c r="AB4974" s="4">
        <f t="shared" si="875"/>
        <v>0</v>
      </c>
      <c r="AC4974" s="4">
        <f t="shared" si="867"/>
        <v>0</v>
      </c>
      <c r="AD4974" s="4">
        <f t="shared" si="876"/>
        <v>0</v>
      </c>
    </row>
    <row r="4975" spans="20:30" x14ac:dyDescent="0.25">
      <c r="T4975" s="6" t="str">
        <f t="shared" si="877"/>
        <v xml:space="preserve"> </v>
      </c>
      <c r="U4975">
        <f t="shared" si="868"/>
        <v>0</v>
      </c>
      <c r="V4975">
        <f t="shared" si="869"/>
        <v>0</v>
      </c>
      <c r="W4975">
        <f t="shared" si="870"/>
        <v>0</v>
      </c>
      <c r="X4975">
        <f t="shared" si="871"/>
        <v>0</v>
      </c>
      <c r="Y4975">
        <f t="shared" si="872"/>
        <v>0</v>
      </c>
      <c r="Z4975">
        <f t="shared" si="873"/>
        <v>0</v>
      </c>
      <c r="AA4975">
        <f t="shared" si="874"/>
        <v>0</v>
      </c>
      <c r="AB4975" s="4">
        <f t="shared" si="875"/>
        <v>0</v>
      </c>
      <c r="AC4975" s="4">
        <f t="shared" si="867"/>
        <v>0</v>
      </c>
      <c r="AD4975" s="4">
        <f t="shared" si="876"/>
        <v>0</v>
      </c>
    </row>
    <row r="4976" spans="20:30" x14ac:dyDescent="0.25">
      <c r="T4976" s="6" t="str">
        <f t="shared" si="877"/>
        <v xml:space="preserve"> </v>
      </c>
      <c r="U4976">
        <f t="shared" si="868"/>
        <v>0</v>
      </c>
      <c r="V4976">
        <f t="shared" si="869"/>
        <v>0</v>
      </c>
      <c r="W4976">
        <f t="shared" si="870"/>
        <v>0</v>
      </c>
      <c r="X4976">
        <f t="shared" si="871"/>
        <v>0</v>
      </c>
      <c r="Y4976">
        <f t="shared" si="872"/>
        <v>0</v>
      </c>
      <c r="Z4976">
        <f t="shared" si="873"/>
        <v>0</v>
      </c>
      <c r="AA4976">
        <f t="shared" si="874"/>
        <v>0</v>
      </c>
      <c r="AB4976" s="4">
        <f t="shared" si="875"/>
        <v>0</v>
      </c>
      <c r="AC4976" s="4">
        <f t="shared" si="867"/>
        <v>0</v>
      </c>
      <c r="AD4976" s="4">
        <f t="shared" si="876"/>
        <v>0</v>
      </c>
    </row>
    <row r="4977" spans="20:30" x14ac:dyDescent="0.25">
      <c r="T4977" s="6" t="str">
        <f t="shared" si="877"/>
        <v xml:space="preserve"> </v>
      </c>
      <c r="U4977">
        <f t="shared" si="868"/>
        <v>0</v>
      </c>
      <c r="V4977">
        <f t="shared" si="869"/>
        <v>0</v>
      </c>
      <c r="W4977">
        <f t="shared" si="870"/>
        <v>0</v>
      </c>
      <c r="X4977">
        <f t="shared" si="871"/>
        <v>0</v>
      </c>
      <c r="Y4977">
        <f t="shared" si="872"/>
        <v>0</v>
      </c>
      <c r="Z4977">
        <f t="shared" si="873"/>
        <v>0</v>
      </c>
      <c r="AA4977">
        <f t="shared" si="874"/>
        <v>0</v>
      </c>
      <c r="AB4977" s="4">
        <f t="shared" si="875"/>
        <v>0</v>
      </c>
      <c r="AC4977" s="4">
        <f t="shared" si="867"/>
        <v>0</v>
      </c>
      <c r="AD4977" s="4">
        <f t="shared" si="876"/>
        <v>0</v>
      </c>
    </row>
    <row r="4978" spans="20:30" x14ac:dyDescent="0.25">
      <c r="T4978" s="6" t="str">
        <f t="shared" si="877"/>
        <v xml:space="preserve"> </v>
      </c>
      <c r="U4978">
        <f t="shared" si="868"/>
        <v>0</v>
      </c>
      <c r="V4978">
        <f t="shared" si="869"/>
        <v>0</v>
      </c>
      <c r="W4978">
        <f t="shared" si="870"/>
        <v>0</v>
      </c>
      <c r="X4978">
        <f t="shared" si="871"/>
        <v>0</v>
      </c>
      <c r="Y4978">
        <f t="shared" si="872"/>
        <v>0</v>
      </c>
      <c r="Z4978">
        <f t="shared" si="873"/>
        <v>0</v>
      </c>
      <c r="AA4978">
        <f t="shared" si="874"/>
        <v>0</v>
      </c>
      <c r="AB4978" s="4">
        <f t="shared" si="875"/>
        <v>0</v>
      </c>
      <c r="AC4978" s="4">
        <f t="shared" si="867"/>
        <v>0</v>
      </c>
      <c r="AD4978" s="4">
        <f t="shared" si="876"/>
        <v>0</v>
      </c>
    </row>
    <row r="4979" spans="20:30" x14ac:dyDescent="0.25">
      <c r="T4979" s="6" t="str">
        <f t="shared" si="877"/>
        <v xml:space="preserve"> </v>
      </c>
      <c r="U4979">
        <f t="shared" si="868"/>
        <v>0</v>
      </c>
      <c r="V4979">
        <f t="shared" si="869"/>
        <v>0</v>
      </c>
      <c r="W4979">
        <f t="shared" si="870"/>
        <v>0</v>
      </c>
      <c r="X4979">
        <f t="shared" si="871"/>
        <v>0</v>
      </c>
      <c r="Y4979">
        <f t="shared" si="872"/>
        <v>0</v>
      </c>
      <c r="Z4979">
        <f t="shared" si="873"/>
        <v>0</v>
      </c>
      <c r="AA4979">
        <f t="shared" si="874"/>
        <v>0</v>
      </c>
      <c r="AB4979" s="4">
        <f t="shared" si="875"/>
        <v>0</v>
      </c>
      <c r="AC4979" s="4">
        <f t="shared" si="867"/>
        <v>0</v>
      </c>
      <c r="AD4979" s="4">
        <f t="shared" si="876"/>
        <v>0</v>
      </c>
    </row>
    <row r="4980" spans="20:30" x14ac:dyDescent="0.25">
      <c r="T4980" s="6" t="str">
        <f t="shared" si="877"/>
        <v xml:space="preserve"> </v>
      </c>
      <c r="U4980">
        <f t="shared" si="868"/>
        <v>0</v>
      </c>
      <c r="V4980">
        <f t="shared" si="869"/>
        <v>0</v>
      </c>
      <c r="W4980">
        <f t="shared" si="870"/>
        <v>0</v>
      </c>
      <c r="X4980">
        <f t="shared" si="871"/>
        <v>0</v>
      </c>
      <c r="Y4980">
        <f t="shared" si="872"/>
        <v>0</v>
      </c>
      <c r="Z4980">
        <f t="shared" si="873"/>
        <v>0</v>
      </c>
      <c r="AA4980">
        <f t="shared" si="874"/>
        <v>0</v>
      </c>
      <c r="AB4980" s="4">
        <f t="shared" si="875"/>
        <v>0</v>
      </c>
      <c r="AC4980" s="4">
        <f t="shared" si="867"/>
        <v>0</v>
      </c>
      <c r="AD4980" s="4">
        <f t="shared" si="876"/>
        <v>0</v>
      </c>
    </row>
    <row r="4981" spans="20:30" x14ac:dyDescent="0.25">
      <c r="T4981" s="6" t="str">
        <f t="shared" si="877"/>
        <v xml:space="preserve"> </v>
      </c>
      <c r="U4981">
        <f t="shared" si="868"/>
        <v>0</v>
      </c>
      <c r="V4981">
        <f t="shared" si="869"/>
        <v>0</v>
      </c>
      <c r="W4981">
        <f t="shared" si="870"/>
        <v>0</v>
      </c>
      <c r="X4981">
        <f t="shared" si="871"/>
        <v>0</v>
      </c>
      <c r="Y4981">
        <f t="shared" si="872"/>
        <v>0</v>
      </c>
      <c r="Z4981">
        <f t="shared" si="873"/>
        <v>0</v>
      </c>
      <c r="AA4981">
        <f t="shared" si="874"/>
        <v>0</v>
      </c>
      <c r="AB4981" s="4">
        <f t="shared" si="875"/>
        <v>0</v>
      </c>
      <c r="AC4981" s="4">
        <f t="shared" si="867"/>
        <v>0</v>
      </c>
      <c r="AD4981" s="4">
        <f t="shared" si="876"/>
        <v>0</v>
      </c>
    </row>
    <row r="4982" spans="20:30" x14ac:dyDescent="0.25">
      <c r="T4982" s="6" t="str">
        <f t="shared" si="877"/>
        <v xml:space="preserve"> </v>
      </c>
      <c r="U4982">
        <f t="shared" si="868"/>
        <v>0</v>
      </c>
      <c r="V4982">
        <f t="shared" si="869"/>
        <v>0</v>
      </c>
      <c r="W4982">
        <f t="shared" si="870"/>
        <v>0</v>
      </c>
      <c r="X4982">
        <f t="shared" si="871"/>
        <v>0</v>
      </c>
      <c r="Y4982">
        <f t="shared" si="872"/>
        <v>0</v>
      </c>
      <c r="Z4982">
        <f t="shared" si="873"/>
        <v>0</v>
      </c>
      <c r="AA4982">
        <f t="shared" si="874"/>
        <v>0</v>
      </c>
      <c r="AB4982" s="4">
        <f t="shared" si="875"/>
        <v>0</v>
      </c>
      <c r="AC4982" s="4">
        <f t="shared" si="867"/>
        <v>0</v>
      </c>
      <c r="AD4982" s="4">
        <f t="shared" si="876"/>
        <v>0</v>
      </c>
    </row>
    <row r="4983" spans="20:30" x14ac:dyDescent="0.25">
      <c r="T4983" s="6" t="str">
        <f t="shared" si="877"/>
        <v xml:space="preserve"> </v>
      </c>
      <c r="U4983">
        <f t="shared" si="868"/>
        <v>0</v>
      </c>
      <c r="V4983">
        <f t="shared" si="869"/>
        <v>0</v>
      </c>
      <c r="W4983">
        <f t="shared" si="870"/>
        <v>0</v>
      </c>
      <c r="X4983">
        <f t="shared" si="871"/>
        <v>0</v>
      </c>
      <c r="Y4983">
        <f t="shared" si="872"/>
        <v>0</v>
      </c>
      <c r="Z4983">
        <f t="shared" si="873"/>
        <v>0</v>
      </c>
      <c r="AA4983">
        <f t="shared" si="874"/>
        <v>0</v>
      </c>
      <c r="AB4983" s="4">
        <f t="shared" si="875"/>
        <v>0</v>
      </c>
      <c r="AC4983" s="4">
        <f t="shared" si="867"/>
        <v>0</v>
      </c>
      <c r="AD4983" s="4">
        <f t="shared" si="876"/>
        <v>0</v>
      </c>
    </row>
    <row r="4984" spans="20:30" x14ac:dyDescent="0.25">
      <c r="T4984" s="6" t="str">
        <f t="shared" si="877"/>
        <v xml:space="preserve"> </v>
      </c>
      <c r="U4984">
        <f t="shared" si="868"/>
        <v>0</v>
      </c>
      <c r="V4984">
        <f t="shared" si="869"/>
        <v>0</v>
      </c>
      <c r="W4984">
        <f t="shared" si="870"/>
        <v>0</v>
      </c>
      <c r="X4984">
        <f t="shared" si="871"/>
        <v>0</v>
      </c>
      <c r="Y4984">
        <f t="shared" si="872"/>
        <v>0</v>
      </c>
      <c r="Z4984">
        <f t="shared" si="873"/>
        <v>0</v>
      </c>
      <c r="AA4984">
        <f t="shared" si="874"/>
        <v>0</v>
      </c>
      <c r="AB4984" s="4">
        <f t="shared" si="875"/>
        <v>0</v>
      </c>
      <c r="AC4984" s="4">
        <f t="shared" si="867"/>
        <v>0</v>
      </c>
      <c r="AD4984" s="4">
        <f t="shared" si="876"/>
        <v>0</v>
      </c>
    </row>
    <row r="4985" spans="20:30" x14ac:dyDescent="0.25">
      <c r="T4985" s="6" t="str">
        <f t="shared" si="877"/>
        <v xml:space="preserve"> </v>
      </c>
      <c r="U4985">
        <f t="shared" si="868"/>
        <v>0</v>
      </c>
      <c r="V4985">
        <f t="shared" si="869"/>
        <v>0</v>
      </c>
      <c r="W4985">
        <f t="shared" si="870"/>
        <v>0</v>
      </c>
      <c r="X4985">
        <f t="shared" si="871"/>
        <v>0</v>
      </c>
      <c r="Y4985">
        <f t="shared" si="872"/>
        <v>0</v>
      </c>
      <c r="Z4985">
        <f t="shared" si="873"/>
        <v>0</v>
      </c>
      <c r="AA4985">
        <f t="shared" si="874"/>
        <v>0</v>
      </c>
      <c r="AB4985" s="4">
        <f t="shared" si="875"/>
        <v>0</v>
      </c>
      <c r="AC4985" s="4">
        <f t="shared" si="867"/>
        <v>0</v>
      </c>
      <c r="AD4985" s="4">
        <f t="shared" si="876"/>
        <v>0</v>
      </c>
    </row>
    <row r="4986" spans="20:30" x14ac:dyDescent="0.25">
      <c r="T4986" s="6" t="str">
        <f t="shared" si="877"/>
        <v xml:space="preserve"> </v>
      </c>
      <c r="U4986">
        <f t="shared" si="868"/>
        <v>0</v>
      </c>
      <c r="V4986">
        <f t="shared" si="869"/>
        <v>0</v>
      </c>
      <c r="W4986">
        <f t="shared" si="870"/>
        <v>0</v>
      </c>
      <c r="X4986">
        <f t="shared" si="871"/>
        <v>0</v>
      </c>
      <c r="Y4986">
        <f t="shared" si="872"/>
        <v>0</v>
      </c>
      <c r="Z4986">
        <f t="shared" si="873"/>
        <v>0</v>
      </c>
      <c r="AA4986">
        <f t="shared" si="874"/>
        <v>0</v>
      </c>
      <c r="AB4986" s="4">
        <f t="shared" si="875"/>
        <v>0</v>
      </c>
      <c r="AC4986" s="4">
        <f t="shared" si="867"/>
        <v>0</v>
      </c>
      <c r="AD4986" s="4">
        <f t="shared" si="876"/>
        <v>0</v>
      </c>
    </row>
    <row r="4987" spans="20:30" x14ac:dyDescent="0.25">
      <c r="T4987" s="6" t="str">
        <f t="shared" si="877"/>
        <v xml:space="preserve"> </v>
      </c>
      <c r="U4987">
        <f t="shared" si="868"/>
        <v>0</v>
      </c>
      <c r="V4987">
        <f t="shared" si="869"/>
        <v>0</v>
      </c>
      <c r="W4987">
        <f t="shared" si="870"/>
        <v>0</v>
      </c>
      <c r="X4987">
        <f t="shared" si="871"/>
        <v>0</v>
      </c>
      <c r="Y4987">
        <f t="shared" si="872"/>
        <v>0</v>
      </c>
      <c r="Z4987">
        <f t="shared" si="873"/>
        <v>0</v>
      </c>
      <c r="AA4987">
        <f t="shared" si="874"/>
        <v>0</v>
      </c>
      <c r="AB4987" s="4">
        <f t="shared" si="875"/>
        <v>0</v>
      </c>
      <c r="AC4987" s="4">
        <f t="shared" si="867"/>
        <v>0</v>
      </c>
      <c r="AD4987" s="4">
        <f t="shared" si="876"/>
        <v>0</v>
      </c>
    </row>
    <row r="4988" spans="20:30" x14ac:dyDescent="0.25">
      <c r="T4988" s="6" t="str">
        <f t="shared" si="877"/>
        <v xml:space="preserve"> </v>
      </c>
      <c r="U4988">
        <f t="shared" si="868"/>
        <v>0</v>
      </c>
      <c r="V4988">
        <f t="shared" si="869"/>
        <v>0</v>
      </c>
      <c r="W4988">
        <f t="shared" si="870"/>
        <v>0</v>
      </c>
      <c r="X4988">
        <f t="shared" si="871"/>
        <v>0</v>
      </c>
      <c r="Y4988">
        <f t="shared" si="872"/>
        <v>0</v>
      </c>
      <c r="Z4988">
        <f t="shared" si="873"/>
        <v>0</v>
      </c>
      <c r="AA4988">
        <f t="shared" si="874"/>
        <v>0</v>
      </c>
      <c r="AB4988" s="4">
        <f t="shared" si="875"/>
        <v>0</v>
      </c>
      <c r="AC4988" s="4">
        <f t="shared" si="867"/>
        <v>0</v>
      </c>
      <c r="AD4988" s="4">
        <f t="shared" si="876"/>
        <v>0</v>
      </c>
    </row>
    <row r="4989" spans="20:30" x14ac:dyDescent="0.25">
      <c r="T4989" s="6" t="str">
        <f t="shared" si="877"/>
        <v xml:space="preserve"> </v>
      </c>
      <c r="U4989">
        <f t="shared" si="868"/>
        <v>0</v>
      </c>
      <c r="V4989">
        <f t="shared" si="869"/>
        <v>0</v>
      </c>
      <c r="W4989">
        <f t="shared" si="870"/>
        <v>0</v>
      </c>
      <c r="X4989">
        <f t="shared" si="871"/>
        <v>0</v>
      </c>
      <c r="Y4989">
        <f t="shared" si="872"/>
        <v>0</v>
      </c>
      <c r="Z4989">
        <f t="shared" si="873"/>
        <v>0</v>
      </c>
      <c r="AA4989">
        <f t="shared" si="874"/>
        <v>0</v>
      </c>
      <c r="AB4989" s="4">
        <f t="shared" si="875"/>
        <v>0</v>
      </c>
      <c r="AC4989" s="4">
        <f t="shared" si="867"/>
        <v>0</v>
      </c>
      <c r="AD4989" s="4">
        <f t="shared" si="876"/>
        <v>0</v>
      </c>
    </row>
    <row r="4990" spans="20:30" x14ac:dyDescent="0.25">
      <c r="T4990" s="6" t="str">
        <f t="shared" si="877"/>
        <v xml:space="preserve"> </v>
      </c>
      <c r="U4990">
        <f t="shared" si="868"/>
        <v>0</v>
      </c>
      <c r="V4990">
        <f t="shared" si="869"/>
        <v>0</v>
      </c>
      <c r="W4990">
        <f t="shared" si="870"/>
        <v>0</v>
      </c>
      <c r="X4990">
        <f t="shared" si="871"/>
        <v>0</v>
      </c>
      <c r="Y4990">
        <f t="shared" si="872"/>
        <v>0</v>
      </c>
      <c r="Z4990">
        <f t="shared" si="873"/>
        <v>0</v>
      </c>
      <c r="AA4990">
        <f t="shared" si="874"/>
        <v>0</v>
      </c>
      <c r="AB4990" s="4">
        <f t="shared" si="875"/>
        <v>0</v>
      </c>
      <c r="AC4990" s="4">
        <f t="shared" si="867"/>
        <v>0</v>
      </c>
      <c r="AD4990" s="4">
        <f t="shared" si="876"/>
        <v>0</v>
      </c>
    </row>
    <row r="4991" spans="20:30" x14ac:dyDescent="0.25">
      <c r="T4991" s="6" t="str">
        <f t="shared" si="877"/>
        <v xml:space="preserve"> </v>
      </c>
      <c r="U4991">
        <f t="shared" si="868"/>
        <v>0</v>
      </c>
      <c r="V4991">
        <f t="shared" si="869"/>
        <v>0</v>
      </c>
      <c r="W4991">
        <f t="shared" si="870"/>
        <v>0</v>
      </c>
      <c r="X4991">
        <f t="shared" si="871"/>
        <v>0</v>
      </c>
      <c r="Y4991">
        <f t="shared" si="872"/>
        <v>0</v>
      </c>
      <c r="Z4991">
        <f t="shared" si="873"/>
        <v>0</v>
      </c>
      <c r="AA4991">
        <f t="shared" si="874"/>
        <v>0</v>
      </c>
      <c r="AB4991" s="4">
        <f t="shared" si="875"/>
        <v>0</v>
      </c>
      <c r="AC4991" s="4">
        <f t="shared" si="867"/>
        <v>0</v>
      </c>
      <c r="AD4991" s="4">
        <f t="shared" si="876"/>
        <v>0</v>
      </c>
    </row>
    <row r="4992" spans="20:30" x14ac:dyDescent="0.25">
      <c r="T4992" s="6" t="str">
        <f t="shared" si="877"/>
        <v xml:space="preserve"> </v>
      </c>
      <c r="U4992">
        <f t="shared" si="868"/>
        <v>0</v>
      </c>
      <c r="V4992">
        <f t="shared" si="869"/>
        <v>0</v>
      </c>
      <c r="W4992">
        <f t="shared" si="870"/>
        <v>0</v>
      </c>
      <c r="X4992">
        <f t="shared" si="871"/>
        <v>0</v>
      </c>
      <c r="Y4992">
        <f t="shared" si="872"/>
        <v>0</v>
      </c>
      <c r="Z4992">
        <f t="shared" si="873"/>
        <v>0</v>
      </c>
      <c r="AA4992">
        <f t="shared" si="874"/>
        <v>0</v>
      </c>
      <c r="AB4992" s="4">
        <f t="shared" si="875"/>
        <v>0</v>
      </c>
      <c r="AC4992" s="4">
        <f t="shared" si="867"/>
        <v>0</v>
      </c>
      <c r="AD4992" s="4">
        <f t="shared" si="876"/>
        <v>0</v>
      </c>
    </row>
    <row r="4993" spans="20:30" x14ac:dyDescent="0.25">
      <c r="T4993" s="6" t="str">
        <f t="shared" si="877"/>
        <v xml:space="preserve"> </v>
      </c>
      <c r="U4993">
        <f t="shared" si="868"/>
        <v>0</v>
      </c>
      <c r="V4993">
        <f t="shared" si="869"/>
        <v>0</v>
      </c>
      <c r="W4993">
        <f t="shared" si="870"/>
        <v>0</v>
      </c>
      <c r="X4993">
        <f t="shared" si="871"/>
        <v>0</v>
      </c>
      <c r="Y4993">
        <f t="shared" si="872"/>
        <v>0</v>
      </c>
      <c r="Z4993">
        <f t="shared" si="873"/>
        <v>0</v>
      </c>
      <c r="AA4993">
        <f t="shared" si="874"/>
        <v>0</v>
      </c>
      <c r="AB4993" s="4">
        <f t="shared" si="875"/>
        <v>0</v>
      </c>
      <c r="AC4993" s="4">
        <f t="shared" si="867"/>
        <v>0</v>
      </c>
      <c r="AD4993" s="4">
        <f t="shared" si="876"/>
        <v>0</v>
      </c>
    </row>
    <row r="4994" spans="20:30" x14ac:dyDescent="0.25">
      <c r="T4994" s="6" t="str">
        <f t="shared" si="877"/>
        <v xml:space="preserve"> </v>
      </c>
      <c r="U4994">
        <f t="shared" si="868"/>
        <v>0</v>
      </c>
      <c r="V4994">
        <f t="shared" si="869"/>
        <v>0</v>
      </c>
      <c r="W4994">
        <f t="shared" si="870"/>
        <v>0</v>
      </c>
      <c r="X4994">
        <f t="shared" si="871"/>
        <v>0</v>
      </c>
      <c r="Y4994">
        <f t="shared" si="872"/>
        <v>0</v>
      </c>
      <c r="Z4994">
        <f t="shared" si="873"/>
        <v>0</v>
      </c>
      <c r="AA4994">
        <f t="shared" si="874"/>
        <v>0</v>
      </c>
      <c r="AB4994" s="4">
        <f t="shared" si="875"/>
        <v>0</v>
      </c>
      <c r="AC4994" s="4">
        <f t="shared" si="867"/>
        <v>0</v>
      </c>
      <c r="AD4994" s="4">
        <f t="shared" si="876"/>
        <v>0</v>
      </c>
    </row>
    <row r="4995" spans="20:30" x14ac:dyDescent="0.25">
      <c r="T4995" s="6" t="str">
        <f t="shared" si="877"/>
        <v xml:space="preserve"> </v>
      </c>
      <c r="U4995">
        <f t="shared" si="868"/>
        <v>0</v>
      </c>
      <c r="V4995">
        <f t="shared" si="869"/>
        <v>0</v>
      </c>
      <c r="W4995">
        <f t="shared" si="870"/>
        <v>0</v>
      </c>
      <c r="X4995">
        <f t="shared" si="871"/>
        <v>0</v>
      </c>
      <c r="Y4995">
        <f t="shared" si="872"/>
        <v>0</v>
      </c>
      <c r="Z4995">
        <f t="shared" si="873"/>
        <v>0</v>
      </c>
      <c r="AA4995">
        <f t="shared" si="874"/>
        <v>0</v>
      </c>
      <c r="AB4995" s="4">
        <f t="shared" si="875"/>
        <v>0</v>
      </c>
      <c r="AC4995" s="4">
        <f t="shared" si="867"/>
        <v>0</v>
      </c>
      <c r="AD4995" s="4">
        <f t="shared" si="876"/>
        <v>0</v>
      </c>
    </row>
    <row r="4996" spans="20:30" x14ac:dyDescent="0.25">
      <c r="T4996" s="6" t="str">
        <f t="shared" si="877"/>
        <v xml:space="preserve"> </v>
      </c>
      <c r="U4996">
        <f t="shared" si="868"/>
        <v>0</v>
      </c>
      <c r="V4996">
        <f t="shared" si="869"/>
        <v>0</v>
      </c>
      <c r="W4996">
        <f t="shared" si="870"/>
        <v>0</v>
      </c>
      <c r="X4996">
        <f t="shared" si="871"/>
        <v>0</v>
      </c>
      <c r="Y4996">
        <f t="shared" si="872"/>
        <v>0</v>
      </c>
      <c r="Z4996">
        <f t="shared" si="873"/>
        <v>0</v>
      </c>
      <c r="AA4996">
        <f t="shared" si="874"/>
        <v>0</v>
      </c>
      <c r="AB4996" s="4">
        <f t="shared" si="875"/>
        <v>0</v>
      </c>
      <c r="AC4996" s="4">
        <f t="shared" ref="AC4996:AC5000" si="878">A4996</f>
        <v>0</v>
      </c>
      <c r="AD4996" s="4">
        <f t="shared" si="876"/>
        <v>0</v>
      </c>
    </row>
    <row r="4997" spans="20:30" x14ac:dyDescent="0.25">
      <c r="T4997" s="6" t="str">
        <f t="shared" si="877"/>
        <v xml:space="preserve"> </v>
      </c>
      <c r="U4997">
        <f t="shared" si="868"/>
        <v>0</v>
      </c>
      <c r="V4997">
        <f t="shared" si="869"/>
        <v>0</v>
      </c>
      <c r="W4997">
        <f t="shared" si="870"/>
        <v>0</v>
      </c>
      <c r="X4997">
        <f t="shared" si="871"/>
        <v>0</v>
      </c>
      <c r="Y4997">
        <f t="shared" si="872"/>
        <v>0</v>
      </c>
      <c r="Z4997">
        <f t="shared" si="873"/>
        <v>0</v>
      </c>
      <c r="AA4997">
        <f t="shared" si="874"/>
        <v>0</v>
      </c>
      <c r="AB4997" s="4">
        <f t="shared" si="875"/>
        <v>0</v>
      </c>
      <c r="AC4997" s="4">
        <f t="shared" si="878"/>
        <v>0</v>
      </c>
      <c r="AD4997" s="4">
        <f t="shared" si="876"/>
        <v>0</v>
      </c>
    </row>
    <row r="4998" spans="20:30" x14ac:dyDescent="0.25">
      <c r="T4998" s="6" t="str">
        <f t="shared" si="877"/>
        <v xml:space="preserve"> </v>
      </c>
      <c r="U4998">
        <f t="shared" si="868"/>
        <v>0</v>
      </c>
      <c r="V4998">
        <f t="shared" si="869"/>
        <v>0</v>
      </c>
      <c r="W4998">
        <f t="shared" si="870"/>
        <v>0</v>
      </c>
      <c r="X4998">
        <f t="shared" si="871"/>
        <v>0</v>
      </c>
      <c r="Y4998">
        <f t="shared" si="872"/>
        <v>0</v>
      </c>
      <c r="Z4998">
        <f t="shared" si="873"/>
        <v>0</v>
      </c>
      <c r="AA4998">
        <f t="shared" si="874"/>
        <v>0</v>
      </c>
      <c r="AB4998" s="4">
        <f t="shared" si="875"/>
        <v>0</v>
      </c>
      <c r="AC4998" s="4">
        <f t="shared" si="878"/>
        <v>0</v>
      </c>
      <c r="AD4998" s="4">
        <f t="shared" si="876"/>
        <v>0</v>
      </c>
    </row>
    <row r="4999" spans="20:30" x14ac:dyDescent="0.25">
      <c r="T4999" s="6" t="str">
        <f t="shared" si="877"/>
        <v xml:space="preserve"> </v>
      </c>
      <c r="U4999">
        <f t="shared" si="868"/>
        <v>0</v>
      </c>
      <c r="V4999">
        <f t="shared" si="869"/>
        <v>0</v>
      </c>
      <c r="W4999">
        <f t="shared" si="870"/>
        <v>0</v>
      </c>
      <c r="X4999">
        <f t="shared" si="871"/>
        <v>0</v>
      </c>
      <c r="Y4999">
        <f t="shared" si="872"/>
        <v>0</v>
      </c>
      <c r="Z4999">
        <f t="shared" si="873"/>
        <v>0</v>
      </c>
      <c r="AA4999">
        <f t="shared" si="874"/>
        <v>0</v>
      </c>
      <c r="AB4999" s="4">
        <f t="shared" si="875"/>
        <v>0</v>
      </c>
      <c r="AC4999" s="4">
        <f t="shared" si="878"/>
        <v>0</v>
      </c>
      <c r="AD4999" s="4">
        <f t="shared" si="876"/>
        <v>0</v>
      </c>
    </row>
    <row r="5000" spans="20:30" x14ac:dyDescent="0.25">
      <c r="T5000" s="6" t="str">
        <f t="shared" si="877"/>
        <v xml:space="preserve"> </v>
      </c>
      <c r="U5000">
        <f t="shared" si="868"/>
        <v>0</v>
      </c>
      <c r="V5000">
        <f t="shared" si="869"/>
        <v>0</v>
      </c>
      <c r="W5000">
        <f t="shared" si="870"/>
        <v>0</v>
      </c>
      <c r="X5000">
        <f t="shared" si="871"/>
        <v>0</v>
      </c>
      <c r="Y5000">
        <f t="shared" si="872"/>
        <v>0</v>
      </c>
      <c r="Z5000">
        <f t="shared" si="873"/>
        <v>0</v>
      </c>
      <c r="AA5000">
        <f t="shared" si="874"/>
        <v>0</v>
      </c>
      <c r="AB5000" s="4">
        <f t="shared" si="875"/>
        <v>0</v>
      </c>
      <c r="AC5000" s="4">
        <f t="shared" si="878"/>
        <v>0</v>
      </c>
      <c r="AD5000" s="4">
        <f t="shared" si="876"/>
        <v>0</v>
      </c>
    </row>
  </sheetData>
  <mergeCells count="1">
    <mergeCell ref="A1:R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9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A2" sqref="A2:Z539"/>
    </sheetView>
  </sheetViews>
  <sheetFormatPr defaultRowHeight="15" x14ac:dyDescent="0.25"/>
  <cols>
    <col min="2" max="2" width="11.85546875" bestFit="1" customWidth="1"/>
    <col min="3" max="7" width="9.5703125" bestFit="1" customWidth="1"/>
    <col min="8" max="8" width="9.140625" bestFit="1" customWidth="1"/>
    <col min="9" max="11" width="9.5703125" bestFit="1" customWidth="1"/>
    <col min="12" max="12" width="10.5703125" bestFit="1" customWidth="1"/>
    <col min="13" max="13" width="9.5703125" bestFit="1" customWidth="1"/>
    <col min="14" max="15" width="10.5703125" bestFit="1" customWidth="1"/>
    <col min="16" max="17" width="9.5703125" bestFit="1" customWidth="1"/>
    <col min="18" max="18" width="9.42578125" customWidth="1"/>
    <col min="19" max="21" width="9.5703125" bestFit="1" customWidth="1"/>
    <col min="22" max="22" width="9.7109375" customWidth="1"/>
    <col min="23" max="26" width="9.5703125" bestFit="1" customWidth="1"/>
  </cols>
  <sheetData>
    <row r="1" spans="1:26" x14ac:dyDescent="0.25">
      <c r="B1" s="87">
        <f>SUM(C1:Z1)</f>
        <v>81581.966000002431</v>
      </c>
      <c r="C1" s="87">
        <f>SUM(C3:C1000)</f>
        <v>-9220.1699999999255</v>
      </c>
      <c r="D1" s="87">
        <f t="shared" ref="D1:Z1" si="0">SUM(D3:D1000)</f>
        <v>-3346.9999999999054</v>
      </c>
      <c r="E1" s="87">
        <f t="shared" si="0"/>
        <v>-7072.7999999996191</v>
      </c>
      <c r="F1" s="87">
        <f t="shared" si="0"/>
        <v>7122.5299999998542</v>
      </c>
      <c r="G1" s="87">
        <f t="shared" si="0"/>
        <v>1323.9900000002315</v>
      </c>
      <c r="H1" s="87">
        <f t="shared" si="0"/>
        <v>156.45000000028867</v>
      </c>
      <c r="I1" s="87">
        <f t="shared" si="0"/>
        <v>7594.849999999903</v>
      </c>
      <c r="J1" s="87">
        <f t="shared" si="0"/>
        <v>4036.1600000001026</v>
      </c>
      <c r="K1" s="87">
        <f t="shared" si="0"/>
        <v>2596.070000000213</v>
      </c>
      <c r="L1" s="87">
        <f t="shared" si="0"/>
        <v>10722.240000000193</v>
      </c>
      <c r="M1" s="87">
        <f t="shared" si="0"/>
        <v>446.42000000030197</v>
      </c>
      <c r="N1" s="87">
        <f t="shared" si="0"/>
        <v>10144.109999999915</v>
      </c>
      <c r="O1" s="87">
        <f t="shared" si="0"/>
        <v>17372.644999999909</v>
      </c>
      <c r="P1" s="87">
        <f t="shared" si="0"/>
        <v>3590.7599999999911</v>
      </c>
      <c r="Q1" s="87">
        <f t="shared" si="0"/>
        <v>9572.2599999998019</v>
      </c>
      <c r="R1" s="87">
        <f t="shared" si="0"/>
        <v>4336.219999999993</v>
      </c>
      <c r="S1" s="87">
        <f t="shared" si="0"/>
        <v>7836.1</v>
      </c>
      <c r="T1" s="87">
        <f t="shared" si="0"/>
        <v>4756.0010000002385</v>
      </c>
      <c r="U1" s="87">
        <f t="shared" si="0"/>
        <v>5412.3100000005588</v>
      </c>
      <c r="V1" s="87">
        <f t="shared" si="0"/>
        <v>-1625.1399999994635</v>
      </c>
      <c r="W1" s="87">
        <f t="shared" si="0"/>
        <v>1770.2099999999955</v>
      </c>
      <c r="X1" s="87">
        <f t="shared" si="0"/>
        <v>5921.8500000002277</v>
      </c>
      <c r="Y1" s="87">
        <f t="shared" si="0"/>
        <v>-6356.2</v>
      </c>
      <c r="Z1" s="87">
        <f t="shared" si="0"/>
        <v>4492.0999999996156</v>
      </c>
    </row>
    <row r="2" spans="1:26" x14ac:dyDescent="0.25">
      <c r="A2" s="105" t="s">
        <v>9</v>
      </c>
      <c r="B2" s="105" t="s">
        <v>119</v>
      </c>
      <c r="C2" s="105" t="s">
        <v>47</v>
      </c>
      <c r="D2" s="105" t="s">
        <v>26</v>
      </c>
      <c r="E2" s="105" t="s">
        <v>53</v>
      </c>
      <c r="F2" s="105" t="s">
        <v>27</v>
      </c>
      <c r="G2" s="105" t="s">
        <v>30</v>
      </c>
      <c r="H2" s="105" t="s">
        <v>49</v>
      </c>
      <c r="I2" s="105" t="s">
        <v>20</v>
      </c>
      <c r="J2" s="105" t="s">
        <v>22</v>
      </c>
      <c r="K2" s="105" t="s">
        <v>54</v>
      </c>
      <c r="L2" s="105" t="s">
        <v>19</v>
      </c>
      <c r="M2" s="105" t="s">
        <v>55</v>
      </c>
      <c r="N2" s="105" t="s">
        <v>51</v>
      </c>
      <c r="O2" s="105" t="s">
        <v>23</v>
      </c>
      <c r="P2" s="105" t="s">
        <v>48</v>
      </c>
      <c r="Q2" s="105" t="s">
        <v>31</v>
      </c>
      <c r="R2" s="105" t="s">
        <v>56</v>
      </c>
      <c r="S2" s="105" t="s">
        <v>39</v>
      </c>
      <c r="T2" s="105" t="s">
        <v>52</v>
      </c>
      <c r="U2" s="105" t="s">
        <v>28</v>
      </c>
      <c r="V2" s="105" t="s">
        <v>29</v>
      </c>
      <c r="W2" s="105" t="s">
        <v>57</v>
      </c>
      <c r="X2" s="105" t="s">
        <v>25</v>
      </c>
      <c r="Y2" s="105" t="s">
        <v>50</v>
      </c>
      <c r="Z2" s="105" t="s">
        <v>18</v>
      </c>
    </row>
    <row r="3" spans="1:26" x14ac:dyDescent="0.25">
      <c r="A3" s="106">
        <v>42018</v>
      </c>
      <c r="B3" s="107">
        <v>-131.09999999999843</v>
      </c>
      <c r="C3" s="108"/>
      <c r="D3" s="107">
        <v>-131.09999999999843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</row>
    <row r="4" spans="1:26" x14ac:dyDescent="0.25">
      <c r="A4" s="106">
        <v>42019</v>
      </c>
      <c r="B4" s="107">
        <v>-1057.4999999999984</v>
      </c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7">
        <v>-1057.4999999999984</v>
      </c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x14ac:dyDescent="0.25">
      <c r="A5" s="106">
        <v>42023</v>
      </c>
      <c r="B5" s="107">
        <v>192.84000000000219</v>
      </c>
      <c r="C5" s="108"/>
      <c r="D5" s="108"/>
      <c r="E5" s="108"/>
      <c r="F5" s="107">
        <v>303.04000000000087</v>
      </c>
      <c r="G5" s="108"/>
      <c r="H5" s="108"/>
      <c r="I5" s="108"/>
      <c r="J5" s="108"/>
      <c r="K5" s="108"/>
      <c r="L5" s="108"/>
      <c r="M5" s="108"/>
      <c r="N5" s="107">
        <v>-110.19999999999868</v>
      </c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</row>
    <row r="6" spans="1:26" x14ac:dyDescent="0.25">
      <c r="A6" s="106">
        <v>42024</v>
      </c>
      <c r="B6" s="107">
        <v>890.88000000000079</v>
      </c>
      <c r="C6" s="108"/>
      <c r="D6" s="108"/>
      <c r="E6" s="108"/>
      <c r="F6" s="108"/>
      <c r="G6" s="108"/>
      <c r="H6" s="108"/>
      <c r="I6" s="107">
        <v>890.88000000000079</v>
      </c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</row>
    <row r="7" spans="1:26" x14ac:dyDescent="0.25">
      <c r="A7" s="106">
        <v>42025</v>
      </c>
      <c r="B7" s="107">
        <v>-499.00000000000057</v>
      </c>
      <c r="C7" s="108"/>
      <c r="D7" s="108"/>
      <c r="E7" s="108"/>
      <c r="F7" s="108"/>
      <c r="G7" s="108"/>
      <c r="H7" s="107">
        <v>-499.00000000000057</v>
      </c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</row>
    <row r="8" spans="1:26" x14ac:dyDescent="0.25">
      <c r="A8" s="106">
        <v>42026</v>
      </c>
      <c r="B8" s="107">
        <v>9541.7000000000007</v>
      </c>
      <c r="C8" s="107">
        <v>587.25000000000023</v>
      </c>
      <c r="D8" s="108"/>
      <c r="E8" s="108"/>
      <c r="F8" s="107">
        <v>85.919999999999277</v>
      </c>
      <c r="G8" s="107">
        <v>387.60000000000377</v>
      </c>
      <c r="H8" s="108"/>
      <c r="I8" s="107">
        <v>2053.0799999999958</v>
      </c>
      <c r="J8" s="107">
        <v>123.90000000000035</v>
      </c>
      <c r="K8" s="107">
        <v>1312.2000000000035</v>
      </c>
      <c r="L8" s="107">
        <v>4922.08</v>
      </c>
      <c r="M8" s="108"/>
      <c r="N8" s="108"/>
      <c r="O8" s="108"/>
      <c r="P8" s="108"/>
      <c r="Q8" s="107">
        <v>-416.70000000000005</v>
      </c>
      <c r="R8" s="108"/>
      <c r="S8" s="108"/>
      <c r="T8" s="107">
        <v>250.66000000000037</v>
      </c>
      <c r="U8" s="107">
        <v>477.74999999999795</v>
      </c>
      <c r="V8" s="108"/>
      <c r="W8" s="107">
        <v>-100.32000000000045</v>
      </c>
      <c r="X8" s="108"/>
      <c r="Y8" s="107">
        <v>-129.71999999999696</v>
      </c>
      <c r="Z8" s="107">
        <v>-12.000000000004007</v>
      </c>
    </row>
    <row r="9" spans="1:26" x14ac:dyDescent="0.25">
      <c r="A9" s="106">
        <v>42030</v>
      </c>
      <c r="B9" s="107">
        <v>187.55000000000473</v>
      </c>
      <c r="C9" s="108"/>
      <c r="D9" s="107">
        <v>-1.0500000000000398</v>
      </c>
      <c r="E9" s="107">
        <v>188.60000000000477</v>
      </c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</row>
    <row r="10" spans="1:26" x14ac:dyDescent="0.25">
      <c r="A10" s="106">
        <v>42032</v>
      </c>
      <c r="B10" s="107">
        <v>-189.49999999999869</v>
      </c>
      <c r="C10" s="108"/>
      <c r="D10" s="108"/>
      <c r="E10" s="108"/>
      <c r="F10" s="108"/>
      <c r="G10" s="108"/>
      <c r="H10" s="108"/>
      <c r="I10" s="108"/>
      <c r="J10" s="108"/>
      <c r="K10" s="108"/>
      <c r="L10" s="107">
        <v>1.8999999999997907</v>
      </c>
      <c r="M10" s="107">
        <v>-191.39999999999847</v>
      </c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</row>
    <row r="11" spans="1:26" x14ac:dyDescent="0.25">
      <c r="A11" s="106">
        <v>42033</v>
      </c>
      <c r="B11" s="107">
        <v>244.86999999998488</v>
      </c>
      <c r="C11" s="108"/>
      <c r="D11" s="108"/>
      <c r="E11" s="108"/>
      <c r="F11" s="108"/>
      <c r="G11" s="107">
        <v>200.96999999999653</v>
      </c>
      <c r="H11" s="107">
        <v>181.99999999999551</v>
      </c>
      <c r="I11" s="108"/>
      <c r="J11" s="108"/>
      <c r="K11" s="108"/>
      <c r="L11" s="108"/>
      <c r="M11" s="108"/>
      <c r="N11" s="108"/>
      <c r="O11" s="107">
        <v>63.499999999999091</v>
      </c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7">
        <v>-201.60000000000622</v>
      </c>
    </row>
    <row r="12" spans="1:26" x14ac:dyDescent="0.25">
      <c r="A12" s="106">
        <v>42034</v>
      </c>
      <c r="B12" s="107">
        <v>-966.3999999999935</v>
      </c>
      <c r="C12" s="108"/>
      <c r="D12" s="108"/>
      <c r="E12" s="107">
        <v>-171.99999999999437</v>
      </c>
      <c r="F12" s="108"/>
      <c r="G12" s="108"/>
      <c r="H12" s="107">
        <v>-346.92000000000633</v>
      </c>
      <c r="I12" s="108"/>
      <c r="J12" s="108"/>
      <c r="K12" s="107">
        <v>-227.76000000000263</v>
      </c>
      <c r="L12" s="108"/>
      <c r="M12" s="107">
        <v>-23.999999999997357</v>
      </c>
      <c r="N12" s="108"/>
      <c r="O12" s="108"/>
      <c r="P12" s="108"/>
      <c r="Q12" s="108"/>
      <c r="R12" s="108"/>
      <c r="S12" s="108"/>
      <c r="T12" s="107">
        <v>-479.75999999999226</v>
      </c>
      <c r="U12" s="108"/>
      <c r="V12" s="108"/>
      <c r="W12" s="107">
        <v>284.03999999999951</v>
      </c>
      <c r="X12" s="108"/>
      <c r="Y12" s="108"/>
      <c r="Z12" s="108"/>
    </row>
    <row r="13" spans="1:26" x14ac:dyDescent="0.25">
      <c r="A13" s="106">
        <v>42036</v>
      </c>
      <c r="B13" s="107">
        <v>392.24999999999909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7">
        <v>392.24999999999909</v>
      </c>
      <c r="Q13" s="108"/>
      <c r="R13" s="108"/>
      <c r="S13" s="108"/>
      <c r="T13" s="108"/>
      <c r="U13" s="108"/>
      <c r="V13" s="108"/>
      <c r="W13" s="108"/>
      <c r="X13" s="108"/>
      <c r="Y13" s="108"/>
      <c r="Z13" s="108"/>
    </row>
    <row r="14" spans="1:26" x14ac:dyDescent="0.25">
      <c r="A14" s="106">
        <v>42037</v>
      </c>
      <c r="B14" s="107">
        <v>1378.1199999999967</v>
      </c>
      <c r="C14" s="108"/>
      <c r="D14" s="107">
        <v>-156.24000000000294</v>
      </c>
      <c r="E14" s="108"/>
      <c r="F14" s="107">
        <v>-122.01000000000462</v>
      </c>
      <c r="G14" s="108"/>
      <c r="H14" s="107">
        <v>61.050000000004268</v>
      </c>
      <c r="I14" s="107">
        <v>86.400000000003274</v>
      </c>
      <c r="J14" s="108"/>
      <c r="K14" s="108"/>
      <c r="L14" s="107">
        <v>1905.4000000000003</v>
      </c>
      <c r="M14" s="108"/>
      <c r="N14" s="107">
        <v>-396.48000000000366</v>
      </c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</row>
    <row r="15" spans="1:26" x14ac:dyDescent="0.25">
      <c r="A15" s="106">
        <v>42038</v>
      </c>
      <c r="B15" s="107">
        <v>-2297.1899999999623</v>
      </c>
      <c r="C15" s="107">
        <v>134.3000000000045</v>
      </c>
      <c r="D15" s="107">
        <v>-128.09999999999988</v>
      </c>
      <c r="E15" s="108"/>
      <c r="F15" s="108"/>
      <c r="G15" s="107">
        <v>-203.03999999999789</v>
      </c>
      <c r="H15" s="108"/>
      <c r="I15" s="108"/>
      <c r="J15" s="107">
        <v>-128.10000000000232</v>
      </c>
      <c r="K15" s="107">
        <v>-67.999999999992511</v>
      </c>
      <c r="L15" s="107">
        <v>-323.39999999999861</v>
      </c>
      <c r="M15" s="107">
        <v>-344.73999999999626</v>
      </c>
      <c r="N15" s="108"/>
      <c r="O15" s="108"/>
      <c r="P15" s="107">
        <v>-114.75</v>
      </c>
      <c r="Q15" s="108"/>
      <c r="R15" s="108"/>
      <c r="S15" s="107">
        <v>-98.6</v>
      </c>
      <c r="T15" s="108"/>
      <c r="U15" s="107">
        <v>221.48000000000388</v>
      </c>
      <c r="V15" s="107">
        <v>-575.44999999999345</v>
      </c>
      <c r="W15" s="107">
        <v>-321.54000000000042</v>
      </c>
      <c r="X15" s="108"/>
      <c r="Y15" s="107">
        <v>-347.24999999998897</v>
      </c>
      <c r="Z15" s="108"/>
    </row>
    <row r="16" spans="1:26" x14ac:dyDescent="0.25">
      <c r="A16" s="106">
        <v>42039</v>
      </c>
      <c r="B16" s="107">
        <v>-2269.030000000002</v>
      </c>
      <c r="C16" s="108"/>
      <c r="D16" s="107">
        <v>-595.3800000000042</v>
      </c>
      <c r="E16" s="107">
        <v>-369.59999999999923</v>
      </c>
      <c r="F16" s="107">
        <v>-336.0000000000008</v>
      </c>
      <c r="G16" s="107">
        <v>-462.59999999999616</v>
      </c>
      <c r="H16" s="108"/>
      <c r="I16" s="108"/>
      <c r="J16" s="108"/>
      <c r="K16" s="108"/>
      <c r="L16" s="107">
        <v>-235.20000000000073</v>
      </c>
      <c r="M16" s="108"/>
      <c r="N16" s="108"/>
      <c r="O16" s="108"/>
      <c r="P16" s="108"/>
      <c r="Q16" s="107">
        <v>60.800000000000004</v>
      </c>
      <c r="R16" s="108"/>
      <c r="S16" s="108"/>
      <c r="T16" s="108"/>
      <c r="U16" s="108"/>
      <c r="V16" s="108"/>
      <c r="W16" s="108"/>
      <c r="X16" s="107">
        <v>-331.05000000000121</v>
      </c>
      <c r="Y16" s="108"/>
      <c r="Z16" s="108"/>
    </row>
    <row r="17" spans="1:26" x14ac:dyDescent="0.25">
      <c r="A17" s="106">
        <v>42040</v>
      </c>
      <c r="B17" s="107">
        <v>1226.6099999999963</v>
      </c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7">
        <v>1226.6099999999963</v>
      </c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</row>
    <row r="18" spans="1:26" x14ac:dyDescent="0.25">
      <c r="A18" s="106">
        <v>42041</v>
      </c>
      <c r="B18" s="107">
        <v>-1073.9300000000082</v>
      </c>
      <c r="C18" s="108"/>
      <c r="D18" s="108"/>
      <c r="E18" s="108"/>
      <c r="F18" s="108"/>
      <c r="G18" s="108"/>
      <c r="H18" s="108"/>
      <c r="I18" s="108"/>
      <c r="J18" s="108"/>
      <c r="K18" s="107">
        <v>-176.39999999999924</v>
      </c>
      <c r="L18" s="108"/>
      <c r="M18" s="108"/>
      <c r="N18" s="107">
        <v>201.60000000000267</v>
      </c>
      <c r="O18" s="108"/>
      <c r="P18" s="108"/>
      <c r="Q18" s="107">
        <v>-189.2</v>
      </c>
      <c r="R18" s="108"/>
      <c r="S18" s="108"/>
      <c r="T18" s="108"/>
      <c r="U18" s="108"/>
      <c r="V18" s="108"/>
      <c r="W18" s="108"/>
      <c r="X18" s="107">
        <v>-995.3300000000022</v>
      </c>
      <c r="Y18" s="108"/>
      <c r="Z18" s="107">
        <v>85.399999999990612</v>
      </c>
    </row>
    <row r="19" spans="1:26" x14ac:dyDescent="0.25">
      <c r="A19" s="106">
        <v>42044</v>
      </c>
      <c r="B19" s="107">
        <v>-667.5200000000159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7">
        <v>-216.72000000000025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7">
        <v>-450.80000000001564</v>
      </c>
    </row>
    <row r="20" spans="1:26" x14ac:dyDescent="0.25">
      <c r="A20" s="106">
        <v>42045</v>
      </c>
      <c r="B20" s="107">
        <v>-262.74000000000171</v>
      </c>
      <c r="C20" s="108"/>
      <c r="D20" s="108"/>
      <c r="E20" s="108"/>
      <c r="F20" s="107">
        <v>-262.74000000000171</v>
      </c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</row>
    <row r="21" spans="1:26" x14ac:dyDescent="0.25">
      <c r="A21" s="106">
        <v>42046</v>
      </c>
      <c r="B21" s="107">
        <v>871.58000000000061</v>
      </c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7">
        <v>871.58000000000061</v>
      </c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</row>
    <row r="22" spans="1:26" x14ac:dyDescent="0.25">
      <c r="A22" s="106">
        <v>42047</v>
      </c>
      <c r="B22" s="107">
        <v>-564.84999999998979</v>
      </c>
      <c r="C22" s="108"/>
      <c r="D22" s="108"/>
      <c r="E22" s="108"/>
      <c r="F22" s="108"/>
      <c r="G22" s="108"/>
      <c r="H22" s="108"/>
      <c r="I22" s="107">
        <v>-430.39999999999964</v>
      </c>
      <c r="J22" s="108"/>
      <c r="K22" s="108"/>
      <c r="L22" s="108"/>
      <c r="M22" s="108"/>
      <c r="N22" s="107">
        <v>-14.239999999998503</v>
      </c>
      <c r="O22" s="108"/>
      <c r="P22" s="108"/>
      <c r="Q22" s="108"/>
      <c r="R22" s="108"/>
      <c r="S22" s="107">
        <v>-261.00000000000006</v>
      </c>
      <c r="T22" s="108"/>
      <c r="U22" s="107">
        <v>140.79000000000843</v>
      </c>
      <c r="V22" s="108"/>
      <c r="W22" s="108"/>
      <c r="X22" s="108"/>
      <c r="Y22" s="108"/>
      <c r="Z22" s="108"/>
    </row>
    <row r="23" spans="1:26" x14ac:dyDescent="0.25">
      <c r="A23" s="106">
        <v>42048</v>
      </c>
      <c r="B23" s="107">
        <v>40.600000000001273</v>
      </c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7">
        <v>40.600000000001273</v>
      </c>
      <c r="U23" s="108"/>
      <c r="V23" s="108"/>
      <c r="W23" s="108"/>
      <c r="X23" s="108"/>
      <c r="Y23" s="108"/>
      <c r="Z23" s="108"/>
    </row>
    <row r="24" spans="1:26" x14ac:dyDescent="0.25">
      <c r="A24" s="106">
        <v>42051</v>
      </c>
      <c r="B24" s="107">
        <v>-296.05</v>
      </c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7">
        <v>-296.05</v>
      </c>
      <c r="Q24" s="108"/>
      <c r="R24" s="108"/>
      <c r="S24" s="108"/>
      <c r="T24" s="108"/>
      <c r="U24" s="108"/>
      <c r="V24" s="108"/>
      <c r="W24" s="108"/>
      <c r="X24" s="108"/>
      <c r="Y24" s="108"/>
      <c r="Z24" s="108"/>
    </row>
    <row r="25" spans="1:26" x14ac:dyDescent="0.25">
      <c r="A25" s="106">
        <v>42052</v>
      </c>
      <c r="B25" s="107">
        <v>475.29999999998029</v>
      </c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7">
        <v>475.29999999998029</v>
      </c>
    </row>
    <row r="26" spans="1:26" x14ac:dyDescent="0.25">
      <c r="A26" s="106">
        <v>42055</v>
      </c>
      <c r="B26" s="107">
        <v>-559.20000000000664</v>
      </c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7">
        <v>-145.19999999999865</v>
      </c>
      <c r="N26" s="108"/>
      <c r="O26" s="108"/>
      <c r="P26" s="108"/>
      <c r="Q26" s="107">
        <v>-115.00000000000001</v>
      </c>
      <c r="R26" s="108"/>
      <c r="S26" s="108"/>
      <c r="T26" s="108"/>
      <c r="U26" s="108"/>
      <c r="V26" s="108"/>
      <c r="W26" s="108"/>
      <c r="X26" s="108"/>
      <c r="Y26" s="108"/>
      <c r="Z26" s="107">
        <v>-299.00000000000796</v>
      </c>
    </row>
    <row r="27" spans="1:26" x14ac:dyDescent="0.25">
      <c r="A27" s="106">
        <v>42058</v>
      </c>
      <c r="B27" s="107">
        <v>-717.12000000000171</v>
      </c>
      <c r="C27" s="108"/>
      <c r="D27" s="107">
        <v>-466.26000000000147</v>
      </c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7">
        <v>-250.8600000000003</v>
      </c>
      <c r="W27" s="108"/>
      <c r="X27" s="108"/>
      <c r="Y27" s="108"/>
      <c r="Z27" s="108"/>
    </row>
    <row r="28" spans="1:26" x14ac:dyDescent="0.25">
      <c r="A28" s="106">
        <v>42059</v>
      </c>
      <c r="B28" s="107">
        <v>-807.09999999998922</v>
      </c>
      <c r="C28" s="108"/>
      <c r="D28" s="108"/>
      <c r="E28" s="108"/>
      <c r="F28" s="108"/>
      <c r="G28" s="107">
        <v>-272.00000000000023</v>
      </c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7">
        <v>-535.099999999989</v>
      </c>
      <c r="Z28" s="108"/>
    </row>
    <row r="29" spans="1:26" x14ac:dyDescent="0.25">
      <c r="A29" s="106">
        <v>42061</v>
      </c>
      <c r="B29" s="107">
        <v>-403.72000000000065</v>
      </c>
      <c r="C29" s="108"/>
      <c r="D29" s="107">
        <v>-336.95999999999799</v>
      </c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7">
        <v>-66.760000000002677</v>
      </c>
      <c r="U29" s="108"/>
      <c r="V29" s="108"/>
      <c r="W29" s="108"/>
      <c r="X29" s="108"/>
      <c r="Y29" s="108"/>
      <c r="Z29" s="108"/>
    </row>
    <row r="30" spans="1:26" x14ac:dyDescent="0.25">
      <c r="A30" s="106">
        <v>42065</v>
      </c>
      <c r="B30" s="107">
        <v>-290.05000000001189</v>
      </c>
      <c r="C30" s="108"/>
      <c r="D30" s="108"/>
      <c r="E30" s="108"/>
      <c r="F30" s="108"/>
      <c r="G30" s="108"/>
      <c r="H30" s="107">
        <v>176.63999999999547</v>
      </c>
      <c r="I30" s="108"/>
      <c r="J30" s="108"/>
      <c r="K30" s="107">
        <v>-328.31999999999795</v>
      </c>
      <c r="L30" s="108"/>
      <c r="M30" s="108"/>
      <c r="N30" s="108"/>
      <c r="O30" s="108"/>
      <c r="P30" s="108"/>
      <c r="Q30" s="108"/>
      <c r="R30" s="108"/>
      <c r="S30" s="108"/>
      <c r="T30" s="108"/>
      <c r="U30" s="107">
        <v>-138.37000000000941</v>
      </c>
      <c r="V30" s="108"/>
      <c r="W30" s="108"/>
      <c r="X30" s="108"/>
      <c r="Y30" s="108"/>
      <c r="Z30" s="108"/>
    </row>
    <row r="31" spans="1:26" x14ac:dyDescent="0.25">
      <c r="A31" s="106">
        <v>42066</v>
      </c>
      <c r="B31" s="107">
        <v>3087.4999999999945</v>
      </c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7">
        <v>-370.49999999999983</v>
      </c>
      <c r="O31" s="108"/>
      <c r="P31" s="107">
        <v>903.6</v>
      </c>
      <c r="Q31" s="108"/>
      <c r="R31" s="107">
        <v>-234.17999999999702</v>
      </c>
      <c r="S31" s="107">
        <v>2627</v>
      </c>
      <c r="T31" s="108"/>
      <c r="U31" s="108"/>
      <c r="V31" s="108"/>
      <c r="W31" s="108"/>
      <c r="X31" s="108"/>
      <c r="Y31" s="107">
        <v>-625.51999999999691</v>
      </c>
      <c r="Z31" s="107">
        <v>787.09999999998854</v>
      </c>
    </row>
    <row r="32" spans="1:26" x14ac:dyDescent="0.25">
      <c r="A32" s="106">
        <v>42067</v>
      </c>
      <c r="B32" s="107">
        <v>-261.75000000000495</v>
      </c>
      <c r="C32" s="108"/>
      <c r="D32" s="108"/>
      <c r="E32" s="107">
        <v>-219.99999999999912</v>
      </c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7">
        <v>361.8</v>
      </c>
      <c r="Q32" s="107">
        <v>119.10000000000004</v>
      </c>
      <c r="R32" s="107">
        <v>-387.4499999999976</v>
      </c>
      <c r="S32" s="108"/>
      <c r="T32" s="108"/>
      <c r="U32" s="108"/>
      <c r="V32" s="108"/>
      <c r="W32" s="108"/>
      <c r="X32" s="108"/>
      <c r="Y32" s="108"/>
      <c r="Z32" s="107">
        <v>-135.20000000000823</v>
      </c>
    </row>
    <row r="33" spans="1:26" x14ac:dyDescent="0.25">
      <c r="A33" s="106">
        <v>42068</v>
      </c>
      <c r="B33" s="107">
        <v>-442.46999999999809</v>
      </c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7">
        <v>17.549999999997652</v>
      </c>
      <c r="P33" s="108"/>
      <c r="Q33" s="108"/>
      <c r="R33" s="108"/>
      <c r="S33" s="108"/>
      <c r="T33" s="108"/>
      <c r="U33" s="108"/>
      <c r="V33" s="108"/>
      <c r="W33" s="108"/>
      <c r="X33" s="108"/>
      <c r="Y33" s="107">
        <v>-460.01999999999578</v>
      </c>
      <c r="Z33" s="108"/>
    </row>
    <row r="34" spans="1:26" x14ac:dyDescent="0.25">
      <c r="A34" s="106">
        <v>42069</v>
      </c>
      <c r="B34" s="107">
        <v>-306</v>
      </c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7">
        <v>-306</v>
      </c>
      <c r="T34" s="108"/>
      <c r="U34" s="108"/>
      <c r="V34" s="108"/>
      <c r="W34" s="108"/>
      <c r="X34" s="108"/>
      <c r="Y34" s="108"/>
      <c r="Z34" s="108"/>
    </row>
    <row r="35" spans="1:26" x14ac:dyDescent="0.25">
      <c r="A35" s="106">
        <v>42072</v>
      </c>
      <c r="B35" s="107">
        <v>-1105.250000000015</v>
      </c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7">
        <v>-474.99999999999744</v>
      </c>
      <c r="W35" s="108"/>
      <c r="X35" s="108"/>
      <c r="Y35" s="108"/>
      <c r="Z35" s="107">
        <v>-630.25000000001762</v>
      </c>
    </row>
    <row r="36" spans="1:26" x14ac:dyDescent="0.25">
      <c r="A36" s="106">
        <v>42073</v>
      </c>
      <c r="B36" s="107">
        <v>-527.64500000000089</v>
      </c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7">
        <v>306.35499999999911</v>
      </c>
      <c r="P36" s="108"/>
      <c r="Q36" s="107">
        <v>-834</v>
      </c>
      <c r="R36" s="108"/>
      <c r="S36" s="108"/>
      <c r="T36" s="108"/>
      <c r="U36" s="108"/>
      <c r="V36" s="108"/>
      <c r="W36" s="108"/>
      <c r="X36" s="108"/>
      <c r="Y36" s="108"/>
      <c r="Z36" s="108"/>
    </row>
    <row r="37" spans="1:26" x14ac:dyDescent="0.25">
      <c r="A37" s="106">
        <v>42074</v>
      </c>
      <c r="B37" s="107">
        <v>-1108.7899999999943</v>
      </c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7">
        <v>-546.14999999999736</v>
      </c>
      <c r="W37" s="108"/>
      <c r="X37" s="108"/>
      <c r="Y37" s="107">
        <v>-562.63999999999692</v>
      </c>
      <c r="Z37" s="108"/>
    </row>
    <row r="38" spans="1:26" x14ac:dyDescent="0.25">
      <c r="A38" s="106">
        <v>42075</v>
      </c>
      <c r="B38" s="107">
        <v>3621.1600000000017</v>
      </c>
      <c r="C38" s="108"/>
      <c r="D38" s="108"/>
      <c r="E38" s="107">
        <v>-374.39999999999782</v>
      </c>
      <c r="F38" s="108"/>
      <c r="G38" s="108"/>
      <c r="H38" s="108"/>
      <c r="I38" s="108"/>
      <c r="J38" s="108"/>
      <c r="K38" s="108"/>
      <c r="L38" s="108"/>
      <c r="M38" s="108"/>
      <c r="N38" s="107">
        <v>228.75</v>
      </c>
      <c r="O38" s="107">
        <v>-257.39999999999606</v>
      </c>
      <c r="P38" s="108"/>
      <c r="Q38" s="108"/>
      <c r="R38" s="108"/>
      <c r="S38" s="108"/>
      <c r="T38" s="107">
        <v>804.95999999999867</v>
      </c>
      <c r="U38" s="107">
        <v>3430.9499999999962</v>
      </c>
      <c r="V38" s="107">
        <v>-211.69999999999922</v>
      </c>
      <c r="W38" s="108"/>
      <c r="X38" s="108"/>
      <c r="Y38" s="108"/>
      <c r="Z38" s="108"/>
    </row>
    <row r="39" spans="1:26" x14ac:dyDescent="0.25">
      <c r="A39" s="106">
        <v>42076</v>
      </c>
      <c r="B39" s="107">
        <v>1627.7000000000028</v>
      </c>
      <c r="C39" s="108"/>
      <c r="D39" s="108"/>
      <c r="E39" s="108"/>
      <c r="F39" s="108"/>
      <c r="G39" s="108"/>
      <c r="H39" s="107">
        <v>1627.7000000000028</v>
      </c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</row>
    <row r="40" spans="1:26" x14ac:dyDescent="0.25">
      <c r="A40" s="106">
        <v>42078</v>
      </c>
      <c r="B40" s="107">
        <v>226</v>
      </c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7">
        <v>226</v>
      </c>
      <c r="T40" s="108"/>
      <c r="U40" s="108"/>
      <c r="V40" s="108"/>
      <c r="W40" s="108"/>
      <c r="X40" s="108"/>
      <c r="Y40" s="108"/>
      <c r="Z40" s="108"/>
    </row>
    <row r="41" spans="1:26" x14ac:dyDescent="0.25">
      <c r="A41" s="106">
        <v>42079</v>
      </c>
      <c r="B41" s="107">
        <v>298.96000000000004</v>
      </c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7">
        <v>-38.620000000001511</v>
      </c>
      <c r="S41" s="108"/>
      <c r="T41" s="108"/>
      <c r="U41" s="107">
        <v>-304.91999999999717</v>
      </c>
      <c r="V41" s="108"/>
      <c r="W41" s="107">
        <v>642.49999999999875</v>
      </c>
      <c r="X41" s="108"/>
      <c r="Y41" s="108"/>
      <c r="Z41" s="108"/>
    </row>
    <row r="42" spans="1:26" x14ac:dyDescent="0.25">
      <c r="A42" s="106">
        <v>42080</v>
      </c>
      <c r="B42" s="107">
        <v>2583.150000000001</v>
      </c>
      <c r="C42" s="108"/>
      <c r="D42" s="108"/>
      <c r="E42" s="108"/>
      <c r="F42" s="108"/>
      <c r="G42" s="107">
        <v>2326.7000000000062</v>
      </c>
      <c r="H42" s="108"/>
      <c r="I42" s="108"/>
      <c r="J42" s="108"/>
      <c r="K42" s="108"/>
      <c r="L42" s="108"/>
      <c r="M42" s="108"/>
      <c r="N42" s="107">
        <v>227.84999999999471</v>
      </c>
      <c r="O42" s="108"/>
      <c r="P42" s="108"/>
      <c r="Q42" s="108"/>
      <c r="R42" s="108"/>
      <c r="S42" s="107">
        <v>28.6</v>
      </c>
      <c r="T42" s="108"/>
      <c r="U42" s="108"/>
      <c r="V42" s="108"/>
      <c r="W42" s="108"/>
      <c r="X42" s="108"/>
      <c r="Y42" s="108"/>
      <c r="Z42" s="108"/>
    </row>
    <row r="43" spans="1:26" x14ac:dyDescent="0.25">
      <c r="A43" s="106">
        <v>42081</v>
      </c>
      <c r="B43" s="107">
        <v>8929.6600000000217</v>
      </c>
      <c r="C43" s="108"/>
      <c r="D43" s="108"/>
      <c r="E43" s="107">
        <v>-387.44999999999931</v>
      </c>
      <c r="F43" s="108"/>
      <c r="G43" s="108"/>
      <c r="H43" s="107">
        <v>578.00000000000296</v>
      </c>
      <c r="I43" s="107">
        <v>403.8000000000045</v>
      </c>
      <c r="J43" s="107">
        <v>3825.200000000013</v>
      </c>
      <c r="K43" s="107">
        <v>2581.2500000000036</v>
      </c>
      <c r="L43" s="107">
        <v>-281.09999999999104</v>
      </c>
      <c r="M43" s="107">
        <v>3017.6600000000121</v>
      </c>
      <c r="N43" s="107">
        <v>-96.89999999999884</v>
      </c>
      <c r="O43" s="108"/>
      <c r="P43" s="108"/>
      <c r="Q43" s="108"/>
      <c r="R43" s="108"/>
      <c r="S43" s="108"/>
      <c r="T43" s="107">
        <v>-343</v>
      </c>
      <c r="U43" s="108"/>
      <c r="V43" s="108"/>
      <c r="W43" s="108"/>
      <c r="X43" s="108"/>
      <c r="Y43" s="108"/>
      <c r="Z43" s="107">
        <v>-367.80000000002394</v>
      </c>
    </row>
    <row r="44" spans="1:26" x14ac:dyDescent="0.25">
      <c r="A44" s="106">
        <v>42082</v>
      </c>
      <c r="B44" s="107">
        <v>297.68999999999971</v>
      </c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7">
        <v>534.6</v>
      </c>
      <c r="Q44" s="108"/>
      <c r="R44" s="108"/>
      <c r="S44" s="108"/>
      <c r="T44" s="108"/>
      <c r="U44" s="108"/>
      <c r="V44" s="108"/>
      <c r="W44" s="107">
        <v>-236.91000000000028</v>
      </c>
      <c r="X44" s="108"/>
      <c r="Y44" s="108"/>
      <c r="Z44" s="108"/>
    </row>
    <row r="45" spans="1:26" x14ac:dyDescent="0.25">
      <c r="A45" s="106">
        <v>42083</v>
      </c>
      <c r="B45" s="107">
        <v>-636.71999999999628</v>
      </c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7">
        <v>-636.71999999999628</v>
      </c>
      <c r="U45" s="108"/>
      <c r="V45" s="108"/>
      <c r="W45" s="108"/>
      <c r="X45" s="108"/>
      <c r="Y45" s="108"/>
      <c r="Z45" s="108"/>
    </row>
    <row r="46" spans="1:26" x14ac:dyDescent="0.25">
      <c r="A46" s="106">
        <v>42086</v>
      </c>
      <c r="B46" s="107">
        <v>-693.59999999999866</v>
      </c>
      <c r="C46" s="108"/>
      <c r="D46" s="108"/>
      <c r="E46" s="108"/>
      <c r="F46" s="108"/>
      <c r="G46" s="108"/>
      <c r="H46" s="107">
        <v>-55.19999999999925</v>
      </c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7">
        <v>-638.39999999999941</v>
      </c>
      <c r="W46" s="108"/>
      <c r="X46" s="108"/>
      <c r="Y46" s="108"/>
      <c r="Z46" s="108"/>
    </row>
    <row r="47" spans="1:26" x14ac:dyDescent="0.25">
      <c r="A47" s="106">
        <v>42087</v>
      </c>
      <c r="B47" s="107">
        <v>-328.59000000000702</v>
      </c>
      <c r="C47" s="108"/>
      <c r="D47" s="107">
        <v>-405.29000000000326</v>
      </c>
      <c r="E47" s="108"/>
      <c r="F47" s="108"/>
      <c r="G47" s="108"/>
      <c r="H47" s="107">
        <v>377.99999999999835</v>
      </c>
      <c r="I47" s="108"/>
      <c r="J47" s="108"/>
      <c r="K47" s="108"/>
      <c r="L47" s="108"/>
      <c r="M47" s="108"/>
      <c r="N47" s="108"/>
      <c r="O47" s="107">
        <v>74.199999999997829</v>
      </c>
      <c r="P47" s="108"/>
      <c r="Q47" s="107">
        <v>-375.5</v>
      </c>
      <c r="R47" s="108"/>
      <c r="S47" s="108"/>
      <c r="T47" s="108"/>
      <c r="U47" s="108"/>
      <c r="V47" s="108"/>
      <c r="W47" s="108"/>
      <c r="X47" s="108"/>
      <c r="Y47" s="108"/>
      <c r="Z47" s="108"/>
    </row>
    <row r="48" spans="1:26" x14ac:dyDescent="0.25">
      <c r="A48" s="106">
        <v>42088</v>
      </c>
      <c r="B48" s="107">
        <v>-522.12999999999317</v>
      </c>
      <c r="C48" s="108"/>
      <c r="D48" s="108"/>
      <c r="E48" s="108"/>
      <c r="F48" s="108"/>
      <c r="G48" s="107">
        <v>-294.79999999999683</v>
      </c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7">
        <v>264.26000000000079</v>
      </c>
      <c r="S48" s="107">
        <v>-117.8</v>
      </c>
      <c r="T48" s="108"/>
      <c r="U48" s="108"/>
      <c r="V48" s="108"/>
      <c r="W48" s="108"/>
      <c r="X48" s="108"/>
      <c r="Y48" s="107">
        <v>-373.78999999999712</v>
      </c>
      <c r="Z48" s="108"/>
    </row>
    <row r="49" spans="1:26" x14ac:dyDescent="0.25">
      <c r="A49" s="106">
        <v>42089</v>
      </c>
      <c r="B49" s="107">
        <v>561.71000000000231</v>
      </c>
      <c r="C49" s="107">
        <v>-420.27999999999849</v>
      </c>
      <c r="D49" s="108"/>
      <c r="E49" s="108"/>
      <c r="F49" s="108"/>
      <c r="G49" s="107">
        <v>275.20000000000169</v>
      </c>
      <c r="H49" s="108"/>
      <c r="I49" s="108"/>
      <c r="J49" s="108"/>
      <c r="K49" s="108"/>
      <c r="L49" s="108"/>
      <c r="M49" s="108"/>
      <c r="N49" s="108"/>
      <c r="O49" s="108"/>
      <c r="P49" s="107">
        <v>516.80000000000007</v>
      </c>
      <c r="Q49" s="108"/>
      <c r="R49" s="108"/>
      <c r="S49" s="107">
        <v>1318.8000000000002</v>
      </c>
      <c r="T49" s="108"/>
      <c r="U49" s="108"/>
      <c r="V49" s="108"/>
      <c r="W49" s="108"/>
      <c r="X49" s="107">
        <v>-869.31000000000313</v>
      </c>
      <c r="Y49" s="107">
        <v>-259.49999999999807</v>
      </c>
      <c r="Z49" s="108"/>
    </row>
    <row r="50" spans="1:26" x14ac:dyDescent="0.25">
      <c r="A50" s="106">
        <v>42090</v>
      </c>
      <c r="B50" s="107">
        <v>-1177.4600000000021</v>
      </c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7">
        <v>-265.60000000000002</v>
      </c>
      <c r="R50" s="107">
        <v>-425.26999999999913</v>
      </c>
      <c r="S50" s="108"/>
      <c r="T50" s="107">
        <v>-269.24000000000348</v>
      </c>
      <c r="U50" s="108"/>
      <c r="V50" s="107">
        <v>-217.3499999999994</v>
      </c>
      <c r="W50" s="108"/>
      <c r="X50" s="108"/>
      <c r="Y50" s="108"/>
      <c r="Z50" s="108"/>
    </row>
    <row r="51" spans="1:26" x14ac:dyDescent="0.25">
      <c r="A51" s="106">
        <v>42093</v>
      </c>
      <c r="B51" s="107">
        <v>-638.5</v>
      </c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7">
        <v>-390</v>
      </c>
      <c r="O51" s="108"/>
      <c r="P51" s="108"/>
      <c r="Q51" s="108"/>
      <c r="R51" s="108"/>
      <c r="S51" s="108"/>
      <c r="T51" s="108"/>
      <c r="U51" s="108"/>
      <c r="V51" s="108"/>
      <c r="W51" s="107">
        <v>-248.50000000000003</v>
      </c>
      <c r="X51" s="108"/>
      <c r="Y51" s="108"/>
      <c r="Z51" s="108"/>
    </row>
    <row r="52" spans="1:26" x14ac:dyDescent="0.25">
      <c r="A52" s="106">
        <v>42094</v>
      </c>
      <c r="B52" s="107">
        <v>-444.60000000000298</v>
      </c>
      <c r="C52" s="108"/>
      <c r="D52" s="108"/>
      <c r="E52" s="108"/>
      <c r="F52" s="108"/>
      <c r="G52" s="108"/>
      <c r="H52" s="108"/>
      <c r="I52" s="108"/>
      <c r="J52" s="108"/>
      <c r="K52" s="108"/>
      <c r="L52" s="107">
        <v>-444.60000000000298</v>
      </c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</row>
    <row r="53" spans="1:26" x14ac:dyDescent="0.25">
      <c r="A53" s="106">
        <v>42095</v>
      </c>
      <c r="B53" s="107">
        <v>623.30000000000348</v>
      </c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7">
        <v>-432</v>
      </c>
      <c r="S53" s="107">
        <v>1032.8</v>
      </c>
      <c r="T53" s="108"/>
      <c r="U53" s="107">
        <v>22.500000000003517</v>
      </c>
      <c r="V53" s="108"/>
      <c r="W53" s="108"/>
      <c r="X53" s="108"/>
      <c r="Y53" s="108"/>
      <c r="Z53" s="108"/>
    </row>
    <row r="54" spans="1:26" x14ac:dyDescent="0.25">
      <c r="A54" s="106">
        <v>42096</v>
      </c>
      <c r="B54" s="107">
        <v>344.0899999999985</v>
      </c>
      <c r="C54" s="108"/>
      <c r="D54" s="107">
        <v>780.63999999999521</v>
      </c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7">
        <v>-436.54999999999666</v>
      </c>
      <c r="W54" s="108"/>
      <c r="X54" s="108"/>
      <c r="Y54" s="108"/>
      <c r="Z54" s="108"/>
    </row>
    <row r="55" spans="1:26" x14ac:dyDescent="0.25">
      <c r="A55" s="106">
        <v>42097</v>
      </c>
      <c r="B55" s="107">
        <v>-513.70000000000596</v>
      </c>
      <c r="C55" s="108"/>
      <c r="D55" s="107">
        <v>414.899999999996</v>
      </c>
      <c r="E55" s="108"/>
      <c r="F55" s="108"/>
      <c r="G55" s="108"/>
      <c r="H55" s="108"/>
      <c r="I55" s="107">
        <v>-448.00000000000296</v>
      </c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7">
        <v>-480.599999999999</v>
      </c>
      <c r="V55" s="108"/>
      <c r="W55" s="108"/>
      <c r="X55" s="108"/>
      <c r="Y55" s="108"/>
      <c r="Z55" s="108"/>
    </row>
    <row r="56" spans="1:26" x14ac:dyDescent="0.25">
      <c r="A56" s="106">
        <v>42101</v>
      </c>
      <c r="B56" s="107">
        <v>-308.79999999999154</v>
      </c>
      <c r="C56" s="107">
        <v>-308.79999999999154</v>
      </c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</row>
    <row r="57" spans="1:26" x14ac:dyDescent="0.25">
      <c r="A57" s="106">
        <v>42104</v>
      </c>
      <c r="B57" s="107">
        <v>-265.49999999999898</v>
      </c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7">
        <v>-265.49999999999898</v>
      </c>
      <c r="V57" s="108"/>
      <c r="W57" s="108"/>
      <c r="X57" s="108"/>
      <c r="Y57" s="108"/>
      <c r="Z57" s="108"/>
    </row>
    <row r="58" spans="1:26" x14ac:dyDescent="0.25">
      <c r="A58" s="106">
        <v>42107</v>
      </c>
      <c r="B58" s="107">
        <v>-155.79999999999998</v>
      </c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7">
        <v>-155.79999999999998</v>
      </c>
      <c r="T58" s="108"/>
      <c r="U58" s="108"/>
      <c r="V58" s="108"/>
      <c r="W58" s="108"/>
      <c r="X58" s="108"/>
      <c r="Y58" s="108"/>
      <c r="Z58" s="108"/>
    </row>
    <row r="59" spans="1:26" x14ac:dyDescent="0.25">
      <c r="A59" s="106">
        <v>42109</v>
      </c>
      <c r="B59" s="107">
        <v>-1114.3399999999988</v>
      </c>
      <c r="C59" s="108"/>
      <c r="D59" s="108"/>
      <c r="E59" s="108"/>
      <c r="F59" s="108"/>
      <c r="G59" s="108"/>
      <c r="H59" s="108"/>
      <c r="I59" s="107">
        <v>-197.60000000000133</v>
      </c>
      <c r="J59" s="108"/>
      <c r="K59" s="107">
        <v>-405.44999999999874</v>
      </c>
      <c r="L59" s="108"/>
      <c r="M59" s="108"/>
      <c r="N59" s="108"/>
      <c r="O59" s="108"/>
      <c r="P59" s="108"/>
      <c r="Q59" s="108"/>
      <c r="R59" s="107">
        <v>198.81000000000085</v>
      </c>
      <c r="S59" s="108"/>
      <c r="T59" s="108"/>
      <c r="U59" s="108"/>
      <c r="V59" s="108"/>
      <c r="W59" s="108"/>
      <c r="X59" s="108"/>
      <c r="Y59" s="107">
        <v>-710.09999999999968</v>
      </c>
      <c r="Z59" s="108"/>
    </row>
    <row r="60" spans="1:26" x14ac:dyDescent="0.25">
      <c r="A60" s="106">
        <v>42110</v>
      </c>
      <c r="B60" s="107">
        <v>813.94999999998618</v>
      </c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7">
        <v>794.2</v>
      </c>
      <c r="Q60" s="108"/>
      <c r="R60" s="108"/>
      <c r="S60" s="108"/>
      <c r="T60" s="108"/>
      <c r="U60" s="107">
        <v>-395.99999999999454</v>
      </c>
      <c r="V60" s="108"/>
      <c r="W60" s="108"/>
      <c r="X60" s="108"/>
      <c r="Y60" s="108"/>
      <c r="Z60" s="107">
        <v>415.74999999998056</v>
      </c>
    </row>
    <row r="61" spans="1:26" x14ac:dyDescent="0.25">
      <c r="A61" s="106">
        <v>42111</v>
      </c>
      <c r="B61" s="107">
        <v>-564.34000000001004</v>
      </c>
      <c r="C61" s="108"/>
      <c r="D61" s="108"/>
      <c r="E61" s="108"/>
      <c r="F61" s="108"/>
      <c r="G61" s="108"/>
      <c r="H61" s="108"/>
      <c r="I61" s="108"/>
      <c r="J61" s="108"/>
      <c r="K61" s="108"/>
      <c r="L61" s="107">
        <v>-430.20000000000061</v>
      </c>
      <c r="M61" s="108"/>
      <c r="N61" s="108"/>
      <c r="O61" s="108"/>
      <c r="P61" s="108"/>
      <c r="Q61" s="108"/>
      <c r="R61" s="107">
        <v>-243.64000000000067</v>
      </c>
      <c r="S61" s="108"/>
      <c r="T61" s="108"/>
      <c r="U61" s="108"/>
      <c r="V61" s="108"/>
      <c r="W61" s="108"/>
      <c r="X61" s="108"/>
      <c r="Y61" s="108"/>
      <c r="Z61" s="107">
        <v>109.49999999999127</v>
      </c>
    </row>
    <row r="62" spans="1:26" x14ac:dyDescent="0.25">
      <c r="A62" s="106">
        <v>42115</v>
      </c>
      <c r="B62" s="107">
        <v>-387.4000000000093</v>
      </c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7">
        <v>-387.4000000000093</v>
      </c>
    </row>
    <row r="63" spans="1:26" x14ac:dyDescent="0.25">
      <c r="A63" s="106">
        <v>42117</v>
      </c>
      <c r="B63" s="107">
        <v>-337.19999999999857</v>
      </c>
      <c r="C63" s="108"/>
      <c r="D63" s="108"/>
      <c r="E63" s="108"/>
      <c r="F63" s="108"/>
      <c r="G63" s="108"/>
      <c r="H63" s="108"/>
      <c r="I63" s="107">
        <v>-337.19999999999857</v>
      </c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</row>
    <row r="64" spans="1:26" x14ac:dyDescent="0.25">
      <c r="A64" s="106">
        <v>42118</v>
      </c>
      <c r="B64" s="107">
        <v>-267.54999999999518</v>
      </c>
      <c r="C64" s="107">
        <v>-241.64999999999733</v>
      </c>
      <c r="D64" s="108"/>
      <c r="E64" s="107">
        <v>-295.89999999999918</v>
      </c>
      <c r="F64" s="108"/>
      <c r="G64" s="108"/>
      <c r="H64" s="107">
        <v>270.00000000000136</v>
      </c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</row>
    <row r="65" spans="1:26" x14ac:dyDescent="0.25">
      <c r="A65" s="106">
        <v>42121</v>
      </c>
      <c r="B65" s="107">
        <v>-1739.4999999999957</v>
      </c>
      <c r="C65" s="108"/>
      <c r="D65" s="108"/>
      <c r="E65" s="108"/>
      <c r="F65" s="108"/>
      <c r="G65" s="108"/>
      <c r="H65" s="108"/>
      <c r="I65" s="108"/>
      <c r="J65" s="108"/>
      <c r="K65" s="107">
        <v>-1739.4999999999957</v>
      </c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8"/>
      <c r="W65" s="108"/>
      <c r="X65" s="108"/>
      <c r="Y65" s="108"/>
      <c r="Z65" s="108"/>
    </row>
    <row r="66" spans="1:26" x14ac:dyDescent="0.25">
      <c r="A66" s="106">
        <v>42122</v>
      </c>
      <c r="B66" s="107">
        <v>-308.09999999999928</v>
      </c>
      <c r="C66" s="108"/>
      <c r="D66" s="108"/>
      <c r="E66" s="107">
        <v>-308.09999999999928</v>
      </c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8"/>
      <c r="Z66" s="108"/>
    </row>
    <row r="67" spans="1:26" x14ac:dyDescent="0.25">
      <c r="A67" s="106">
        <v>42123</v>
      </c>
      <c r="B67" s="107">
        <v>65.200000000000728</v>
      </c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7">
        <v>-330.79999999999927</v>
      </c>
      <c r="P67" s="107">
        <v>396</v>
      </c>
      <c r="Q67" s="108"/>
      <c r="R67" s="108"/>
      <c r="S67" s="108"/>
      <c r="T67" s="108"/>
      <c r="U67" s="108"/>
      <c r="V67" s="108"/>
      <c r="W67" s="108"/>
      <c r="X67" s="108"/>
      <c r="Y67" s="108"/>
      <c r="Z67" s="108"/>
    </row>
    <row r="68" spans="1:26" x14ac:dyDescent="0.25">
      <c r="A68" s="106">
        <v>42124</v>
      </c>
      <c r="B68" s="107">
        <v>-2858.4500000000012</v>
      </c>
      <c r="C68" s="108"/>
      <c r="D68" s="108"/>
      <c r="E68" s="108"/>
      <c r="F68" s="108"/>
      <c r="G68" s="107">
        <v>-463.00000000000011</v>
      </c>
      <c r="H68" s="107">
        <v>-302.89999999999975</v>
      </c>
      <c r="I68" s="108"/>
      <c r="J68" s="108"/>
      <c r="K68" s="108"/>
      <c r="L68" s="108"/>
      <c r="M68" s="108"/>
      <c r="N68" s="108"/>
      <c r="O68" s="107">
        <v>-13.880000000000841</v>
      </c>
      <c r="P68" s="108"/>
      <c r="Q68" s="108"/>
      <c r="R68" s="107">
        <v>-973.27000000000066</v>
      </c>
      <c r="S68" s="107">
        <v>-1105.4000000000001</v>
      </c>
      <c r="T68" s="108"/>
      <c r="U68" s="108"/>
      <c r="V68" s="108"/>
      <c r="W68" s="108"/>
      <c r="X68" s="108"/>
      <c r="Y68" s="108"/>
      <c r="Z68" s="108"/>
    </row>
    <row r="69" spans="1:26" x14ac:dyDescent="0.25">
      <c r="A69" s="106">
        <v>42125</v>
      </c>
      <c r="B69" s="107">
        <v>-1251.319999999994</v>
      </c>
      <c r="C69" s="108"/>
      <c r="D69" s="107">
        <v>-779.72000000000151</v>
      </c>
      <c r="E69" s="108"/>
      <c r="F69" s="108"/>
      <c r="G69" s="108"/>
      <c r="H69" s="108"/>
      <c r="I69" s="108"/>
      <c r="J69" s="108"/>
      <c r="K69" s="107">
        <v>-349.99999999999875</v>
      </c>
      <c r="L69" s="107">
        <v>-121.59999999999371</v>
      </c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</row>
    <row r="70" spans="1:26" x14ac:dyDescent="0.25">
      <c r="A70" s="106">
        <v>42131</v>
      </c>
      <c r="B70" s="107">
        <v>-630.27000000000976</v>
      </c>
      <c r="C70" s="108"/>
      <c r="D70" s="108"/>
      <c r="E70" s="108"/>
      <c r="F70" s="107">
        <v>-363.36000000000416</v>
      </c>
      <c r="G70" s="108"/>
      <c r="H70" s="108"/>
      <c r="I70" s="108"/>
      <c r="J70" s="108"/>
      <c r="K70" s="108"/>
      <c r="L70" s="108"/>
      <c r="M70" s="108"/>
      <c r="N70" s="108"/>
      <c r="O70" s="107">
        <v>581.48999999999739</v>
      </c>
      <c r="P70" s="108"/>
      <c r="Q70" s="108"/>
      <c r="R70" s="108"/>
      <c r="S70" s="108"/>
      <c r="T70" s="108"/>
      <c r="U70" s="108"/>
      <c r="V70" s="108"/>
      <c r="W70" s="108"/>
      <c r="X70" s="108"/>
      <c r="Y70" s="108"/>
      <c r="Z70" s="107">
        <v>-848.40000000000293</v>
      </c>
    </row>
    <row r="71" spans="1:26" x14ac:dyDescent="0.25">
      <c r="A71" s="106">
        <v>42135</v>
      </c>
      <c r="B71" s="107">
        <v>-365.99999999999193</v>
      </c>
      <c r="C71" s="108"/>
      <c r="D71" s="108"/>
      <c r="E71" s="108"/>
      <c r="F71" s="108"/>
      <c r="G71" s="108"/>
      <c r="H71" s="108"/>
      <c r="I71" s="108"/>
      <c r="J71" s="108"/>
      <c r="K71" s="108"/>
      <c r="L71" s="107">
        <v>-181.44999999999899</v>
      </c>
      <c r="M71" s="107">
        <v>-145.34999999999877</v>
      </c>
      <c r="N71" s="108"/>
      <c r="O71" s="108"/>
      <c r="P71" s="108"/>
      <c r="Q71" s="108"/>
      <c r="R71" s="108"/>
      <c r="S71" s="108"/>
      <c r="T71" s="108"/>
      <c r="U71" s="107">
        <v>-39.199999999994134</v>
      </c>
      <c r="V71" s="108"/>
      <c r="W71" s="108"/>
      <c r="X71" s="108"/>
      <c r="Y71" s="108"/>
      <c r="Z71" s="108"/>
    </row>
    <row r="72" spans="1:26" x14ac:dyDescent="0.25">
      <c r="A72" s="106">
        <v>42136</v>
      </c>
      <c r="B72" s="107">
        <v>318.71000000000379</v>
      </c>
      <c r="C72" s="108"/>
      <c r="D72" s="108"/>
      <c r="E72" s="108"/>
      <c r="F72" s="108"/>
      <c r="G72" s="108"/>
      <c r="H72" s="108"/>
      <c r="I72" s="108"/>
      <c r="J72" s="108"/>
      <c r="K72" s="108"/>
      <c r="L72" s="108"/>
      <c r="M72" s="107">
        <v>-98.699999999998454</v>
      </c>
      <c r="N72" s="108"/>
      <c r="O72" s="107">
        <v>417.41000000000224</v>
      </c>
      <c r="P72" s="108"/>
      <c r="Q72" s="108"/>
      <c r="R72" s="108"/>
      <c r="S72" s="108"/>
      <c r="T72" s="108"/>
      <c r="U72" s="108"/>
      <c r="V72" s="108"/>
      <c r="W72" s="108"/>
      <c r="X72" s="108"/>
      <c r="Y72" s="108"/>
      <c r="Z72" s="108"/>
    </row>
    <row r="73" spans="1:26" x14ac:dyDescent="0.25">
      <c r="A73" s="106">
        <v>42137</v>
      </c>
      <c r="B73" s="107">
        <v>-726.87999999999465</v>
      </c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7">
        <v>-281.39999999999696</v>
      </c>
      <c r="W73" s="108"/>
      <c r="X73" s="107">
        <v>-445.47999999999769</v>
      </c>
      <c r="Y73" s="108"/>
      <c r="Z73" s="108"/>
    </row>
    <row r="74" spans="1:26" x14ac:dyDescent="0.25">
      <c r="A74" s="106">
        <v>42138</v>
      </c>
      <c r="B74" s="107">
        <v>-89.100000000002396</v>
      </c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8"/>
      <c r="Z74" s="107">
        <v>-89.100000000002396</v>
      </c>
    </row>
    <row r="75" spans="1:26" x14ac:dyDescent="0.25">
      <c r="A75" s="106">
        <v>42139</v>
      </c>
      <c r="B75" s="107">
        <v>235.60000000000159</v>
      </c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7">
        <v>235.60000000000159</v>
      </c>
      <c r="Z75" s="108"/>
    </row>
    <row r="76" spans="1:26" x14ac:dyDescent="0.25">
      <c r="A76" s="106">
        <v>42142</v>
      </c>
      <c r="B76" s="107">
        <v>568.09999999999877</v>
      </c>
      <c r="C76" s="108"/>
      <c r="D76" s="108"/>
      <c r="E76" s="108"/>
      <c r="F76" s="108"/>
      <c r="G76" s="108"/>
      <c r="H76" s="108"/>
      <c r="I76" s="108"/>
      <c r="J76" s="108"/>
      <c r="K76" s="107">
        <v>568.09999999999877</v>
      </c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</row>
    <row r="77" spans="1:26" x14ac:dyDescent="0.25">
      <c r="A77" s="106">
        <v>42143</v>
      </c>
      <c r="B77" s="107">
        <v>-779.77999999999702</v>
      </c>
      <c r="C77" s="108"/>
      <c r="D77" s="107">
        <v>-490.47999999999718</v>
      </c>
      <c r="E77" s="108"/>
      <c r="F77" s="108"/>
      <c r="G77" s="108"/>
      <c r="H77" s="108"/>
      <c r="I77" s="108"/>
      <c r="J77" s="108"/>
      <c r="K77" s="107">
        <v>-289.2999999999999</v>
      </c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</row>
    <row r="78" spans="1:26" x14ac:dyDescent="0.25">
      <c r="A78" s="106">
        <v>42144</v>
      </c>
      <c r="B78" s="107">
        <v>-360.80000000000126</v>
      </c>
      <c r="C78" s="108"/>
      <c r="D78" s="107">
        <v>-233.60000000000127</v>
      </c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7">
        <v>-127.19999999999999</v>
      </c>
      <c r="R78" s="108"/>
      <c r="S78" s="108"/>
      <c r="T78" s="108"/>
      <c r="U78" s="108"/>
      <c r="V78" s="108"/>
      <c r="W78" s="108"/>
      <c r="X78" s="108"/>
      <c r="Y78" s="108"/>
      <c r="Z78" s="108"/>
    </row>
    <row r="79" spans="1:26" x14ac:dyDescent="0.25">
      <c r="A79" s="106">
        <v>42145</v>
      </c>
      <c r="B79" s="107">
        <v>-161.99999999999551</v>
      </c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7">
        <v>-161.99999999999551</v>
      </c>
      <c r="W79" s="108"/>
      <c r="X79" s="108"/>
      <c r="Y79" s="108"/>
      <c r="Z79" s="108"/>
    </row>
    <row r="80" spans="1:26" x14ac:dyDescent="0.25">
      <c r="A80" s="106">
        <v>42146</v>
      </c>
      <c r="B80" s="107">
        <v>-941.59999999999741</v>
      </c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7">
        <v>-941.59999999999741</v>
      </c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</row>
    <row r="81" spans="1:26" x14ac:dyDescent="0.25">
      <c r="A81" s="106">
        <v>42151</v>
      </c>
      <c r="B81" s="107">
        <v>-438.07999999999777</v>
      </c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7">
        <v>-438.07999999999777</v>
      </c>
      <c r="Z81" s="108"/>
    </row>
    <row r="82" spans="1:26" x14ac:dyDescent="0.25">
      <c r="A82" s="106">
        <v>42152</v>
      </c>
      <c r="B82" s="107">
        <v>-190.00000000000128</v>
      </c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8"/>
      <c r="Z82" s="107">
        <v>-190.00000000000128</v>
      </c>
    </row>
    <row r="83" spans="1:26" x14ac:dyDescent="0.25">
      <c r="A83" s="106">
        <v>42153</v>
      </c>
      <c r="B83" s="107">
        <v>74.100000000000009</v>
      </c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7">
        <v>74.100000000000009</v>
      </c>
      <c r="T83" s="108"/>
      <c r="U83" s="108"/>
      <c r="V83" s="108"/>
      <c r="W83" s="108"/>
      <c r="X83" s="108"/>
      <c r="Y83" s="108"/>
      <c r="Z83" s="108"/>
    </row>
    <row r="84" spans="1:26" x14ac:dyDescent="0.25">
      <c r="A84" s="106">
        <v>42157</v>
      </c>
      <c r="B84" s="107">
        <v>432.49999999999625</v>
      </c>
      <c r="C84" s="108"/>
      <c r="D84" s="108"/>
      <c r="E84" s="108"/>
      <c r="F84" s="108"/>
      <c r="G84" s="108"/>
      <c r="H84" s="107">
        <v>-781.19999999999925</v>
      </c>
      <c r="I84" s="108"/>
      <c r="J84" s="108"/>
      <c r="K84" s="108"/>
      <c r="L84" s="108"/>
      <c r="M84" s="108"/>
      <c r="N84" s="107">
        <v>1213.6999999999955</v>
      </c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</row>
    <row r="85" spans="1:26" x14ac:dyDescent="0.25">
      <c r="A85" s="106">
        <v>42158</v>
      </c>
      <c r="B85" s="107">
        <v>626.40000000001191</v>
      </c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7">
        <v>626.40000000001191</v>
      </c>
      <c r="W85" s="108"/>
      <c r="X85" s="108"/>
      <c r="Y85" s="108"/>
      <c r="Z85" s="108"/>
    </row>
    <row r="86" spans="1:26" x14ac:dyDescent="0.25">
      <c r="A86" s="106">
        <v>42159</v>
      </c>
      <c r="B86" s="107">
        <v>1192.6000000000056</v>
      </c>
      <c r="C86" s="108"/>
      <c r="D86" s="108"/>
      <c r="E86" s="108"/>
      <c r="F86" s="108"/>
      <c r="G86" s="108"/>
      <c r="H86" s="108"/>
      <c r="I86" s="108"/>
      <c r="J86" s="107">
        <v>-383.79999999999819</v>
      </c>
      <c r="K86" s="108"/>
      <c r="L86" s="108"/>
      <c r="M86" s="108"/>
      <c r="N86" s="107">
        <v>1576.4000000000037</v>
      </c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</row>
    <row r="87" spans="1:26" x14ac:dyDescent="0.25">
      <c r="A87" s="106">
        <v>42160</v>
      </c>
      <c r="B87" s="107">
        <v>-1365.1999999999948</v>
      </c>
      <c r="C87" s="108"/>
      <c r="D87" s="108"/>
      <c r="E87" s="108"/>
      <c r="F87" s="108"/>
      <c r="G87" s="108"/>
      <c r="H87" s="107">
        <v>-535.59999999999479</v>
      </c>
      <c r="I87" s="108"/>
      <c r="J87" s="108"/>
      <c r="K87" s="108"/>
      <c r="L87" s="108"/>
      <c r="M87" s="108"/>
      <c r="N87" s="108"/>
      <c r="O87" s="108"/>
      <c r="P87" s="108"/>
      <c r="Q87" s="107">
        <v>-829.6</v>
      </c>
      <c r="R87" s="108"/>
      <c r="S87" s="108"/>
      <c r="T87" s="108"/>
      <c r="U87" s="108"/>
      <c r="V87" s="108"/>
      <c r="W87" s="108"/>
      <c r="X87" s="108"/>
      <c r="Y87" s="108"/>
      <c r="Z87" s="108"/>
    </row>
    <row r="88" spans="1:26" x14ac:dyDescent="0.25">
      <c r="A88" s="106">
        <v>42163</v>
      </c>
      <c r="B88" s="107">
        <v>-49.300000000001319</v>
      </c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7">
        <v>-49.300000000001319</v>
      </c>
      <c r="P88" s="108"/>
      <c r="Q88" s="108"/>
      <c r="R88" s="108"/>
      <c r="S88" s="108"/>
      <c r="T88" s="108"/>
      <c r="U88" s="108"/>
      <c r="V88" s="108"/>
      <c r="W88" s="108"/>
      <c r="X88" s="108"/>
      <c r="Y88" s="108"/>
      <c r="Z88" s="108"/>
    </row>
    <row r="89" spans="1:26" x14ac:dyDescent="0.25">
      <c r="A89" s="106">
        <v>42165</v>
      </c>
      <c r="B89" s="107">
        <v>-768.5600000000012</v>
      </c>
      <c r="C89" s="108"/>
      <c r="D89" s="108"/>
      <c r="E89" s="108"/>
      <c r="F89" s="107">
        <v>-287.9600000000022</v>
      </c>
      <c r="G89" s="108"/>
      <c r="H89" s="108"/>
      <c r="I89" s="108"/>
      <c r="J89" s="108"/>
      <c r="K89" s="108"/>
      <c r="L89" s="108"/>
      <c r="M89" s="108"/>
      <c r="N89" s="108"/>
      <c r="O89" s="108"/>
      <c r="P89" s="107">
        <v>-364</v>
      </c>
      <c r="Q89" s="108"/>
      <c r="R89" s="107">
        <v>-116.599999999999</v>
      </c>
      <c r="S89" s="108"/>
      <c r="T89" s="108"/>
      <c r="U89" s="108"/>
      <c r="V89" s="108"/>
      <c r="W89" s="108"/>
      <c r="X89" s="108"/>
      <c r="Y89" s="108"/>
      <c r="Z89" s="108"/>
    </row>
    <row r="90" spans="1:26" x14ac:dyDescent="0.25">
      <c r="A90" s="106">
        <v>42166</v>
      </c>
      <c r="B90" s="107">
        <v>177.19999999999914</v>
      </c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7">
        <v>177.19999999999914</v>
      </c>
      <c r="Y90" s="108"/>
      <c r="Z90" s="108"/>
    </row>
    <row r="91" spans="1:26" x14ac:dyDescent="0.25">
      <c r="A91" s="106">
        <v>42167</v>
      </c>
      <c r="B91" s="107">
        <v>-282.19999999999158</v>
      </c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7">
        <v>-282.19999999999158</v>
      </c>
      <c r="W91" s="108"/>
      <c r="X91" s="108"/>
      <c r="Y91" s="108"/>
      <c r="Z91" s="108"/>
    </row>
    <row r="92" spans="1:26" x14ac:dyDescent="0.25">
      <c r="A92" s="106">
        <v>42170</v>
      </c>
      <c r="B92" s="107">
        <v>263.06999999999823</v>
      </c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07">
        <v>72.269999999999541</v>
      </c>
      <c r="X92" s="107">
        <v>190.7999999999987</v>
      </c>
      <c r="Y92" s="108"/>
      <c r="Z92" s="108"/>
    </row>
    <row r="93" spans="1:26" x14ac:dyDescent="0.25">
      <c r="A93" s="106">
        <v>42172</v>
      </c>
      <c r="B93" s="107">
        <v>-1033.0499999999977</v>
      </c>
      <c r="C93" s="108"/>
      <c r="D93" s="108"/>
      <c r="E93" s="108"/>
      <c r="F93" s="108"/>
      <c r="G93" s="108"/>
      <c r="H93" s="108"/>
      <c r="I93" s="108"/>
      <c r="J93" s="108"/>
      <c r="K93" s="108"/>
      <c r="L93" s="108"/>
      <c r="M93" s="108"/>
      <c r="N93" s="107">
        <v>150.50000000000239</v>
      </c>
      <c r="O93" s="108"/>
      <c r="P93" s="108"/>
      <c r="Q93" s="108"/>
      <c r="R93" s="108"/>
      <c r="S93" s="107">
        <v>-577.6</v>
      </c>
      <c r="T93" s="108"/>
      <c r="U93" s="108"/>
      <c r="V93" s="107">
        <v>-471.70000000000107</v>
      </c>
      <c r="W93" s="107">
        <v>-134.24999999999898</v>
      </c>
      <c r="X93" s="108"/>
      <c r="Y93" s="108"/>
      <c r="Z93" s="108"/>
    </row>
    <row r="94" spans="1:26" x14ac:dyDescent="0.25">
      <c r="A94" s="106">
        <v>42173</v>
      </c>
      <c r="B94" s="107">
        <v>-440.90000000000015</v>
      </c>
      <c r="C94" s="108"/>
      <c r="D94" s="108"/>
      <c r="E94" s="108"/>
      <c r="F94" s="108"/>
      <c r="G94" s="108"/>
      <c r="H94" s="108"/>
      <c r="I94" s="108"/>
      <c r="J94" s="107">
        <v>-280.70000000000016</v>
      </c>
      <c r="K94" s="108"/>
      <c r="L94" s="108"/>
      <c r="M94" s="108"/>
      <c r="N94" s="108"/>
      <c r="O94" s="108"/>
      <c r="P94" s="108"/>
      <c r="Q94" s="108"/>
      <c r="R94" s="108"/>
      <c r="S94" s="107">
        <v>-160.19999999999999</v>
      </c>
      <c r="T94" s="108"/>
      <c r="U94" s="108"/>
      <c r="V94" s="108"/>
      <c r="W94" s="108"/>
      <c r="X94" s="108"/>
      <c r="Y94" s="108"/>
      <c r="Z94" s="108"/>
    </row>
    <row r="95" spans="1:26" x14ac:dyDescent="0.25">
      <c r="A95" s="106">
        <v>42174</v>
      </c>
      <c r="B95" s="107">
        <v>-643.04000000000065</v>
      </c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7">
        <v>-248.63999999999925</v>
      </c>
      <c r="P95" s="108"/>
      <c r="Q95" s="108"/>
      <c r="R95" s="107">
        <v>-394.40000000000146</v>
      </c>
      <c r="S95" s="108"/>
      <c r="T95" s="108"/>
      <c r="U95" s="108"/>
      <c r="V95" s="108"/>
      <c r="W95" s="108"/>
      <c r="X95" s="108"/>
      <c r="Y95" s="108"/>
      <c r="Z95" s="108"/>
    </row>
    <row r="96" spans="1:26" x14ac:dyDescent="0.25">
      <c r="A96" s="106">
        <v>42178</v>
      </c>
      <c r="B96" s="107">
        <v>93.750000000004263</v>
      </c>
      <c r="C96" s="108"/>
      <c r="D96" s="108"/>
      <c r="E96" s="108"/>
      <c r="F96" s="108"/>
      <c r="G96" s="108"/>
      <c r="H96" s="108"/>
      <c r="I96" s="107">
        <v>138.30000000000126</v>
      </c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7">
        <v>-44.549999999996999</v>
      </c>
      <c r="Y96" s="108"/>
      <c r="Z96" s="108"/>
    </row>
    <row r="97" spans="1:26" x14ac:dyDescent="0.25">
      <c r="A97" s="106">
        <v>42179</v>
      </c>
      <c r="B97" s="107">
        <v>208.20999999997605</v>
      </c>
      <c r="C97" s="108"/>
      <c r="D97" s="108"/>
      <c r="E97" s="108"/>
      <c r="F97" s="107">
        <v>-292.50000000000045</v>
      </c>
      <c r="G97" s="108"/>
      <c r="H97" s="108"/>
      <c r="I97" s="108"/>
      <c r="J97" s="108"/>
      <c r="K97" s="107">
        <v>-294.29999999999626</v>
      </c>
      <c r="L97" s="108"/>
      <c r="M97" s="108"/>
      <c r="N97" s="108"/>
      <c r="O97" s="108"/>
      <c r="P97" s="108"/>
      <c r="Q97" s="108"/>
      <c r="R97" s="108"/>
      <c r="S97" s="107">
        <v>-64.800000000000011</v>
      </c>
      <c r="T97" s="108"/>
      <c r="U97" s="108"/>
      <c r="V97" s="107">
        <v>-212.79999999999524</v>
      </c>
      <c r="W97" s="108"/>
      <c r="X97" s="107">
        <v>95.410000000001389</v>
      </c>
      <c r="Y97" s="107">
        <v>428.99999999999937</v>
      </c>
      <c r="Z97" s="107">
        <v>548.19999999996719</v>
      </c>
    </row>
    <row r="98" spans="1:26" x14ac:dyDescent="0.25">
      <c r="A98" s="106">
        <v>42180</v>
      </c>
      <c r="B98" s="107">
        <v>240.29999999999151</v>
      </c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7">
        <v>240.29999999999151</v>
      </c>
    </row>
    <row r="99" spans="1:26" x14ac:dyDescent="0.25">
      <c r="A99" s="106">
        <v>42184</v>
      </c>
      <c r="B99" s="107">
        <v>-373.25000000001069</v>
      </c>
      <c r="C99" s="108"/>
      <c r="D99" s="108"/>
      <c r="E99" s="108"/>
      <c r="F99" s="107">
        <v>-143.64999999999867</v>
      </c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8"/>
      <c r="Z99" s="107">
        <v>-229.60000000001202</v>
      </c>
    </row>
    <row r="100" spans="1:26" x14ac:dyDescent="0.25">
      <c r="A100" s="106">
        <v>42192</v>
      </c>
      <c r="B100" s="107">
        <v>-335.74000000000012</v>
      </c>
      <c r="C100" s="108"/>
      <c r="D100" s="107">
        <v>165.95999999999947</v>
      </c>
      <c r="E100" s="108"/>
      <c r="F100" s="108"/>
      <c r="G100" s="107">
        <v>-165.89999999999574</v>
      </c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8"/>
      <c r="Z100" s="107">
        <v>-335.80000000000388</v>
      </c>
    </row>
    <row r="101" spans="1:26" x14ac:dyDescent="0.25">
      <c r="A101" s="106">
        <v>42194</v>
      </c>
      <c r="B101" s="107">
        <v>-666.30999999999096</v>
      </c>
      <c r="C101" s="108"/>
      <c r="D101" s="107">
        <v>-261.28999999999894</v>
      </c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108"/>
      <c r="S101" s="107">
        <v>-235.20000000000002</v>
      </c>
      <c r="T101" s="107">
        <v>-385.81999999999817</v>
      </c>
      <c r="U101" s="108"/>
      <c r="V101" s="107">
        <v>216.0000000000062</v>
      </c>
      <c r="W101" s="108"/>
      <c r="X101" s="108"/>
      <c r="Y101" s="108"/>
      <c r="Z101" s="108"/>
    </row>
    <row r="102" spans="1:26" x14ac:dyDescent="0.25">
      <c r="A102" s="106">
        <v>42195</v>
      </c>
      <c r="B102" s="107">
        <v>182.00000000000102</v>
      </c>
      <c r="C102" s="108"/>
      <c r="D102" s="107">
        <v>-72.179999999999325</v>
      </c>
      <c r="E102" s="108"/>
      <c r="F102" s="107">
        <v>-400.40000000000049</v>
      </c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107">
        <v>654.58000000000084</v>
      </c>
      <c r="Y102" s="108"/>
      <c r="Z102" s="108"/>
    </row>
    <row r="103" spans="1:26" x14ac:dyDescent="0.25">
      <c r="A103" s="106">
        <v>42198</v>
      </c>
      <c r="B103" s="107">
        <v>443.69999999999754</v>
      </c>
      <c r="C103" s="108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7">
        <v>443.69999999999754</v>
      </c>
      <c r="Y103" s="108"/>
      <c r="Z103" s="108"/>
    </row>
    <row r="104" spans="1:26" x14ac:dyDescent="0.25">
      <c r="A104" s="106">
        <v>42200</v>
      </c>
      <c r="B104" s="107">
        <v>-58.559999999997281</v>
      </c>
      <c r="C104" s="108"/>
      <c r="D104" s="108"/>
      <c r="E104" s="107">
        <v>-58.559999999997281</v>
      </c>
      <c r="F104" s="108"/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  <c r="R104" s="108"/>
      <c r="S104" s="108"/>
      <c r="T104" s="108"/>
      <c r="U104" s="108"/>
      <c r="V104" s="108"/>
      <c r="W104" s="108"/>
      <c r="X104" s="108"/>
      <c r="Y104" s="108"/>
      <c r="Z104" s="108"/>
    </row>
    <row r="105" spans="1:26" x14ac:dyDescent="0.25">
      <c r="A105" s="106">
        <v>42205</v>
      </c>
      <c r="B105" s="107">
        <v>131.49999999998573</v>
      </c>
      <c r="C105" s="108"/>
      <c r="D105" s="108"/>
      <c r="E105" s="108"/>
      <c r="F105" s="108"/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  <c r="Y105" s="108"/>
      <c r="Z105" s="107">
        <v>131.49999999998573</v>
      </c>
    </row>
    <row r="106" spans="1:26" x14ac:dyDescent="0.25">
      <c r="A106" s="106">
        <v>42206</v>
      </c>
      <c r="B106" s="107">
        <v>699.29999999999882</v>
      </c>
      <c r="C106" s="108"/>
      <c r="D106" s="108"/>
      <c r="E106" s="108"/>
      <c r="F106" s="108"/>
      <c r="G106" s="108"/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  <c r="V106" s="108"/>
      <c r="W106" s="108"/>
      <c r="X106" s="108"/>
      <c r="Y106" s="107">
        <v>693.90000000000339</v>
      </c>
      <c r="Z106" s="107">
        <v>5.3999999999954085</v>
      </c>
    </row>
    <row r="107" spans="1:26" x14ac:dyDescent="0.25">
      <c r="A107" s="106">
        <v>42208</v>
      </c>
      <c r="B107" s="107">
        <v>-185.59999999999732</v>
      </c>
      <c r="C107" s="108"/>
      <c r="D107" s="108"/>
      <c r="E107" s="108"/>
      <c r="F107" s="108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108"/>
      <c r="S107" s="108"/>
      <c r="T107" s="108"/>
      <c r="U107" s="108"/>
      <c r="V107" s="107">
        <v>-185.59999999999732</v>
      </c>
      <c r="W107" s="108"/>
      <c r="X107" s="108"/>
      <c r="Y107" s="108"/>
      <c r="Z107" s="108"/>
    </row>
    <row r="108" spans="1:26" x14ac:dyDescent="0.25">
      <c r="A108" s="106">
        <v>42209</v>
      </c>
      <c r="B108" s="107">
        <v>-635.04000000000019</v>
      </c>
      <c r="C108" s="108"/>
      <c r="D108" s="107">
        <v>-635.04000000000019</v>
      </c>
      <c r="E108" s="108"/>
      <c r="F108" s="108"/>
      <c r="G108" s="108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8"/>
      <c r="X108" s="108"/>
      <c r="Y108" s="108"/>
      <c r="Z108" s="108"/>
    </row>
    <row r="109" spans="1:26" x14ac:dyDescent="0.25">
      <c r="A109" s="106">
        <v>42213</v>
      </c>
      <c r="B109" s="107">
        <v>853.70000000000539</v>
      </c>
      <c r="C109" s="108"/>
      <c r="D109" s="108"/>
      <c r="E109" s="108"/>
      <c r="F109" s="108"/>
      <c r="G109" s="10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7">
        <v>-283.89999999999998</v>
      </c>
      <c r="R109" s="108"/>
      <c r="S109" s="108"/>
      <c r="T109" s="108"/>
      <c r="U109" s="108"/>
      <c r="V109" s="107">
        <v>1137.6000000000054</v>
      </c>
      <c r="W109" s="108"/>
      <c r="X109" s="108"/>
      <c r="Y109" s="108"/>
      <c r="Z109" s="108"/>
    </row>
    <row r="110" spans="1:26" x14ac:dyDescent="0.25">
      <c r="A110" s="106">
        <v>42214</v>
      </c>
      <c r="B110" s="107">
        <v>1039.6200000000031</v>
      </c>
      <c r="C110" s="108"/>
      <c r="D110" s="108"/>
      <c r="E110" s="108"/>
      <c r="F110" s="108"/>
      <c r="G110" s="107">
        <v>-30.779999999999141</v>
      </c>
      <c r="H110" s="108"/>
      <c r="I110" s="108"/>
      <c r="J110" s="108"/>
      <c r="K110" s="108"/>
      <c r="L110" s="107">
        <v>1394.1000000000022</v>
      </c>
      <c r="M110" s="108"/>
      <c r="N110" s="108"/>
      <c r="O110" s="108"/>
      <c r="P110" s="108"/>
      <c r="Q110" s="107">
        <v>-323.70000000000005</v>
      </c>
      <c r="R110" s="108"/>
      <c r="S110" s="108"/>
      <c r="T110" s="108"/>
      <c r="U110" s="108"/>
      <c r="V110" s="108"/>
      <c r="W110" s="108"/>
      <c r="X110" s="108"/>
      <c r="Y110" s="108"/>
      <c r="Z110" s="108"/>
    </row>
    <row r="111" spans="1:26" x14ac:dyDescent="0.25">
      <c r="A111" s="106">
        <v>42215</v>
      </c>
      <c r="B111" s="107">
        <v>-455.39999999999475</v>
      </c>
      <c r="C111" s="108"/>
      <c r="D111" s="108"/>
      <c r="E111" s="108"/>
      <c r="F111" s="108"/>
      <c r="G111" s="108"/>
      <c r="H111" s="107">
        <v>-455.39999999999475</v>
      </c>
      <c r="I111" s="108"/>
      <c r="J111" s="108"/>
      <c r="K111" s="108"/>
      <c r="L111" s="108"/>
      <c r="M111" s="108"/>
      <c r="N111" s="108"/>
      <c r="O111" s="108"/>
      <c r="P111" s="108"/>
      <c r="Q111" s="108"/>
      <c r="R111" s="108"/>
      <c r="S111" s="108"/>
      <c r="T111" s="108"/>
      <c r="U111" s="108"/>
      <c r="V111" s="108"/>
      <c r="W111" s="108"/>
      <c r="X111" s="108"/>
      <c r="Y111" s="108"/>
      <c r="Z111" s="108"/>
    </row>
    <row r="112" spans="1:26" x14ac:dyDescent="0.25">
      <c r="A112" s="106">
        <v>42216</v>
      </c>
      <c r="B112" s="107">
        <v>996.79999999998768</v>
      </c>
      <c r="C112" s="108"/>
      <c r="D112" s="108"/>
      <c r="E112" s="108"/>
      <c r="F112" s="108"/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  <c r="R112" s="108"/>
      <c r="S112" s="108"/>
      <c r="T112" s="108"/>
      <c r="U112" s="108"/>
      <c r="V112" s="108"/>
      <c r="W112" s="107">
        <v>1344.2799999999993</v>
      </c>
      <c r="X112" s="108"/>
      <c r="Y112" s="108"/>
      <c r="Z112" s="107">
        <v>-347.48000000001156</v>
      </c>
    </row>
    <row r="113" spans="1:26" x14ac:dyDescent="0.25">
      <c r="A113" s="106">
        <v>42220</v>
      </c>
      <c r="B113" s="107">
        <v>-264.93999999999676</v>
      </c>
      <c r="C113" s="108"/>
      <c r="D113" s="107">
        <v>-83.640000000000327</v>
      </c>
      <c r="E113" s="107">
        <v>-181.29999999999646</v>
      </c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  <c r="R113" s="108"/>
      <c r="S113" s="108"/>
      <c r="T113" s="108"/>
      <c r="U113" s="108"/>
      <c r="V113" s="108"/>
      <c r="W113" s="108"/>
      <c r="X113" s="108"/>
      <c r="Y113" s="108"/>
      <c r="Z113" s="108"/>
    </row>
    <row r="114" spans="1:26" x14ac:dyDescent="0.25">
      <c r="A114" s="106">
        <v>42222</v>
      </c>
      <c r="B114" s="107">
        <v>1627.1199999999608</v>
      </c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  <c r="R114" s="108"/>
      <c r="S114" s="108"/>
      <c r="T114" s="107">
        <v>1800.820000000002</v>
      </c>
      <c r="U114" s="108"/>
      <c r="V114" s="108"/>
      <c r="W114" s="108"/>
      <c r="X114" s="108"/>
      <c r="Y114" s="108"/>
      <c r="Z114" s="107">
        <v>-173.70000000004106</v>
      </c>
    </row>
    <row r="115" spans="1:26" x14ac:dyDescent="0.25">
      <c r="A115" s="106">
        <v>42223</v>
      </c>
      <c r="B115" s="107">
        <v>981.20999999999833</v>
      </c>
      <c r="C115" s="108"/>
      <c r="D115" s="108"/>
      <c r="E115" s="108"/>
      <c r="F115" s="107">
        <v>-295.7400000000024</v>
      </c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08"/>
      <c r="V115" s="108"/>
      <c r="W115" s="107">
        <v>208.33000000000041</v>
      </c>
      <c r="X115" s="107">
        <v>1068.6200000000003</v>
      </c>
      <c r="Y115" s="108"/>
      <c r="Z115" s="108"/>
    </row>
    <row r="116" spans="1:26" x14ac:dyDescent="0.25">
      <c r="A116" s="106">
        <v>42226</v>
      </c>
      <c r="B116" s="107">
        <v>508.5400000000019</v>
      </c>
      <c r="C116" s="108"/>
      <c r="D116" s="108"/>
      <c r="E116" s="108"/>
      <c r="F116" s="108"/>
      <c r="G116" s="107">
        <v>-95.999999999998309</v>
      </c>
      <c r="H116" s="108"/>
      <c r="I116" s="108"/>
      <c r="J116" s="108"/>
      <c r="K116" s="108"/>
      <c r="L116" s="108"/>
      <c r="M116" s="108"/>
      <c r="N116" s="108"/>
      <c r="O116" s="108"/>
      <c r="P116" s="108"/>
      <c r="Q116" s="107">
        <v>-738.85</v>
      </c>
      <c r="R116" s="108"/>
      <c r="S116" s="108"/>
      <c r="T116" s="107">
        <v>438.07999999999868</v>
      </c>
      <c r="U116" s="108"/>
      <c r="V116" s="108"/>
      <c r="W116" s="108"/>
      <c r="X116" s="107">
        <v>905.31000000000154</v>
      </c>
      <c r="Y116" s="108"/>
      <c r="Z116" s="108"/>
    </row>
    <row r="117" spans="1:26" x14ac:dyDescent="0.25">
      <c r="A117" s="106">
        <v>42227</v>
      </c>
      <c r="B117" s="107">
        <v>-418.5099999999984</v>
      </c>
      <c r="C117" s="108"/>
      <c r="D117" s="108"/>
      <c r="E117" s="107">
        <v>76.190000000001646</v>
      </c>
      <c r="F117" s="108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8"/>
      <c r="S117" s="107">
        <v>-494.70000000000005</v>
      </c>
      <c r="T117" s="108"/>
      <c r="U117" s="108"/>
      <c r="V117" s="108"/>
      <c r="W117" s="108"/>
      <c r="X117" s="108"/>
      <c r="Y117" s="108"/>
      <c r="Z117" s="108"/>
    </row>
    <row r="118" spans="1:26" x14ac:dyDescent="0.25">
      <c r="A118" s="106">
        <v>42228</v>
      </c>
      <c r="B118" s="107">
        <v>-142.16999999999899</v>
      </c>
      <c r="C118" s="108"/>
      <c r="D118" s="108"/>
      <c r="E118" s="108"/>
      <c r="F118" s="108"/>
      <c r="G118" s="107">
        <v>83.430000000001002</v>
      </c>
      <c r="H118" s="108"/>
      <c r="I118" s="108"/>
      <c r="J118" s="108"/>
      <c r="K118" s="108"/>
      <c r="L118" s="108"/>
      <c r="M118" s="108"/>
      <c r="N118" s="108"/>
      <c r="O118" s="108"/>
      <c r="P118" s="108"/>
      <c r="Q118" s="107">
        <v>-225.6</v>
      </c>
      <c r="R118" s="108"/>
      <c r="S118" s="108"/>
      <c r="T118" s="108"/>
      <c r="U118" s="108"/>
      <c r="V118" s="108"/>
      <c r="W118" s="108"/>
      <c r="X118" s="108"/>
      <c r="Y118" s="108"/>
      <c r="Z118" s="108"/>
    </row>
    <row r="119" spans="1:26" x14ac:dyDescent="0.25">
      <c r="A119" s="106">
        <v>42230</v>
      </c>
      <c r="B119" s="107">
        <v>-308.06000000000034</v>
      </c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  <c r="N119" s="108"/>
      <c r="O119" s="107">
        <v>80.739999999999611</v>
      </c>
      <c r="P119" s="108"/>
      <c r="Q119" s="107">
        <v>-388.79999999999995</v>
      </c>
      <c r="R119" s="108"/>
      <c r="S119" s="108"/>
      <c r="T119" s="108"/>
      <c r="U119" s="108"/>
      <c r="V119" s="108"/>
      <c r="W119" s="108"/>
      <c r="X119" s="108"/>
      <c r="Y119" s="108"/>
      <c r="Z119" s="108"/>
    </row>
    <row r="120" spans="1:26" x14ac:dyDescent="0.25">
      <c r="A120" s="106">
        <v>42234</v>
      </c>
      <c r="B120" s="107">
        <v>-158.59999999999985</v>
      </c>
      <c r="C120" s="108"/>
      <c r="D120" s="108"/>
      <c r="E120" s="108"/>
      <c r="F120" s="108"/>
      <c r="G120" s="108"/>
      <c r="H120" s="107">
        <v>-158.59999999999985</v>
      </c>
      <c r="I120" s="108"/>
      <c r="J120" s="108"/>
      <c r="K120" s="108"/>
      <c r="L120" s="108"/>
      <c r="M120" s="108"/>
      <c r="N120" s="108"/>
      <c r="O120" s="108"/>
      <c r="P120" s="108"/>
      <c r="Q120" s="108"/>
      <c r="R120" s="108"/>
      <c r="S120" s="108"/>
      <c r="T120" s="108"/>
      <c r="U120" s="108"/>
      <c r="V120" s="108"/>
      <c r="W120" s="108"/>
      <c r="X120" s="108"/>
      <c r="Y120" s="108"/>
      <c r="Z120" s="108"/>
    </row>
    <row r="121" spans="1:26" x14ac:dyDescent="0.25">
      <c r="A121" s="106">
        <v>42235</v>
      </c>
      <c r="B121" s="107">
        <v>-155.51999999999828</v>
      </c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108"/>
      <c r="S121" s="108"/>
      <c r="T121" s="107">
        <v>-155.51999999999828</v>
      </c>
      <c r="U121" s="108"/>
      <c r="V121" s="108"/>
      <c r="W121" s="108"/>
      <c r="X121" s="108"/>
      <c r="Y121" s="108"/>
      <c r="Z121" s="108"/>
    </row>
    <row r="122" spans="1:26" x14ac:dyDescent="0.25">
      <c r="A122" s="106">
        <v>42240</v>
      </c>
      <c r="B122" s="107">
        <v>-1491.6000000000004</v>
      </c>
      <c r="C122" s="108"/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  <c r="N122" s="108"/>
      <c r="O122" s="107">
        <v>-831.10000000000036</v>
      </c>
      <c r="P122" s="107">
        <v>-660.5</v>
      </c>
      <c r="Q122" s="108"/>
      <c r="R122" s="108"/>
      <c r="S122" s="108"/>
      <c r="T122" s="108"/>
      <c r="U122" s="108"/>
      <c r="V122" s="108"/>
      <c r="W122" s="108"/>
      <c r="X122" s="108"/>
      <c r="Y122" s="108"/>
      <c r="Z122" s="108"/>
    </row>
    <row r="123" spans="1:26" x14ac:dyDescent="0.25">
      <c r="A123" s="106">
        <v>42241</v>
      </c>
      <c r="B123" s="107">
        <v>12002.83</v>
      </c>
      <c r="C123" s="108"/>
      <c r="D123" s="108"/>
      <c r="E123" s="108"/>
      <c r="F123" s="108"/>
      <c r="G123" s="107">
        <v>3031.5000000000091</v>
      </c>
      <c r="H123" s="108"/>
      <c r="I123" s="108"/>
      <c r="J123" s="107">
        <v>78.000000000004746</v>
      </c>
      <c r="K123" s="108"/>
      <c r="L123" s="108"/>
      <c r="M123" s="108"/>
      <c r="N123" s="108"/>
      <c r="O123" s="107">
        <v>4932.9299999999957</v>
      </c>
      <c r="P123" s="108"/>
      <c r="Q123" s="107">
        <v>3079.2</v>
      </c>
      <c r="R123" s="108"/>
      <c r="S123" s="107">
        <v>767</v>
      </c>
      <c r="T123" s="108"/>
      <c r="U123" s="108"/>
      <c r="V123" s="107">
        <v>-489.79999999999688</v>
      </c>
      <c r="W123" s="108"/>
      <c r="X123" s="108"/>
      <c r="Y123" s="108"/>
      <c r="Z123" s="107">
        <v>603.99999999998681</v>
      </c>
    </row>
    <row r="124" spans="1:26" x14ac:dyDescent="0.25">
      <c r="A124" s="106">
        <v>42242</v>
      </c>
      <c r="B124" s="107">
        <v>1305.6999999999866</v>
      </c>
      <c r="C124" s="108"/>
      <c r="D124" s="108"/>
      <c r="E124" s="108"/>
      <c r="F124" s="108"/>
      <c r="G124" s="108"/>
      <c r="H124" s="108"/>
      <c r="I124" s="108"/>
      <c r="J124" s="108"/>
      <c r="K124" s="108"/>
      <c r="L124" s="108"/>
      <c r="M124" s="108"/>
      <c r="N124" s="108"/>
      <c r="O124" s="108"/>
      <c r="P124" s="107">
        <v>707</v>
      </c>
      <c r="Q124" s="108"/>
      <c r="R124" s="108"/>
      <c r="S124" s="108"/>
      <c r="T124" s="108"/>
      <c r="U124" s="108"/>
      <c r="V124" s="108"/>
      <c r="W124" s="108"/>
      <c r="X124" s="108"/>
      <c r="Y124" s="108"/>
      <c r="Z124" s="107">
        <v>598.69999999998663</v>
      </c>
    </row>
    <row r="125" spans="1:26" x14ac:dyDescent="0.25">
      <c r="A125" s="106">
        <v>42243</v>
      </c>
      <c r="B125" s="107">
        <v>2471.1600000000017</v>
      </c>
      <c r="C125" s="108"/>
      <c r="D125" s="107">
        <v>575.07000000000119</v>
      </c>
      <c r="E125" s="108"/>
      <c r="F125" s="107">
        <v>733.4800000000007</v>
      </c>
      <c r="G125" s="108"/>
      <c r="H125" s="108"/>
      <c r="I125" s="108"/>
      <c r="J125" s="107">
        <v>-399.5999999999986</v>
      </c>
      <c r="K125" s="108"/>
      <c r="L125" s="107">
        <v>-224.99999999999966</v>
      </c>
      <c r="M125" s="108"/>
      <c r="N125" s="108"/>
      <c r="O125" s="108"/>
      <c r="P125" s="107">
        <v>187.67000000000027</v>
      </c>
      <c r="Q125" s="108"/>
      <c r="R125" s="107">
        <v>1748.9399999999982</v>
      </c>
      <c r="S125" s="108"/>
      <c r="T125" s="108"/>
      <c r="U125" s="108"/>
      <c r="V125" s="108"/>
      <c r="W125" s="107">
        <v>-149.40000000000123</v>
      </c>
      <c r="X125" s="108"/>
      <c r="Y125" s="108"/>
      <c r="Z125" s="108"/>
    </row>
    <row r="126" spans="1:26" x14ac:dyDescent="0.25">
      <c r="A126" s="106">
        <v>42244</v>
      </c>
      <c r="B126" s="107">
        <v>584.13999999999942</v>
      </c>
      <c r="C126" s="108"/>
      <c r="D126" s="108"/>
      <c r="E126" s="108"/>
      <c r="F126" s="107">
        <v>563.63999999999942</v>
      </c>
      <c r="G126" s="108"/>
      <c r="H126" s="107">
        <v>302.5</v>
      </c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7">
        <v>-282</v>
      </c>
      <c r="T126" s="108"/>
      <c r="U126" s="108"/>
      <c r="V126" s="108"/>
      <c r="W126" s="108"/>
      <c r="X126" s="108"/>
      <c r="Y126" s="108"/>
      <c r="Z126" s="108"/>
    </row>
    <row r="127" spans="1:26" x14ac:dyDescent="0.25">
      <c r="A127" s="106">
        <v>42248</v>
      </c>
      <c r="B127" s="107">
        <v>-290.69999999999754</v>
      </c>
      <c r="C127" s="108"/>
      <c r="D127" s="108"/>
      <c r="E127" s="108"/>
      <c r="F127" s="108"/>
      <c r="G127" s="108"/>
      <c r="H127" s="108"/>
      <c r="I127" s="108"/>
      <c r="J127" s="108"/>
      <c r="K127" s="108"/>
      <c r="L127" s="107">
        <v>-290.69999999999754</v>
      </c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</row>
    <row r="128" spans="1:26" x14ac:dyDescent="0.25">
      <c r="A128" s="106">
        <v>42249</v>
      </c>
      <c r="B128" s="107">
        <v>-332.63999999999959</v>
      </c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8"/>
      <c r="S128" s="108"/>
      <c r="T128" s="108"/>
      <c r="U128" s="108"/>
      <c r="V128" s="108"/>
      <c r="W128" s="107">
        <v>-332.63999999999959</v>
      </c>
      <c r="X128" s="108"/>
      <c r="Y128" s="108"/>
      <c r="Z128" s="108"/>
    </row>
    <row r="129" spans="1:26" x14ac:dyDescent="0.25">
      <c r="A129" s="106">
        <v>42250</v>
      </c>
      <c r="B129" s="107">
        <v>302.40000000000265</v>
      </c>
      <c r="C129" s="108"/>
      <c r="D129" s="108"/>
      <c r="E129" s="108"/>
      <c r="F129" s="108"/>
      <c r="G129" s="108"/>
      <c r="H129" s="107">
        <v>302.40000000000265</v>
      </c>
      <c r="I129" s="108"/>
      <c r="J129" s="108"/>
      <c r="K129" s="108"/>
      <c r="L129" s="108"/>
      <c r="M129" s="108"/>
      <c r="N129" s="108"/>
      <c r="O129" s="108"/>
      <c r="P129" s="108"/>
      <c r="Q129" s="108"/>
      <c r="R129" s="108"/>
      <c r="S129" s="108"/>
      <c r="T129" s="108"/>
      <c r="U129" s="108"/>
      <c r="V129" s="108"/>
      <c r="W129" s="108"/>
      <c r="X129" s="108"/>
      <c r="Y129" s="108"/>
      <c r="Z129" s="108"/>
    </row>
    <row r="130" spans="1:26" x14ac:dyDescent="0.25">
      <c r="A130" s="106">
        <v>42255</v>
      </c>
      <c r="B130" s="107">
        <v>704.97999999999729</v>
      </c>
      <c r="C130" s="107">
        <v>-263.89999999999986</v>
      </c>
      <c r="D130" s="107">
        <v>691.43000000000029</v>
      </c>
      <c r="E130" s="108"/>
      <c r="F130" s="108"/>
      <c r="G130" s="108"/>
      <c r="H130" s="108"/>
      <c r="I130" s="107">
        <v>85.849999999996953</v>
      </c>
      <c r="J130" s="108"/>
      <c r="K130" s="108"/>
      <c r="L130" s="108"/>
      <c r="M130" s="108"/>
      <c r="N130" s="107">
        <v>-140.00000000000014</v>
      </c>
      <c r="O130" s="108"/>
      <c r="P130" s="108"/>
      <c r="Q130" s="108"/>
      <c r="R130" s="108"/>
      <c r="S130" s="107">
        <v>331.6</v>
      </c>
      <c r="T130" s="108"/>
      <c r="U130" s="108"/>
      <c r="V130" s="108"/>
      <c r="W130" s="108"/>
      <c r="X130" s="108"/>
      <c r="Y130" s="108"/>
      <c r="Z130" s="108"/>
    </row>
    <row r="131" spans="1:26" x14ac:dyDescent="0.25">
      <c r="A131" s="106">
        <v>42256</v>
      </c>
      <c r="B131" s="107">
        <v>1331.0300000000029</v>
      </c>
      <c r="C131" s="108"/>
      <c r="D131" s="107">
        <v>396.45000000000016</v>
      </c>
      <c r="E131" s="107">
        <v>88.20000000000195</v>
      </c>
      <c r="F131" s="108"/>
      <c r="G131" s="108"/>
      <c r="H131" s="108"/>
      <c r="I131" s="108"/>
      <c r="J131" s="108"/>
      <c r="K131" s="108"/>
      <c r="L131" s="108"/>
      <c r="M131" s="108"/>
      <c r="N131" s="108"/>
      <c r="O131" s="108"/>
      <c r="P131" s="107">
        <v>18.7</v>
      </c>
      <c r="Q131" s="108"/>
      <c r="R131" s="108"/>
      <c r="S131" s="108"/>
      <c r="T131" s="108"/>
      <c r="U131" s="108"/>
      <c r="V131" s="108"/>
      <c r="W131" s="108"/>
      <c r="X131" s="107">
        <v>827.68000000000086</v>
      </c>
      <c r="Y131" s="108"/>
      <c r="Z131" s="108"/>
    </row>
    <row r="132" spans="1:26" x14ac:dyDescent="0.25">
      <c r="A132" s="106">
        <v>42261</v>
      </c>
      <c r="B132" s="107">
        <v>485.54000000000423</v>
      </c>
      <c r="C132" s="108"/>
      <c r="D132" s="108"/>
      <c r="E132" s="108"/>
      <c r="F132" s="108"/>
      <c r="G132" s="108"/>
      <c r="H132" s="108"/>
      <c r="I132" s="107">
        <v>-94.959999999997819</v>
      </c>
      <c r="J132" s="108"/>
      <c r="K132" s="108"/>
      <c r="L132" s="108"/>
      <c r="M132" s="108"/>
      <c r="N132" s="108"/>
      <c r="O132" s="108"/>
      <c r="P132" s="108"/>
      <c r="Q132" s="108"/>
      <c r="R132" s="108"/>
      <c r="S132" s="108"/>
      <c r="T132" s="108"/>
      <c r="U132" s="107">
        <v>580.50000000000205</v>
      </c>
      <c r="V132" s="108"/>
      <c r="W132" s="108"/>
      <c r="X132" s="108"/>
      <c r="Y132" s="108"/>
      <c r="Z132" s="108"/>
    </row>
    <row r="133" spans="1:26" x14ac:dyDescent="0.25">
      <c r="A133" s="106">
        <v>42262</v>
      </c>
      <c r="B133" s="107">
        <v>-419.20000000001016</v>
      </c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  <c r="V133" s="108"/>
      <c r="W133" s="108"/>
      <c r="X133" s="108"/>
      <c r="Y133" s="108"/>
      <c r="Z133" s="107">
        <v>-419.20000000001016</v>
      </c>
    </row>
    <row r="134" spans="1:26" x14ac:dyDescent="0.25">
      <c r="A134" s="106">
        <v>42263</v>
      </c>
      <c r="B134" s="107">
        <v>-13.199999999997829</v>
      </c>
      <c r="C134" s="108"/>
      <c r="D134" s="108"/>
      <c r="E134" s="107">
        <v>-153.89999999999785</v>
      </c>
      <c r="F134" s="108"/>
      <c r="G134" s="108"/>
      <c r="H134" s="108"/>
      <c r="I134" s="108"/>
      <c r="J134" s="108"/>
      <c r="K134" s="108"/>
      <c r="L134" s="108"/>
      <c r="M134" s="108"/>
      <c r="N134" s="108"/>
      <c r="O134" s="108"/>
      <c r="P134" s="107">
        <v>140.70000000000002</v>
      </c>
      <c r="Q134" s="108"/>
      <c r="R134" s="108"/>
      <c r="S134" s="108"/>
      <c r="T134" s="108"/>
      <c r="U134" s="108"/>
      <c r="V134" s="108"/>
      <c r="W134" s="108"/>
      <c r="X134" s="108"/>
      <c r="Y134" s="108"/>
      <c r="Z134" s="108"/>
    </row>
    <row r="135" spans="1:26" x14ac:dyDescent="0.25">
      <c r="A135" s="106">
        <v>42264</v>
      </c>
      <c r="B135" s="107">
        <v>489.07000000000221</v>
      </c>
      <c r="C135" s="108"/>
      <c r="D135" s="108"/>
      <c r="E135" s="107">
        <v>-184.1399999999993</v>
      </c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  <c r="R135" s="108"/>
      <c r="S135" s="108"/>
      <c r="T135" s="108"/>
      <c r="U135" s="108"/>
      <c r="V135" s="108"/>
      <c r="W135" s="108"/>
      <c r="X135" s="107">
        <v>673.21000000000151</v>
      </c>
      <c r="Y135" s="108"/>
      <c r="Z135" s="108"/>
    </row>
    <row r="136" spans="1:26" x14ac:dyDescent="0.25">
      <c r="A136" s="106">
        <v>42265</v>
      </c>
      <c r="B136" s="107">
        <v>-1390.9599999999843</v>
      </c>
      <c r="C136" s="108"/>
      <c r="D136" s="107">
        <v>-662.67000000000371</v>
      </c>
      <c r="E136" s="108"/>
      <c r="F136" s="108"/>
      <c r="G136" s="108"/>
      <c r="H136" s="108"/>
      <c r="I136" s="108"/>
      <c r="J136" s="108"/>
      <c r="K136" s="108"/>
      <c r="L136" s="107">
        <v>-298.81999999999385</v>
      </c>
      <c r="M136" s="108"/>
      <c r="N136" s="108"/>
      <c r="O136" s="108"/>
      <c r="P136" s="108"/>
      <c r="Q136" s="108"/>
      <c r="R136" s="108"/>
      <c r="S136" s="108"/>
      <c r="T136" s="108"/>
      <c r="U136" s="107">
        <v>-429.4699999999869</v>
      </c>
      <c r="V136" s="108"/>
      <c r="W136" s="108"/>
      <c r="X136" s="108"/>
      <c r="Y136" s="108"/>
      <c r="Z136" s="108"/>
    </row>
    <row r="137" spans="1:26" x14ac:dyDescent="0.25">
      <c r="A137" s="106">
        <v>42268</v>
      </c>
      <c r="B137" s="107">
        <v>102.06000000000914</v>
      </c>
      <c r="C137" s="108"/>
      <c r="D137" s="108"/>
      <c r="E137" s="107">
        <v>102.06000000000914</v>
      </c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8"/>
      <c r="S137" s="108"/>
      <c r="T137" s="108"/>
      <c r="U137" s="108"/>
      <c r="V137" s="108"/>
      <c r="W137" s="108"/>
      <c r="X137" s="108"/>
      <c r="Y137" s="108"/>
      <c r="Z137" s="108"/>
    </row>
    <row r="138" spans="1:26" x14ac:dyDescent="0.25">
      <c r="A138" s="106">
        <v>42269</v>
      </c>
      <c r="B138" s="107">
        <v>-114.99999999998289</v>
      </c>
      <c r="C138" s="108"/>
      <c r="D138" s="108"/>
      <c r="E138" s="108"/>
      <c r="F138" s="108"/>
      <c r="G138" s="108"/>
      <c r="H138" s="108"/>
      <c r="I138" s="108"/>
      <c r="J138" s="108"/>
      <c r="K138" s="107">
        <v>-114.99999999998289</v>
      </c>
      <c r="L138" s="108"/>
      <c r="M138" s="108"/>
      <c r="N138" s="108"/>
      <c r="O138" s="108"/>
      <c r="P138" s="108"/>
      <c r="Q138" s="108"/>
      <c r="R138" s="108"/>
      <c r="S138" s="108"/>
      <c r="T138" s="108"/>
      <c r="U138" s="108"/>
      <c r="V138" s="108"/>
      <c r="W138" s="108"/>
      <c r="X138" s="108"/>
      <c r="Y138" s="108"/>
      <c r="Z138" s="108"/>
    </row>
    <row r="139" spans="1:26" x14ac:dyDescent="0.25">
      <c r="A139" s="106">
        <v>42270</v>
      </c>
      <c r="B139" s="107">
        <v>-326.21000000000942</v>
      </c>
      <c r="C139" s="108"/>
      <c r="D139" s="108"/>
      <c r="E139" s="108"/>
      <c r="F139" s="108"/>
      <c r="G139" s="108"/>
      <c r="H139" s="108"/>
      <c r="I139" s="107">
        <v>-44.690000000003636</v>
      </c>
      <c r="J139" s="108"/>
      <c r="K139" s="108"/>
      <c r="L139" s="107">
        <v>-281.52000000000578</v>
      </c>
      <c r="M139" s="108"/>
      <c r="N139" s="108"/>
      <c r="O139" s="108"/>
      <c r="P139" s="108"/>
      <c r="Q139" s="108"/>
      <c r="R139" s="108"/>
      <c r="S139" s="108"/>
      <c r="T139" s="108"/>
      <c r="U139" s="108"/>
      <c r="V139" s="108"/>
      <c r="W139" s="108"/>
      <c r="X139" s="108"/>
      <c r="Y139" s="108"/>
      <c r="Z139" s="108"/>
    </row>
    <row r="140" spans="1:26" x14ac:dyDescent="0.25">
      <c r="A140" s="106">
        <v>42271</v>
      </c>
      <c r="B140" s="107">
        <v>-710.32999999998242</v>
      </c>
      <c r="C140" s="108"/>
      <c r="D140" s="108"/>
      <c r="E140" s="108"/>
      <c r="F140" s="108"/>
      <c r="G140" s="108"/>
      <c r="H140" s="108"/>
      <c r="I140" s="108"/>
      <c r="J140" s="108"/>
      <c r="K140" s="108"/>
      <c r="L140" s="107">
        <v>-195.83999999998983</v>
      </c>
      <c r="M140" s="108"/>
      <c r="N140" s="108"/>
      <c r="O140" s="108"/>
      <c r="P140" s="108"/>
      <c r="Q140" s="108"/>
      <c r="R140" s="108"/>
      <c r="S140" s="108"/>
      <c r="T140" s="108"/>
      <c r="U140" s="107">
        <v>-159.63999999999513</v>
      </c>
      <c r="V140" s="108"/>
      <c r="W140" s="108"/>
      <c r="X140" s="108"/>
      <c r="Y140" s="107">
        <v>-354.84999999999746</v>
      </c>
      <c r="Z140" s="108"/>
    </row>
    <row r="141" spans="1:26" x14ac:dyDescent="0.25">
      <c r="A141" s="106">
        <v>42272</v>
      </c>
      <c r="B141" s="107">
        <v>-260.1660000000017</v>
      </c>
      <c r="C141" s="108"/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8"/>
      <c r="S141" s="108"/>
      <c r="T141" s="107">
        <v>-260.1660000000017</v>
      </c>
      <c r="U141" s="108"/>
      <c r="V141" s="108"/>
      <c r="W141" s="108"/>
      <c r="X141" s="108"/>
      <c r="Y141" s="108"/>
      <c r="Z141" s="108"/>
    </row>
    <row r="142" spans="1:26" x14ac:dyDescent="0.25">
      <c r="A142" s="106">
        <v>42275</v>
      </c>
      <c r="B142" s="107">
        <v>-318.23799999998317</v>
      </c>
      <c r="C142" s="108"/>
      <c r="D142" s="108"/>
      <c r="E142" s="108"/>
      <c r="F142" s="108"/>
      <c r="G142" s="108"/>
      <c r="H142" s="108"/>
      <c r="I142" s="108"/>
      <c r="J142" s="108"/>
      <c r="K142" s="107">
        <v>339.11000000000649</v>
      </c>
      <c r="L142" s="108"/>
      <c r="M142" s="108"/>
      <c r="N142" s="108"/>
      <c r="O142" s="108"/>
      <c r="P142" s="108"/>
      <c r="Q142" s="108"/>
      <c r="R142" s="108"/>
      <c r="S142" s="108"/>
      <c r="T142" s="107">
        <v>-354.39799999999872</v>
      </c>
      <c r="U142" s="108"/>
      <c r="V142" s="108"/>
      <c r="W142" s="108"/>
      <c r="X142" s="108"/>
      <c r="Y142" s="107">
        <v>-302.94999999999095</v>
      </c>
      <c r="Z142" s="108"/>
    </row>
    <row r="143" spans="1:26" x14ac:dyDescent="0.25">
      <c r="A143" s="106">
        <v>42277</v>
      </c>
      <c r="B143" s="107">
        <v>-205.25999999999644</v>
      </c>
      <c r="C143" s="108"/>
      <c r="D143" s="108"/>
      <c r="E143" s="108"/>
      <c r="F143" s="108"/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  <c r="R143" s="108"/>
      <c r="S143" s="108"/>
      <c r="T143" s="108"/>
      <c r="U143" s="108"/>
      <c r="V143" s="108"/>
      <c r="W143" s="108"/>
      <c r="X143" s="108"/>
      <c r="Y143" s="107">
        <v>-205.25999999999644</v>
      </c>
      <c r="Z143" s="108"/>
    </row>
    <row r="144" spans="1:26" x14ac:dyDescent="0.25">
      <c r="A144" s="106">
        <v>42279</v>
      </c>
      <c r="B144" s="107">
        <v>-621.32800000000759</v>
      </c>
      <c r="C144" s="108"/>
      <c r="D144" s="108"/>
      <c r="E144" s="108"/>
      <c r="F144" s="107">
        <v>-14.400000000000546</v>
      </c>
      <c r="G144" s="108"/>
      <c r="H144" s="108"/>
      <c r="I144" s="108"/>
      <c r="J144" s="108"/>
      <c r="K144" s="108"/>
      <c r="L144" s="108"/>
      <c r="M144" s="108"/>
      <c r="N144" s="107">
        <v>-472.32000000000625</v>
      </c>
      <c r="O144" s="108"/>
      <c r="P144" s="108"/>
      <c r="Q144" s="108"/>
      <c r="R144" s="108"/>
      <c r="S144" s="108"/>
      <c r="T144" s="107">
        <v>-134.60800000000077</v>
      </c>
      <c r="U144" s="108"/>
      <c r="V144" s="108"/>
      <c r="W144" s="108"/>
      <c r="X144" s="108"/>
      <c r="Y144" s="108"/>
      <c r="Z144" s="108"/>
    </row>
    <row r="145" spans="1:26" x14ac:dyDescent="0.25">
      <c r="A145" s="106">
        <v>42281</v>
      </c>
      <c r="B145" s="107">
        <v>-736.19999999999993</v>
      </c>
      <c r="C145" s="108"/>
      <c r="D145" s="108"/>
      <c r="E145" s="108"/>
      <c r="F145" s="108"/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  <c r="R145" s="108"/>
      <c r="S145" s="107">
        <v>-736.19999999999993</v>
      </c>
      <c r="T145" s="108"/>
      <c r="U145" s="108"/>
      <c r="V145" s="108"/>
      <c r="W145" s="108"/>
      <c r="X145" s="108"/>
      <c r="Y145" s="108"/>
      <c r="Z145" s="108"/>
    </row>
    <row r="146" spans="1:26" x14ac:dyDescent="0.25">
      <c r="A146" s="106">
        <v>42282</v>
      </c>
      <c r="B146" s="107">
        <v>442.98000000000224</v>
      </c>
      <c r="C146" s="108"/>
      <c r="D146" s="108"/>
      <c r="E146" s="108"/>
      <c r="F146" s="107">
        <v>292.02999999999849</v>
      </c>
      <c r="G146" s="108"/>
      <c r="H146" s="107">
        <v>267.7500000000033</v>
      </c>
      <c r="I146" s="108"/>
      <c r="J146" s="108"/>
      <c r="K146" s="108"/>
      <c r="L146" s="108"/>
      <c r="M146" s="108"/>
      <c r="N146" s="108"/>
      <c r="O146" s="108"/>
      <c r="P146" s="108"/>
      <c r="Q146" s="108"/>
      <c r="R146" s="108"/>
      <c r="S146" s="108"/>
      <c r="T146" s="108"/>
      <c r="U146" s="108"/>
      <c r="V146" s="107">
        <v>-116.79999999999957</v>
      </c>
      <c r="W146" s="108"/>
      <c r="X146" s="108"/>
      <c r="Y146" s="108"/>
      <c r="Z146" s="108"/>
    </row>
    <row r="147" spans="1:26" x14ac:dyDescent="0.25">
      <c r="A147" s="106">
        <v>42283</v>
      </c>
      <c r="B147" s="107">
        <v>-115.68999999999849</v>
      </c>
      <c r="C147" s="108"/>
      <c r="D147" s="108"/>
      <c r="E147" s="108"/>
      <c r="F147" s="108"/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  <c r="R147" s="108"/>
      <c r="S147" s="108"/>
      <c r="T147" s="108"/>
      <c r="U147" s="108"/>
      <c r="V147" s="108"/>
      <c r="W147" s="107">
        <v>-143.18999999999849</v>
      </c>
      <c r="X147" s="107">
        <v>27.5</v>
      </c>
      <c r="Y147" s="108"/>
      <c r="Z147" s="108"/>
    </row>
    <row r="148" spans="1:26" x14ac:dyDescent="0.25">
      <c r="A148" s="106">
        <v>42284</v>
      </c>
      <c r="B148" s="107">
        <v>1109.2000000000014</v>
      </c>
      <c r="C148" s="108"/>
      <c r="D148" s="108"/>
      <c r="E148" s="108"/>
      <c r="F148" s="108"/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7">
        <v>530</v>
      </c>
      <c r="R148" s="108"/>
      <c r="S148" s="107">
        <v>40.700000000000003</v>
      </c>
      <c r="T148" s="108"/>
      <c r="U148" s="108"/>
      <c r="V148" s="108"/>
      <c r="W148" s="107">
        <v>538.50000000000136</v>
      </c>
      <c r="X148" s="108"/>
      <c r="Y148" s="108"/>
      <c r="Z148" s="108"/>
    </row>
    <row r="149" spans="1:26" x14ac:dyDescent="0.25">
      <c r="A149" s="106">
        <v>42285</v>
      </c>
      <c r="B149" s="107">
        <v>1634.4300000000162</v>
      </c>
      <c r="C149" s="108"/>
      <c r="D149" s="108"/>
      <c r="E149" s="108"/>
      <c r="F149" s="108"/>
      <c r="G149" s="107">
        <v>30.41000000000048</v>
      </c>
      <c r="H149" s="108"/>
      <c r="I149" s="108"/>
      <c r="J149" s="108"/>
      <c r="K149" s="108"/>
      <c r="L149" s="107">
        <v>794.42000000001542</v>
      </c>
      <c r="M149" s="108"/>
      <c r="N149" s="108"/>
      <c r="O149" s="108"/>
      <c r="P149" s="108"/>
      <c r="Q149" s="107">
        <v>809.6</v>
      </c>
      <c r="R149" s="108"/>
      <c r="S149" s="108"/>
      <c r="T149" s="108"/>
      <c r="U149" s="108"/>
      <c r="V149" s="108"/>
      <c r="W149" s="108"/>
      <c r="X149" s="108"/>
      <c r="Y149" s="108"/>
      <c r="Z149" s="108"/>
    </row>
    <row r="150" spans="1:26" x14ac:dyDescent="0.25">
      <c r="A150" s="106">
        <v>42286</v>
      </c>
      <c r="B150" s="107">
        <v>566.09000000000219</v>
      </c>
      <c r="C150" s="108"/>
      <c r="D150" s="107">
        <v>-84.200000000001296</v>
      </c>
      <c r="E150" s="108"/>
      <c r="F150" s="108"/>
      <c r="G150" s="107">
        <v>640.08999999999958</v>
      </c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  <c r="R150" s="107">
        <v>-83.519999999999072</v>
      </c>
      <c r="S150" s="108"/>
      <c r="T150" s="108"/>
      <c r="U150" s="107">
        <v>93.720000000002912</v>
      </c>
      <c r="V150" s="108"/>
      <c r="W150" s="108"/>
      <c r="X150" s="108"/>
      <c r="Y150" s="108"/>
      <c r="Z150" s="108"/>
    </row>
    <row r="151" spans="1:26" x14ac:dyDescent="0.25">
      <c r="A151" s="106">
        <v>42288</v>
      </c>
      <c r="B151" s="107">
        <v>-78.839999999999577</v>
      </c>
      <c r="C151" s="108"/>
      <c r="D151" s="108"/>
      <c r="E151" s="108"/>
      <c r="F151" s="108"/>
      <c r="G151" s="107">
        <v>-78.839999999999577</v>
      </c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  <c r="V151" s="108"/>
      <c r="W151" s="108"/>
      <c r="X151" s="108"/>
      <c r="Y151" s="108"/>
      <c r="Z151" s="108"/>
    </row>
    <row r="152" spans="1:26" x14ac:dyDescent="0.25">
      <c r="A152" s="106">
        <v>42289</v>
      </c>
      <c r="B152" s="107">
        <v>-77.399999999997448</v>
      </c>
      <c r="C152" s="108"/>
      <c r="D152" s="108"/>
      <c r="E152" s="108"/>
      <c r="F152" s="107">
        <v>-178.87999999999693</v>
      </c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/>
      <c r="R152" s="107">
        <v>101.47999999999948</v>
      </c>
      <c r="S152" s="108"/>
      <c r="T152" s="108"/>
      <c r="U152" s="108"/>
      <c r="V152" s="108"/>
      <c r="W152" s="108"/>
      <c r="X152" s="108"/>
      <c r="Y152" s="108"/>
      <c r="Z152" s="108"/>
    </row>
    <row r="153" spans="1:26" x14ac:dyDescent="0.25">
      <c r="A153" s="106">
        <v>42290</v>
      </c>
      <c r="B153" s="107">
        <v>1872.349999999996</v>
      </c>
      <c r="C153" s="108"/>
      <c r="D153" s="107">
        <v>-434.64000000000169</v>
      </c>
      <c r="E153" s="107">
        <v>-157.419999999997</v>
      </c>
      <c r="F153" s="108"/>
      <c r="G153" s="108"/>
      <c r="H153" s="108"/>
      <c r="I153" s="108"/>
      <c r="J153" s="108"/>
      <c r="K153" s="108"/>
      <c r="L153" s="108"/>
      <c r="M153" s="108"/>
      <c r="N153" s="108"/>
      <c r="O153" s="108"/>
      <c r="P153" s="108"/>
      <c r="Q153" s="108"/>
      <c r="R153" s="108"/>
      <c r="S153" s="108"/>
      <c r="T153" s="108"/>
      <c r="U153" s="108"/>
      <c r="V153" s="107">
        <v>1910.1700000000019</v>
      </c>
      <c r="W153" s="108"/>
      <c r="X153" s="108"/>
      <c r="Y153" s="107">
        <v>801.44000000000301</v>
      </c>
      <c r="Z153" s="107">
        <v>-247.20000000001011</v>
      </c>
    </row>
    <row r="154" spans="1:26" x14ac:dyDescent="0.25">
      <c r="A154" s="106">
        <v>42291</v>
      </c>
      <c r="B154" s="107">
        <v>10.759999999997589</v>
      </c>
      <c r="C154" s="108"/>
      <c r="D154" s="108"/>
      <c r="E154" s="108"/>
      <c r="F154" s="108"/>
      <c r="G154" s="108"/>
      <c r="H154" s="108"/>
      <c r="I154" s="107">
        <v>-16.340000000002419</v>
      </c>
      <c r="J154" s="108"/>
      <c r="K154" s="108"/>
      <c r="L154" s="108"/>
      <c r="M154" s="108"/>
      <c r="N154" s="108"/>
      <c r="O154" s="108"/>
      <c r="P154" s="108"/>
      <c r="Q154" s="107">
        <v>27.100000000000009</v>
      </c>
      <c r="R154" s="108"/>
      <c r="S154" s="108"/>
      <c r="T154" s="108"/>
      <c r="U154" s="108"/>
      <c r="V154" s="108"/>
      <c r="W154" s="108"/>
      <c r="X154" s="108"/>
      <c r="Y154" s="108"/>
      <c r="Z154" s="108"/>
    </row>
    <row r="155" spans="1:26" x14ac:dyDescent="0.25">
      <c r="A155" s="106">
        <v>42292</v>
      </c>
      <c r="B155" s="107">
        <v>-11.069999999999691</v>
      </c>
      <c r="C155" s="108"/>
      <c r="D155" s="108"/>
      <c r="E155" s="108"/>
      <c r="F155" s="108"/>
      <c r="G155" s="108"/>
      <c r="H155" s="108"/>
      <c r="I155" s="108"/>
      <c r="J155" s="108"/>
      <c r="K155" s="107">
        <v>-11.069999999999691</v>
      </c>
      <c r="L155" s="108"/>
      <c r="M155" s="108"/>
      <c r="N155" s="108"/>
      <c r="O155" s="108"/>
      <c r="P155" s="108"/>
      <c r="Q155" s="108"/>
      <c r="R155" s="108"/>
      <c r="S155" s="108"/>
      <c r="T155" s="108"/>
      <c r="U155" s="108"/>
      <c r="V155" s="108"/>
      <c r="W155" s="108"/>
      <c r="X155" s="108"/>
      <c r="Y155" s="108"/>
      <c r="Z155" s="108"/>
    </row>
    <row r="156" spans="1:26" x14ac:dyDescent="0.25">
      <c r="A156" s="106">
        <v>42293</v>
      </c>
      <c r="B156" s="107">
        <v>-632.21000000000117</v>
      </c>
      <c r="C156" s="108"/>
      <c r="D156" s="108"/>
      <c r="E156" s="108"/>
      <c r="F156" s="108"/>
      <c r="G156" s="108"/>
      <c r="H156" s="108"/>
      <c r="I156" s="108"/>
      <c r="J156" s="108"/>
      <c r="K156" s="108"/>
      <c r="L156" s="108"/>
      <c r="M156" s="108"/>
      <c r="N156" s="107">
        <v>-632.21000000000117</v>
      </c>
      <c r="O156" s="108"/>
      <c r="P156" s="108"/>
      <c r="Q156" s="108"/>
      <c r="R156" s="108"/>
      <c r="S156" s="108"/>
      <c r="T156" s="108"/>
      <c r="U156" s="108"/>
      <c r="V156" s="108"/>
      <c r="W156" s="108"/>
      <c r="X156" s="108"/>
      <c r="Y156" s="108"/>
      <c r="Z156" s="108"/>
    </row>
    <row r="157" spans="1:26" x14ac:dyDescent="0.25">
      <c r="A157" s="106">
        <v>42296</v>
      </c>
      <c r="B157" s="107">
        <v>841.06799999999441</v>
      </c>
      <c r="C157" s="108"/>
      <c r="D157" s="108"/>
      <c r="E157" s="108"/>
      <c r="F157" s="108"/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/>
      <c r="R157" s="108"/>
      <c r="S157" s="108"/>
      <c r="T157" s="107">
        <v>695.89800000000207</v>
      </c>
      <c r="U157" s="107">
        <v>19.140000000003042</v>
      </c>
      <c r="V157" s="107">
        <v>254.12999999999852</v>
      </c>
      <c r="W157" s="108"/>
      <c r="X157" s="108"/>
      <c r="Y157" s="108"/>
      <c r="Z157" s="107">
        <v>-128.10000000000923</v>
      </c>
    </row>
    <row r="158" spans="1:26" x14ac:dyDescent="0.25">
      <c r="A158" s="106">
        <v>42297</v>
      </c>
      <c r="B158" s="107">
        <v>625.0200000000043</v>
      </c>
      <c r="C158" s="108"/>
      <c r="D158" s="108"/>
      <c r="E158" s="108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108"/>
      <c r="S158" s="108"/>
      <c r="T158" s="108"/>
      <c r="U158" s="108"/>
      <c r="V158" s="108"/>
      <c r="W158" s="108"/>
      <c r="X158" s="108"/>
      <c r="Y158" s="107">
        <v>625.0200000000043</v>
      </c>
      <c r="Z158" s="108"/>
    </row>
    <row r="159" spans="1:26" x14ac:dyDescent="0.25">
      <c r="A159" s="106">
        <v>42298</v>
      </c>
      <c r="B159" s="107">
        <v>485.14000000000442</v>
      </c>
      <c r="C159" s="108"/>
      <c r="D159" s="108"/>
      <c r="E159" s="108"/>
      <c r="F159" s="108"/>
      <c r="G159" s="108"/>
      <c r="H159" s="108"/>
      <c r="I159" s="108"/>
      <c r="J159" s="108"/>
      <c r="K159" s="107">
        <v>-316.01999999999839</v>
      </c>
      <c r="L159" s="108"/>
      <c r="M159" s="107">
        <v>319.28000000000179</v>
      </c>
      <c r="N159" s="108"/>
      <c r="O159" s="108"/>
      <c r="P159" s="108"/>
      <c r="Q159" s="108"/>
      <c r="R159" s="108"/>
      <c r="S159" s="108"/>
      <c r="T159" s="108"/>
      <c r="U159" s="108"/>
      <c r="V159" s="108"/>
      <c r="W159" s="108"/>
      <c r="X159" s="107">
        <v>481.88000000000102</v>
      </c>
      <c r="Y159" s="108"/>
      <c r="Z159" s="108"/>
    </row>
    <row r="160" spans="1:26" x14ac:dyDescent="0.25">
      <c r="A160" s="106">
        <v>42299</v>
      </c>
      <c r="B160" s="107">
        <v>477.36000000000149</v>
      </c>
      <c r="C160" s="108"/>
      <c r="D160" s="108"/>
      <c r="E160" s="108"/>
      <c r="F160" s="108"/>
      <c r="G160" s="107">
        <v>554.04000000000053</v>
      </c>
      <c r="H160" s="108"/>
      <c r="I160" s="108"/>
      <c r="J160" s="108"/>
      <c r="K160" s="108"/>
      <c r="L160" s="108"/>
      <c r="M160" s="108"/>
      <c r="N160" s="108"/>
      <c r="O160" s="107">
        <v>-76.679999999999026</v>
      </c>
      <c r="P160" s="108"/>
      <c r="Q160" s="108"/>
      <c r="R160" s="108"/>
      <c r="S160" s="108"/>
      <c r="T160" s="108"/>
      <c r="U160" s="108"/>
      <c r="V160" s="108"/>
      <c r="W160" s="108"/>
      <c r="X160" s="108"/>
      <c r="Y160" s="108"/>
      <c r="Z160" s="108"/>
    </row>
    <row r="161" spans="1:26" x14ac:dyDescent="0.25">
      <c r="A161" s="106">
        <v>42300</v>
      </c>
      <c r="B161" s="107">
        <v>189.19999999999871</v>
      </c>
      <c r="C161" s="108"/>
      <c r="D161" s="108"/>
      <c r="E161" s="108"/>
      <c r="F161" s="108"/>
      <c r="G161" s="107">
        <v>189.19999999999871</v>
      </c>
      <c r="H161" s="108"/>
      <c r="I161" s="108"/>
      <c r="J161" s="108"/>
      <c r="K161" s="108"/>
      <c r="L161" s="108"/>
      <c r="M161" s="108"/>
      <c r="N161" s="108"/>
      <c r="O161" s="108"/>
      <c r="P161" s="108"/>
      <c r="Q161" s="108"/>
      <c r="R161" s="108"/>
      <c r="S161" s="108"/>
      <c r="T161" s="108"/>
      <c r="U161" s="108"/>
      <c r="V161" s="108"/>
      <c r="W161" s="108"/>
      <c r="X161" s="108"/>
      <c r="Y161" s="108"/>
      <c r="Z161" s="108"/>
    </row>
    <row r="162" spans="1:26" x14ac:dyDescent="0.25">
      <c r="A162" s="106">
        <v>42302</v>
      </c>
      <c r="B162" s="107">
        <v>326.75999999999647</v>
      </c>
      <c r="C162" s="108"/>
      <c r="D162" s="108"/>
      <c r="E162" s="108"/>
      <c r="F162" s="108"/>
      <c r="G162" s="108"/>
      <c r="H162" s="108"/>
      <c r="I162" s="107">
        <v>326.75999999999647</v>
      </c>
      <c r="J162" s="108"/>
      <c r="K162" s="108"/>
      <c r="L162" s="108"/>
      <c r="M162" s="108"/>
      <c r="N162" s="108"/>
      <c r="O162" s="108"/>
      <c r="P162" s="108"/>
      <c r="Q162" s="108"/>
      <c r="R162" s="108"/>
      <c r="S162" s="108"/>
      <c r="T162" s="108"/>
      <c r="U162" s="108"/>
      <c r="V162" s="108"/>
      <c r="W162" s="108"/>
      <c r="X162" s="108"/>
      <c r="Y162" s="108"/>
      <c r="Z162" s="108"/>
    </row>
    <row r="163" spans="1:26" x14ac:dyDescent="0.25">
      <c r="A163" s="106">
        <v>42304</v>
      </c>
      <c r="B163" s="107">
        <v>250.20599999999598</v>
      </c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7">
        <v>351.79999999999353</v>
      </c>
      <c r="O163" s="108"/>
      <c r="P163" s="108"/>
      <c r="Q163" s="108"/>
      <c r="R163" s="108"/>
      <c r="S163" s="107">
        <v>258.70000000000005</v>
      </c>
      <c r="T163" s="107">
        <v>-360.29399999999765</v>
      </c>
      <c r="U163" s="108"/>
      <c r="V163" s="108"/>
      <c r="W163" s="108"/>
      <c r="X163" s="108"/>
      <c r="Y163" s="108"/>
      <c r="Z163" s="108"/>
    </row>
    <row r="164" spans="1:26" x14ac:dyDescent="0.25">
      <c r="A164" s="106">
        <v>42305</v>
      </c>
      <c r="B164" s="107">
        <v>-846.19000000000597</v>
      </c>
      <c r="C164" s="108"/>
      <c r="D164" s="108"/>
      <c r="E164" s="108"/>
      <c r="F164" s="108"/>
      <c r="G164" s="107">
        <v>-325.51999999999936</v>
      </c>
      <c r="H164" s="108"/>
      <c r="I164" s="107">
        <v>-148.20000000000846</v>
      </c>
      <c r="J164" s="108"/>
      <c r="K164" s="108"/>
      <c r="L164" s="108"/>
      <c r="M164" s="108"/>
      <c r="N164" s="108"/>
      <c r="O164" s="108"/>
      <c r="P164" s="108"/>
      <c r="Q164" s="108"/>
      <c r="R164" s="108"/>
      <c r="S164" s="108"/>
      <c r="T164" s="108"/>
      <c r="U164" s="108"/>
      <c r="V164" s="108"/>
      <c r="W164" s="108"/>
      <c r="X164" s="107">
        <v>215.87999999999823</v>
      </c>
      <c r="Y164" s="107">
        <v>-588.3499999999965</v>
      </c>
      <c r="Z164" s="108"/>
    </row>
    <row r="165" spans="1:26" x14ac:dyDescent="0.25">
      <c r="A165" s="106">
        <v>42307</v>
      </c>
      <c r="B165" s="107">
        <v>527.48400000000277</v>
      </c>
      <c r="C165" s="108"/>
      <c r="D165" s="108"/>
      <c r="E165" s="108"/>
      <c r="F165" s="108"/>
      <c r="G165" s="108"/>
      <c r="H165" s="108"/>
      <c r="I165" s="108"/>
      <c r="J165" s="107">
        <v>35.380000000002411</v>
      </c>
      <c r="K165" s="108"/>
      <c r="L165" s="108"/>
      <c r="M165" s="108"/>
      <c r="N165" s="108"/>
      <c r="O165" s="108"/>
      <c r="P165" s="108"/>
      <c r="Q165" s="107">
        <v>1215.2</v>
      </c>
      <c r="R165" s="108"/>
      <c r="S165" s="108"/>
      <c r="T165" s="107">
        <v>-723.09599999999966</v>
      </c>
      <c r="U165" s="108"/>
      <c r="V165" s="108"/>
      <c r="W165" s="108"/>
      <c r="X165" s="108"/>
      <c r="Y165" s="108"/>
      <c r="Z165" s="108"/>
    </row>
    <row r="166" spans="1:26" x14ac:dyDescent="0.25">
      <c r="A166" s="106">
        <v>42309</v>
      </c>
      <c r="B166" s="107">
        <v>-182.27999999999733</v>
      </c>
      <c r="C166" s="108"/>
      <c r="D166" s="108"/>
      <c r="E166" s="108"/>
      <c r="F166" s="108"/>
      <c r="G166" s="108"/>
      <c r="H166" s="108"/>
      <c r="I166" s="108"/>
      <c r="J166" s="108"/>
      <c r="K166" s="108"/>
      <c r="L166" s="108"/>
      <c r="M166" s="107">
        <v>-182.27999999999733</v>
      </c>
      <c r="N166" s="108"/>
      <c r="O166" s="108"/>
      <c r="P166" s="108"/>
      <c r="Q166" s="108"/>
      <c r="R166" s="108"/>
      <c r="S166" s="108"/>
      <c r="T166" s="108"/>
      <c r="U166" s="108"/>
      <c r="V166" s="108"/>
      <c r="W166" s="108"/>
      <c r="X166" s="108"/>
      <c r="Y166" s="108"/>
      <c r="Z166" s="108"/>
    </row>
    <row r="167" spans="1:26" x14ac:dyDescent="0.25">
      <c r="A167" s="106">
        <v>42310</v>
      </c>
      <c r="B167" s="107">
        <v>260.70000000000624</v>
      </c>
      <c r="C167" s="108"/>
      <c r="D167" s="108"/>
      <c r="E167" s="108"/>
      <c r="F167" s="108"/>
      <c r="G167" s="108"/>
      <c r="H167" s="108"/>
      <c r="I167" s="108"/>
      <c r="J167" s="108"/>
      <c r="K167" s="108"/>
      <c r="L167" s="108"/>
      <c r="M167" s="107">
        <v>260.70000000000624</v>
      </c>
      <c r="N167" s="108"/>
      <c r="O167" s="108"/>
      <c r="P167" s="108"/>
      <c r="Q167" s="108"/>
      <c r="R167" s="108"/>
      <c r="S167" s="108"/>
      <c r="T167" s="108"/>
      <c r="U167" s="108"/>
      <c r="V167" s="108"/>
      <c r="W167" s="108"/>
      <c r="X167" s="108"/>
      <c r="Y167" s="108"/>
      <c r="Z167" s="108"/>
    </row>
    <row r="168" spans="1:26" x14ac:dyDescent="0.25">
      <c r="A168" s="106">
        <v>42311</v>
      </c>
      <c r="B168" s="107">
        <v>-148.91999999999416</v>
      </c>
      <c r="C168" s="108"/>
      <c r="D168" s="108"/>
      <c r="E168" s="108"/>
      <c r="F168" s="108"/>
      <c r="G168" s="108"/>
      <c r="H168" s="108"/>
      <c r="I168" s="108"/>
      <c r="J168" s="108"/>
      <c r="K168" s="108"/>
      <c r="L168" s="108"/>
      <c r="M168" s="108"/>
      <c r="N168" s="108"/>
      <c r="O168" s="108"/>
      <c r="P168" s="108"/>
      <c r="Q168" s="108"/>
      <c r="R168" s="108"/>
      <c r="S168" s="108"/>
      <c r="T168" s="108"/>
      <c r="U168" s="108"/>
      <c r="V168" s="108"/>
      <c r="W168" s="108"/>
      <c r="X168" s="108"/>
      <c r="Y168" s="107">
        <v>-148.91999999999416</v>
      </c>
      <c r="Z168" s="108"/>
    </row>
    <row r="169" spans="1:26" x14ac:dyDescent="0.25">
      <c r="A169" s="106">
        <v>42312</v>
      </c>
      <c r="B169" s="107">
        <v>93.600000000000009</v>
      </c>
      <c r="C169" s="108"/>
      <c r="D169" s="108"/>
      <c r="E169" s="108"/>
      <c r="F169" s="108"/>
      <c r="G169" s="108"/>
      <c r="H169" s="108"/>
      <c r="I169" s="108"/>
      <c r="J169" s="108"/>
      <c r="K169" s="108"/>
      <c r="L169" s="108"/>
      <c r="M169" s="108"/>
      <c r="N169" s="108"/>
      <c r="O169" s="108"/>
      <c r="P169" s="108"/>
      <c r="Q169" s="107">
        <v>93.600000000000009</v>
      </c>
      <c r="R169" s="108"/>
      <c r="S169" s="108"/>
      <c r="T169" s="108"/>
      <c r="U169" s="108"/>
      <c r="V169" s="108"/>
      <c r="W169" s="108"/>
      <c r="X169" s="108"/>
      <c r="Y169" s="108"/>
      <c r="Z169" s="108"/>
    </row>
    <row r="170" spans="1:26" x14ac:dyDescent="0.25">
      <c r="A170" s="106">
        <v>42314</v>
      </c>
      <c r="B170" s="107">
        <v>839.73200000000224</v>
      </c>
      <c r="C170" s="108"/>
      <c r="D170" s="108"/>
      <c r="E170" s="108"/>
      <c r="F170" s="108"/>
      <c r="G170" s="108"/>
      <c r="H170" s="108"/>
      <c r="I170" s="107">
        <v>-250.41999999999689</v>
      </c>
      <c r="J170" s="108"/>
      <c r="K170" s="108"/>
      <c r="L170" s="108"/>
      <c r="M170" s="108"/>
      <c r="N170" s="108"/>
      <c r="O170" s="108"/>
      <c r="P170" s="108"/>
      <c r="Q170" s="108"/>
      <c r="R170" s="108"/>
      <c r="S170" s="108"/>
      <c r="T170" s="107">
        <v>1090.1519999999991</v>
      </c>
      <c r="U170" s="108"/>
      <c r="V170" s="108"/>
      <c r="W170" s="108"/>
      <c r="X170" s="108"/>
      <c r="Y170" s="108"/>
      <c r="Z170" s="108"/>
    </row>
    <row r="171" spans="1:26" x14ac:dyDescent="0.25">
      <c r="A171" s="106">
        <v>42317</v>
      </c>
      <c r="B171" s="107">
        <v>406.72000000000708</v>
      </c>
      <c r="C171" s="108"/>
      <c r="D171" s="108"/>
      <c r="E171" s="108"/>
      <c r="F171" s="108"/>
      <c r="G171" s="108"/>
      <c r="H171" s="108"/>
      <c r="I171" s="108"/>
      <c r="J171" s="108"/>
      <c r="K171" s="107">
        <v>406.72000000000708</v>
      </c>
      <c r="L171" s="108"/>
      <c r="M171" s="108"/>
      <c r="N171" s="108"/>
      <c r="O171" s="108"/>
      <c r="P171" s="108"/>
      <c r="Q171" s="108"/>
      <c r="R171" s="108"/>
      <c r="S171" s="108"/>
      <c r="T171" s="108"/>
      <c r="U171" s="108"/>
      <c r="V171" s="108"/>
      <c r="W171" s="108"/>
      <c r="X171" s="108"/>
      <c r="Y171" s="108"/>
      <c r="Z171" s="108"/>
    </row>
    <row r="172" spans="1:26" x14ac:dyDescent="0.25">
      <c r="A172" s="106">
        <v>42318</v>
      </c>
      <c r="B172" s="107">
        <v>893.57000000000062</v>
      </c>
      <c r="C172" s="108"/>
      <c r="D172" s="108"/>
      <c r="E172" s="108"/>
      <c r="F172" s="108"/>
      <c r="G172" s="108"/>
      <c r="H172" s="108"/>
      <c r="I172" s="108"/>
      <c r="J172" s="108"/>
      <c r="K172" s="107">
        <v>188.17000000000061</v>
      </c>
      <c r="L172" s="108"/>
      <c r="M172" s="108"/>
      <c r="N172" s="108"/>
      <c r="O172" s="107">
        <v>71.400000000000006</v>
      </c>
      <c r="P172" s="108"/>
      <c r="Q172" s="107">
        <v>634</v>
      </c>
      <c r="R172" s="108"/>
      <c r="S172" s="108"/>
      <c r="T172" s="108"/>
      <c r="U172" s="108"/>
      <c r="V172" s="108"/>
      <c r="W172" s="108"/>
      <c r="X172" s="108"/>
      <c r="Y172" s="108"/>
      <c r="Z172" s="108"/>
    </row>
    <row r="173" spans="1:26" x14ac:dyDescent="0.25">
      <c r="A173" s="106">
        <v>42319</v>
      </c>
      <c r="B173" s="107">
        <v>438.05999999999744</v>
      </c>
      <c r="C173" s="108"/>
      <c r="D173" s="108"/>
      <c r="E173" s="108"/>
      <c r="F173" s="108"/>
      <c r="G173" s="108"/>
      <c r="H173" s="108"/>
      <c r="I173" s="108"/>
      <c r="J173" s="108"/>
      <c r="K173" s="108"/>
      <c r="L173" s="108"/>
      <c r="M173" s="107">
        <v>438.05999999999744</v>
      </c>
      <c r="N173" s="108"/>
      <c r="O173" s="108"/>
      <c r="P173" s="108"/>
      <c r="Q173" s="108"/>
      <c r="R173" s="108"/>
      <c r="S173" s="108"/>
      <c r="T173" s="108"/>
      <c r="U173" s="108"/>
      <c r="V173" s="108"/>
      <c r="W173" s="108"/>
      <c r="X173" s="108"/>
      <c r="Y173" s="108"/>
      <c r="Z173" s="108"/>
    </row>
    <row r="174" spans="1:26" x14ac:dyDescent="0.25">
      <c r="A174" s="106">
        <v>42320</v>
      </c>
      <c r="B174" s="107">
        <v>994.60000000000014</v>
      </c>
      <c r="C174" s="108"/>
      <c r="D174" s="108"/>
      <c r="E174" s="108"/>
      <c r="F174" s="108"/>
      <c r="G174" s="108"/>
      <c r="H174" s="108"/>
      <c r="I174" s="108"/>
      <c r="J174" s="108"/>
      <c r="K174" s="108"/>
      <c r="L174" s="108"/>
      <c r="M174" s="108"/>
      <c r="N174" s="108"/>
      <c r="O174" s="107">
        <v>-156.80000000000001</v>
      </c>
      <c r="P174" s="107">
        <v>130.80000000000001</v>
      </c>
      <c r="Q174" s="108"/>
      <c r="R174" s="108"/>
      <c r="S174" s="107">
        <v>1020.6000000000001</v>
      </c>
      <c r="T174" s="108"/>
      <c r="U174" s="108"/>
      <c r="V174" s="108"/>
      <c r="W174" s="108"/>
      <c r="X174" s="108"/>
      <c r="Y174" s="108"/>
      <c r="Z174" s="108"/>
    </row>
    <row r="175" spans="1:26" x14ac:dyDescent="0.25">
      <c r="A175" s="106">
        <v>42321</v>
      </c>
      <c r="B175" s="107">
        <v>607.56000000000233</v>
      </c>
      <c r="C175" s="108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7">
        <v>1006.5600000000023</v>
      </c>
      <c r="O175" s="108"/>
      <c r="P175" s="108"/>
      <c r="Q175" s="107">
        <v>-399</v>
      </c>
      <c r="R175" s="108"/>
      <c r="S175" s="108"/>
      <c r="T175" s="108"/>
      <c r="U175" s="108"/>
      <c r="V175" s="108"/>
      <c r="W175" s="108"/>
      <c r="X175" s="108"/>
      <c r="Y175" s="108"/>
      <c r="Z175" s="108"/>
    </row>
    <row r="176" spans="1:26" x14ac:dyDescent="0.25">
      <c r="A176" s="106">
        <v>42323</v>
      </c>
      <c r="B176" s="107">
        <v>277.58200000000943</v>
      </c>
      <c r="C176" s="107">
        <v>145.93000000000865</v>
      </c>
      <c r="D176" s="108"/>
      <c r="E176" s="108"/>
      <c r="F176" s="108"/>
      <c r="G176" s="108"/>
      <c r="H176" s="10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8"/>
      <c r="S176" s="108"/>
      <c r="T176" s="107">
        <v>131.65200000000078</v>
      </c>
      <c r="U176" s="108"/>
      <c r="V176" s="108"/>
      <c r="W176" s="108"/>
      <c r="X176" s="108"/>
      <c r="Y176" s="108"/>
      <c r="Z176" s="108"/>
    </row>
    <row r="177" spans="1:26" x14ac:dyDescent="0.25">
      <c r="A177" s="106">
        <v>42324</v>
      </c>
      <c r="B177" s="107">
        <v>188.71799999997415</v>
      </c>
      <c r="C177" s="108"/>
      <c r="D177" s="108"/>
      <c r="E177" s="108"/>
      <c r="F177" s="108"/>
      <c r="G177" s="108"/>
      <c r="H177" s="108"/>
      <c r="I177" s="108"/>
      <c r="J177" s="108"/>
      <c r="K177" s="108"/>
      <c r="L177" s="108"/>
      <c r="M177" s="108"/>
      <c r="N177" s="108"/>
      <c r="O177" s="107">
        <v>-262.20000000000005</v>
      </c>
      <c r="P177" s="107">
        <v>-403.41000000000076</v>
      </c>
      <c r="Q177" s="108"/>
      <c r="R177" s="107">
        <v>131.33000000000121</v>
      </c>
      <c r="S177" s="108"/>
      <c r="T177" s="107">
        <v>1079.8980000000013</v>
      </c>
      <c r="U177" s="108"/>
      <c r="V177" s="108"/>
      <c r="W177" s="108"/>
      <c r="X177" s="108"/>
      <c r="Y177" s="108"/>
      <c r="Z177" s="107">
        <v>-356.90000000002755</v>
      </c>
    </row>
    <row r="178" spans="1:26" x14ac:dyDescent="0.25">
      <c r="A178" s="106">
        <v>42325</v>
      </c>
      <c r="B178" s="107">
        <v>-799</v>
      </c>
      <c r="C178" s="108"/>
      <c r="D178" s="108"/>
      <c r="E178" s="108"/>
      <c r="F178" s="108"/>
      <c r="G178" s="108"/>
      <c r="H178" s="108"/>
      <c r="I178" s="108"/>
      <c r="J178" s="108"/>
      <c r="K178" s="108"/>
      <c r="L178" s="108"/>
      <c r="M178" s="108"/>
      <c r="N178" s="108"/>
      <c r="O178" s="107">
        <v>-378</v>
      </c>
      <c r="P178" s="108"/>
      <c r="Q178" s="107">
        <v>-421</v>
      </c>
      <c r="R178" s="108"/>
      <c r="S178" s="108"/>
      <c r="T178" s="108"/>
      <c r="U178" s="108"/>
      <c r="V178" s="108"/>
      <c r="W178" s="108"/>
      <c r="X178" s="108"/>
      <c r="Y178" s="108"/>
      <c r="Z178" s="108"/>
    </row>
    <row r="179" spans="1:26" x14ac:dyDescent="0.25">
      <c r="A179" s="106">
        <v>42327</v>
      </c>
      <c r="B179" s="107">
        <v>-199.10799999999426</v>
      </c>
      <c r="C179" s="107">
        <v>-325.04999999999956</v>
      </c>
      <c r="D179" s="108"/>
      <c r="E179" s="107">
        <v>-225.14999999999841</v>
      </c>
      <c r="F179" s="108"/>
      <c r="G179" s="108"/>
      <c r="H179" s="108"/>
      <c r="I179" s="108"/>
      <c r="J179" s="108"/>
      <c r="K179" s="108"/>
      <c r="L179" s="108"/>
      <c r="M179" s="108"/>
      <c r="N179" s="108"/>
      <c r="O179" s="108"/>
      <c r="P179" s="107">
        <v>-44.000000000005457</v>
      </c>
      <c r="Q179" s="108"/>
      <c r="R179" s="107">
        <v>-87.629999999995377</v>
      </c>
      <c r="S179" s="108"/>
      <c r="T179" s="107">
        <v>-666.53800000000263</v>
      </c>
      <c r="U179" s="108"/>
      <c r="V179" s="107">
        <v>192.90000000000308</v>
      </c>
      <c r="W179" s="107">
        <v>1296.6499999999994</v>
      </c>
      <c r="X179" s="108"/>
      <c r="Y179" s="107">
        <v>-340.28999999999542</v>
      </c>
      <c r="Z179" s="108"/>
    </row>
    <row r="180" spans="1:26" x14ac:dyDescent="0.25">
      <c r="A180" s="106">
        <v>42328</v>
      </c>
      <c r="B180" s="107">
        <v>-515.74999999997794</v>
      </c>
      <c r="C180" s="108"/>
      <c r="D180" s="108"/>
      <c r="E180" s="108"/>
      <c r="F180" s="108"/>
      <c r="G180" s="108"/>
      <c r="H180" s="108"/>
      <c r="I180" s="108"/>
      <c r="J180" s="108"/>
      <c r="K180" s="107">
        <v>-40.799999999983072</v>
      </c>
      <c r="L180" s="108"/>
      <c r="M180" s="108"/>
      <c r="N180" s="108"/>
      <c r="O180" s="107">
        <v>-36</v>
      </c>
      <c r="P180" s="107">
        <v>-92.509999999998939</v>
      </c>
      <c r="Q180" s="108"/>
      <c r="R180" s="107">
        <v>-78.650000000002365</v>
      </c>
      <c r="S180" s="108"/>
      <c r="T180" s="108"/>
      <c r="U180" s="108"/>
      <c r="V180" s="108"/>
      <c r="W180" s="108"/>
      <c r="X180" s="108"/>
      <c r="Y180" s="107">
        <v>-267.78999999999354</v>
      </c>
      <c r="Z180" s="108"/>
    </row>
    <row r="181" spans="1:26" x14ac:dyDescent="0.25">
      <c r="A181" s="106">
        <v>42331</v>
      </c>
      <c r="B181" s="107">
        <v>625.4299999999937</v>
      </c>
      <c r="C181" s="107">
        <v>1610.5400000000022</v>
      </c>
      <c r="D181" s="107">
        <v>-88.039999999997463</v>
      </c>
      <c r="E181" s="107">
        <v>-659.03999999999223</v>
      </c>
      <c r="F181" s="107">
        <v>-201.78000000000765</v>
      </c>
      <c r="G181" s="108"/>
      <c r="H181" s="108"/>
      <c r="I181" s="108"/>
      <c r="J181" s="108"/>
      <c r="K181" s="107">
        <v>-314.15999999998957</v>
      </c>
      <c r="L181" s="107">
        <v>-232.79999999999745</v>
      </c>
      <c r="M181" s="108"/>
      <c r="N181" s="107">
        <v>356.28999999999991</v>
      </c>
      <c r="O181" s="107">
        <v>834.29999999999836</v>
      </c>
      <c r="P181" s="108"/>
      <c r="Q181" s="107">
        <v>-224.16000000000349</v>
      </c>
      <c r="R181" s="108"/>
      <c r="S181" s="107">
        <v>-337.5</v>
      </c>
      <c r="T181" s="108"/>
      <c r="U181" s="108"/>
      <c r="V181" s="108"/>
      <c r="W181" s="108"/>
      <c r="X181" s="108"/>
      <c r="Y181" s="108"/>
      <c r="Z181" s="107">
        <v>-118.22000000001864</v>
      </c>
    </row>
    <row r="182" spans="1:26" x14ac:dyDescent="0.25">
      <c r="A182" s="106">
        <v>42332</v>
      </c>
      <c r="B182" s="107">
        <v>927.09000000002527</v>
      </c>
      <c r="C182" s="108"/>
      <c r="D182" s="108"/>
      <c r="E182" s="108"/>
      <c r="F182" s="108"/>
      <c r="G182" s="108"/>
      <c r="H182" s="108"/>
      <c r="I182" s="107">
        <v>-79.37999999998766</v>
      </c>
      <c r="J182" s="108"/>
      <c r="K182" s="108"/>
      <c r="L182" s="108"/>
      <c r="M182" s="107">
        <v>1006.4700000000129</v>
      </c>
      <c r="N182" s="108"/>
      <c r="O182" s="108"/>
      <c r="P182" s="108"/>
      <c r="Q182" s="108"/>
      <c r="R182" s="108"/>
      <c r="S182" s="108"/>
      <c r="T182" s="108"/>
      <c r="U182" s="108"/>
      <c r="V182" s="108"/>
      <c r="W182" s="108"/>
      <c r="X182" s="108"/>
      <c r="Y182" s="108"/>
      <c r="Z182" s="108"/>
    </row>
    <row r="183" spans="1:26" x14ac:dyDescent="0.25">
      <c r="A183" s="106">
        <v>42333</v>
      </c>
      <c r="B183" s="107">
        <v>225.92900000003459</v>
      </c>
      <c r="C183" s="108"/>
      <c r="D183" s="108"/>
      <c r="E183" s="107">
        <v>-213.11999999998932</v>
      </c>
      <c r="F183" s="108"/>
      <c r="G183" s="108"/>
      <c r="H183" s="108"/>
      <c r="I183" s="108"/>
      <c r="J183" s="108"/>
      <c r="K183" s="107">
        <v>-223.25999999999979</v>
      </c>
      <c r="L183" s="108"/>
      <c r="M183" s="108"/>
      <c r="N183" s="108"/>
      <c r="O183" s="108"/>
      <c r="P183" s="108"/>
      <c r="Q183" s="108"/>
      <c r="R183" s="108"/>
      <c r="S183" s="108"/>
      <c r="T183" s="107">
        <v>800.54900000000202</v>
      </c>
      <c r="U183" s="107">
        <v>-138.23999999997841</v>
      </c>
      <c r="V183" s="108"/>
      <c r="W183" s="108"/>
      <c r="X183" s="108"/>
      <c r="Y183" s="108"/>
      <c r="Z183" s="108"/>
    </row>
    <row r="184" spans="1:26" x14ac:dyDescent="0.25">
      <c r="A184" s="106">
        <v>42334</v>
      </c>
      <c r="B184" s="107">
        <v>-365.82999999996304</v>
      </c>
      <c r="C184" s="108"/>
      <c r="D184" s="108"/>
      <c r="E184" s="107">
        <v>-334.39999999999247</v>
      </c>
      <c r="F184" s="108"/>
      <c r="G184" s="108"/>
      <c r="H184" s="108"/>
      <c r="I184" s="107">
        <v>-233.72999999998626</v>
      </c>
      <c r="J184" s="108"/>
      <c r="K184" s="108"/>
      <c r="L184" s="107">
        <v>-28.499999999997971</v>
      </c>
      <c r="M184" s="108"/>
      <c r="N184" s="108"/>
      <c r="O184" s="108"/>
      <c r="P184" s="108"/>
      <c r="Q184" s="108"/>
      <c r="R184" s="108"/>
      <c r="S184" s="108"/>
      <c r="T184" s="108"/>
      <c r="U184" s="108"/>
      <c r="V184" s="108"/>
      <c r="W184" s="108"/>
      <c r="X184" s="108"/>
      <c r="Y184" s="108"/>
      <c r="Z184" s="107">
        <v>230.80000000001365</v>
      </c>
    </row>
    <row r="185" spans="1:26" x14ac:dyDescent="0.25">
      <c r="A185" s="106">
        <v>42335</v>
      </c>
      <c r="B185" s="107">
        <v>-112.4399999999994</v>
      </c>
      <c r="C185" s="108"/>
      <c r="D185" s="107">
        <v>67.320000000002551</v>
      </c>
      <c r="E185" s="108"/>
      <c r="F185" s="108"/>
      <c r="G185" s="108"/>
      <c r="H185" s="108"/>
      <c r="I185" s="108"/>
      <c r="J185" s="108"/>
      <c r="K185" s="108"/>
      <c r="L185" s="108"/>
      <c r="M185" s="108"/>
      <c r="N185" s="108"/>
      <c r="O185" s="108"/>
      <c r="P185" s="108"/>
      <c r="Q185" s="108"/>
      <c r="R185" s="107">
        <v>-179.76000000000195</v>
      </c>
      <c r="S185" s="108"/>
      <c r="T185" s="108"/>
      <c r="U185" s="108"/>
      <c r="V185" s="108"/>
      <c r="W185" s="108"/>
      <c r="X185" s="108"/>
      <c r="Y185" s="108"/>
      <c r="Z185" s="108"/>
    </row>
    <row r="186" spans="1:26" x14ac:dyDescent="0.25">
      <c r="A186" s="106">
        <v>42337</v>
      </c>
      <c r="B186" s="107">
        <v>-548.40000000000089</v>
      </c>
      <c r="C186" s="108"/>
      <c r="D186" s="107">
        <v>-548.40000000000089</v>
      </c>
      <c r="E186" s="108"/>
      <c r="F186" s="108"/>
      <c r="G186" s="10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  <c r="R186" s="108"/>
      <c r="S186" s="108"/>
      <c r="T186" s="108"/>
      <c r="U186" s="108"/>
      <c r="V186" s="108"/>
      <c r="W186" s="108"/>
      <c r="X186" s="108"/>
      <c r="Y186" s="108"/>
      <c r="Z186" s="108"/>
    </row>
    <row r="187" spans="1:26" x14ac:dyDescent="0.25">
      <c r="A187" s="106">
        <v>42338</v>
      </c>
      <c r="B187" s="107">
        <v>-1335.1899999999864</v>
      </c>
      <c r="C187" s="108"/>
      <c r="D187" s="108"/>
      <c r="E187" s="107">
        <v>-410.8199999999876</v>
      </c>
      <c r="F187" s="108"/>
      <c r="G187" s="108"/>
      <c r="H187" s="108"/>
      <c r="I187" s="108"/>
      <c r="J187" s="108"/>
      <c r="K187" s="107">
        <v>-367.0000000000062</v>
      </c>
      <c r="L187" s="108"/>
      <c r="M187" s="108"/>
      <c r="N187" s="108"/>
      <c r="O187" s="108"/>
      <c r="P187" s="108"/>
      <c r="Q187" s="108"/>
      <c r="R187" s="108"/>
      <c r="S187" s="108"/>
      <c r="T187" s="107">
        <v>-172.88999999999351</v>
      </c>
      <c r="U187" s="108"/>
      <c r="V187" s="108"/>
      <c r="W187" s="108"/>
      <c r="X187" s="107">
        <v>-384.47999999999922</v>
      </c>
      <c r="Y187" s="108"/>
      <c r="Z187" s="108"/>
    </row>
    <row r="188" spans="1:26" x14ac:dyDescent="0.25">
      <c r="A188" s="106">
        <v>42339</v>
      </c>
      <c r="B188" s="107">
        <v>-1320.0750000000012</v>
      </c>
      <c r="C188" s="108"/>
      <c r="D188" s="108"/>
      <c r="E188" s="107">
        <v>232.20000000000041</v>
      </c>
      <c r="F188" s="108"/>
      <c r="G188" s="107">
        <v>-916.79999999999973</v>
      </c>
      <c r="H188" s="108"/>
      <c r="I188" s="108"/>
      <c r="J188" s="108"/>
      <c r="K188" s="108"/>
      <c r="L188" s="108"/>
      <c r="M188" s="108"/>
      <c r="N188" s="108"/>
      <c r="O188" s="108"/>
      <c r="P188" s="108"/>
      <c r="Q188" s="108"/>
      <c r="R188" s="108"/>
      <c r="S188" s="108"/>
      <c r="T188" s="107">
        <v>-430.75500000000363</v>
      </c>
      <c r="U188" s="108"/>
      <c r="V188" s="107">
        <v>-204.71999999999824</v>
      </c>
      <c r="W188" s="108"/>
      <c r="X188" s="108"/>
      <c r="Y188" s="108"/>
      <c r="Z188" s="108"/>
    </row>
    <row r="189" spans="1:26" x14ac:dyDescent="0.25">
      <c r="A189" s="106">
        <v>42340</v>
      </c>
      <c r="B189" s="107">
        <v>1913.5500000000488</v>
      </c>
      <c r="C189" s="107">
        <v>404.32999999999396</v>
      </c>
      <c r="D189" s="107">
        <v>224.46000000000851</v>
      </c>
      <c r="E189" s="107">
        <v>514.80000000000928</v>
      </c>
      <c r="F189" s="108"/>
      <c r="G189" s="108"/>
      <c r="H189" s="108"/>
      <c r="I189" s="108"/>
      <c r="J189" s="108"/>
      <c r="K189" s="108"/>
      <c r="L189" s="108"/>
      <c r="M189" s="107">
        <v>-149.07999999998188</v>
      </c>
      <c r="N189" s="108"/>
      <c r="O189" s="108"/>
      <c r="P189" s="108"/>
      <c r="Q189" s="108"/>
      <c r="R189" s="107">
        <v>-265.36000000000195</v>
      </c>
      <c r="S189" s="108"/>
      <c r="T189" s="108"/>
      <c r="U189" s="108"/>
      <c r="V189" s="107">
        <v>58.500000000008548</v>
      </c>
      <c r="W189" s="108"/>
      <c r="X189" s="107">
        <v>208.17000000001556</v>
      </c>
      <c r="Y189" s="107">
        <v>917.72999999999729</v>
      </c>
      <c r="Z189" s="108"/>
    </row>
    <row r="190" spans="1:26" x14ac:dyDescent="0.25">
      <c r="A190" s="106">
        <v>42341</v>
      </c>
      <c r="B190" s="107">
        <v>2615.5660000000357</v>
      </c>
      <c r="C190" s="108"/>
      <c r="D190" s="108"/>
      <c r="E190" s="108"/>
      <c r="F190" s="108"/>
      <c r="G190" s="107">
        <v>1291.9500000000025</v>
      </c>
      <c r="H190" s="107">
        <v>634.95000000000641</v>
      </c>
      <c r="I190" s="107">
        <v>-225.61999999999756</v>
      </c>
      <c r="J190" s="107">
        <v>1425.8700000000019</v>
      </c>
      <c r="K190" s="107">
        <v>-898.43999999999551</v>
      </c>
      <c r="L190" s="108"/>
      <c r="M190" s="107">
        <v>660.400000000001</v>
      </c>
      <c r="N190" s="107">
        <v>-229.68999999999895</v>
      </c>
      <c r="O190" s="108"/>
      <c r="P190" s="107">
        <v>-316.80000000000109</v>
      </c>
      <c r="Q190" s="108"/>
      <c r="R190" s="107">
        <v>-407.49000000000279</v>
      </c>
      <c r="S190" s="107">
        <v>1313.6</v>
      </c>
      <c r="T190" s="107">
        <v>-212.44399999999524</v>
      </c>
      <c r="U190" s="108"/>
      <c r="V190" s="108"/>
      <c r="W190" s="107">
        <v>-379.31999999999925</v>
      </c>
      <c r="X190" s="108"/>
      <c r="Y190" s="108"/>
      <c r="Z190" s="107">
        <v>-41.399999999985226</v>
      </c>
    </row>
    <row r="191" spans="1:26" x14ac:dyDescent="0.25">
      <c r="A191" s="106">
        <v>42342</v>
      </c>
      <c r="B191" s="107">
        <v>-476.08399999999438</v>
      </c>
      <c r="C191" s="108"/>
      <c r="D191" s="108"/>
      <c r="E191" s="108"/>
      <c r="F191" s="108"/>
      <c r="G191" s="108"/>
      <c r="H191" s="108"/>
      <c r="I191" s="108"/>
      <c r="J191" s="108"/>
      <c r="K191" s="108"/>
      <c r="L191" s="108"/>
      <c r="M191" s="108"/>
      <c r="N191" s="108"/>
      <c r="O191" s="107">
        <v>-11.52000000000262</v>
      </c>
      <c r="P191" s="108"/>
      <c r="Q191" s="107">
        <v>-61.920000000006979</v>
      </c>
      <c r="R191" s="107">
        <v>443.34000000000196</v>
      </c>
      <c r="S191" s="107">
        <v>395.2</v>
      </c>
      <c r="T191" s="107">
        <v>-1634.1639999999927</v>
      </c>
      <c r="U191" s="107">
        <v>140.14000000000414</v>
      </c>
      <c r="V191" s="107">
        <v>640.68000000000063</v>
      </c>
      <c r="W191" s="107">
        <v>-387.83999999999872</v>
      </c>
      <c r="X191" s="108"/>
      <c r="Y191" s="108"/>
      <c r="Z191" s="108"/>
    </row>
    <row r="192" spans="1:26" x14ac:dyDescent="0.25">
      <c r="A192" s="106">
        <v>42345</v>
      </c>
      <c r="B192" s="107">
        <v>-818.07599999993465</v>
      </c>
      <c r="C192" s="107">
        <v>-350.92000000000678</v>
      </c>
      <c r="D192" s="108"/>
      <c r="E192" s="107">
        <v>-370.79999999999558</v>
      </c>
      <c r="F192" s="108"/>
      <c r="G192" s="108"/>
      <c r="H192" s="108"/>
      <c r="I192" s="107">
        <v>502.92000000000712</v>
      </c>
      <c r="J192" s="108"/>
      <c r="K192" s="108"/>
      <c r="L192" s="108"/>
      <c r="M192" s="108"/>
      <c r="N192" s="108"/>
      <c r="O192" s="108"/>
      <c r="P192" s="107">
        <v>106.60000000000127</v>
      </c>
      <c r="Q192" s="108"/>
      <c r="R192" s="108"/>
      <c r="S192" s="108"/>
      <c r="T192" s="107">
        <v>-41.395999999998274</v>
      </c>
      <c r="U192" s="107">
        <v>-186.84999999999175</v>
      </c>
      <c r="V192" s="107">
        <v>-385.6099999999808</v>
      </c>
      <c r="W192" s="107">
        <v>-67.650000000000006</v>
      </c>
      <c r="X192" s="107">
        <v>-8.769999999989011</v>
      </c>
      <c r="Y192" s="108"/>
      <c r="Z192" s="107">
        <v>-15.599999999980962</v>
      </c>
    </row>
    <row r="193" spans="1:26" x14ac:dyDescent="0.25">
      <c r="A193" s="106">
        <v>42346</v>
      </c>
      <c r="B193" s="107">
        <v>-160.92999999999222</v>
      </c>
      <c r="C193" s="107">
        <v>-335.3999999999977</v>
      </c>
      <c r="D193" s="107">
        <v>-165.90000000000131</v>
      </c>
      <c r="E193" s="107">
        <v>-110.07999999999552</v>
      </c>
      <c r="F193" s="108"/>
      <c r="G193" s="107">
        <v>450.45000000000232</v>
      </c>
      <c r="H193" s="108"/>
      <c r="I193" s="108"/>
      <c r="J193" s="108"/>
      <c r="K193" s="108"/>
      <c r="L193" s="108"/>
      <c r="M193" s="108"/>
      <c r="N193" s="108"/>
      <c r="O193" s="108"/>
      <c r="P193" s="108"/>
      <c r="Q193" s="108"/>
      <c r="R193" s="108"/>
      <c r="S193" s="108"/>
      <c r="T193" s="108"/>
      <c r="U193" s="108"/>
      <c r="V193" s="108"/>
      <c r="W193" s="108"/>
      <c r="X193" s="108"/>
      <c r="Y193" s="108"/>
      <c r="Z193" s="108"/>
    </row>
    <row r="194" spans="1:26" x14ac:dyDescent="0.25">
      <c r="A194" s="106">
        <v>42347</v>
      </c>
      <c r="B194" s="107">
        <v>699.16000000001497</v>
      </c>
      <c r="C194" s="108"/>
      <c r="D194" s="107">
        <v>-383.41999999999643</v>
      </c>
      <c r="E194" s="108"/>
      <c r="F194" s="108"/>
      <c r="G194" s="107">
        <v>-516.74999999999807</v>
      </c>
      <c r="H194" s="108"/>
      <c r="I194" s="108"/>
      <c r="J194" s="108"/>
      <c r="K194" s="108"/>
      <c r="L194" s="107">
        <v>1111.9200000000014</v>
      </c>
      <c r="M194" s="108"/>
      <c r="N194" s="108"/>
      <c r="O194" s="108"/>
      <c r="P194" s="108"/>
      <c r="Q194" s="108"/>
      <c r="R194" s="108"/>
      <c r="S194" s="108"/>
      <c r="T194" s="108"/>
      <c r="U194" s="108"/>
      <c r="V194" s="108"/>
      <c r="W194" s="108"/>
      <c r="X194" s="107">
        <v>-389.19999999998822</v>
      </c>
      <c r="Y194" s="107">
        <v>876.60999999999626</v>
      </c>
      <c r="Z194" s="108"/>
    </row>
    <row r="195" spans="1:26" x14ac:dyDescent="0.25">
      <c r="A195" s="106">
        <v>42348</v>
      </c>
      <c r="B195" s="107">
        <v>1098.770000000012</v>
      </c>
      <c r="C195" s="108"/>
      <c r="D195" s="108"/>
      <c r="E195" s="108"/>
      <c r="F195" s="108"/>
      <c r="G195" s="107">
        <v>116.91000000000452</v>
      </c>
      <c r="H195" s="108"/>
      <c r="I195" s="108"/>
      <c r="J195" s="108"/>
      <c r="K195" s="107">
        <v>-69.919999999993991</v>
      </c>
      <c r="L195" s="108"/>
      <c r="M195" s="107">
        <v>1051.7800000000016</v>
      </c>
      <c r="N195" s="108"/>
      <c r="O195" s="108"/>
      <c r="P195" s="108"/>
      <c r="Q195" s="108"/>
      <c r="R195" s="108"/>
      <c r="S195" s="108"/>
      <c r="T195" s="108"/>
      <c r="U195" s="108"/>
      <c r="V195" s="108"/>
      <c r="W195" s="108"/>
      <c r="X195" s="108"/>
      <c r="Y195" s="108"/>
      <c r="Z195" s="108"/>
    </row>
    <row r="196" spans="1:26" x14ac:dyDescent="0.25">
      <c r="A196" s="106">
        <v>42349</v>
      </c>
      <c r="B196" s="107">
        <v>-146.75000000000455</v>
      </c>
      <c r="C196" s="108"/>
      <c r="D196" s="108"/>
      <c r="E196" s="108"/>
      <c r="F196" s="108"/>
      <c r="G196" s="108"/>
      <c r="H196" s="108"/>
      <c r="I196" s="108"/>
      <c r="J196" s="108"/>
      <c r="K196" s="108"/>
      <c r="L196" s="108"/>
      <c r="M196" s="107">
        <v>-364.86999999999841</v>
      </c>
      <c r="N196" s="107">
        <v>218.11999999999387</v>
      </c>
      <c r="O196" s="108"/>
      <c r="P196" s="108"/>
      <c r="Q196" s="108"/>
      <c r="R196" s="108"/>
      <c r="S196" s="108"/>
      <c r="T196" s="108"/>
      <c r="U196" s="108"/>
      <c r="V196" s="108"/>
      <c r="W196" s="108"/>
      <c r="X196" s="108"/>
      <c r="Y196" s="108"/>
      <c r="Z196" s="108"/>
    </row>
    <row r="197" spans="1:26" x14ac:dyDescent="0.25">
      <c r="A197" s="106">
        <v>42352</v>
      </c>
      <c r="B197" s="107">
        <v>-448.67999999998528</v>
      </c>
      <c r="C197" s="108"/>
      <c r="D197" s="107">
        <v>-220.31999999999869</v>
      </c>
      <c r="E197" s="108"/>
      <c r="F197" s="108"/>
      <c r="G197" s="108"/>
      <c r="H197" s="108"/>
      <c r="I197" s="108"/>
      <c r="J197" s="108"/>
      <c r="K197" s="107">
        <v>-228.35999999998657</v>
      </c>
      <c r="L197" s="108"/>
      <c r="M197" s="108"/>
      <c r="N197" s="108"/>
      <c r="O197" s="108"/>
      <c r="P197" s="108"/>
      <c r="Q197" s="108"/>
      <c r="R197" s="108"/>
      <c r="S197" s="108"/>
      <c r="T197" s="108"/>
      <c r="U197" s="108"/>
      <c r="V197" s="108"/>
      <c r="W197" s="108"/>
      <c r="X197" s="108"/>
      <c r="Y197" s="108"/>
      <c r="Z197" s="108"/>
    </row>
    <row r="198" spans="1:26" x14ac:dyDescent="0.25">
      <c r="A198" s="106">
        <v>42353</v>
      </c>
      <c r="B198" s="107">
        <v>5868.2900000000509</v>
      </c>
      <c r="C198" s="107">
        <v>-253.3300000000055</v>
      </c>
      <c r="D198" s="108"/>
      <c r="E198" s="108"/>
      <c r="F198" s="107">
        <v>1708.0499999999977</v>
      </c>
      <c r="G198" s="108"/>
      <c r="H198" s="107">
        <v>993.50000000001614</v>
      </c>
      <c r="I198" s="108"/>
      <c r="J198" s="107">
        <v>-407.94999999999607</v>
      </c>
      <c r="K198" s="108"/>
      <c r="L198" s="107">
        <v>176.70000000000587</v>
      </c>
      <c r="M198" s="107">
        <v>312.84000000000265</v>
      </c>
      <c r="N198" s="107">
        <v>-464.83999999999503</v>
      </c>
      <c r="O198" s="107">
        <v>1446.3999999999942</v>
      </c>
      <c r="P198" s="108"/>
      <c r="Q198" s="107">
        <v>-319.70000000001164</v>
      </c>
      <c r="R198" s="107">
        <v>2192.2800000000029</v>
      </c>
      <c r="S198" s="107">
        <v>777.00000000000011</v>
      </c>
      <c r="T198" s="108"/>
      <c r="U198" s="108"/>
      <c r="V198" s="107">
        <v>-554.95999999997991</v>
      </c>
      <c r="W198" s="108"/>
      <c r="X198" s="108"/>
      <c r="Y198" s="108"/>
      <c r="Z198" s="107">
        <v>262.30000000001888</v>
      </c>
    </row>
    <row r="199" spans="1:26" x14ac:dyDescent="0.25">
      <c r="A199" s="106">
        <v>42354</v>
      </c>
      <c r="B199" s="107">
        <v>221.46999999999039</v>
      </c>
      <c r="C199" s="108"/>
      <c r="D199" s="108"/>
      <c r="E199" s="108"/>
      <c r="F199" s="108"/>
      <c r="G199" s="108"/>
      <c r="H199" s="108"/>
      <c r="I199" s="108"/>
      <c r="J199" s="108"/>
      <c r="K199" s="107">
        <v>-493.92999999999796</v>
      </c>
      <c r="L199" s="108"/>
      <c r="M199" s="108"/>
      <c r="N199" s="108"/>
      <c r="O199" s="107">
        <v>918.07999999999311</v>
      </c>
      <c r="P199" s="107">
        <v>187</v>
      </c>
      <c r="Q199" s="108"/>
      <c r="R199" s="107">
        <v>66.979999999999379</v>
      </c>
      <c r="S199" s="107">
        <v>-297.5</v>
      </c>
      <c r="T199" s="108"/>
      <c r="U199" s="108"/>
      <c r="V199" s="108"/>
      <c r="W199" s="107">
        <v>-159.16000000000403</v>
      </c>
      <c r="X199" s="108"/>
      <c r="Y199" s="108"/>
      <c r="Z199" s="108"/>
    </row>
    <row r="200" spans="1:26" x14ac:dyDescent="0.25">
      <c r="A200" s="106">
        <v>42355</v>
      </c>
      <c r="B200" s="107">
        <v>-388.07999999999612</v>
      </c>
      <c r="C200" s="108"/>
      <c r="D200" s="108"/>
      <c r="E200" s="108"/>
      <c r="F200" s="108"/>
      <c r="G200" s="108"/>
      <c r="H200" s="108"/>
      <c r="I200" s="108"/>
      <c r="J200" s="108"/>
      <c r="K200" s="108"/>
      <c r="L200" s="108"/>
      <c r="M200" s="108"/>
      <c r="N200" s="108"/>
      <c r="O200" s="108"/>
      <c r="P200" s="108"/>
      <c r="Q200" s="108"/>
      <c r="R200" s="108"/>
      <c r="S200" s="108"/>
      <c r="T200" s="108"/>
      <c r="U200" s="108"/>
      <c r="V200" s="107">
        <v>-388.07999999999612</v>
      </c>
      <c r="W200" s="108"/>
      <c r="X200" s="108"/>
      <c r="Y200" s="108"/>
      <c r="Z200" s="108"/>
    </row>
    <row r="201" spans="1:26" x14ac:dyDescent="0.25">
      <c r="A201" s="106">
        <v>42356</v>
      </c>
      <c r="B201" s="107">
        <v>-1192.4399999999582</v>
      </c>
      <c r="C201" s="108"/>
      <c r="D201" s="107">
        <v>-407.99999999999415</v>
      </c>
      <c r="E201" s="107">
        <v>104.40000000001449</v>
      </c>
      <c r="F201" s="107">
        <v>-288.12000000000398</v>
      </c>
      <c r="G201" s="108"/>
      <c r="H201" s="108"/>
      <c r="I201" s="108"/>
      <c r="J201" s="108"/>
      <c r="K201" s="108"/>
      <c r="L201" s="108"/>
      <c r="M201" s="108"/>
      <c r="N201" s="107">
        <v>-255.6399999999951</v>
      </c>
      <c r="O201" s="108"/>
      <c r="P201" s="108"/>
      <c r="Q201" s="108"/>
      <c r="R201" s="108"/>
      <c r="S201" s="108"/>
      <c r="T201" s="108"/>
      <c r="U201" s="107">
        <v>-302.39999999999065</v>
      </c>
      <c r="V201" s="107">
        <v>-42.679999999988837</v>
      </c>
      <c r="W201" s="108"/>
      <c r="X201" s="108"/>
      <c r="Y201" s="108"/>
      <c r="Z201" s="108"/>
    </row>
    <row r="202" spans="1:26" x14ac:dyDescent="0.25">
      <c r="A202" s="106">
        <v>42359</v>
      </c>
      <c r="B202" s="107">
        <v>42.600000000002666</v>
      </c>
      <c r="C202" s="108"/>
      <c r="D202" s="108"/>
      <c r="E202" s="108"/>
      <c r="F202" s="108"/>
      <c r="G202" s="108"/>
      <c r="H202" s="108"/>
      <c r="I202" s="108"/>
      <c r="J202" s="108"/>
      <c r="K202" s="107">
        <v>-48.399999999997334</v>
      </c>
      <c r="L202" s="108"/>
      <c r="M202" s="108"/>
      <c r="N202" s="108"/>
      <c r="O202" s="108"/>
      <c r="P202" s="108"/>
      <c r="Q202" s="107">
        <v>91</v>
      </c>
      <c r="R202" s="108"/>
      <c r="S202" s="108"/>
      <c r="T202" s="108"/>
      <c r="U202" s="108"/>
      <c r="V202" s="108"/>
      <c r="W202" s="108"/>
      <c r="X202" s="108"/>
      <c r="Y202" s="108"/>
      <c r="Z202" s="108"/>
    </row>
    <row r="203" spans="1:26" x14ac:dyDescent="0.25">
      <c r="A203" s="106">
        <v>42360</v>
      </c>
      <c r="B203" s="107">
        <v>-2150.5899999999901</v>
      </c>
      <c r="C203" s="108"/>
      <c r="D203" s="107">
        <v>-354.94999999999874</v>
      </c>
      <c r="E203" s="107">
        <v>-369.59999999999661</v>
      </c>
      <c r="F203" s="108"/>
      <c r="G203" s="108"/>
      <c r="H203" s="108"/>
      <c r="I203" s="108"/>
      <c r="J203" s="108"/>
      <c r="K203" s="107">
        <v>-222.60000000000616</v>
      </c>
      <c r="L203" s="107">
        <v>325.60000000001031</v>
      </c>
      <c r="M203" s="108"/>
      <c r="N203" s="108"/>
      <c r="O203" s="107">
        <v>-290.99999999999454</v>
      </c>
      <c r="P203" s="108"/>
      <c r="Q203" s="108"/>
      <c r="R203" s="108"/>
      <c r="S203" s="108"/>
      <c r="T203" s="107">
        <v>-97.740000000001658</v>
      </c>
      <c r="U203" s="108"/>
      <c r="V203" s="108"/>
      <c r="W203" s="107">
        <v>-367.5</v>
      </c>
      <c r="X203" s="108"/>
      <c r="Y203" s="108"/>
      <c r="Z203" s="107">
        <v>-772.8000000000028</v>
      </c>
    </row>
    <row r="204" spans="1:26" x14ac:dyDescent="0.25">
      <c r="A204" s="106">
        <v>42361</v>
      </c>
      <c r="B204" s="107">
        <v>3071.3600000000456</v>
      </c>
      <c r="C204" s="108"/>
      <c r="D204" s="108"/>
      <c r="E204" s="108"/>
      <c r="F204" s="108"/>
      <c r="G204" s="108"/>
      <c r="H204" s="107">
        <v>-211.19999999999143</v>
      </c>
      <c r="I204" s="108"/>
      <c r="J204" s="108"/>
      <c r="K204" s="108"/>
      <c r="L204" s="107">
        <v>1512.8100000000038</v>
      </c>
      <c r="M204" s="108"/>
      <c r="N204" s="108"/>
      <c r="O204" s="108"/>
      <c r="P204" s="108"/>
      <c r="Q204" s="108"/>
      <c r="R204" s="108"/>
      <c r="S204" s="108"/>
      <c r="T204" s="108"/>
      <c r="U204" s="107">
        <v>-82.999999999972431</v>
      </c>
      <c r="V204" s="107">
        <v>-4.1499999999903281</v>
      </c>
      <c r="W204" s="108"/>
      <c r="X204" s="108"/>
      <c r="Y204" s="107">
        <v>1856.899999999996</v>
      </c>
      <c r="Z204" s="108"/>
    </row>
    <row r="205" spans="1:26" x14ac:dyDescent="0.25">
      <c r="A205" s="106">
        <v>42362</v>
      </c>
      <c r="B205" s="107">
        <v>576.80000000001723</v>
      </c>
      <c r="C205" s="108"/>
      <c r="D205" s="108"/>
      <c r="E205" s="108"/>
      <c r="F205" s="108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08"/>
      <c r="S205" s="108"/>
      <c r="T205" s="108"/>
      <c r="U205" s="108"/>
      <c r="V205" s="108"/>
      <c r="W205" s="108"/>
      <c r="X205" s="108"/>
      <c r="Y205" s="108"/>
      <c r="Z205" s="107">
        <v>576.80000000001723</v>
      </c>
    </row>
    <row r="206" spans="1:26" x14ac:dyDescent="0.25">
      <c r="A206" s="106">
        <v>42367</v>
      </c>
      <c r="B206" s="107">
        <v>-649.38000000001216</v>
      </c>
      <c r="C206" s="108"/>
      <c r="D206" s="108"/>
      <c r="E206" s="108"/>
      <c r="F206" s="108"/>
      <c r="G206" s="108"/>
      <c r="H206" s="108"/>
      <c r="I206" s="108"/>
      <c r="J206" s="108"/>
      <c r="K206" s="108"/>
      <c r="L206" s="108"/>
      <c r="M206" s="108"/>
      <c r="N206" s="107">
        <v>-19.250000000004377</v>
      </c>
      <c r="O206" s="108"/>
      <c r="P206" s="108"/>
      <c r="Q206" s="108"/>
      <c r="R206" s="108"/>
      <c r="S206" s="108"/>
      <c r="T206" s="108"/>
      <c r="U206" s="108"/>
      <c r="V206" s="108"/>
      <c r="W206" s="107">
        <v>-264.48000000000081</v>
      </c>
      <c r="X206" s="108"/>
      <c r="Y206" s="107">
        <v>-365.65000000000703</v>
      </c>
      <c r="Z206" s="108"/>
    </row>
    <row r="207" spans="1:26" x14ac:dyDescent="0.25">
      <c r="A207" s="106">
        <v>42368</v>
      </c>
      <c r="B207" s="107">
        <v>565.5900000000405</v>
      </c>
      <c r="C207" s="108"/>
      <c r="D207" s="108"/>
      <c r="E207" s="107">
        <v>-207.26999999998696</v>
      </c>
      <c r="F207" s="108"/>
      <c r="G207" s="108"/>
      <c r="H207" s="108"/>
      <c r="I207" s="108"/>
      <c r="J207" s="108"/>
      <c r="K207" s="107">
        <v>-237.49999999999051</v>
      </c>
      <c r="L207" s="108"/>
      <c r="M207" s="108"/>
      <c r="N207" s="108"/>
      <c r="O207" s="108"/>
      <c r="P207" s="108"/>
      <c r="Q207" s="107">
        <v>535</v>
      </c>
      <c r="R207" s="107">
        <v>583.27999999999975</v>
      </c>
      <c r="S207" s="108"/>
      <c r="T207" s="108"/>
      <c r="U207" s="108"/>
      <c r="V207" s="107">
        <v>-107.91999999998181</v>
      </c>
      <c r="W207" s="108"/>
      <c r="X207" s="108"/>
      <c r="Y207" s="108"/>
      <c r="Z207" s="108"/>
    </row>
    <row r="208" spans="1:26" x14ac:dyDescent="0.25">
      <c r="A208" s="106">
        <v>42369</v>
      </c>
      <c r="B208" s="107">
        <v>2559.2199999999943</v>
      </c>
      <c r="C208" s="108"/>
      <c r="D208" s="107">
        <v>-438.45000000000539</v>
      </c>
      <c r="E208" s="108"/>
      <c r="F208" s="107">
        <v>1662.1399999999951</v>
      </c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08"/>
      <c r="S208" s="108"/>
      <c r="T208" s="108"/>
      <c r="U208" s="107">
        <v>-153.51999999999322</v>
      </c>
      <c r="V208" s="108"/>
      <c r="W208" s="108"/>
      <c r="X208" s="108"/>
      <c r="Y208" s="107">
        <v>1489.0499999999979</v>
      </c>
      <c r="Z208" s="108"/>
    </row>
    <row r="209" spans="1:26" x14ac:dyDescent="0.25">
      <c r="A209" s="106">
        <v>42372</v>
      </c>
      <c r="B209" s="107">
        <v>-736.48999999999967</v>
      </c>
      <c r="C209" s="108"/>
      <c r="D209" s="108"/>
      <c r="E209" s="108"/>
      <c r="F209" s="108"/>
      <c r="G209" s="108"/>
      <c r="H209" s="108"/>
      <c r="I209" s="108"/>
      <c r="J209" s="108"/>
      <c r="K209" s="108"/>
      <c r="L209" s="108"/>
      <c r="M209" s="108"/>
      <c r="N209" s="107">
        <v>-454.08999999999963</v>
      </c>
      <c r="O209" s="108"/>
      <c r="P209" s="108"/>
      <c r="Q209" s="108"/>
      <c r="R209" s="108"/>
      <c r="S209" s="107">
        <v>-282.40000000000003</v>
      </c>
      <c r="T209" s="108"/>
      <c r="U209" s="108"/>
      <c r="V209" s="108"/>
      <c r="W209" s="108"/>
      <c r="X209" s="108"/>
      <c r="Y209" s="108"/>
      <c r="Z209" s="108"/>
    </row>
    <row r="210" spans="1:26" x14ac:dyDescent="0.25">
      <c r="A210" s="106">
        <v>42373</v>
      </c>
      <c r="B210" s="107">
        <v>2059.7030000000423</v>
      </c>
      <c r="C210" s="107">
        <v>1308.9300000000133</v>
      </c>
      <c r="D210" s="107">
        <v>1626.4500000000069</v>
      </c>
      <c r="E210" s="108"/>
      <c r="F210" s="108"/>
      <c r="G210" s="107">
        <v>-371.04999999999097</v>
      </c>
      <c r="H210" s="108"/>
      <c r="I210" s="108"/>
      <c r="J210" s="107">
        <v>-410.5200000000076</v>
      </c>
      <c r="K210" s="107">
        <v>-295.11999999999364</v>
      </c>
      <c r="L210" s="108"/>
      <c r="M210" s="107">
        <v>-76.559999999999292</v>
      </c>
      <c r="N210" s="107">
        <v>250.97999999999686</v>
      </c>
      <c r="O210" s="107">
        <v>525.21999999999593</v>
      </c>
      <c r="P210" s="108"/>
      <c r="Q210" s="108"/>
      <c r="R210" s="108"/>
      <c r="S210" s="108"/>
      <c r="T210" s="107">
        <v>-498.62699999997903</v>
      </c>
      <c r="U210" s="108"/>
      <c r="V210" s="108"/>
      <c r="W210" s="108"/>
      <c r="X210" s="108"/>
      <c r="Y210" s="108"/>
      <c r="Z210" s="108"/>
    </row>
    <row r="211" spans="1:26" x14ac:dyDescent="0.25">
      <c r="A211" s="106">
        <v>42374</v>
      </c>
      <c r="B211" s="107">
        <v>2173.3800000000333</v>
      </c>
      <c r="C211" s="108"/>
      <c r="D211" s="108"/>
      <c r="E211" s="107">
        <v>184.44000000001992</v>
      </c>
      <c r="F211" s="108"/>
      <c r="G211" s="108"/>
      <c r="H211" s="108"/>
      <c r="I211" s="108"/>
      <c r="J211" s="108"/>
      <c r="K211" s="108"/>
      <c r="L211" s="108"/>
      <c r="M211" s="107">
        <v>-240.89999999999057</v>
      </c>
      <c r="N211" s="108"/>
      <c r="O211" s="108"/>
      <c r="P211" s="108"/>
      <c r="Q211" s="107">
        <v>2120.8999999999996</v>
      </c>
      <c r="R211" s="107">
        <v>35.340000000004153</v>
      </c>
      <c r="S211" s="107">
        <v>73.600000000000009</v>
      </c>
      <c r="T211" s="108"/>
      <c r="U211" s="108"/>
      <c r="V211" s="108"/>
      <c r="W211" s="108"/>
      <c r="X211" s="108"/>
      <c r="Y211" s="108"/>
      <c r="Z211" s="108"/>
    </row>
    <row r="212" spans="1:26" x14ac:dyDescent="0.25">
      <c r="A212" s="106">
        <v>42375</v>
      </c>
      <c r="B212" s="107">
        <v>-75.259999999998755</v>
      </c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7">
        <v>-75.259999999998755</v>
      </c>
      <c r="N212" s="108"/>
      <c r="O212" s="108"/>
      <c r="P212" s="108"/>
      <c r="Q212" s="108"/>
      <c r="R212" s="108"/>
      <c r="S212" s="108"/>
      <c r="T212" s="108"/>
      <c r="U212" s="108"/>
      <c r="V212" s="108"/>
      <c r="W212" s="108"/>
      <c r="X212" s="108"/>
      <c r="Y212" s="108"/>
      <c r="Z212" s="108"/>
    </row>
    <row r="213" spans="1:26" x14ac:dyDescent="0.25">
      <c r="A213" s="106">
        <v>42376</v>
      </c>
      <c r="B213" s="107">
        <v>3758.1600000000376</v>
      </c>
      <c r="C213" s="108"/>
      <c r="D213" s="108"/>
      <c r="E213" s="108"/>
      <c r="F213" s="108"/>
      <c r="G213" s="108"/>
      <c r="H213" s="107">
        <v>-317.89999999999139</v>
      </c>
      <c r="I213" s="107">
        <v>2048.3200000000006</v>
      </c>
      <c r="J213" s="107">
        <v>-7.1400000000014785</v>
      </c>
      <c r="K213" s="108"/>
      <c r="L213" s="107">
        <v>275.50000000000188</v>
      </c>
      <c r="M213" s="107">
        <v>-262.84999999999673</v>
      </c>
      <c r="N213" s="108"/>
      <c r="O213" s="108"/>
      <c r="P213" s="108"/>
      <c r="Q213" s="108"/>
      <c r="R213" s="108"/>
      <c r="S213" s="108"/>
      <c r="T213" s="108"/>
      <c r="U213" s="107">
        <v>810.82000000001472</v>
      </c>
      <c r="V213" s="107">
        <v>1389.240000000008</v>
      </c>
      <c r="W213" s="108"/>
      <c r="X213" s="108"/>
      <c r="Y213" s="107">
        <v>125.76999999999759</v>
      </c>
      <c r="Z213" s="107">
        <v>-303.59999999999587</v>
      </c>
    </row>
    <row r="214" spans="1:26" x14ac:dyDescent="0.25">
      <c r="A214" s="106">
        <v>42377</v>
      </c>
      <c r="B214" s="107">
        <v>7596.8290000000552</v>
      </c>
      <c r="C214" s="107">
        <v>-633.03000000000281</v>
      </c>
      <c r="D214" s="107">
        <v>1009.1199999999981</v>
      </c>
      <c r="E214" s="107">
        <v>511.48000000001167</v>
      </c>
      <c r="F214" s="107">
        <v>1059.2999999999934</v>
      </c>
      <c r="G214" s="107">
        <v>1277.9300000000126</v>
      </c>
      <c r="H214" s="107">
        <v>-324.24999999999812</v>
      </c>
      <c r="I214" s="108"/>
      <c r="J214" s="107">
        <v>-210.04000000000045</v>
      </c>
      <c r="K214" s="108"/>
      <c r="L214" s="108"/>
      <c r="M214" s="107">
        <v>-280.83999999999264</v>
      </c>
      <c r="N214" s="107">
        <v>64.050000000002427</v>
      </c>
      <c r="O214" s="107">
        <v>1169.6399999999971</v>
      </c>
      <c r="P214" s="107">
        <v>-90.269999999997538</v>
      </c>
      <c r="Q214" s="107">
        <v>437.5</v>
      </c>
      <c r="R214" s="107">
        <v>14.559999999996217</v>
      </c>
      <c r="S214" s="107">
        <v>-237.60000000000002</v>
      </c>
      <c r="T214" s="107">
        <v>245.51900000000524</v>
      </c>
      <c r="U214" s="107">
        <v>224.42000000001227</v>
      </c>
      <c r="V214" s="107">
        <v>230.88000000000574</v>
      </c>
      <c r="W214" s="107">
        <v>-471.50999999999829</v>
      </c>
      <c r="X214" s="107">
        <v>3729.2900000000177</v>
      </c>
      <c r="Y214" s="107">
        <v>-129.32000000000576</v>
      </c>
      <c r="Z214" s="108"/>
    </row>
    <row r="215" spans="1:26" x14ac:dyDescent="0.25">
      <c r="A215" s="106">
        <v>42380</v>
      </c>
      <c r="B215" s="107">
        <v>-2104.3599999999497</v>
      </c>
      <c r="C215" s="107">
        <v>-369.20000000000289</v>
      </c>
      <c r="D215" s="107">
        <v>-335.3999999999985</v>
      </c>
      <c r="E215" s="107">
        <v>-343.97999999999331</v>
      </c>
      <c r="F215" s="107">
        <v>-373.79999999999916</v>
      </c>
      <c r="G215" s="107">
        <v>-188.6999999999972</v>
      </c>
      <c r="H215" s="107">
        <v>-307.19999999999459</v>
      </c>
      <c r="I215" s="108"/>
      <c r="J215" s="108"/>
      <c r="K215" s="108"/>
      <c r="L215" s="107">
        <v>-17.499999999990301</v>
      </c>
      <c r="M215" s="108"/>
      <c r="N215" s="108"/>
      <c r="O215" s="107">
        <v>-216.23999999999614</v>
      </c>
      <c r="P215" s="107">
        <v>-284.96000000000095</v>
      </c>
      <c r="Q215" s="108"/>
      <c r="R215" s="108"/>
      <c r="S215" s="108"/>
      <c r="T215" s="108"/>
      <c r="U215" s="108"/>
      <c r="V215" s="107">
        <v>449.82000000002012</v>
      </c>
      <c r="W215" s="108"/>
      <c r="X215" s="107">
        <v>-117.19999999999686</v>
      </c>
      <c r="Y215" s="108"/>
      <c r="Z215" s="108"/>
    </row>
    <row r="216" spans="1:26" x14ac:dyDescent="0.25">
      <c r="A216" s="106">
        <v>42381</v>
      </c>
      <c r="B216" s="107">
        <v>855.05000000001394</v>
      </c>
      <c r="C216" s="108"/>
      <c r="D216" s="108"/>
      <c r="E216" s="108"/>
      <c r="F216" s="108"/>
      <c r="G216" s="107">
        <v>121.55000000000359</v>
      </c>
      <c r="H216" s="108"/>
      <c r="I216" s="108"/>
      <c r="J216" s="108"/>
      <c r="K216" s="108"/>
      <c r="L216" s="107">
        <v>-109.61999999999072</v>
      </c>
      <c r="M216" s="108"/>
      <c r="N216" s="108"/>
      <c r="O216" s="107">
        <v>822.44000000000017</v>
      </c>
      <c r="P216" s="108"/>
      <c r="Q216" s="107">
        <v>64.079999999997383</v>
      </c>
      <c r="R216" s="107">
        <v>97.099999999999454</v>
      </c>
      <c r="S216" s="108"/>
      <c r="T216" s="108"/>
      <c r="U216" s="108"/>
      <c r="V216" s="108"/>
      <c r="W216" s="108"/>
      <c r="X216" s="107">
        <v>-140.49999999999585</v>
      </c>
      <c r="Y216" s="108"/>
      <c r="Z216" s="108"/>
    </row>
    <row r="217" spans="1:26" x14ac:dyDescent="0.25">
      <c r="A217" s="106">
        <v>42382</v>
      </c>
      <c r="B217" s="107">
        <v>-1106.4299999999735</v>
      </c>
      <c r="C217" s="107">
        <v>-305.39999999999566</v>
      </c>
      <c r="D217" s="108"/>
      <c r="E217" s="108"/>
      <c r="F217" s="108"/>
      <c r="G217" s="107">
        <v>-334.49999999999312</v>
      </c>
      <c r="H217" s="108"/>
      <c r="I217" s="108"/>
      <c r="J217" s="108"/>
      <c r="K217" s="108"/>
      <c r="L217" s="108"/>
      <c r="M217" s="108"/>
      <c r="N217" s="108"/>
      <c r="O217" s="108"/>
      <c r="P217" s="108"/>
      <c r="Q217" s="108"/>
      <c r="R217" s="108"/>
      <c r="S217" s="108"/>
      <c r="T217" s="107">
        <v>-349.85999999999564</v>
      </c>
      <c r="U217" s="108"/>
      <c r="V217" s="107">
        <v>-18.759999999995102</v>
      </c>
      <c r="W217" s="107">
        <v>-240.78999999999817</v>
      </c>
      <c r="X217" s="107">
        <v>610.16000000000395</v>
      </c>
      <c r="Y217" s="107">
        <v>-467.27999999999969</v>
      </c>
      <c r="Z217" s="108"/>
    </row>
    <row r="218" spans="1:26" x14ac:dyDescent="0.25">
      <c r="A218" s="106">
        <v>42383</v>
      </c>
      <c r="B218" s="107">
        <v>338.43000000004429</v>
      </c>
      <c r="C218" s="108"/>
      <c r="D218" s="108"/>
      <c r="E218" s="108"/>
      <c r="F218" s="108"/>
      <c r="G218" s="107">
        <v>-248.14999999999367</v>
      </c>
      <c r="H218" s="107">
        <v>219.96000000000353</v>
      </c>
      <c r="I218" s="107">
        <v>538.79999999999768</v>
      </c>
      <c r="J218" s="108"/>
      <c r="K218" s="108"/>
      <c r="L218" s="108"/>
      <c r="M218" s="107">
        <v>-197.99999999998155</v>
      </c>
      <c r="N218" s="107">
        <v>312.89999999999691</v>
      </c>
      <c r="O218" s="108"/>
      <c r="P218" s="108"/>
      <c r="Q218" s="108"/>
      <c r="R218" s="108"/>
      <c r="S218" s="108"/>
      <c r="T218" s="108"/>
      <c r="U218" s="108"/>
      <c r="V218" s="107">
        <v>15.840000000007848</v>
      </c>
      <c r="W218" s="107">
        <v>-381.12000000000046</v>
      </c>
      <c r="X218" s="108"/>
      <c r="Y218" s="108"/>
      <c r="Z218" s="107">
        <v>78.200000000014029</v>
      </c>
    </row>
    <row r="219" spans="1:26" x14ac:dyDescent="0.25">
      <c r="A219" s="106">
        <v>42384</v>
      </c>
      <c r="B219" s="107">
        <v>-625.57999999998901</v>
      </c>
      <c r="C219" s="108"/>
      <c r="D219" s="108"/>
      <c r="E219" s="108"/>
      <c r="F219" s="108"/>
      <c r="G219" s="108"/>
      <c r="H219" s="108"/>
      <c r="I219" s="108"/>
      <c r="J219" s="108"/>
      <c r="K219" s="108"/>
      <c r="L219" s="108"/>
      <c r="M219" s="108"/>
      <c r="N219" s="107">
        <v>-241.04000000000042</v>
      </c>
      <c r="O219" s="108"/>
      <c r="P219" s="108"/>
      <c r="Q219" s="108"/>
      <c r="R219" s="108"/>
      <c r="S219" s="108"/>
      <c r="T219" s="108"/>
      <c r="U219" s="108"/>
      <c r="V219" s="107">
        <v>-384.53999999998854</v>
      </c>
      <c r="W219" s="108"/>
      <c r="X219" s="108"/>
      <c r="Y219" s="108"/>
      <c r="Z219" s="108"/>
    </row>
    <row r="220" spans="1:26" x14ac:dyDescent="0.25">
      <c r="A220" s="106">
        <v>42387</v>
      </c>
      <c r="B220" s="107">
        <v>-16.379999999990844</v>
      </c>
      <c r="C220" s="108"/>
      <c r="D220" s="108"/>
      <c r="E220" s="108"/>
      <c r="F220" s="108"/>
      <c r="G220" s="108"/>
      <c r="H220" s="107">
        <v>-322.19999999999646</v>
      </c>
      <c r="I220" s="108"/>
      <c r="J220" s="108"/>
      <c r="K220" s="108"/>
      <c r="L220" s="107">
        <v>391.62000000000563</v>
      </c>
      <c r="M220" s="108"/>
      <c r="N220" s="108"/>
      <c r="O220" s="108"/>
      <c r="P220" s="108"/>
      <c r="Q220" s="108"/>
      <c r="R220" s="108"/>
      <c r="S220" s="107">
        <v>-85.8</v>
      </c>
      <c r="T220" s="108"/>
      <c r="U220" s="108"/>
      <c r="V220" s="108"/>
      <c r="W220" s="108"/>
      <c r="X220" s="108"/>
      <c r="Y220" s="108"/>
      <c r="Z220" s="108"/>
    </row>
    <row r="221" spans="1:26" x14ac:dyDescent="0.25">
      <c r="A221" s="106">
        <v>42388</v>
      </c>
      <c r="B221" s="107">
        <v>-1255.4199999999921</v>
      </c>
      <c r="C221" s="108"/>
      <c r="D221" s="107">
        <v>-152.87999999999784</v>
      </c>
      <c r="E221" s="107">
        <v>-220.98999999999572</v>
      </c>
      <c r="F221" s="107">
        <v>-29.23000000000286</v>
      </c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7">
        <v>-287.81999999999937</v>
      </c>
      <c r="R221" s="107">
        <v>-323.37999999999874</v>
      </c>
      <c r="S221" s="108"/>
      <c r="T221" s="108"/>
      <c r="U221" s="108"/>
      <c r="V221" s="108"/>
      <c r="W221" s="108"/>
      <c r="X221" s="107">
        <v>-241.1199999999977</v>
      </c>
      <c r="Y221" s="108"/>
      <c r="Z221" s="108"/>
    </row>
    <row r="222" spans="1:26" x14ac:dyDescent="0.25">
      <c r="A222" s="106">
        <v>42389</v>
      </c>
      <c r="B222" s="107">
        <v>88.579999999990378</v>
      </c>
      <c r="C222" s="108"/>
      <c r="D222" s="108"/>
      <c r="E222" s="108"/>
      <c r="F222" s="108"/>
      <c r="G222" s="108"/>
      <c r="H222" s="108"/>
      <c r="I222" s="108"/>
      <c r="J222" s="108"/>
      <c r="K222" s="108"/>
      <c r="L222" s="107">
        <v>756.8399999999981</v>
      </c>
      <c r="M222" s="108"/>
      <c r="N222" s="108"/>
      <c r="O222" s="108"/>
      <c r="P222" s="108"/>
      <c r="Q222" s="108"/>
      <c r="R222" s="107">
        <v>-182.16000000000378</v>
      </c>
      <c r="S222" s="107">
        <v>-381.1</v>
      </c>
      <c r="T222" s="108"/>
      <c r="U222" s="108"/>
      <c r="V222" s="108"/>
      <c r="W222" s="108"/>
      <c r="X222" s="108"/>
      <c r="Y222" s="108"/>
      <c r="Z222" s="107">
        <v>-105.00000000000398</v>
      </c>
    </row>
    <row r="223" spans="1:26" x14ac:dyDescent="0.25">
      <c r="A223" s="106">
        <v>42390</v>
      </c>
      <c r="B223" s="107">
        <v>5775.5540000000346</v>
      </c>
      <c r="C223" s="108"/>
      <c r="D223" s="107">
        <v>1778.5800000000033</v>
      </c>
      <c r="E223" s="108"/>
      <c r="F223" s="107">
        <v>3958.0399999999945</v>
      </c>
      <c r="G223" s="108"/>
      <c r="H223" s="107">
        <v>-291.83999999999389</v>
      </c>
      <c r="I223" s="108"/>
      <c r="J223" s="108"/>
      <c r="K223" s="107">
        <v>1832.0399999999995</v>
      </c>
      <c r="L223" s="108"/>
      <c r="M223" s="108"/>
      <c r="N223" s="108"/>
      <c r="O223" s="108"/>
      <c r="P223" s="108"/>
      <c r="Q223" s="108"/>
      <c r="R223" s="108"/>
      <c r="S223" s="108"/>
      <c r="T223" s="107">
        <v>-399.09599999999472</v>
      </c>
      <c r="U223" s="108"/>
      <c r="V223" s="107">
        <v>-306.89999999999549</v>
      </c>
      <c r="W223" s="108"/>
      <c r="X223" s="107">
        <v>-344.46999999999775</v>
      </c>
      <c r="Y223" s="108"/>
      <c r="Z223" s="107">
        <v>-450.79999999998142</v>
      </c>
    </row>
    <row r="224" spans="1:26" x14ac:dyDescent="0.25">
      <c r="A224" s="106">
        <v>42391</v>
      </c>
      <c r="B224" s="107">
        <v>3817.670000000021</v>
      </c>
      <c r="C224" s="108"/>
      <c r="D224" s="107">
        <v>-350.15999999999906</v>
      </c>
      <c r="E224" s="108"/>
      <c r="F224" s="108"/>
      <c r="G224" s="108"/>
      <c r="H224" s="107">
        <v>-46.799999999994846</v>
      </c>
      <c r="I224" s="108"/>
      <c r="J224" s="108"/>
      <c r="K224" s="107">
        <v>1885.5600000000084</v>
      </c>
      <c r="L224" s="107">
        <v>1973.9700000000003</v>
      </c>
      <c r="M224" s="108"/>
      <c r="N224" s="107">
        <v>-121.86000000000121</v>
      </c>
      <c r="O224" s="108"/>
      <c r="P224" s="108"/>
      <c r="Q224" s="107">
        <v>-309.43999999999943</v>
      </c>
      <c r="R224" s="108"/>
      <c r="S224" s="107">
        <v>916.30000000000007</v>
      </c>
      <c r="T224" s="108"/>
      <c r="U224" s="107">
        <v>-288.39999999999577</v>
      </c>
      <c r="V224" s="108"/>
      <c r="W224" s="108"/>
      <c r="X224" s="108"/>
      <c r="Y224" s="107">
        <v>-133.10000000000042</v>
      </c>
      <c r="Z224" s="107">
        <v>291.60000000000383</v>
      </c>
    </row>
    <row r="225" spans="1:26" x14ac:dyDescent="0.25">
      <c r="A225" s="106">
        <v>42394</v>
      </c>
      <c r="B225" s="107">
        <v>171.83000000001101</v>
      </c>
      <c r="C225" s="108"/>
      <c r="D225" s="107">
        <v>-101.49999999999721</v>
      </c>
      <c r="E225" s="108"/>
      <c r="F225" s="107">
        <v>-104.32000000000244</v>
      </c>
      <c r="G225" s="108"/>
      <c r="H225" s="107">
        <v>472.86000000000604</v>
      </c>
      <c r="I225" s="108"/>
      <c r="J225" s="108"/>
      <c r="K225" s="108"/>
      <c r="L225" s="107">
        <v>21.000000000000796</v>
      </c>
      <c r="M225" s="108"/>
      <c r="N225" s="107">
        <v>246.17000000000445</v>
      </c>
      <c r="O225" s="108"/>
      <c r="P225" s="108"/>
      <c r="Q225" s="108"/>
      <c r="R225" s="107">
        <v>-91.019999999999257</v>
      </c>
      <c r="S225" s="108"/>
      <c r="T225" s="108"/>
      <c r="U225" s="108"/>
      <c r="V225" s="108"/>
      <c r="W225" s="108"/>
      <c r="X225" s="108"/>
      <c r="Y225" s="107">
        <v>-271.36000000000138</v>
      </c>
      <c r="Z225" s="108"/>
    </row>
    <row r="226" spans="1:26" x14ac:dyDescent="0.25">
      <c r="A226" s="106">
        <v>42396</v>
      </c>
      <c r="B226" s="107">
        <v>-1128.9700000000016</v>
      </c>
      <c r="C226" s="107">
        <v>-416.16000000000281</v>
      </c>
      <c r="D226" s="108"/>
      <c r="E226" s="107">
        <v>-16.79999999999815</v>
      </c>
      <c r="F226" s="108"/>
      <c r="G226" s="107">
        <v>-231.06999999999834</v>
      </c>
      <c r="H226" s="108"/>
      <c r="I226" s="108"/>
      <c r="J226" s="108"/>
      <c r="K226" s="108"/>
      <c r="L226" s="108"/>
      <c r="M226" s="108"/>
      <c r="N226" s="107">
        <v>-464.94000000000227</v>
      </c>
      <c r="O226" s="108"/>
      <c r="P226" s="108"/>
      <c r="Q226" s="108"/>
      <c r="R226" s="108"/>
      <c r="S226" s="108"/>
      <c r="T226" s="108"/>
      <c r="U226" s="108"/>
      <c r="V226" s="108"/>
      <c r="W226" s="108"/>
      <c r="X226" s="108"/>
      <c r="Y226" s="108"/>
      <c r="Z226" s="108"/>
    </row>
    <row r="227" spans="1:26" x14ac:dyDescent="0.25">
      <c r="A227" s="106">
        <v>42397</v>
      </c>
      <c r="B227" s="107">
        <v>-297.87999999999698</v>
      </c>
      <c r="C227" s="108"/>
      <c r="D227" s="108"/>
      <c r="E227" s="108"/>
      <c r="F227" s="108"/>
      <c r="G227" s="108"/>
      <c r="H227" s="108"/>
      <c r="I227" s="108"/>
      <c r="J227" s="108"/>
      <c r="K227" s="108"/>
      <c r="L227" s="108"/>
      <c r="M227" s="107">
        <v>-103.83999999999638</v>
      </c>
      <c r="N227" s="108"/>
      <c r="O227" s="108"/>
      <c r="P227" s="108"/>
      <c r="Q227" s="108"/>
      <c r="R227" s="108"/>
      <c r="S227" s="108"/>
      <c r="T227" s="108"/>
      <c r="U227" s="108"/>
      <c r="V227" s="108"/>
      <c r="W227" s="107">
        <v>-194.04000000000062</v>
      </c>
      <c r="X227" s="108"/>
      <c r="Y227" s="108"/>
      <c r="Z227" s="108"/>
    </row>
    <row r="228" spans="1:26" x14ac:dyDescent="0.25">
      <c r="A228" s="106">
        <v>42398</v>
      </c>
      <c r="B228" s="107">
        <v>-534.90199999998936</v>
      </c>
      <c r="C228" s="108"/>
      <c r="D228" s="108"/>
      <c r="E228" s="107">
        <v>-223.19999999999675</v>
      </c>
      <c r="F228" s="108"/>
      <c r="G228" s="108"/>
      <c r="H228" s="108"/>
      <c r="I228" s="107">
        <v>-275.72999999999752</v>
      </c>
      <c r="J228" s="108"/>
      <c r="K228" s="108"/>
      <c r="L228" s="108"/>
      <c r="M228" s="108"/>
      <c r="N228" s="108"/>
      <c r="O228" s="108"/>
      <c r="P228" s="107">
        <v>-179.22000000000043</v>
      </c>
      <c r="Q228" s="107">
        <v>8.5399999999998499</v>
      </c>
      <c r="R228" s="108"/>
      <c r="S228" s="107">
        <v>470.1</v>
      </c>
      <c r="T228" s="107">
        <v>-84.151999999994857</v>
      </c>
      <c r="U228" s="108"/>
      <c r="V228" s="108"/>
      <c r="W228" s="108"/>
      <c r="X228" s="108"/>
      <c r="Y228" s="107">
        <v>-251.2399999999997</v>
      </c>
      <c r="Z228" s="108"/>
    </row>
    <row r="229" spans="1:26" x14ac:dyDescent="0.25">
      <c r="A229" s="106">
        <v>42401</v>
      </c>
      <c r="B229" s="107">
        <v>-350.22000000000173</v>
      </c>
      <c r="C229" s="107">
        <v>-6.4800000000004854</v>
      </c>
      <c r="D229" s="108"/>
      <c r="E229" s="108"/>
      <c r="F229" s="108"/>
      <c r="G229" s="108"/>
      <c r="H229" s="108"/>
      <c r="I229" s="108"/>
      <c r="J229" s="108"/>
      <c r="K229" s="108"/>
      <c r="L229" s="108"/>
      <c r="M229" s="108"/>
      <c r="N229" s="108"/>
      <c r="O229" s="108"/>
      <c r="P229" s="108"/>
      <c r="Q229" s="108"/>
      <c r="R229" s="107">
        <v>-343.74000000000126</v>
      </c>
      <c r="S229" s="108"/>
      <c r="T229" s="108"/>
      <c r="U229" s="108"/>
      <c r="V229" s="108"/>
      <c r="W229" s="108"/>
      <c r="X229" s="108"/>
      <c r="Y229" s="108"/>
      <c r="Z229" s="108"/>
    </row>
    <row r="230" spans="1:26" x14ac:dyDescent="0.25">
      <c r="A230" s="106">
        <v>42402</v>
      </c>
      <c r="B230" s="107">
        <v>339.62000000002138</v>
      </c>
      <c r="C230" s="108"/>
      <c r="D230" s="107">
        <v>319.20000000000215</v>
      </c>
      <c r="E230" s="108"/>
      <c r="F230" s="107">
        <v>162.35999999999677</v>
      </c>
      <c r="G230" s="107">
        <v>-316.97999999999428</v>
      </c>
      <c r="H230" s="108"/>
      <c r="I230" s="108"/>
      <c r="J230" s="108"/>
      <c r="K230" s="108"/>
      <c r="L230" s="107">
        <v>96.040000000001243</v>
      </c>
      <c r="M230" s="108"/>
      <c r="N230" s="107">
        <v>686.96000000000254</v>
      </c>
      <c r="O230" s="108"/>
      <c r="P230" s="108"/>
      <c r="Q230" s="108"/>
      <c r="R230" s="108"/>
      <c r="S230" s="107">
        <v>-93.600000000000009</v>
      </c>
      <c r="T230" s="108"/>
      <c r="U230" s="107">
        <v>-305.23999999999069</v>
      </c>
      <c r="V230" s="108"/>
      <c r="W230" s="108"/>
      <c r="X230" s="107">
        <v>-163.61999999999853</v>
      </c>
      <c r="Y230" s="108"/>
      <c r="Z230" s="107">
        <v>-45.499999999997875</v>
      </c>
    </row>
    <row r="231" spans="1:26" x14ac:dyDescent="0.25">
      <c r="A231" s="106">
        <v>42403</v>
      </c>
      <c r="B231" s="107">
        <v>-1110.2599999999957</v>
      </c>
      <c r="C231" s="108"/>
      <c r="D231" s="108"/>
      <c r="E231" s="108"/>
      <c r="F231" s="108"/>
      <c r="G231" s="108"/>
      <c r="H231" s="108"/>
      <c r="I231" s="107">
        <v>233.32000000000164</v>
      </c>
      <c r="J231" s="108"/>
      <c r="K231" s="107">
        <v>889.00000000000205</v>
      </c>
      <c r="L231" s="108"/>
      <c r="M231" s="107">
        <v>-426.71999999999781</v>
      </c>
      <c r="N231" s="107">
        <v>-332.80000000000206</v>
      </c>
      <c r="O231" s="108"/>
      <c r="P231" s="108"/>
      <c r="Q231" s="108"/>
      <c r="R231" s="107">
        <v>-367.68000000000177</v>
      </c>
      <c r="S231" s="108"/>
      <c r="T231" s="108"/>
      <c r="U231" s="107">
        <v>-677.69999999999732</v>
      </c>
      <c r="V231" s="108"/>
      <c r="W231" s="108"/>
      <c r="X231" s="108"/>
      <c r="Y231" s="107">
        <v>-427.68000000000035</v>
      </c>
      <c r="Z231" s="108"/>
    </row>
    <row r="232" spans="1:26" x14ac:dyDescent="0.25">
      <c r="A232" s="106">
        <v>42404</v>
      </c>
      <c r="B232" s="107">
        <v>726.43000000003462</v>
      </c>
      <c r="C232" s="108"/>
      <c r="D232" s="108"/>
      <c r="E232" s="107">
        <v>-96.499999999993818</v>
      </c>
      <c r="F232" s="108"/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7">
        <v>78.000000000011397</v>
      </c>
      <c r="V232" s="107">
        <v>744.93000000001712</v>
      </c>
      <c r="W232" s="108"/>
      <c r="X232" s="108"/>
      <c r="Y232" s="108"/>
      <c r="Z232" s="108"/>
    </row>
    <row r="233" spans="1:26" x14ac:dyDescent="0.25">
      <c r="A233" s="106">
        <v>42405</v>
      </c>
      <c r="B233" s="107">
        <v>1056.3500000000306</v>
      </c>
      <c r="C233" s="108"/>
      <c r="D233" s="108"/>
      <c r="E233" s="107">
        <v>-345.09999999999599</v>
      </c>
      <c r="F233" s="108"/>
      <c r="G233" s="108"/>
      <c r="H233" s="108"/>
      <c r="I233" s="108"/>
      <c r="J233" s="107">
        <v>1207.7100000000135</v>
      </c>
      <c r="K233" s="107">
        <v>597.86999999999989</v>
      </c>
      <c r="L233" s="108"/>
      <c r="M233" s="108"/>
      <c r="N233" s="108"/>
      <c r="O233" s="108"/>
      <c r="P233" s="107">
        <v>-599.88000000000011</v>
      </c>
      <c r="Q233" s="108"/>
      <c r="R233" s="108"/>
      <c r="S233" s="108"/>
      <c r="T233" s="108"/>
      <c r="U233" s="107">
        <v>195.75000000001342</v>
      </c>
      <c r="V233" s="108"/>
      <c r="W233" s="108"/>
      <c r="X233" s="108"/>
      <c r="Y233" s="108"/>
      <c r="Z233" s="108"/>
    </row>
    <row r="234" spans="1:26" x14ac:dyDescent="0.25">
      <c r="A234" s="106">
        <v>42407</v>
      </c>
      <c r="B234" s="107">
        <v>-475.0099999999934</v>
      </c>
      <c r="C234" s="108"/>
      <c r="D234" s="108"/>
      <c r="E234" s="108"/>
      <c r="F234" s="108"/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/>
      <c r="R234" s="108"/>
      <c r="S234" s="108"/>
      <c r="T234" s="108"/>
      <c r="U234" s="107">
        <v>-327.13999999999868</v>
      </c>
      <c r="V234" s="107">
        <v>-147.86999999999472</v>
      </c>
      <c r="W234" s="108"/>
      <c r="X234" s="108"/>
      <c r="Y234" s="108"/>
      <c r="Z234" s="108"/>
    </row>
    <row r="235" spans="1:26" x14ac:dyDescent="0.25">
      <c r="A235" s="106">
        <v>42408</v>
      </c>
      <c r="B235" s="107">
        <v>-725.49000000000069</v>
      </c>
      <c r="C235" s="108"/>
      <c r="D235" s="108"/>
      <c r="E235" s="108"/>
      <c r="F235" s="108"/>
      <c r="G235" s="108"/>
      <c r="H235" s="108"/>
      <c r="I235" s="108"/>
      <c r="J235" s="107">
        <v>146.44999999999996</v>
      </c>
      <c r="K235" s="107">
        <v>-306.71999999999895</v>
      </c>
      <c r="L235" s="107">
        <v>-178.40000000000077</v>
      </c>
      <c r="M235" s="108"/>
      <c r="N235" s="107">
        <v>-23.22000000000088</v>
      </c>
      <c r="O235" s="108"/>
      <c r="P235" s="108"/>
      <c r="Q235" s="108"/>
      <c r="R235" s="108"/>
      <c r="S235" s="107">
        <v>-363.6</v>
      </c>
      <c r="T235" s="108"/>
      <c r="U235" s="108"/>
      <c r="V235" s="108"/>
      <c r="W235" s="108"/>
      <c r="X235" s="108"/>
      <c r="Y235" s="108"/>
      <c r="Z235" s="108"/>
    </row>
    <row r="236" spans="1:26" x14ac:dyDescent="0.25">
      <c r="A236" s="106">
        <v>42409</v>
      </c>
      <c r="B236" s="107">
        <v>-814.30999999998573</v>
      </c>
      <c r="C236" s="108"/>
      <c r="D236" s="108"/>
      <c r="E236" s="107">
        <v>-302.55999999999284</v>
      </c>
      <c r="F236" s="108"/>
      <c r="G236" s="108"/>
      <c r="H236" s="108"/>
      <c r="I236" s="107">
        <v>-434.83999999999128</v>
      </c>
      <c r="J236" s="108"/>
      <c r="K236" s="108"/>
      <c r="L236" s="108"/>
      <c r="M236" s="108"/>
      <c r="N236" s="108"/>
      <c r="O236" s="108"/>
      <c r="P236" s="108"/>
      <c r="Q236" s="108"/>
      <c r="R236" s="107">
        <v>-33.210000000001493</v>
      </c>
      <c r="S236" s="107">
        <v>-43.7</v>
      </c>
      <c r="T236" s="108"/>
      <c r="U236" s="108"/>
      <c r="V236" s="108"/>
      <c r="W236" s="108"/>
      <c r="X236" s="108"/>
      <c r="Y236" s="108"/>
      <c r="Z236" s="108"/>
    </row>
    <row r="237" spans="1:26" x14ac:dyDescent="0.25">
      <c r="A237" s="106">
        <v>42410</v>
      </c>
      <c r="B237" s="107">
        <v>1596.9460000000197</v>
      </c>
      <c r="C237" s="107">
        <v>-406.14000000000283</v>
      </c>
      <c r="D237" s="108"/>
      <c r="E237" s="108"/>
      <c r="F237" s="108"/>
      <c r="G237" s="107">
        <v>-172.59999999999832</v>
      </c>
      <c r="H237" s="107">
        <v>-300.59999999999752</v>
      </c>
      <c r="I237" s="108"/>
      <c r="J237" s="108"/>
      <c r="K237" s="108"/>
      <c r="L237" s="108"/>
      <c r="M237" s="108"/>
      <c r="N237" s="108"/>
      <c r="O237" s="108"/>
      <c r="P237" s="108"/>
      <c r="Q237" s="108"/>
      <c r="R237" s="108"/>
      <c r="S237" s="108"/>
      <c r="T237" s="107">
        <v>2745.8060000000128</v>
      </c>
      <c r="U237" s="108"/>
      <c r="V237" s="108"/>
      <c r="W237" s="108"/>
      <c r="X237" s="107">
        <v>-269.51999999999435</v>
      </c>
      <c r="Y237" s="108"/>
      <c r="Z237" s="108"/>
    </row>
    <row r="238" spans="1:26" x14ac:dyDescent="0.25">
      <c r="A238" s="106">
        <v>42411</v>
      </c>
      <c r="B238" s="107">
        <v>-1469.4959999999962</v>
      </c>
      <c r="C238" s="108"/>
      <c r="D238" s="108"/>
      <c r="E238" s="108"/>
      <c r="F238" s="108"/>
      <c r="G238" s="108"/>
      <c r="H238" s="108"/>
      <c r="I238" s="108"/>
      <c r="J238" s="108"/>
      <c r="K238" s="108"/>
      <c r="L238" s="108"/>
      <c r="M238" s="108"/>
      <c r="N238" s="108"/>
      <c r="O238" s="107">
        <v>-67.619999999996438</v>
      </c>
      <c r="P238" s="108"/>
      <c r="Q238" s="108"/>
      <c r="R238" s="108"/>
      <c r="S238" s="108"/>
      <c r="T238" s="107">
        <v>-1401.8759999999997</v>
      </c>
      <c r="U238" s="108"/>
      <c r="V238" s="108"/>
      <c r="W238" s="108"/>
      <c r="X238" s="108"/>
      <c r="Y238" s="108"/>
      <c r="Z238" s="108"/>
    </row>
    <row r="239" spans="1:26" x14ac:dyDescent="0.25">
      <c r="A239" s="106">
        <v>42412</v>
      </c>
      <c r="B239" s="107">
        <v>550.47000000001378</v>
      </c>
      <c r="C239" s="108"/>
      <c r="D239" s="108"/>
      <c r="E239" s="108"/>
      <c r="F239" s="108"/>
      <c r="G239" s="108"/>
      <c r="H239" s="107">
        <v>-354.71999999999679</v>
      </c>
      <c r="I239" s="108"/>
      <c r="J239" s="108"/>
      <c r="K239" s="108"/>
      <c r="L239" s="108"/>
      <c r="M239" s="107">
        <v>834.57000000001028</v>
      </c>
      <c r="N239" s="107">
        <v>1157.5199999999959</v>
      </c>
      <c r="O239" s="108"/>
      <c r="P239" s="107">
        <v>-386.09999999999854</v>
      </c>
      <c r="Q239" s="107">
        <v>-257.60000000000002</v>
      </c>
      <c r="R239" s="107">
        <v>-87.000000000000455</v>
      </c>
      <c r="S239" s="107">
        <v>-15.200000000000001</v>
      </c>
      <c r="T239" s="108"/>
      <c r="U239" s="108"/>
      <c r="V239" s="108"/>
      <c r="W239" s="108"/>
      <c r="X239" s="108"/>
      <c r="Y239" s="108"/>
      <c r="Z239" s="107">
        <v>-340.99999999999665</v>
      </c>
    </row>
    <row r="240" spans="1:26" x14ac:dyDescent="0.25">
      <c r="A240" s="106">
        <v>42414</v>
      </c>
      <c r="B240" s="107">
        <v>1078.7499999999998</v>
      </c>
      <c r="C240" s="108"/>
      <c r="D240" s="107">
        <v>637.98000000000218</v>
      </c>
      <c r="E240" s="108"/>
      <c r="F240" s="107">
        <v>659.76999999999521</v>
      </c>
      <c r="G240" s="108"/>
      <c r="H240" s="108"/>
      <c r="I240" s="108"/>
      <c r="J240" s="108"/>
      <c r="K240" s="108"/>
      <c r="L240" s="108"/>
      <c r="M240" s="108"/>
      <c r="N240" s="108"/>
      <c r="O240" s="108"/>
      <c r="P240" s="108"/>
      <c r="Q240" s="108"/>
      <c r="R240" s="108"/>
      <c r="S240" s="108"/>
      <c r="T240" s="108"/>
      <c r="U240" s="108"/>
      <c r="V240" s="108"/>
      <c r="W240" s="108"/>
      <c r="X240" s="107">
        <v>-218.99999999999764</v>
      </c>
      <c r="Y240" s="108"/>
      <c r="Z240" s="108"/>
    </row>
    <row r="241" spans="1:26" x14ac:dyDescent="0.25">
      <c r="A241" s="106">
        <v>42415</v>
      </c>
      <c r="B241" s="107">
        <v>3037.8350000000041</v>
      </c>
      <c r="C241" s="108"/>
      <c r="D241" s="107">
        <v>-216.36999999999759</v>
      </c>
      <c r="E241" s="108"/>
      <c r="F241" s="108"/>
      <c r="G241" s="108"/>
      <c r="H241" s="108"/>
      <c r="I241" s="108"/>
      <c r="J241" s="108"/>
      <c r="K241" s="108"/>
      <c r="L241" s="108"/>
      <c r="M241" s="108"/>
      <c r="N241" s="107">
        <v>311.99999999999534</v>
      </c>
      <c r="O241" s="108"/>
      <c r="P241" s="107">
        <v>1.2599999999994906</v>
      </c>
      <c r="Q241" s="108"/>
      <c r="R241" s="108"/>
      <c r="S241" s="107">
        <v>163.1</v>
      </c>
      <c r="T241" s="107">
        <v>1930.9150000000093</v>
      </c>
      <c r="U241" s="108"/>
      <c r="V241" s="108"/>
      <c r="W241" s="107">
        <v>846.92999999999802</v>
      </c>
      <c r="X241" s="108"/>
      <c r="Y241" s="108"/>
      <c r="Z241" s="108"/>
    </row>
    <row r="242" spans="1:26" x14ac:dyDescent="0.25">
      <c r="A242" s="106">
        <v>42416</v>
      </c>
      <c r="B242" s="107">
        <v>-272.64999999999316</v>
      </c>
      <c r="C242" s="108"/>
      <c r="D242" s="108"/>
      <c r="E242" s="108"/>
      <c r="F242" s="108"/>
      <c r="G242" s="108"/>
      <c r="H242" s="108"/>
      <c r="I242" s="108"/>
      <c r="J242" s="108"/>
      <c r="K242" s="108"/>
      <c r="L242" s="108"/>
      <c r="M242" s="108"/>
      <c r="N242" s="108"/>
      <c r="O242" s="108"/>
      <c r="P242" s="108"/>
      <c r="Q242" s="108"/>
      <c r="R242" s="108"/>
      <c r="S242" s="108"/>
      <c r="T242" s="108"/>
      <c r="U242" s="107">
        <v>-272.64999999999316</v>
      </c>
      <c r="V242" s="108"/>
      <c r="W242" s="108"/>
      <c r="X242" s="108"/>
      <c r="Y242" s="108"/>
      <c r="Z242" s="108"/>
    </row>
    <row r="243" spans="1:26" x14ac:dyDescent="0.25">
      <c r="A243" s="106">
        <v>42417</v>
      </c>
      <c r="B243" s="107">
        <v>-1316.6899999999966</v>
      </c>
      <c r="C243" s="108"/>
      <c r="D243" s="108"/>
      <c r="E243" s="108"/>
      <c r="F243" s="108"/>
      <c r="G243" s="107">
        <v>-1316.6899999999966</v>
      </c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  <c r="R243" s="108"/>
      <c r="S243" s="108"/>
      <c r="T243" s="108"/>
      <c r="U243" s="108"/>
      <c r="V243" s="108"/>
      <c r="W243" s="108"/>
      <c r="X243" s="108"/>
      <c r="Y243" s="108"/>
      <c r="Z243" s="108"/>
    </row>
    <row r="244" spans="1:26" x14ac:dyDescent="0.25">
      <c r="A244" s="106">
        <v>42418</v>
      </c>
      <c r="B244" s="107">
        <v>-487.90000000000003</v>
      </c>
      <c r="C244" s="108"/>
      <c r="D244" s="108"/>
      <c r="E244" s="108"/>
      <c r="F244" s="108"/>
      <c r="G244" s="108"/>
      <c r="H244" s="108"/>
      <c r="I244" s="108"/>
      <c r="J244" s="108"/>
      <c r="K244" s="108"/>
      <c r="L244" s="108"/>
      <c r="M244" s="108"/>
      <c r="N244" s="108"/>
      <c r="O244" s="108"/>
      <c r="P244" s="107">
        <v>-487.90000000000003</v>
      </c>
      <c r="Q244" s="108"/>
      <c r="R244" s="108"/>
      <c r="S244" s="108"/>
      <c r="T244" s="108"/>
      <c r="U244" s="108"/>
      <c r="V244" s="108"/>
      <c r="W244" s="108"/>
      <c r="X244" s="108"/>
      <c r="Y244" s="108"/>
      <c r="Z244" s="108"/>
    </row>
    <row r="245" spans="1:26" x14ac:dyDescent="0.25">
      <c r="A245" s="106">
        <v>42419</v>
      </c>
      <c r="B245" s="107">
        <v>-567.13999999999862</v>
      </c>
      <c r="C245" s="108"/>
      <c r="D245" s="108"/>
      <c r="E245" s="108"/>
      <c r="F245" s="108"/>
      <c r="G245" s="108"/>
      <c r="H245" s="108"/>
      <c r="I245" s="108"/>
      <c r="J245" s="107">
        <v>-311.21999999999963</v>
      </c>
      <c r="K245" s="108"/>
      <c r="L245" s="108"/>
      <c r="M245" s="108"/>
      <c r="N245" s="108"/>
      <c r="O245" s="107">
        <v>-290.88000000000176</v>
      </c>
      <c r="P245" s="108"/>
      <c r="Q245" s="108"/>
      <c r="R245" s="107">
        <v>34.960000000002765</v>
      </c>
      <c r="S245" s="108"/>
      <c r="T245" s="108"/>
      <c r="U245" s="108"/>
      <c r="V245" s="108"/>
      <c r="W245" s="108"/>
      <c r="X245" s="108"/>
      <c r="Y245" s="108"/>
      <c r="Z245" s="108"/>
    </row>
    <row r="246" spans="1:26" x14ac:dyDescent="0.25">
      <c r="A246" s="106">
        <v>42421</v>
      </c>
      <c r="B246" s="107">
        <v>-727.22999999999865</v>
      </c>
      <c r="C246" s="108"/>
      <c r="D246" s="108"/>
      <c r="E246" s="108"/>
      <c r="F246" s="108"/>
      <c r="G246" s="108"/>
      <c r="H246" s="107">
        <v>-727.22999999999865</v>
      </c>
      <c r="I246" s="108"/>
      <c r="J246" s="108"/>
      <c r="K246" s="108"/>
      <c r="L246" s="108"/>
      <c r="M246" s="108"/>
      <c r="N246" s="108"/>
      <c r="O246" s="108"/>
      <c r="P246" s="108"/>
      <c r="Q246" s="108"/>
      <c r="R246" s="108"/>
      <c r="S246" s="108"/>
      <c r="T246" s="108"/>
      <c r="U246" s="108"/>
      <c r="V246" s="108"/>
      <c r="W246" s="108"/>
      <c r="X246" s="108"/>
      <c r="Y246" s="108"/>
      <c r="Z246" s="108"/>
    </row>
    <row r="247" spans="1:26" x14ac:dyDescent="0.25">
      <c r="A247" s="106">
        <v>42422</v>
      </c>
      <c r="B247" s="107">
        <v>18.149999999999991</v>
      </c>
      <c r="C247" s="108"/>
      <c r="D247" s="108"/>
      <c r="E247" s="108"/>
      <c r="F247" s="108"/>
      <c r="G247" s="108"/>
      <c r="H247" s="108"/>
      <c r="I247" s="108"/>
      <c r="J247" s="108"/>
      <c r="K247" s="108"/>
      <c r="L247" s="108"/>
      <c r="M247" s="108"/>
      <c r="N247" s="108"/>
      <c r="O247" s="108"/>
      <c r="P247" s="108"/>
      <c r="Q247" s="108"/>
      <c r="R247" s="108"/>
      <c r="S247" s="108"/>
      <c r="T247" s="108"/>
      <c r="U247" s="108"/>
      <c r="V247" s="108"/>
      <c r="W247" s="107">
        <v>18.149999999999991</v>
      </c>
      <c r="X247" s="108"/>
      <c r="Y247" s="108"/>
      <c r="Z247" s="108"/>
    </row>
    <row r="248" spans="1:26" x14ac:dyDescent="0.25">
      <c r="A248" s="106">
        <v>42423</v>
      </c>
      <c r="B248" s="107">
        <v>-224.27999999998664</v>
      </c>
      <c r="C248" s="108"/>
      <c r="D248" s="108"/>
      <c r="E248" s="108"/>
      <c r="F248" s="108"/>
      <c r="G248" s="108"/>
      <c r="H248" s="107">
        <v>-41.579999999986626</v>
      </c>
      <c r="I248" s="108"/>
      <c r="J248" s="108"/>
      <c r="K248" s="108"/>
      <c r="L248" s="108"/>
      <c r="M248" s="108"/>
      <c r="N248" s="108"/>
      <c r="O248" s="108"/>
      <c r="P248" s="108"/>
      <c r="Q248" s="107">
        <v>-182.70000000000002</v>
      </c>
      <c r="R248" s="108"/>
      <c r="S248" s="108"/>
      <c r="T248" s="108"/>
      <c r="U248" s="108"/>
      <c r="V248" s="108"/>
      <c r="W248" s="108"/>
      <c r="X248" s="108"/>
      <c r="Y248" s="108"/>
      <c r="Z248" s="108"/>
    </row>
    <row r="249" spans="1:26" x14ac:dyDescent="0.25">
      <c r="A249" s="106">
        <v>42424</v>
      </c>
      <c r="B249" s="107">
        <v>406.1699999999903</v>
      </c>
      <c r="C249" s="107">
        <v>-317.2800000000002</v>
      </c>
      <c r="D249" s="108"/>
      <c r="E249" s="108"/>
      <c r="F249" s="108"/>
      <c r="G249" s="108"/>
      <c r="H249" s="108"/>
      <c r="I249" s="107">
        <v>723.4499999999905</v>
      </c>
      <c r="J249" s="108"/>
      <c r="K249" s="108"/>
      <c r="L249" s="108"/>
      <c r="M249" s="108"/>
      <c r="N249" s="108"/>
      <c r="O249" s="108"/>
      <c r="P249" s="108"/>
      <c r="Q249" s="108"/>
      <c r="R249" s="108"/>
      <c r="S249" s="108"/>
      <c r="T249" s="108"/>
      <c r="U249" s="108"/>
      <c r="V249" s="108"/>
      <c r="W249" s="108"/>
      <c r="X249" s="108"/>
      <c r="Y249" s="108"/>
      <c r="Z249" s="108"/>
    </row>
    <row r="250" spans="1:26" x14ac:dyDescent="0.25">
      <c r="A250" s="106">
        <v>42425</v>
      </c>
      <c r="B250" s="107">
        <v>364.49999999999829</v>
      </c>
      <c r="C250" s="108"/>
      <c r="D250" s="108"/>
      <c r="E250" s="108"/>
      <c r="F250" s="108"/>
      <c r="G250" s="107">
        <v>-11.659999999998227</v>
      </c>
      <c r="H250" s="108"/>
      <c r="I250" s="107">
        <v>761.29999999999723</v>
      </c>
      <c r="J250" s="108"/>
      <c r="K250" s="108"/>
      <c r="L250" s="108"/>
      <c r="M250" s="108"/>
      <c r="N250" s="107">
        <v>-385.14000000000067</v>
      </c>
      <c r="O250" s="108"/>
      <c r="P250" s="108"/>
      <c r="Q250" s="108"/>
      <c r="R250" s="108"/>
      <c r="S250" s="108"/>
      <c r="T250" s="108"/>
      <c r="U250" s="108"/>
      <c r="V250" s="108"/>
      <c r="W250" s="108"/>
      <c r="X250" s="108"/>
      <c r="Y250" s="108"/>
      <c r="Z250" s="108"/>
    </row>
    <row r="251" spans="1:26" x14ac:dyDescent="0.25">
      <c r="A251" s="106">
        <v>42426</v>
      </c>
      <c r="B251" s="107">
        <v>-210.79999999999998</v>
      </c>
      <c r="C251" s="108"/>
      <c r="D251" s="108"/>
      <c r="E251" s="108"/>
      <c r="F251" s="108"/>
      <c r="G251" s="108"/>
      <c r="H251" s="108"/>
      <c r="I251" s="108"/>
      <c r="J251" s="108"/>
      <c r="K251" s="108"/>
      <c r="L251" s="108"/>
      <c r="M251" s="108"/>
      <c r="N251" s="108"/>
      <c r="O251" s="108"/>
      <c r="P251" s="108"/>
      <c r="Q251" s="107">
        <v>-210.79999999999998</v>
      </c>
      <c r="R251" s="108"/>
      <c r="S251" s="108"/>
      <c r="T251" s="108"/>
      <c r="U251" s="108"/>
      <c r="V251" s="108"/>
      <c r="W251" s="108"/>
      <c r="X251" s="108"/>
      <c r="Y251" s="108"/>
      <c r="Z251" s="108"/>
    </row>
    <row r="252" spans="1:26" x14ac:dyDescent="0.25">
      <c r="A252" s="106">
        <v>42429</v>
      </c>
      <c r="B252" s="107">
        <v>-22.65000000000407</v>
      </c>
      <c r="C252" s="108"/>
      <c r="D252" s="108"/>
      <c r="E252" s="108"/>
      <c r="F252" s="108"/>
      <c r="G252" s="108"/>
      <c r="H252" s="108"/>
      <c r="I252" s="108"/>
      <c r="J252" s="108"/>
      <c r="K252" s="108"/>
      <c r="L252" s="108"/>
      <c r="M252" s="108"/>
      <c r="N252" s="108"/>
      <c r="O252" s="108"/>
      <c r="P252" s="108"/>
      <c r="Q252" s="108"/>
      <c r="R252" s="107">
        <v>-884.24999999999977</v>
      </c>
      <c r="S252" s="108"/>
      <c r="T252" s="108"/>
      <c r="U252" s="108"/>
      <c r="V252" s="108"/>
      <c r="W252" s="108"/>
      <c r="X252" s="108"/>
      <c r="Y252" s="108"/>
      <c r="Z252" s="107">
        <v>861.5999999999957</v>
      </c>
    </row>
    <row r="253" spans="1:26" x14ac:dyDescent="0.25">
      <c r="A253" s="106">
        <v>42430</v>
      </c>
      <c r="B253" s="107">
        <v>803.50000000000023</v>
      </c>
      <c r="C253" s="107">
        <v>226.85999999999541</v>
      </c>
      <c r="D253" s="108"/>
      <c r="E253" s="108"/>
      <c r="F253" s="108"/>
      <c r="G253" s="108"/>
      <c r="H253" s="108"/>
      <c r="I253" s="108"/>
      <c r="J253" s="108"/>
      <c r="K253" s="107">
        <v>576.64000000000476</v>
      </c>
      <c r="L253" s="108"/>
      <c r="M253" s="108"/>
      <c r="N253" s="108"/>
      <c r="O253" s="108"/>
      <c r="P253" s="108"/>
      <c r="Q253" s="108"/>
      <c r="R253" s="108"/>
      <c r="S253" s="108"/>
      <c r="T253" s="108"/>
      <c r="U253" s="108"/>
      <c r="V253" s="108"/>
      <c r="W253" s="108"/>
      <c r="X253" s="108"/>
      <c r="Y253" s="108"/>
      <c r="Z253" s="108"/>
    </row>
    <row r="254" spans="1:26" x14ac:dyDescent="0.25">
      <c r="A254" s="106">
        <v>42431</v>
      </c>
      <c r="B254" s="107">
        <v>-216.68999999999383</v>
      </c>
      <c r="C254" s="108"/>
      <c r="D254" s="108"/>
      <c r="E254" s="108"/>
      <c r="F254" s="108"/>
      <c r="G254" s="108"/>
      <c r="H254" s="108"/>
      <c r="I254" s="108"/>
      <c r="J254" s="108"/>
      <c r="K254" s="107">
        <v>-135.65999999999968</v>
      </c>
      <c r="L254" s="107">
        <v>-215.73999999999361</v>
      </c>
      <c r="M254" s="108"/>
      <c r="N254" s="108"/>
      <c r="O254" s="108"/>
      <c r="P254" s="108"/>
      <c r="Q254" s="108"/>
      <c r="R254" s="107">
        <v>-179.50000000000273</v>
      </c>
      <c r="S254" s="108"/>
      <c r="T254" s="108"/>
      <c r="U254" s="108"/>
      <c r="V254" s="108"/>
      <c r="W254" s="108"/>
      <c r="X254" s="108"/>
      <c r="Y254" s="107">
        <v>157.4100000000017</v>
      </c>
      <c r="Z254" s="107">
        <v>156.80000000000049</v>
      </c>
    </row>
    <row r="255" spans="1:26" x14ac:dyDescent="0.25">
      <c r="A255" s="106">
        <v>42432</v>
      </c>
      <c r="B255" s="107">
        <v>712.01000000000283</v>
      </c>
      <c r="C255" s="108"/>
      <c r="D255" s="108"/>
      <c r="E255" s="108"/>
      <c r="F255" s="108"/>
      <c r="G255" s="108"/>
      <c r="H255" s="107">
        <v>750.62000000000455</v>
      </c>
      <c r="I255" s="107">
        <v>-3.7800000000027012</v>
      </c>
      <c r="J255" s="107">
        <v>-34.829999999999032</v>
      </c>
      <c r="K255" s="108"/>
      <c r="L255" s="108"/>
      <c r="M255" s="108"/>
      <c r="N255" s="108"/>
      <c r="O255" s="108"/>
      <c r="P255" s="108"/>
      <c r="Q255" s="108"/>
      <c r="R255" s="108"/>
      <c r="S255" s="108"/>
      <c r="T255" s="108"/>
      <c r="U255" s="108"/>
      <c r="V255" s="108"/>
      <c r="W255" s="108"/>
      <c r="X255" s="108"/>
      <c r="Y255" s="108"/>
      <c r="Z255" s="108"/>
    </row>
    <row r="256" spans="1:26" x14ac:dyDescent="0.25">
      <c r="A256" s="106">
        <v>42433</v>
      </c>
      <c r="B256" s="107">
        <v>-503.81999999999846</v>
      </c>
      <c r="C256" s="108"/>
      <c r="D256" s="108"/>
      <c r="E256" s="108"/>
      <c r="F256" s="108"/>
      <c r="G256" s="108"/>
      <c r="H256" s="108"/>
      <c r="I256" s="108"/>
      <c r="J256" s="108"/>
      <c r="K256" s="108"/>
      <c r="L256" s="108"/>
      <c r="M256" s="108"/>
      <c r="N256" s="108"/>
      <c r="O256" s="107">
        <v>-320.97999999999922</v>
      </c>
      <c r="P256" s="107">
        <v>-182.83999999999926</v>
      </c>
      <c r="Q256" s="108"/>
      <c r="R256" s="108"/>
      <c r="S256" s="108"/>
      <c r="T256" s="108"/>
      <c r="U256" s="108"/>
      <c r="V256" s="108"/>
      <c r="W256" s="108"/>
      <c r="X256" s="108"/>
      <c r="Y256" s="108"/>
      <c r="Z256" s="108"/>
    </row>
    <row r="257" spans="1:26" x14ac:dyDescent="0.25">
      <c r="A257" s="106">
        <v>42435</v>
      </c>
      <c r="B257" s="107">
        <v>-210.45000000000391</v>
      </c>
      <c r="C257" s="107">
        <v>-210.45000000000391</v>
      </c>
      <c r="D257" s="108"/>
      <c r="E257" s="108"/>
      <c r="F257" s="108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  <c r="R257" s="108"/>
      <c r="S257" s="108"/>
      <c r="T257" s="108"/>
      <c r="U257" s="108"/>
      <c r="V257" s="108"/>
      <c r="W257" s="108"/>
      <c r="X257" s="108"/>
      <c r="Y257" s="108"/>
      <c r="Z257" s="108"/>
    </row>
    <row r="258" spans="1:26" x14ac:dyDescent="0.25">
      <c r="A258" s="106">
        <v>42436</v>
      </c>
      <c r="B258" s="107">
        <v>-413.69999999999197</v>
      </c>
      <c r="C258" s="108"/>
      <c r="D258" s="107">
        <v>-126.89999999999813</v>
      </c>
      <c r="E258" s="108"/>
      <c r="F258" s="108"/>
      <c r="G258" s="108"/>
      <c r="H258" s="108"/>
      <c r="I258" s="108"/>
      <c r="J258" s="108"/>
      <c r="K258" s="108"/>
      <c r="L258" s="108"/>
      <c r="M258" s="108"/>
      <c r="N258" s="108"/>
      <c r="O258" s="108"/>
      <c r="P258" s="108"/>
      <c r="Q258" s="108"/>
      <c r="R258" s="108"/>
      <c r="S258" s="108"/>
      <c r="T258" s="108"/>
      <c r="U258" s="108"/>
      <c r="V258" s="108"/>
      <c r="W258" s="108"/>
      <c r="X258" s="107">
        <v>-286.79999999999382</v>
      </c>
      <c r="Y258" s="108"/>
      <c r="Z258" s="108"/>
    </row>
    <row r="259" spans="1:26" x14ac:dyDescent="0.25">
      <c r="A259" s="106">
        <v>42437</v>
      </c>
      <c r="B259" s="107">
        <v>148.09000000002757</v>
      </c>
      <c r="C259" s="108"/>
      <c r="D259" s="108"/>
      <c r="E259" s="107">
        <v>578.68000000000666</v>
      </c>
      <c r="F259" s="107">
        <v>-251.55000000000399</v>
      </c>
      <c r="G259" s="108"/>
      <c r="H259" s="107">
        <v>197.96000000000367</v>
      </c>
      <c r="I259" s="108"/>
      <c r="J259" s="108"/>
      <c r="K259" s="108"/>
      <c r="L259" s="107">
        <v>-224.27999999999849</v>
      </c>
      <c r="M259" s="108"/>
      <c r="N259" s="108"/>
      <c r="O259" s="107">
        <v>165.20000000000255</v>
      </c>
      <c r="P259" s="108"/>
      <c r="Q259" s="108"/>
      <c r="R259" s="108"/>
      <c r="S259" s="108"/>
      <c r="T259" s="108"/>
      <c r="U259" s="107">
        <v>-88.989999999985457</v>
      </c>
      <c r="V259" s="107">
        <v>-228.92999999999731</v>
      </c>
      <c r="W259" s="108"/>
      <c r="X259" s="108"/>
      <c r="Y259" s="108"/>
      <c r="Z259" s="108"/>
    </row>
    <row r="260" spans="1:26" x14ac:dyDescent="0.25">
      <c r="A260" s="106">
        <v>42438</v>
      </c>
      <c r="B260" s="107">
        <v>-609.13999999999351</v>
      </c>
      <c r="C260" s="107">
        <v>-300.52999999999787</v>
      </c>
      <c r="D260" s="108"/>
      <c r="E260" s="108"/>
      <c r="F260" s="108"/>
      <c r="G260" s="108"/>
      <c r="H260" s="108"/>
      <c r="I260" s="108"/>
      <c r="J260" s="108"/>
      <c r="K260" s="108"/>
      <c r="L260" s="108"/>
      <c r="M260" s="108"/>
      <c r="N260" s="108"/>
      <c r="O260" s="108"/>
      <c r="P260" s="108"/>
      <c r="Q260" s="108"/>
      <c r="R260" s="108"/>
      <c r="S260" s="108"/>
      <c r="T260" s="107">
        <v>-308.60999999999558</v>
      </c>
      <c r="U260" s="108"/>
      <c r="V260" s="108"/>
      <c r="W260" s="108"/>
      <c r="X260" s="108"/>
      <c r="Y260" s="108"/>
      <c r="Z260" s="108"/>
    </row>
    <row r="261" spans="1:26" x14ac:dyDescent="0.25">
      <c r="A261" s="106">
        <v>42439</v>
      </c>
      <c r="B261" s="107">
        <v>-310.85999999999535</v>
      </c>
      <c r="C261" s="108"/>
      <c r="D261" s="108"/>
      <c r="E261" s="108"/>
      <c r="F261" s="108"/>
      <c r="G261" s="107">
        <v>-178.85999999999532</v>
      </c>
      <c r="H261" s="108"/>
      <c r="I261" s="108"/>
      <c r="J261" s="108"/>
      <c r="K261" s="108"/>
      <c r="L261" s="108"/>
      <c r="M261" s="108"/>
      <c r="N261" s="108"/>
      <c r="O261" s="108"/>
      <c r="P261" s="108"/>
      <c r="Q261" s="107">
        <v>-132</v>
      </c>
      <c r="R261" s="108"/>
      <c r="S261" s="108"/>
      <c r="T261" s="108"/>
      <c r="U261" s="108"/>
      <c r="V261" s="108"/>
      <c r="W261" s="108"/>
      <c r="X261" s="108"/>
      <c r="Y261" s="108"/>
      <c r="Z261" s="108"/>
    </row>
    <row r="262" spans="1:26" x14ac:dyDescent="0.25">
      <c r="A262" s="106">
        <v>42440</v>
      </c>
      <c r="B262" s="107">
        <v>392.46999999999923</v>
      </c>
      <c r="C262" s="108"/>
      <c r="D262" s="108"/>
      <c r="E262" s="108"/>
      <c r="F262" s="108"/>
      <c r="G262" s="108"/>
      <c r="H262" s="108"/>
      <c r="I262" s="108"/>
      <c r="J262" s="108"/>
      <c r="K262" s="108"/>
      <c r="L262" s="107">
        <v>392.46999999999923</v>
      </c>
      <c r="M262" s="108"/>
      <c r="N262" s="108"/>
      <c r="O262" s="108"/>
      <c r="P262" s="108"/>
      <c r="Q262" s="108"/>
      <c r="R262" s="108"/>
      <c r="S262" s="108"/>
      <c r="T262" s="108"/>
      <c r="U262" s="108"/>
      <c r="V262" s="108"/>
      <c r="W262" s="108"/>
      <c r="X262" s="108"/>
      <c r="Y262" s="108"/>
      <c r="Z262" s="108"/>
    </row>
    <row r="263" spans="1:26" x14ac:dyDescent="0.25">
      <c r="A263" s="106">
        <v>42443</v>
      </c>
      <c r="B263" s="107">
        <v>2020.890000000014</v>
      </c>
      <c r="C263" s="108"/>
      <c r="D263" s="108"/>
      <c r="E263" s="108"/>
      <c r="F263" s="108"/>
      <c r="G263" s="108"/>
      <c r="H263" s="108"/>
      <c r="I263" s="108"/>
      <c r="J263" s="108"/>
      <c r="K263" s="108"/>
      <c r="L263" s="108"/>
      <c r="M263" s="108"/>
      <c r="N263" s="108"/>
      <c r="O263" s="108"/>
      <c r="P263" s="108"/>
      <c r="Q263" s="108"/>
      <c r="R263" s="108"/>
      <c r="S263" s="108"/>
      <c r="T263" s="107">
        <v>2342.8900000000031</v>
      </c>
      <c r="U263" s="107">
        <v>-321.99999999998897</v>
      </c>
      <c r="V263" s="108"/>
      <c r="W263" s="108"/>
      <c r="X263" s="108"/>
      <c r="Y263" s="108"/>
      <c r="Z263" s="108"/>
    </row>
    <row r="264" spans="1:26" x14ac:dyDescent="0.25">
      <c r="A264" s="106">
        <v>42444</v>
      </c>
      <c r="B264" s="107">
        <v>-675.00999999999385</v>
      </c>
      <c r="C264" s="108"/>
      <c r="D264" s="108"/>
      <c r="E264" s="108"/>
      <c r="F264" s="108"/>
      <c r="G264" s="108"/>
      <c r="H264" s="108"/>
      <c r="I264" s="108"/>
      <c r="J264" s="108"/>
      <c r="K264" s="107">
        <v>-259.19999999999544</v>
      </c>
      <c r="L264" s="107">
        <v>-284.05000000000035</v>
      </c>
      <c r="M264" s="108"/>
      <c r="N264" s="108"/>
      <c r="O264" s="107">
        <v>-131.75999999999803</v>
      </c>
      <c r="P264" s="108"/>
      <c r="Q264" s="108"/>
      <c r="R264" s="108"/>
      <c r="S264" s="108"/>
      <c r="T264" s="108"/>
      <c r="U264" s="108"/>
      <c r="V264" s="108"/>
      <c r="W264" s="108"/>
      <c r="X264" s="108"/>
      <c r="Y264" s="108"/>
      <c r="Z264" s="108"/>
    </row>
    <row r="265" spans="1:26" x14ac:dyDescent="0.25">
      <c r="A265" s="106">
        <v>42445</v>
      </c>
      <c r="B265" s="107">
        <v>-221.22999999998072</v>
      </c>
      <c r="C265" s="108"/>
      <c r="D265" s="108"/>
      <c r="E265" s="108"/>
      <c r="F265" s="108"/>
      <c r="G265" s="108"/>
      <c r="H265" s="108"/>
      <c r="I265" s="108"/>
      <c r="J265" s="108"/>
      <c r="K265" s="108"/>
      <c r="L265" s="108"/>
      <c r="M265" s="108"/>
      <c r="N265" s="108"/>
      <c r="O265" s="108"/>
      <c r="P265" s="108"/>
      <c r="Q265" s="108"/>
      <c r="R265" s="108"/>
      <c r="S265" s="108"/>
      <c r="T265" s="108"/>
      <c r="U265" s="108"/>
      <c r="V265" s="107">
        <v>-178.74999999998749</v>
      </c>
      <c r="W265" s="108"/>
      <c r="X265" s="107">
        <v>-42.479999999993225</v>
      </c>
      <c r="Y265" s="108"/>
      <c r="Z265" s="108"/>
    </row>
    <row r="266" spans="1:26" x14ac:dyDescent="0.25">
      <c r="A266" s="106">
        <v>42446</v>
      </c>
      <c r="B266" s="107">
        <v>331.20000000001147</v>
      </c>
      <c r="C266" s="108"/>
      <c r="D266" s="108"/>
      <c r="E266" s="108"/>
      <c r="F266" s="108"/>
      <c r="G266" s="108"/>
      <c r="H266" s="108"/>
      <c r="I266" s="108"/>
      <c r="J266" s="108"/>
      <c r="K266" s="108"/>
      <c r="L266" s="108"/>
      <c r="M266" s="108"/>
      <c r="N266" s="108"/>
      <c r="O266" s="108"/>
      <c r="P266" s="108"/>
      <c r="Q266" s="108"/>
      <c r="R266" s="108"/>
      <c r="S266" s="108"/>
      <c r="T266" s="108"/>
      <c r="U266" s="108"/>
      <c r="V266" s="107">
        <v>331.20000000001147</v>
      </c>
      <c r="W266" s="108"/>
      <c r="X266" s="108"/>
      <c r="Y266" s="108"/>
      <c r="Z266" s="108"/>
    </row>
    <row r="267" spans="1:26" x14ac:dyDescent="0.25">
      <c r="A267" s="106">
        <v>42447</v>
      </c>
      <c r="B267" s="107">
        <v>26.410000000001265</v>
      </c>
      <c r="C267" s="108"/>
      <c r="D267" s="108"/>
      <c r="E267" s="108"/>
      <c r="F267" s="108"/>
      <c r="G267" s="108"/>
      <c r="H267" s="108"/>
      <c r="I267" s="108"/>
      <c r="J267" s="108"/>
      <c r="K267" s="108"/>
      <c r="L267" s="108"/>
      <c r="M267" s="108"/>
      <c r="N267" s="108"/>
      <c r="O267" s="108"/>
      <c r="P267" s="108"/>
      <c r="Q267" s="108"/>
      <c r="R267" s="108"/>
      <c r="S267" s="108"/>
      <c r="T267" s="108"/>
      <c r="U267" s="108"/>
      <c r="V267" s="108"/>
      <c r="W267" s="107">
        <v>26.410000000001265</v>
      </c>
      <c r="X267" s="108"/>
      <c r="Y267" s="108"/>
      <c r="Z267" s="108"/>
    </row>
    <row r="268" spans="1:26" x14ac:dyDescent="0.25">
      <c r="A268" s="106">
        <v>42450</v>
      </c>
      <c r="B268" s="107">
        <v>10.500000000000398</v>
      </c>
      <c r="C268" s="108"/>
      <c r="D268" s="108"/>
      <c r="E268" s="108"/>
      <c r="F268" s="108"/>
      <c r="G268" s="108"/>
      <c r="H268" s="108"/>
      <c r="I268" s="108"/>
      <c r="J268" s="108"/>
      <c r="K268" s="108"/>
      <c r="L268" s="108"/>
      <c r="M268" s="108"/>
      <c r="N268" s="107">
        <v>10.500000000000398</v>
      </c>
      <c r="O268" s="108"/>
      <c r="P268" s="108"/>
      <c r="Q268" s="108"/>
      <c r="R268" s="108"/>
      <c r="S268" s="108"/>
      <c r="T268" s="108"/>
      <c r="U268" s="108"/>
      <c r="V268" s="108"/>
      <c r="W268" s="108"/>
      <c r="X268" s="108"/>
      <c r="Y268" s="108"/>
      <c r="Z268" s="108"/>
    </row>
    <row r="269" spans="1:26" x14ac:dyDescent="0.25">
      <c r="A269" s="106">
        <v>42451</v>
      </c>
      <c r="B269" s="107">
        <v>-221.11999999999856</v>
      </c>
      <c r="C269" s="108"/>
      <c r="D269" s="107">
        <v>-221.11999999999856</v>
      </c>
      <c r="E269" s="108"/>
      <c r="F269" s="108"/>
      <c r="G269" s="108"/>
      <c r="H269" s="108"/>
      <c r="I269" s="108"/>
      <c r="J269" s="108"/>
      <c r="K269" s="108"/>
      <c r="L269" s="108"/>
      <c r="M269" s="108"/>
      <c r="N269" s="108"/>
      <c r="O269" s="108"/>
      <c r="P269" s="108"/>
      <c r="Q269" s="108"/>
      <c r="R269" s="108"/>
      <c r="S269" s="108"/>
      <c r="T269" s="108"/>
      <c r="U269" s="108"/>
      <c r="V269" s="108"/>
      <c r="W269" s="108"/>
      <c r="X269" s="108"/>
      <c r="Y269" s="108"/>
      <c r="Z269" s="108"/>
    </row>
    <row r="270" spans="1:26" x14ac:dyDescent="0.25">
      <c r="A270" s="106">
        <v>42452</v>
      </c>
      <c r="B270" s="107">
        <v>-551.54999999999927</v>
      </c>
      <c r="C270" s="108"/>
      <c r="D270" s="108"/>
      <c r="E270" s="108"/>
      <c r="F270" s="108"/>
      <c r="G270" s="108"/>
      <c r="H270" s="108"/>
      <c r="I270" s="108"/>
      <c r="J270" s="107">
        <v>-190.52999999999898</v>
      </c>
      <c r="K270" s="108"/>
      <c r="L270" s="108"/>
      <c r="M270" s="108"/>
      <c r="N270" s="108"/>
      <c r="O270" s="108"/>
      <c r="P270" s="108"/>
      <c r="Q270" s="108"/>
      <c r="R270" s="108"/>
      <c r="S270" s="108"/>
      <c r="T270" s="108"/>
      <c r="U270" s="108"/>
      <c r="V270" s="108"/>
      <c r="W270" s="107">
        <v>-361.02000000000032</v>
      </c>
      <c r="X270" s="108"/>
      <c r="Y270" s="108"/>
      <c r="Z270" s="108"/>
    </row>
    <row r="271" spans="1:26" x14ac:dyDescent="0.25">
      <c r="A271" s="106">
        <v>42456</v>
      </c>
      <c r="B271" s="107">
        <v>299.4600000000022</v>
      </c>
      <c r="C271" s="108"/>
      <c r="D271" s="108"/>
      <c r="E271" s="108"/>
      <c r="F271" s="108"/>
      <c r="G271" s="108"/>
      <c r="H271" s="108"/>
      <c r="I271" s="108"/>
      <c r="J271" s="108"/>
      <c r="K271" s="108"/>
      <c r="L271" s="108"/>
      <c r="M271" s="108"/>
      <c r="N271" s="108"/>
      <c r="O271" s="108"/>
      <c r="P271" s="108"/>
      <c r="Q271" s="108"/>
      <c r="R271" s="108"/>
      <c r="S271" s="108"/>
      <c r="T271" s="107">
        <v>299.4600000000022</v>
      </c>
      <c r="U271" s="108"/>
      <c r="V271" s="108"/>
      <c r="W271" s="108"/>
      <c r="X271" s="108"/>
      <c r="Y271" s="108"/>
      <c r="Z271" s="108"/>
    </row>
    <row r="272" spans="1:26" x14ac:dyDescent="0.25">
      <c r="A272" s="106">
        <v>42457</v>
      </c>
      <c r="B272" s="107">
        <v>219.99999999999886</v>
      </c>
      <c r="C272" s="108"/>
      <c r="D272" s="108"/>
      <c r="E272" s="108"/>
      <c r="F272" s="107">
        <v>219.99999999999886</v>
      </c>
      <c r="G272" s="108"/>
      <c r="H272" s="108"/>
      <c r="I272" s="108"/>
      <c r="J272" s="108"/>
      <c r="K272" s="108"/>
      <c r="L272" s="108"/>
      <c r="M272" s="108"/>
      <c r="N272" s="108"/>
      <c r="O272" s="108"/>
      <c r="P272" s="108"/>
      <c r="Q272" s="108"/>
      <c r="R272" s="108"/>
      <c r="S272" s="108"/>
      <c r="T272" s="108"/>
      <c r="U272" s="108"/>
      <c r="V272" s="108"/>
      <c r="W272" s="108"/>
      <c r="X272" s="108"/>
      <c r="Y272" s="108"/>
      <c r="Z272" s="108"/>
    </row>
    <row r="273" spans="1:26" x14ac:dyDescent="0.25">
      <c r="A273" s="106">
        <v>42458</v>
      </c>
      <c r="B273" s="107">
        <v>-739.91999999999848</v>
      </c>
      <c r="C273" s="108"/>
      <c r="D273" s="108"/>
      <c r="E273" s="108"/>
      <c r="F273" s="108"/>
      <c r="G273" s="108"/>
      <c r="H273" s="108"/>
      <c r="I273" s="108"/>
      <c r="J273" s="108"/>
      <c r="K273" s="108"/>
      <c r="L273" s="108"/>
      <c r="M273" s="108"/>
      <c r="N273" s="108"/>
      <c r="O273" s="108"/>
      <c r="P273" s="107">
        <v>-307.01999999999902</v>
      </c>
      <c r="Q273" s="108"/>
      <c r="R273" s="108"/>
      <c r="S273" s="108"/>
      <c r="T273" s="108"/>
      <c r="U273" s="108"/>
      <c r="V273" s="108"/>
      <c r="W273" s="107">
        <v>-432.89999999999941</v>
      </c>
      <c r="X273" s="108"/>
      <c r="Y273" s="108"/>
      <c r="Z273" s="108"/>
    </row>
    <row r="274" spans="1:26" x14ac:dyDescent="0.25">
      <c r="A274" s="106">
        <v>42459</v>
      </c>
      <c r="B274" s="107">
        <v>-449.15999999999667</v>
      </c>
      <c r="C274" s="108"/>
      <c r="D274" s="108"/>
      <c r="E274" s="108"/>
      <c r="F274" s="108"/>
      <c r="G274" s="108"/>
      <c r="H274" s="108"/>
      <c r="I274" s="108"/>
      <c r="J274" s="108"/>
      <c r="K274" s="108"/>
      <c r="L274" s="108"/>
      <c r="M274" s="108"/>
      <c r="N274" s="108"/>
      <c r="O274" s="107">
        <v>-177.65999999999659</v>
      </c>
      <c r="P274" s="108"/>
      <c r="Q274" s="108"/>
      <c r="R274" s="108"/>
      <c r="S274" s="108"/>
      <c r="T274" s="108"/>
      <c r="U274" s="108"/>
      <c r="V274" s="108"/>
      <c r="W274" s="108"/>
      <c r="X274" s="108"/>
      <c r="Y274" s="107">
        <v>-271.50000000000006</v>
      </c>
      <c r="Z274" s="108"/>
    </row>
    <row r="275" spans="1:26" x14ac:dyDescent="0.25">
      <c r="A275" s="106">
        <v>42460</v>
      </c>
      <c r="B275" s="107">
        <v>95.160000000021142</v>
      </c>
      <c r="C275" s="108"/>
      <c r="D275" s="107">
        <v>-287.99999999999386</v>
      </c>
      <c r="E275" s="108"/>
      <c r="F275" s="108"/>
      <c r="G275" s="108"/>
      <c r="H275" s="108"/>
      <c r="I275" s="108"/>
      <c r="J275" s="108"/>
      <c r="K275" s="108"/>
      <c r="L275" s="108"/>
      <c r="M275" s="108"/>
      <c r="N275" s="108"/>
      <c r="O275" s="108"/>
      <c r="P275" s="108"/>
      <c r="Q275" s="108"/>
      <c r="R275" s="108"/>
      <c r="S275" s="108"/>
      <c r="T275" s="108"/>
      <c r="U275" s="108"/>
      <c r="V275" s="107">
        <v>383.16000000001497</v>
      </c>
      <c r="W275" s="108"/>
      <c r="X275" s="108"/>
      <c r="Y275" s="108"/>
      <c r="Z275" s="108"/>
    </row>
    <row r="276" spans="1:26" x14ac:dyDescent="0.25">
      <c r="A276" s="106">
        <v>42461</v>
      </c>
      <c r="B276" s="107">
        <v>-50.169999999992683</v>
      </c>
      <c r="C276" s="108"/>
      <c r="D276" s="108"/>
      <c r="E276" s="108"/>
      <c r="F276" s="107">
        <v>-159.75000000000605</v>
      </c>
      <c r="G276" s="108"/>
      <c r="H276" s="108"/>
      <c r="I276" s="107">
        <v>-320.1600000000056</v>
      </c>
      <c r="J276" s="108"/>
      <c r="K276" s="108"/>
      <c r="L276" s="107">
        <v>-137.94999999999513</v>
      </c>
      <c r="M276" s="108"/>
      <c r="N276" s="108"/>
      <c r="O276" s="108"/>
      <c r="P276" s="108"/>
      <c r="Q276" s="107">
        <v>-282.00000000000728</v>
      </c>
      <c r="R276" s="108"/>
      <c r="S276" s="108"/>
      <c r="T276" s="108"/>
      <c r="U276" s="107">
        <v>684.48000000001002</v>
      </c>
      <c r="V276" s="108"/>
      <c r="W276" s="108"/>
      <c r="X276" s="107">
        <v>165.21000000001138</v>
      </c>
      <c r="Y276" s="108"/>
      <c r="Z276" s="108"/>
    </row>
    <row r="277" spans="1:26" x14ac:dyDescent="0.25">
      <c r="A277" s="106">
        <v>42464</v>
      </c>
      <c r="B277" s="107">
        <v>-273.00000000000455</v>
      </c>
      <c r="C277" s="108"/>
      <c r="D277" s="108"/>
      <c r="E277" s="108"/>
      <c r="F277" s="108"/>
      <c r="G277" s="108"/>
      <c r="H277" s="108"/>
      <c r="I277" s="108"/>
      <c r="J277" s="108"/>
      <c r="K277" s="108"/>
      <c r="L277" s="108"/>
      <c r="M277" s="108"/>
      <c r="N277" s="108"/>
      <c r="O277" s="108"/>
      <c r="P277" s="108"/>
      <c r="Q277" s="108"/>
      <c r="R277" s="108"/>
      <c r="S277" s="108"/>
      <c r="T277" s="108"/>
      <c r="U277" s="108"/>
      <c r="V277" s="108"/>
      <c r="W277" s="108"/>
      <c r="X277" s="108"/>
      <c r="Y277" s="108"/>
      <c r="Z277" s="107">
        <v>-273.00000000000455</v>
      </c>
    </row>
    <row r="278" spans="1:26" x14ac:dyDescent="0.25">
      <c r="A278" s="106">
        <v>42465</v>
      </c>
      <c r="B278" s="107">
        <v>80.640000000008712</v>
      </c>
      <c r="C278" s="108"/>
      <c r="D278" s="108"/>
      <c r="E278" s="108"/>
      <c r="F278" s="108"/>
      <c r="G278" s="108"/>
      <c r="H278" s="108"/>
      <c r="I278" s="108"/>
      <c r="J278" s="107">
        <v>80.640000000008712</v>
      </c>
      <c r="K278" s="108"/>
      <c r="L278" s="108"/>
      <c r="M278" s="108"/>
      <c r="N278" s="108"/>
      <c r="O278" s="108"/>
      <c r="P278" s="108"/>
      <c r="Q278" s="108"/>
      <c r="R278" s="108"/>
      <c r="S278" s="108"/>
      <c r="T278" s="108"/>
      <c r="U278" s="108"/>
      <c r="V278" s="108"/>
      <c r="W278" s="108"/>
      <c r="X278" s="108"/>
      <c r="Y278" s="108"/>
      <c r="Z278" s="108"/>
    </row>
    <row r="279" spans="1:26" x14ac:dyDescent="0.25">
      <c r="A279" s="106">
        <v>42466</v>
      </c>
      <c r="B279" s="107">
        <v>147.6700000000273</v>
      </c>
      <c r="C279" s="108"/>
      <c r="D279" s="108"/>
      <c r="E279" s="108"/>
      <c r="F279" s="108"/>
      <c r="G279" s="107">
        <v>-240.29999999999151</v>
      </c>
      <c r="H279" s="108"/>
      <c r="I279" s="108"/>
      <c r="J279" s="108"/>
      <c r="K279" s="108"/>
      <c r="L279" s="108"/>
      <c r="M279" s="108"/>
      <c r="N279" s="108"/>
      <c r="O279" s="108"/>
      <c r="P279" s="108"/>
      <c r="Q279" s="108"/>
      <c r="R279" s="108"/>
      <c r="S279" s="108"/>
      <c r="T279" s="108"/>
      <c r="U279" s="108"/>
      <c r="V279" s="107">
        <v>-214.82999999999453</v>
      </c>
      <c r="W279" s="108"/>
      <c r="X279" s="107">
        <v>602.80000000001337</v>
      </c>
      <c r="Y279" s="108"/>
      <c r="Z279" s="108"/>
    </row>
    <row r="280" spans="1:26" x14ac:dyDescent="0.25">
      <c r="A280" s="106">
        <v>42467</v>
      </c>
      <c r="B280" s="107">
        <v>977.89999999998963</v>
      </c>
      <c r="C280" s="108"/>
      <c r="D280" s="108"/>
      <c r="E280" s="108"/>
      <c r="F280" s="108"/>
      <c r="G280" s="108"/>
      <c r="H280" s="108"/>
      <c r="I280" s="108"/>
      <c r="J280" s="108"/>
      <c r="K280" s="108"/>
      <c r="L280" s="108"/>
      <c r="M280" s="108"/>
      <c r="N280" s="108"/>
      <c r="O280" s="108"/>
      <c r="P280" s="108"/>
      <c r="Q280" s="107">
        <v>219.7</v>
      </c>
      <c r="R280" s="108"/>
      <c r="S280" s="107">
        <v>551</v>
      </c>
      <c r="T280" s="108"/>
      <c r="U280" s="108"/>
      <c r="V280" s="108"/>
      <c r="W280" s="108"/>
      <c r="X280" s="108"/>
      <c r="Y280" s="108"/>
      <c r="Z280" s="107">
        <v>207.19999999998961</v>
      </c>
    </row>
    <row r="281" spans="1:26" x14ac:dyDescent="0.25">
      <c r="A281" s="106">
        <v>42468</v>
      </c>
      <c r="B281" s="107">
        <v>3803.8700000000108</v>
      </c>
      <c r="C281" s="108"/>
      <c r="D281" s="107">
        <v>1061.550000000004</v>
      </c>
      <c r="E281" s="108"/>
      <c r="F281" s="107">
        <v>1827.1200000000044</v>
      </c>
      <c r="G281" s="107">
        <v>-369.99999999999818</v>
      </c>
      <c r="H281" s="108"/>
      <c r="I281" s="107">
        <v>1338.1199999999972</v>
      </c>
      <c r="J281" s="108"/>
      <c r="K281" s="108"/>
      <c r="L281" s="108"/>
      <c r="M281" s="108"/>
      <c r="N281" s="108"/>
      <c r="O281" s="107">
        <v>-52.919999999996435</v>
      </c>
      <c r="P281" s="108"/>
      <c r="Q281" s="108"/>
      <c r="R281" s="108"/>
      <c r="S281" s="108"/>
      <c r="T281" s="108"/>
      <c r="U281" s="108"/>
      <c r="V281" s="108"/>
      <c r="W281" s="108"/>
      <c r="X281" s="108"/>
      <c r="Y281" s="108"/>
      <c r="Z281" s="108"/>
    </row>
    <row r="282" spans="1:26" x14ac:dyDescent="0.25">
      <c r="A282" s="106">
        <v>42471</v>
      </c>
      <c r="B282" s="107">
        <v>582.04999999997881</v>
      </c>
      <c r="C282" s="108"/>
      <c r="D282" s="107">
        <v>365.06000000000006</v>
      </c>
      <c r="E282" s="108"/>
      <c r="F282" s="108"/>
      <c r="G282" s="108"/>
      <c r="H282" s="108"/>
      <c r="I282" s="107">
        <v>845.51999999998679</v>
      </c>
      <c r="J282" s="108"/>
      <c r="K282" s="108"/>
      <c r="L282" s="108"/>
      <c r="M282" s="108"/>
      <c r="N282" s="108"/>
      <c r="O282" s="108"/>
      <c r="P282" s="107">
        <v>-332.81999999999931</v>
      </c>
      <c r="Q282" s="107">
        <v>-165.36000000000348</v>
      </c>
      <c r="R282" s="108"/>
      <c r="S282" s="108"/>
      <c r="T282" s="108"/>
      <c r="U282" s="108"/>
      <c r="V282" s="108"/>
      <c r="W282" s="108"/>
      <c r="X282" s="107">
        <v>131.72000000000153</v>
      </c>
      <c r="Y282" s="107">
        <v>-262.07000000000681</v>
      </c>
      <c r="Z282" s="108"/>
    </row>
    <row r="283" spans="1:26" x14ac:dyDescent="0.25">
      <c r="A283" s="106">
        <v>42472</v>
      </c>
      <c r="B283" s="107">
        <v>3467.6699999999951</v>
      </c>
      <c r="C283" s="107">
        <v>-31.200000000002337</v>
      </c>
      <c r="D283" s="108"/>
      <c r="E283" s="108"/>
      <c r="F283" s="108"/>
      <c r="G283" s="108"/>
      <c r="H283" s="108"/>
      <c r="I283" s="108"/>
      <c r="J283" s="108"/>
      <c r="K283" s="108"/>
      <c r="L283" s="108"/>
      <c r="M283" s="108"/>
      <c r="N283" s="107">
        <v>3852.8699999999849</v>
      </c>
      <c r="O283" s="108"/>
      <c r="P283" s="108"/>
      <c r="Q283" s="108"/>
      <c r="R283" s="108"/>
      <c r="S283" s="108"/>
      <c r="T283" s="108"/>
      <c r="U283" s="107">
        <v>-353.99999999998721</v>
      </c>
      <c r="V283" s="108"/>
      <c r="W283" s="108"/>
      <c r="X283" s="108"/>
      <c r="Y283" s="108"/>
      <c r="Z283" s="108"/>
    </row>
    <row r="284" spans="1:26" x14ac:dyDescent="0.25">
      <c r="A284" s="106">
        <v>42473</v>
      </c>
      <c r="B284" s="107">
        <v>-695.58399999998016</v>
      </c>
      <c r="C284" s="108"/>
      <c r="D284" s="108"/>
      <c r="E284" s="108"/>
      <c r="F284" s="108"/>
      <c r="G284" s="108"/>
      <c r="H284" s="108"/>
      <c r="I284" s="108"/>
      <c r="J284" s="107">
        <v>-354.24000000000058</v>
      </c>
      <c r="K284" s="108"/>
      <c r="L284" s="108"/>
      <c r="M284" s="108"/>
      <c r="N284" s="108"/>
      <c r="O284" s="108"/>
      <c r="P284" s="108"/>
      <c r="Q284" s="108"/>
      <c r="R284" s="108"/>
      <c r="S284" s="108"/>
      <c r="T284" s="107">
        <v>-192.30399999999284</v>
      </c>
      <c r="U284" s="108"/>
      <c r="V284" s="107">
        <v>-149.03999999998675</v>
      </c>
      <c r="W284" s="108"/>
      <c r="X284" s="108"/>
      <c r="Y284" s="108"/>
      <c r="Z284" s="108"/>
    </row>
    <row r="285" spans="1:26" x14ac:dyDescent="0.25">
      <c r="A285" s="106">
        <v>42474</v>
      </c>
      <c r="B285" s="107">
        <v>-424.30999999999483</v>
      </c>
      <c r="C285" s="107">
        <v>-427.13999999999851</v>
      </c>
      <c r="D285" s="108"/>
      <c r="E285" s="108"/>
      <c r="F285" s="108"/>
      <c r="G285" s="108"/>
      <c r="H285" s="108"/>
      <c r="I285" s="108"/>
      <c r="J285" s="107">
        <v>-101.11999999999588</v>
      </c>
      <c r="K285" s="108"/>
      <c r="L285" s="107">
        <v>103.94999999999956</v>
      </c>
      <c r="M285" s="108"/>
      <c r="N285" s="108"/>
      <c r="O285" s="108"/>
      <c r="P285" s="108"/>
      <c r="Q285" s="108"/>
      <c r="R285" s="108"/>
      <c r="S285" s="108"/>
      <c r="T285" s="108"/>
      <c r="U285" s="108"/>
      <c r="V285" s="108"/>
      <c r="W285" s="108"/>
      <c r="X285" s="108"/>
      <c r="Y285" s="108"/>
      <c r="Z285" s="108"/>
    </row>
    <row r="286" spans="1:26" x14ac:dyDescent="0.25">
      <c r="A286" s="106">
        <v>42475</v>
      </c>
      <c r="B286" s="107">
        <v>19.61600000002224</v>
      </c>
      <c r="C286" s="108"/>
      <c r="D286" s="107">
        <v>-278.79999999999541</v>
      </c>
      <c r="E286" s="108"/>
      <c r="F286" s="108"/>
      <c r="G286" s="108"/>
      <c r="H286" s="107">
        <v>260.33000000001232</v>
      </c>
      <c r="I286" s="108"/>
      <c r="J286" s="108"/>
      <c r="K286" s="108"/>
      <c r="L286" s="108"/>
      <c r="M286" s="108"/>
      <c r="N286" s="108"/>
      <c r="O286" s="108"/>
      <c r="P286" s="108"/>
      <c r="Q286" s="108"/>
      <c r="R286" s="108"/>
      <c r="S286" s="107">
        <v>142</v>
      </c>
      <c r="T286" s="107">
        <v>-167.16400000000604</v>
      </c>
      <c r="U286" s="107">
        <v>63.250000000011354</v>
      </c>
      <c r="V286" s="108"/>
      <c r="W286" s="108"/>
      <c r="X286" s="108"/>
      <c r="Y286" s="108"/>
      <c r="Z286" s="108"/>
    </row>
    <row r="287" spans="1:26" x14ac:dyDescent="0.25">
      <c r="A287" s="106">
        <v>42478</v>
      </c>
      <c r="B287" s="107">
        <v>-697.90999999999474</v>
      </c>
      <c r="C287" s="107">
        <v>-268.31999999999994</v>
      </c>
      <c r="D287" s="108"/>
      <c r="E287" s="108"/>
      <c r="F287" s="108"/>
      <c r="G287" s="107">
        <v>-115.80999999998863</v>
      </c>
      <c r="H287" s="108"/>
      <c r="I287" s="107">
        <v>-359.36000000000143</v>
      </c>
      <c r="J287" s="108"/>
      <c r="K287" s="108"/>
      <c r="L287" s="108"/>
      <c r="M287" s="108"/>
      <c r="N287" s="108"/>
      <c r="O287" s="108"/>
      <c r="P287" s="108"/>
      <c r="Q287" s="108"/>
      <c r="R287" s="107">
        <v>45.579999999995238</v>
      </c>
      <c r="S287" s="108"/>
      <c r="T287" s="108"/>
      <c r="U287" s="108"/>
      <c r="V287" s="108"/>
      <c r="W287" s="108"/>
      <c r="X287" s="108"/>
      <c r="Y287" s="108"/>
      <c r="Z287" s="108"/>
    </row>
    <row r="288" spans="1:26" x14ac:dyDescent="0.25">
      <c r="A288" s="106">
        <v>42479</v>
      </c>
      <c r="B288" s="107">
        <v>-10.01500000000101</v>
      </c>
      <c r="C288" s="108"/>
      <c r="D288" s="108"/>
      <c r="E288" s="108"/>
      <c r="F288" s="107">
        <v>87.499999999991473</v>
      </c>
      <c r="G288" s="108"/>
      <c r="H288" s="108"/>
      <c r="I288" s="108"/>
      <c r="J288" s="108"/>
      <c r="K288" s="108"/>
      <c r="L288" s="108"/>
      <c r="M288" s="108"/>
      <c r="N288" s="108"/>
      <c r="O288" s="108"/>
      <c r="P288" s="108"/>
      <c r="Q288" s="108"/>
      <c r="R288" s="108"/>
      <c r="S288" s="107">
        <v>-24</v>
      </c>
      <c r="T288" s="107">
        <v>-73.514999999992483</v>
      </c>
      <c r="U288" s="108"/>
      <c r="V288" s="108"/>
      <c r="W288" s="108"/>
      <c r="X288" s="108"/>
      <c r="Y288" s="108"/>
      <c r="Z288" s="108"/>
    </row>
    <row r="289" spans="1:26" x14ac:dyDescent="0.25">
      <c r="A289" s="106">
        <v>42480</v>
      </c>
      <c r="B289" s="107">
        <v>107.63000000002279</v>
      </c>
      <c r="C289" s="108"/>
      <c r="D289" s="108"/>
      <c r="E289" s="108"/>
      <c r="F289" s="108"/>
      <c r="G289" s="108"/>
      <c r="H289" s="108"/>
      <c r="I289" s="108"/>
      <c r="J289" s="108"/>
      <c r="K289" s="108"/>
      <c r="L289" s="108"/>
      <c r="M289" s="107">
        <v>-201.77999999999719</v>
      </c>
      <c r="N289" s="108"/>
      <c r="O289" s="108"/>
      <c r="P289" s="108"/>
      <c r="Q289" s="108"/>
      <c r="R289" s="108"/>
      <c r="S289" s="108"/>
      <c r="T289" s="108"/>
      <c r="U289" s="107">
        <v>80.600000000008436</v>
      </c>
      <c r="V289" s="107">
        <v>228.81000000001154</v>
      </c>
      <c r="W289" s="108"/>
      <c r="X289" s="108"/>
      <c r="Y289" s="108"/>
      <c r="Z289" s="108"/>
    </row>
    <row r="290" spans="1:26" x14ac:dyDescent="0.25">
      <c r="A290" s="106">
        <v>42481</v>
      </c>
      <c r="B290" s="107">
        <v>-486.92099999998175</v>
      </c>
      <c r="C290" s="108"/>
      <c r="D290" s="108"/>
      <c r="E290" s="107">
        <v>-326.3599999999941</v>
      </c>
      <c r="F290" s="108"/>
      <c r="G290" s="107">
        <v>-342.93999999999517</v>
      </c>
      <c r="H290" s="108"/>
      <c r="I290" s="108"/>
      <c r="J290" s="108"/>
      <c r="K290" s="108"/>
      <c r="L290" s="108"/>
      <c r="M290" s="108"/>
      <c r="N290" s="108"/>
      <c r="O290" s="107">
        <v>1164.6599999999978</v>
      </c>
      <c r="P290" s="108"/>
      <c r="Q290" s="108"/>
      <c r="R290" s="107">
        <v>-222.8699999999991</v>
      </c>
      <c r="S290" s="107">
        <v>-45.6</v>
      </c>
      <c r="T290" s="107">
        <v>-444.77099999999632</v>
      </c>
      <c r="U290" s="108"/>
      <c r="V290" s="107">
        <v>-269.03999999999485</v>
      </c>
      <c r="W290" s="108"/>
      <c r="X290" s="108"/>
      <c r="Y290" s="108"/>
      <c r="Z290" s="108"/>
    </row>
    <row r="291" spans="1:26" x14ac:dyDescent="0.25">
      <c r="A291" s="106">
        <v>42482</v>
      </c>
      <c r="B291" s="107">
        <v>1032.6900000000035</v>
      </c>
      <c r="C291" s="108"/>
      <c r="D291" s="108"/>
      <c r="E291" s="108"/>
      <c r="F291" s="108"/>
      <c r="G291" s="108"/>
      <c r="H291" s="108"/>
      <c r="I291" s="108"/>
      <c r="J291" s="108"/>
      <c r="K291" s="108"/>
      <c r="L291" s="108"/>
      <c r="M291" s="108"/>
      <c r="N291" s="107">
        <v>-246.39999999999873</v>
      </c>
      <c r="O291" s="107">
        <v>574.64000000000215</v>
      </c>
      <c r="P291" s="108"/>
      <c r="Q291" s="108"/>
      <c r="R291" s="108"/>
      <c r="S291" s="108"/>
      <c r="T291" s="108"/>
      <c r="U291" s="108"/>
      <c r="V291" s="108"/>
      <c r="W291" s="107">
        <v>704.45</v>
      </c>
      <c r="X291" s="108"/>
      <c r="Y291" s="108"/>
      <c r="Z291" s="108"/>
    </row>
    <row r="292" spans="1:26" x14ac:dyDescent="0.25">
      <c r="A292" s="106">
        <v>42484</v>
      </c>
      <c r="B292" s="107">
        <v>-164.50000000000054</v>
      </c>
      <c r="C292" s="108"/>
      <c r="D292" s="108"/>
      <c r="E292" s="108"/>
      <c r="F292" s="108"/>
      <c r="G292" s="108"/>
      <c r="H292" s="108"/>
      <c r="I292" s="108"/>
      <c r="J292" s="108"/>
      <c r="K292" s="108"/>
      <c r="L292" s="108"/>
      <c r="M292" s="108"/>
      <c r="N292" s="108"/>
      <c r="O292" s="108"/>
      <c r="P292" s="108"/>
      <c r="Q292" s="108"/>
      <c r="R292" s="108"/>
      <c r="S292" s="108"/>
      <c r="T292" s="108"/>
      <c r="U292" s="108"/>
      <c r="V292" s="108"/>
      <c r="W292" s="108"/>
      <c r="X292" s="108"/>
      <c r="Y292" s="108"/>
      <c r="Z292" s="107">
        <v>-164.50000000000054</v>
      </c>
    </row>
    <row r="293" spans="1:26" x14ac:dyDescent="0.25">
      <c r="A293" s="106">
        <v>42485</v>
      </c>
      <c r="B293" s="107">
        <v>2065.0300000000266</v>
      </c>
      <c r="C293" s="108"/>
      <c r="D293" s="108"/>
      <c r="E293" s="108"/>
      <c r="F293" s="108"/>
      <c r="G293" s="108"/>
      <c r="H293" s="108"/>
      <c r="I293" s="108"/>
      <c r="J293" s="108"/>
      <c r="K293" s="107">
        <v>431.00000000000364</v>
      </c>
      <c r="L293" s="108"/>
      <c r="M293" s="108"/>
      <c r="N293" s="108"/>
      <c r="O293" s="108"/>
      <c r="P293" s="107">
        <v>304.08000000000391</v>
      </c>
      <c r="Q293" s="108"/>
      <c r="R293" s="108"/>
      <c r="S293" s="108"/>
      <c r="T293" s="108"/>
      <c r="U293" s="108"/>
      <c r="V293" s="107">
        <v>1076.7200000000221</v>
      </c>
      <c r="W293" s="108"/>
      <c r="X293" s="108"/>
      <c r="Y293" s="107">
        <v>253.22999999999664</v>
      </c>
      <c r="Z293" s="108"/>
    </row>
    <row r="294" spans="1:26" x14ac:dyDescent="0.25">
      <c r="A294" s="106">
        <v>42486</v>
      </c>
      <c r="B294" s="107">
        <v>1682.4300000000053</v>
      </c>
      <c r="C294" s="107">
        <v>-95.550000000000367</v>
      </c>
      <c r="D294" s="108"/>
      <c r="E294" s="108"/>
      <c r="F294" s="108"/>
      <c r="G294" s="108"/>
      <c r="H294" s="108"/>
      <c r="I294" s="108"/>
      <c r="J294" s="108"/>
      <c r="K294" s="108"/>
      <c r="L294" s="108"/>
      <c r="M294" s="107">
        <v>-319.61999999999557</v>
      </c>
      <c r="N294" s="108"/>
      <c r="O294" s="108"/>
      <c r="P294" s="108"/>
      <c r="Q294" s="108"/>
      <c r="R294" s="108"/>
      <c r="S294" s="108"/>
      <c r="T294" s="108"/>
      <c r="U294" s="108"/>
      <c r="V294" s="108"/>
      <c r="W294" s="108"/>
      <c r="X294" s="108"/>
      <c r="Y294" s="108"/>
      <c r="Z294" s="107">
        <v>2097.6000000000013</v>
      </c>
    </row>
    <row r="295" spans="1:26" x14ac:dyDescent="0.25">
      <c r="A295" s="106">
        <v>42487</v>
      </c>
      <c r="B295" s="107">
        <v>373.01999999999771</v>
      </c>
      <c r="C295" s="108"/>
      <c r="D295" s="108"/>
      <c r="E295" s="107">
        <v>271.85000000000235</v>
      </c>
      <c r="F295" s="108"/>
      <c r="G295" s="108"/>
      <c r="H295" s="107">
        <v>6.8200000000007144</v>
      </c>
      <c r="I295" s="108"/>
      <c r="J295" s="108"/>
      <c r="K295" s="107">
        <v>79.560000000001622</v>
      </c>
      <c r="L295" s="108"/>
      <c r="M295" s="108"/>
      <c r="N295" s="107">
        <v>436.14999999999566</v>
      </c>
      <c r="O295" s="108"/>
      <c r="P295" s="108"/>
      <c r="Q295" s="108"/>
      <c r="R295" s="108"/>
      <c r="S295" s="108"/>
      <c r="T295" s="108"/>
      <c r="U295" s="108"/>
      <c r="V295" s="108"/>
      <c r="W295" s="108"/>
      <c r="X295" s="108"/>
      <c r="Y295" s="107">
        <v>-421.36000000000263</v>
      </c>
      <c r="Z295" s="108"/>
    </row>
    <row r="296" spans="1:26" x14ac:dyDescent="0.25">
      <c r="A296" s="106">
        <v>42488</v>
      </c>
      <c r="B296" s="107">
        <v>-890.61000000000411</v>
      </c>
      <c r="C296" s="108"/>
      <c r="D296" s="108"/>
      <c r="E296" s="108"/>
      <c r="F296" s="107">
        <v>-179.00999999999911</v>
      </c>
      <c r="G296" s="108"/>
      <c r="H296" s="108"/>
      <c r="I296" s="107">
        <v>-382.000000000005</v>
      </c>
      <c r="J296" s="108"/>
      <c r="K296" s="108"/>
      <c r="L296" s="108"/>
      <c r="M296" s="108"/>
      <c r="N296" s="108"/>
      <c r="O296" s="108"/>
      <c r="P296" s="108"/>
      <c r="Q296" s="107">
        <v>-329.6</v>
      </c>
      <c r="R296" s="108"/>
      <c r="S296" s="108"/>
      <c r="T296" s="108"/>
      <c r="U296" s="108"/>
      <c r="V296" s="108"/>
      <c r="W296" s="108"/>
      <c r="X296" s="108"/>
      <c r="Y296" s="108"/>
      <c r="Z296" s="108"/>
    </row>
    <row r="297" spans="1:26" x14ac:dyDescent="0.25">
      <c r="A297" s="106">
        <v>42489</v>
      </c>
      <c r="B297" s="107">
        <v>-403.0999999999878</v>
      </c>
      <c r="C297" s="108"/>
      <c r="D297" s="108"/>
      <c r="E297" s="108"/>
      <c r="F297" s="108"/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  <c r="R297" s="108"/>
      <c r="S297" s="108"/>
      <c r="T297" s="108"/>
      <c r="U297" s="107">
        <v>-403.0999999999878</v>
      </c>
      <c r="V297" s="108"/>
      <c r="W297" s="108"/>
      <c r="X297" s="108"/>
      <c r="Y297" s="108"/>
      <c r="Z297" s="108"/>
    </row>
    <row r="298" spans="1:26" x14ac:dyDescent="0.25">
      <c r="A298" s="106">
        <v>42492</v>
      </c>
      <c r="B298" s="107">
        <v>384.51999999998429</v>
      </c>
      <c r="C298" s="108"/>
      <c r="D298" s="108"/>
      <c r="E298" s="108"/>
      <c r="F298" s="108"/>
      <c r="G298" s="108"/>
      <c r="H298" s="108"/>
      <c r="I298" s="108"/>
      <c r="J298" s="108"/>
      <c r="K298" s="108"/>
      <c r="L298" s="108"/>
      <c r="M298" s="108"/>
      <c r="N298" s="107">
        <v>649.01999999999157</v>
      </c>
      <c r="O298" s="108"/>
      <c r="P298" s="108"/>
      <c r="Q298" s="107">
        <v>-264.50000000000728</v>
      </c>
      <c r="R298" s="108"/>
      <c r="S298" s="108"/>
      <c r="T298" s="108"/>
      <c r="U298" s="108"/>
      <c r="V298" s="108"/>
      <c r="W298" s="108"/>
      <c r="X298" s="108"/>
      <c r="Y298" s="108"/>
      <c r="Z298" s="108"/>
    </row>
    <row r="299" spans="1:26" x14ac:dyDescent="0.25">
      <c r="A299" s="106">
        <v>42493</v>
      </c>
      <c r="B299" s="107">
        <v>731.84400000001835</v>
      </c>
      <c r="C299" s="107">
        <v>402.39999999999776</v>
      </c>
      <c r="D299" s="108"/>
      <c r="E299" s="108"/>
      <c r="F299" s="108"/>
      <c r="G299" s="108"/>
      <c r="H299" s="108"/>
      <c r="I299" s="108"/>
      <c r="J299" s="108"/>
      <c r="K299" s="107">
        <v>-337.54999999999626</v>
      </c>
      <c r="L299" s="107">
        <v>-322.919999999997</v>
      </c>
      <c r="M299" s="108"/>
      <c r="N299" s="107">
        <v>-178.07999999999993</v>
      </c>
      <c r="O299" s="107">
        <v>-90.720000000002628</v>
      </c>
      <c r="P299" s="108"/>
      <c r="Q299" s="108"/>
      <c r="R299" s="108"/>
      <c r="S299" s="108"/>
      <c r="T299" s="107">
        <v>769.9140000000076</v>
      </c>
      <c r="U299" s="107">
        <v>-425.59999999999042</v>
      </c>
      <c r="V299" s="108"/>
      <c r="W299" s="107">
        <v>914.39999999999918</v>
      </c>
      <c r="X299" s="108"/>
      <c r="Y299" s="108"/>
      <c r="Z299" s="108"/>
    </row>
    <row r="300" spans="1:26" x14ac:dyDescent="0.25">
      <c r="A300" s="106">
        <v>42494</v>
      </c>
      <c r="B300" s="107">
        <v>380.70000000003643</v>
      </c>
      <c r="C300" s="107">
        <v>-353.08000000000095</v>
      </c>
      <c r="D300" s="108"/>
      <c r="E300" s="108"/>
      <c r="F300" s="108"/>
      <c r="G300" s="108"/>
      <c r="H300" s="108"/>
      <c r="I300" s="108"/>
      <c r="J300" s="107">
        <v>-36.6799999999958</v>
      </c>
      <c r="K300" s="108"/>
      <c r="L300" s="108"/>
      <c r="M300" s="107">
        <v>458.46000000001476</v>
      </c>
      <c r="N300" s="108"/>
      <c r="O300" s="108"/>
      <c r="P300" s="108"/>
      <c r="Q300" s="108"/>
      <c r="R300" s="108"/>
      <c r="S300" s="108"/>
      <c r="T300" s="108"/>
      <c r="U300" s="107">
        <v>416.00000000001842</v>
      </c>
      <c r="V300" s="108"/>
      <c r="W300" s="107">
        <v>-104</v>
      </c>
      <c r="X300" s="108"/>
      <c r="Y300" s="108"/>
      <c r="Z300" s="108"/>
    </row>
    <row r="301" spans="1:26" x14ac:dyDescent="0.25">
      <c r="A301" s="106">
        <v>42495</v>
      </c>
      <c r="B301" s="107">
        <v>486.07000000001813</v>
      </c>
      <c r="C301" s="108"/>
      <c r="D301" s="108"/>
      <c r="E301" s="108"/>
      <c r="F301" s="107">
        <v>642.53000000000213</v>
      </c>
      <c r="G301" s="108"/>
      <c r="H301" s="107">
        <v>162.82000000001372</v>
      </c>
      <c r="I301" s="108"/>
      <c r="J301" s="108"/>
      <c r="K301" s="108"/>
      <c r="L301" s="108"/>
      <c r="M301" s="108"/>
      <c r="N301" s="108"/>
      <c r="O301" s="108"/>
      <c r="P301" s="108"/>
      <c r="Q301" s="107">
        <v>-343.84000000000816</v>
      </c>
      <c r="R301" s="108"/>
      <c r="S301" s="107">
        <v>190</v>
      </c>
      <c r="T301" s="108"/>
      <c r="U301" s="108"/>
      <c r="V301" s="108"/>
      <c r="W301" s="108"/>
      <c r="X301" s="107">
        <v>-165.4399999999896</v>
      </c>
      <c r="Y301" s="108"/>
      <c r="Z301" s="108"/>
    </row>
    <row r="302" spans="1:26" x14ac:dyDescent="0.25">
      <c r="A302" s="106">
        <v>42496</v>
      </c>
      <c r="B302" s="107">
        <v>478.93000000000268</v>
      </c>
      <c r="C302" s="108"/>
      <c r="D302" s="107">
        <v>430.98000000000127</v>
      </c>
      <c r="E302" s="108"/>
      <c r="F302" s="107">
        <v>-134.05000000000342</v>
      </c>
      <c r="G302" s="108"/>
      <c r="H302" s="108"/>
      <c r="I302" s="108"/>
      <c r="J302" s="107">
        <v>-95.459999999984561</v>
      </c>
      <c r="K302" s="108"/>
      <c r="L302" s="107">
        <v>164.33999999999949</v>
      </c>
      <c r="M302" s="107">
        <v>-452.57999999999913</v>
      </c>
      <c r="N302" s="108"/>
      <c r="O302" s="108"/>
      <c r="P302" s="108"/>
      <c r="Q302" s="108"/>
      <c r="R302" s="108"/>
      <c r="S302" s="108"/>
      <c r="T302" s="108"/>
      <c r="U302" s="108"/>
      <c r="V302" s="108"/>
      <c r="W302" s="108"/>
      <c r="X302" s="108"/>
      <c r="Y302" s="108"/>
      <c r="Z302" s="107">
        <v>565.69999999998902</v>
      </c>
    </row>
    <row r="303" spans="1:26" x14ac:dyDescent="0.25">
      <c r="A303" s="106">
        <v>42498</v>
      </c>
      <c r="B303" s="107">
        <v>-776.00000000000023</v>
      </c>
      <c r="C303" s="108"/>
      <c r="D303" s="108"/>
      <c r="E303" s="108"/>
      <c r="F303" s="108"/>
      <c r="G303" s="108"/>
      <c r="H303" s="108"/>
      <c r="I303" s="108"/>
      <c r="J303" s="108"/>
      <c r="K303" s="108"/>
      <c r="L303" s="107">
        <v>-670.69999999999789</v>
      </c>
      <c r="M303" s="108"/>
      <c r="N303" s="108"/>
      <c r="O303" s="108"/>
      <c r="P303" s="108"/>
      <c r="Q303" s="108"/>
      <c r="R303" s="108"/>
      <c r="S303" s="108"/>
      <c r="T303" s="108"/>
      <c r="U303" s="108"/>
      <c r="V303" s="108"/>
      <c r="W303" s="108"/>
      <c r="X303" s="108"/>
      <c r="Y303" s="108"/>
      <c r="Z303" s="107">
        <v>-105.3000000000024</v>
      </c>
    </row>
    <row r="304" spans="1:26" x14ac:dyDescent="0.25">
      <c r="A304" s="106">
        <v>42499</v>
      </c>
      <c r="B304" s="107">
        <v>-884.78999999999928</v>
      </c>
      <c r="C304" s="108"/>
      <c r="D304" s="108"/>
      <c r="E304" s="108"/>
      <c r="F304" s="107">
        <v>-305.45000000000186</v>
      </c>
      <c r="G304" s="108"/>
      <c r="H304" s="108"/>
      <c r="I304" s="108"/>
      <c r="J304" s="108"/>
      <c r="K304" s="108"/>
      <c r="L304" s="108"/>
      <c r="M304" s="108"/>
      <c r="N304" s="108"/>
      <c r="O304" s="108"/>
      <c r="P304" s="107">
        <v>-63.719999999999345</v>
      </c>
      <c r="Q304" s="108"/>
      <c r="R304" s="107">
        <v>-156.52000000000234</v>
      </c>
      <c r="S304" s="108"/>
      <c r="T304" s="108"/>
      <c r="U304" s="108"/>
      <c r="V304" s="108"/>
      <c r="W304" s="108"/>
      <c r="X304" s="107">
        <v>-359.0999999999957</v>
      </c>
      <c r="Y304" s="108"/>
      <c r="Z304" s="108"/>
    </row>
    <row r="305" spans="1:26" x14ac:dyDescent="0.25">
      <c r="A305" s="106">
        <v>42500</v>
      </c>
      <c r="B305" s="107">
        <v>-513.13999999998941</v>
      </c>
      <c r="C305" s="108"/>
      <c r="D305" s="107">
        <v>-139.91999999999962</v>
      </c>
      <c r="E305" s="108"/>
      <c r="F305" s="108"/>
      <c r="G305" s="108"/>
      <c r="H305" s="108"/>
      <c r="I305" s="108"/>
      <c r="J305" s="108"/>
      <c r="K305" s="108"/>
      <c r="L305" s="107">
        <v>-244.64000000000041</v>
      </c>
      <c r="M305" s="108"/>
      <c r="N305" s="108"/>
      <c r="O305" s="108"/>
      <c r="P305" s="108"/>
      <c r="Q305" s="108"/>
      <c r="R305" s="108"/>
      <c r="S305" s="108"/>
      <c r="T305" s="108"/>
      <c r="U305" s="108"/>
      <c r="V305" s="107">
        <v>-128.57999999998938</v>
      </c>
      <c r="W305" s="108"/>
      <c r="X305" s="108"/>
      <c r="Y305" s="108"/>
      <c r="Z305" s="108"/>
    </row>
    <row r="306" spans="1:26" x14ac:dyDescent="0.25">
      <c r="A306" s="106">
        <v>42501</v>
      </c>
      <c r="B306" s="107">
        <v>-468.62999999998493</v>
      </c>
      <c r="C306" s="108"/>
      <c r="D306" s="108"/>
      <c r="E306" s="108"/>
      <c r="F306" s="108"/>
      <c r="G306" s="108"/>
      <c r="H306" s="108"/>
      <c r="I306" s="108"/>
      <c r="J306" s="108"/>
      <c r="K306" s="108"/>
      <c r="L306" s="108"/>
      <c r="M306" s="108"/>
      <c r="N306" s="107">
        <v>-240</v>
      </c>
      <c r="O306" s="107">
        <v>-176.11999999999463</v>
      </c>
      <c r="P306" s="108"/>
      <c r="Q306" s="108"/>
      <c r="R306" s="108"/>
      <c r="S306" s="108"/>
      <c r="T306" s="108"/>
      <c r="U306" s="107">
        <v>-52.509999999990292</v>
      </c>
      <c r="V306" s="108"/>
      <c r="W306" s="108"/>
      <c r="X306" s="108"/>
      <c r="Y306" s="108"/>
      <c r="Z306" s="108"/>
    </row>
    <row r="307" spans="1:26" x14ac:dyDescent="0.25">
      <c r="A307" s="106">
        <v>42503</v>
      </c>
      <c r="B307" s="107">
        <v>-374.53000000000401</v>
      </c>
      <c r="C307" s="108"/>
      <c r="D307" s="108"/>
      <c r="E307" s="108"/>
      <c r="F307" s="107">
        <v>-374.53000000000401</v>
      </c>
      <c r="G307" s="108"/>
      <c r="H307" s="108"/>
      <c r="I307" s="108"/>
      <c r="J307" s="108"/>
      <c r="K307" s="108"/>
      <c r="L307" s="108"/>
      <c r="M307" s="108"/>
      <c r="N307" s="108"/>
      <c r="O307" s="108"/>
      <c r="P307" s="108"/>
      <c r="Q307" s="108"/>
      <c r="R307" s="108"/>
      <c r="S307" s="108"/>
      <c r="T307" s="108"/>
      <c r="U307" s="108"/>
      <c r="V307" s="108"/>
      <c r="W307" s="108"/>
      <c r="X307" s="108"/>
      <c r="Y307" s="108"/>
      <c r="Z307" s="108"/>
    </row>
    <row r="308" spans="1:26" x14ac:dyDescent="0.25">
      <c r="A308" s="106">
        <v>42506</v>
      </c>
      <c r="B308" s="107">
        <v>-556.01000000001784</v>
      </c>
      <c r="C308" s="108"/>
      <c r="D308" s="107">
        <v>-386.10000000000184</v>
      </c>
      <c r="E308" s="108"/>
      <c r="F308" s="108"/>
      <c r="G308" s="108"/>
      <c r="H308" s="108"/>
      <c r="I308" s="108"/>
      <c r="J308" s="107">
        <v>291.24999999999289</v>
      </c>
      <c r="K308" s="108"/>
      <c r="L308" s="108"/>
      <c r="M308" s="108"/>
      <c r="N308" s="108"/>
      <c r="O308" s="108"/>
      <c r="P308" s="108"/>
      <c r="Q308" s="107">
        <v>-277.56000000000785</v>
      </c>
      <c r="R308" s="108"/>
      <c r="S308" s="108"/>
      <c r="T308" s="108"/>
      <c r="U308" s="108"/>
      <c r="V308" s="108"/>
      <c r="W308" s="108"/>
      <c r="X308" s="108"/>
      <c r="Y308" s="108"/>
      <c r="Z308" s="107">
        <v>-183.6000000000011</v>
      </c>
    </row>
    <row r="309" spans="1:26" x14ac:dyDescent="0.25">
      <c r="A309" s="106">
        <v>42507</v>
      </c>
      <c r="B309" s="107">
        <v>176.89000000002159</v>
      </c>
      <c r="C309" s="107">
        <v>-192.06000000000159</v>
      </c>
      <c r="D309" s="108"/>
      <c r="E309" s="107">
        <v>-218.30999999999366</v>
      </c>
      <c r="F309" s="108"/>
      <c r="G309" s="107">
        <v>1453.7600000000084</v>
      </c>
      <c r="H309" s="107">
        <v>-451.85999999999325</v>
      </c>
      <c r="I309" s="108"/>
      <c r="J309" s="108"/>
      <c r="K309" s="108"/>
      <c r="L309" s="108"/>
      <c r="M309" s="108"/>
      <c r="N309" s="107">
        <v>-414.63999999999839</v>
      </c>
      <c r="O309" s="108"/>
      <c r="P309" s="108"/>
      <c r="Q309" s="108"/>
      <c r="R309" s="108"/>
      <c r="S309" s="108"/>
      <c r="T309" s="108"/>
      <c r="U309" s="108"/>
      <c r="V309" s="108"/>
      <c r="W309" s="108"/>
      <c r="X309" s="108"/>
      <c r="Y309" s="108"/>
      <c r="Z309" s="108"/>
    </row>
    <row r="310" spans="1:26" x14ac:dyDescent="0.25">
      <c r="A310" s="106">
        <v>42509</v>
      </c>
      <c r="B310" s="107">
        <v>115.01000000000261</v>
      </c>
      <c r="C310" s="108"/>
      <c r="D310" s="108"/>
      <c r="E310" s="108"/>
      <c r="F310" s="108"/>
      <c r="G310" s="108"/>
      <c r="H310" s="108"/>
      <c r="I310" s="108"/>
      <c r="J310" s="108"/>
      <c r="K310" s="108"/>
      <c r="L310" s="108"/>
      <c r="M310" s="108"/>
      <c r="N310" s="107">
        <v>48.789999999996212</v>
      </c>
      <c r="O310" s="108"/>
      <c r="P310" s="108"/>
      <c r="Q310" s="108"/>
      <c r="R310" s="108"/>
      <c r="S310" s="108"/>
      <c r="T310" s="108"/>
      <c r="U310" s="107">
        <v>66.220000000006394</v>
      </c>
      <c r="V310" s="108"/>
      <c r="W310" s="108"/>
      <c r="X310" s="108"/>
      <c r="Y310" s="108"/>
      <c r="Z310" s="108"/>
    </row>
    <row r="311" spans="1:26" x14ac:dyDescent="0.25">
      <c r="A311" s="106">
        <v>42510</v>
      </c>
      <c r="B311" s="107">
        <v>-424.64399999999222</v>
      </c>
      <c r="C311" s="108"/>
      <c r="D311" s="108"/>
      <c r="E311" s="108"/>
      <c r="F311" s="107">
        <v>-353.9200000000028</v>
      </c>
      <c r="G311" s="108"/>
      <c r="H311" s="108"/>
      <c r="I311" s="108"/>
      <c r="J311" s="108"/>
      <c r="K311" s="107">
        <v>-253.04999999999467</v>
      </c>
      <c r="L311" s="107">
        <v>101.48999999999675</v>
      </c>
      <c r="M311" s="108"/>
      <c r="N311" s="107">
        <v>-366.98000000000832</v>
      </c>
      <c r="O311" s="108"/>
      <c r="P311" s="108"/>
      <c r="Q311" s="108"/>
      <c r="R311" s="108"/>
      <c r="S311" s="108"/>
      <c r="T311" s="107">
        <v>-277.98399999999612</v>
      </c>
      <c r="U311" s="108"/>
      <c r="V311" s="108"/>
      <c r="W311" s="108"/>
      <c r="X311" s="108"/>
      <c r="Y311" s="108"/>
      <c r="Z311" s="107">
        <v>725.80000000001291</v>
      </c>
    </row>
    <row r="312" spans="1:26" x14ac:dyDescent="0.25">
      <c r="A312" s="106">
        <v>42513</v>
      </c>
      <c r="B312" s="107">
        <v>-287.99999999999937</v>
      </c>
      <c r="C312" s="108"/>
      <c r="D312" s="108"/>
      <c r="E312" s="108"/>
      <c r="F312" s="108"/>
      <c r="G312" s="108"/>
      <c r="H312" s="108"/>
      <c r="I312" s="108"/>
      <c r="J312" s="108"/>
      <c r="K312" s="107">
        <v>-249.23999999999458</v>
      </c>
      <c r="L312" s="108"/>
      <c r="M312" s="108"/>
      <c r="N312" s="108"/>
      <c r="O312" s="108"/>
      <c r="P312" s="108"/>
      <c r="Q312" s="108"/>
      <c r="R312" s="108"/>
      <c r="S312" s="108"/>
      <c r="T312" s="108"/>
      <c r="U312" s="108"/>
      <c r="V312" s="108"/>
      <c r="W312" s="108"/>
      <c r="X312" s="108"/>
      <c r="Y312" s="107">
        <v>-38.760000000004794</v>
      </c>
      <c r="Z312" s="108"/>
    </row>
    <row r="313" spans="1:26" x14ac:dyDescent="0.25">
      <c r="A313" s="106">
        <v>42514</v>
      </c>
      <c r="B313" s="107">
        <v>-1524.9599999999866</v>
      </c>
      <c r="C313" s="107">
        <v>-395.90000000000163</v>
      </c>
      <c r="D313" s="107">
        <v>-212.16000000000349</v>
      </c>
      <c r="E313" s="108"/>
      <c r="F313" s="107">
        <v>-212.39999999999966</v>
      </c>
      <c r="G313" s="108"/>
      <c r="H313" s="108"/>
      <c r="I313" s="108"/>
      <c r="J313" s="108"/>
      <c r="K313" s="107">
        <v>-200.99999999999275</v>
      </c>
      <c r="L313" s="108"/>
      <c r="M313" s="108"/>
      <c r="N313" s="108"/>
      <c r="O313" s="108"/>
      <c r="P313" s="108"/>
      <c r="Q313" s="107">
        <v>-391.5</v>
      </c>
      <c r="R313" s="108"/>
      <c r="S313" s="108"/>
      <c r="T313" s="108"/>
      <c r="U313" s="108"/>
      <c r="V313" s="108"/>
      <c r="W313" s="108"/>
      <c r="X313" s="107">
        <v>-111.99999999998909</v>
      </c>
      <c r="Y313" s="108"/>
      <c r="Z313" s="108"/>
    </row>
    <row r="314" spans="1:26" x14ac:dyDescent="0.25">
      <c r="A314" s="106">
        <v>42515</v>
      </c>
      <c r="B314" s="107">
        <v>954.900000000011</v>
      </c>
      <c r="C314" s="108"/>
      <c r="D314" s="108"/>
      <c r="E314" s="107">
        <v>1046.8500000000038</v>
      </c>
      <c r="F314" s="108"/>
      <c r="G314" s="108"/>
      <c r="H314" s="108"/>
      <c r="I314" s="108"/>
      <c r="J314" s="108"/>
      <c r="K314" s="108"/>
      <c r="L314" s="108"/>
      <c r="M314" s="108"/>
      <c r="N314" s="108"/>
      <c r="O314" s="108"/>
      <c r="P314" s="107">
        <v>-129</v>
      </c>
      <c r="Q314" s="108"/>
      <c r="R314" s="108"/>
      <c r="S314" s="108"/>
      <c r="T314" s="108"/>
      <c r="U314" s="107">
        <v>-184.29999999999237</v>
      </c>
      <c r="V314" s="108"/>
      <c r="W314" s="107">
        <v>221.3499999999996</v>
      </c>
      <c r="X314" s="108"/>
      <c r="Y314" s="108"/>
      <c r="Z314" s="108"/>
    </row>
    <row r="315" spans="1:26" x14ac:dyDescent="0.25">
      <c r="A315" s="106">
        <v>42516</v>
      </c>
      <c r="B315" s="107">
        <v>-33.019999999940694</v>
      </c>
      <c r="C315" s="108"/>
      <c r="D315" s="108"/>
      <c r="E315" s="107">
        <v>-16.169999999991695</v>
      </c>
      <c r="F315" s="107">
        <v>-357.00000000000358</v>
      </c>
      <c r="G315" s="108"/>
      <c r="H315" s="107">
        <v>194.85000000003529</v>
      </c>
      <c r="I315" s="108"/>
      <c r="J315" s="108"/>
      <c r="K315" s="107">
        <v>150.80000000000649</v>
      </c>
      <c r="L315" s="108"/>
      <c r="M315" s="108"/>
      <c r="N315" s="108"/>
      <c r="O315" s="108"/>
      <c r="P315" s="108"/>
      <c r="Q315" s="108"/>
      <c r="R315" s="108"/>
      <c r="S315" s="108"/>
      <c r="T315" s="108"/>
      <c r="U315" s="108"/>
      <c r="V315" s="108"/>
      <c r="W315" s="108"/>
      <c r="X315" s="108"/>
      <c r="Y315" s="108"/>
      <c r="Z315" s="107">
        <v>-5.4999999999871818</v>
      </c>
    </row>
    <row r="316" spans="1:26" x14ac:dyDescent="0.25">
      <c r="A316" s="106">
        <v>42517</v>
      </c>
      <c r="B316" s="107">
        <v>650.61000000000809</v>
      </c>
      <c r="C316" s="108"/>
      <c r="D316" s="108"/>
      <c r="E316" s="108"/>
      <c r="F316" s="108"/>
      <c r="G316" s="108"/>
      <c r="H316" s="108"/>
      <c r="I316" s="108"/>
      <c r="J316" s="108"/>
      <c r="K316" s="108"/>
      <c r="L316" s="107">
        <v>-177.37999999999789</v>
      </c>
      <c r="M316" s="108"/>
      <c r="N316" s="107">
        <v>908.03999999999962</v>
      </c>
      <c r="O316" s="108"/>
      <c r="P316" s="108"/>
      <c r="Q316" s="108"/>
      <c r="R316" s="107">
        <v>196.62000000000319</v>
      </c>
      <c r="S316" s="108"/>
      <c r="T316" s="108"/>
      <c r="U316" s="108"/>
      <c r="V316" s="108"/>
      <c r="W316" s="107">
        <v>-506.16999999999985</v>
      </c>
      <c r="X316" s="108"/>
      <c r="Y316" s="107">
        <v>229.50000000000304</v>
      </c>
      <c r="Z316" s="108"/>
    </row>
    <row r="317" spans="1:26" x14ac:dyDescent="0.25">
      <c r="A317" s="106">
        <v>42520</v>
      </c>
      <c r="B317" s="107">
        <v>209.15999999999613</v>
      </c>
      <c r="C317" s="108"/>
      <c r="D317" s="108"/>
      <c r="E317" s="108"/>
      <c r="F317" s="108"/>
      <c r="G317" s="108"/>
      <c r="H317" s="108"/>
      <c r="I317" s="108"/>
      <c r="J317" s="108"/>
      <c r="K317" s="108"/>
      <c r="L317" s="108"/>
      <c r="M317" s="108"/>
      <c r="N317" s="107">
        <v>209.15999999999613</v>
      </c>
      <c r="O317" s="108"/>
      <c r="P317" s="108"/>
      <c r="Q317" s="108"/>
      <c r="R317" s="108"/>
      <c r="S317" s="108"/>
      <c r="T317" s="108"/>
      <c r="U317" s="108"/>
      <c r="V317" s="108"/>
      <c r="W317" s="108"/>
      <c r="X317" s="108"/>
      <c r="Y317" s="108"/>
      <c r="Z317" s="108"/>
    </row>
    <row r="318" spans="1:26" x14ac:dyDescent="0.25">
      <c r="A318" s="106">
        <v>42521</v>
      </c>
      <c r="B318" s="107">
        <v>34.120000000013171</v>
      </c>
      <c r="C318" s="107">
        <v>-318.40000000000049</v>
      </c>
      <c r="D318" s="108"/>
      <c r="E318" s="107">
        <v>172.34000000000489</v>
      </c>
      <c r="F318" s="108"/>
      <c r="G318" s="108"/>
      <c r="H318" s="108"/>
      <c r="I318" s="107">
        <v>-306.28000000000293</v>
      </c>
      <c r="J318" s="108"/>
      <c r="K318" s="108"/>
      <c r="L318" s="108"/>
      <c r="M318" s="107">
        <v>600.89000000001192</v>
      </c>
      <c r="N318" s="108"/>
      <c r="O318" s="108"/>
      <c r="P318" s="108"/>
      <c r="Q318" s="107">
        <v>229.31999999999243</v>
      </c>
      <c r="R318" s="108"/>
      <c r="S318" s="108"/>
      <c r="T318" s="108"/>
      <c r="U318" s="108"/>
      <c r="V318" s="107">
        <v>-343.74999999999267</v>
      </c>
      <c r="W318" s="108"/>
      <c r="X318" s="108"/>
      <c r="Y318" s="108"/>
      <c r="Z318" s="108"/>
    </row>
    <row r="319" spans="1:26" x14ac:dyDescent="0.25">
      <c r="A319" s="106">
        <v>42522</v>
      </c>
      <c r="B319" s="107">
        <v>142.6180000000065</v>
      </c>
      <c r="C319" s="108"/>
      <c r="D319" s="108"/>
      <c r="E319" s="108"/>
      <c r="F319" s="107">
        <v>-194.4800000000123</v>
      </c>
      <c r="G319" s="108"/>
      <c r="H319" s="108"/>
      <c r="I319" s="108"/>
      <c r="J319" s="107">
        <v>281.85000000000844</v>
      </c>
      <c r="K319" s="108"/>
      <c r="L319" s="108"/>
      <c r="M319" s="108"/>
      <c r="N319" s="107">
        <v>-395.56000000000125</v>
      </c>
      <c r="O319" s="108"/>
      <c r="P319" s="108"/>
      <c r="Q319" s="108"/>
      <c r="R319" s="108"/>
      <c r="S319" s="107">
        <v>-351.00000000000006</v>
      </c>
      <c r="T319" s="107">
        <v>801.80800000001182</v>
      </c>
      <c r="U319" s="108"/>
      <c r="V319" s="108"/>
      <c r="W319" s="108"/>
      <c r="X319" s="108"/>
      <c r="Y319" s="108"/>
      <c r="Z319" s="108"/>
    </row>
    <row r="320" spans="1:26" x14ac:dyDescent="0.25">
      <c r="A320" s="106">
        <v>42523</v>
      </c>
      <c r="B320" s="107">
        <v>-142.24999999999562</v>
      </c>
      <c r="C320" s="107">
        <v>-340.71000000000163</v>
      </c>
      <c r="D320" s="108"/>
      <c r="E320" s="108"/>
      <c r="F320" s="108"/>
      <c r="G320" s="107">
        <v>-442.74999999999739</v>
      </c>
      <c r="H320" s="108"/>
      <c r="I320" s="108"/>
      <c r="J320" s="108"/>
      <c r="K320" s="107">
        <v>149.81000000000398</v>
      </c>
      <c r="L320" s="108"/>
      <c r="M320" s="108"/>
      <c r="N320" s="108"/>
      <c r="O320" s="108"/>
      <c r="P320" s="108"/>
      <c r="Q320" s="108"/>
      <c r="R320" s="108"/>
      <c r="S320" s="108"/>
      <c r="T320" s="108"/>
      <c r="U320" s="108"/>
      <c r="V320" s="107">
        <v>-3.7999999999911438</v>
      </c>
      <c r="W320" s="108"/>
      <c r="X320" s="108"/>
      <c r="Y320" s="107">
        <v>307.20000000000078</v>
      </c>
      <c r="Z320" s="107">
        <v>187.99999999998974</v>
      </c>
    </row>
    <row r="321" spans="1:26" x14ac:dyDescent="0.25">
      <c r="A321" s="106">
        <v>42524</v>
      </c>
      <c r="B321" s="107">
        <v>-537.67000000001133</v>
      </c>
      <c r="C321" s="108"/>
      <c r="D321" s="108"/>
      <c r="E321" s="108"/>
      <c r="F321" s="107">
        <v>-187.52000000000407</v>
      </c>
      <c r="G321" s="108"/>
      <c r="H321" s="108"/>
      <c r="I321" s="107">
        <v>-46.400000000007253</v>
      </c>
      <c r="J321" s="108"/>
      <c r="K321" s="108"/>
      <c r="L321" s="108"/>
      <c r="M321" s="108"/>
      <c r="N321" s="108"/>
      <c r="O321" s="108"/>
      <c r="P321" s="108"/>
      <c r="Q321" s="108"/>
      <c r="R321" s="108"/>
      <c r="S321" s="107">
        <v>-177</v>
      </c>
      <c r="T321" s="108"/>
      <c r="U321" s="108"/>
      <c r="V321" s="108"/>
      <c r="W321" s="107">
        <v>-126.75</v>
      </c>
      <c r="X321" s="108"/>
      <c r="Y321" s="108"/>
      <c r="Z321" s="108"/>
    </row>
    <row r="322" spans="1:26" x14ac:dyDescent="0.25">
      <c r="A322" s="106">
        <v>42526</v>
      </c>
      <c r="B322" s="107">
        <v>-314.63999999999402</v>
      </c>
      <c r="C322" s="108"/>
      <c r="D322" s="108"/>
      <c r="E322" s="108"/>
      <c r="F322" s="108"/>
      <c r="G322" s="108"/>
      <c r="H322" s="108"/>
      <c r="I322" s="108"/>
      <c r="J322" s="108"/>
      <c r="K322" s="107">
        <v>-314.63999999999402</v>
      </c>
      <c r="L322" s="108"/>
      <c r="M322" s="108"/>
      <c r="N322" s="108"/>
      <c r="O322" s="108"/>
      <c r="P322" s="108"/>
      <c r="Q322" s="108"/>
      <c r="R322" s="108"/>
      <c r="S322" s="108"/>
      <c r="T322" s="108"/>
      <c r="U322" s="108"/>
      <c r="V322" s="108"/>
      <c r="W322" s="108"/>
      <c r="X322" s="108"/>
      <c r="Y322" s="108"/>
      <c r="Z322" s="108"/>
    </row>
    <row r="323" spans="1:26" x14ac:dyDescent="0.25">
      <c r="A323" s="106">
        <v>42527</v>
      </c>
      <c r="B323" s="107">
        <v>-24.85700000000773</v>
      </c>
      <c r="C323" s="107">
        <v>-395.24999999999977</v>
      </c>
      <c r="D323" s="107">
        <v>-316.20000000000061</v>
      </c>
      <c r="E323" s="108"/>
      <c r="F323" s="107">
        <v>-225.93000000000615</v>
      </c>
      <c r="G323" s="108"/>
      <c r="H323" s="108"/>
      <c r="I323" s="108"/>
      <c r="J323" s="108"/>
      <c r="K323" s="108"/>
      <c r="L323" s="108"/>
      <c r="M323" s="108"/>
      <c r="N323" s="107">
        <v>1320.2299999999998</v>
      </c>
      <c r="O323" s="108"/>
      <c r="P323" s="108"/>
      <c r="Q323" s="108"/>
      <c r="R323" s="108"/>
      <c r="S323" s="107">
        <v>-291.00000000000006</v>
      </c>
      <c r="T323" s="107">
        <v>82.093000000001865</v>
      </c>
      <c r="U323" s="108"/>
      <c r="V323" s="108"/>
      <c r="W323" s="108"/>
      <c r="X323" s="108"/>
      <c r="Y323" s="107">
        <v>-198.80000000000297</v>
      </c>
      <c r="Z323" s="108"/>
    </row>
    <row r="324" spans="1:26" x14ac:dyDescent="0.25">
      <c r="A324" s="106">
        <v>42528</v>
      </c>
      <c r="B324" s="107">
        <v>1179.4099999999942</v>
      </c>
      <c r="C324" s="108"/>
      <c r="D324" s="107">
        <v>375.36000000000513</v>
      </c>
      <c r="E324" s="108"/>
      <c r="F324" s="108"/>
      <c r="G324" s="108"/>
      <c r="H324" s="108"/>
      <c r="I324" s="108"/>
      <c r="J324" s="108"/>
      <c r="K324" s="108"/>
      <c r="L324" s="108"/>
      <c r="M324" s="108"/>
      <c r="N324" s="107">
        <v>464.7699999999985</v>
      </c>
      <c r="O324" s="108"/>
      <c r="P324" s="107">
        <v>-373.52000000000317</v>
      </c>
      <c r="Q324" s="108"/>
      <c r="R324" s="108"/>
      <c r="S324" s="108"/>
      <c r="T324" s="108"/>
      <c r="U324" s="108"/>
      <c r="V324" s="108"/>
      <c r="W324" s="108"/>
      <c r="X324" s="108"/>
      <c r="Y324" s="108"/>
      <c r="Z324" s="107">
        <v>712.79999999999359</v>
      </c>
    </row>
    <row r="325" spans="1:26" x14ac:dyDescent="0.25">
      <c r="A325" s="106">
        <v>42529</v>
      </c>
      <c r="B325" s="107">
        <v>589.5800000000113</v>
      </c>
      <c r="C325" s="108"/>
      <c r="D325" s="108"/>
      <c r="E325" s="108"/>
      <c r="F325" s="108"/>
      <c r="G325" s="108"/>
      <c r="H325" s="107">
        <v>-403.47999999999564</v>
      </c>
      <c r="I325" s="108"/>
      <c r="J325" s="108"/>
      <c r="K325" s="108"/>
      <c r="L325" s="107">
        <v>993.06000000000699</v>
      </c>
      <c r="M325" s="108"/>
      <c r="N325" s="108"/>
      <c r="O325" s="108"/>
      <c r="P325" s="108"/>
      <c r="Q325" s="108"/>
      <c r="R325" s="108"/>
      <c r="S325" s="108"/>
      <c r="T325" s="108"/>
      <c r="U325" s="108"/>
      <c r="V325" s="108"/>
      <c r="W325" s="108"/>
      <c r="X325" s="108"/>
      <c r="Y325" s="108"/>
      <c r="Z325" s="108"/>
    </row>
    <row r="326" spans="1:26" x14ac:dyDescent="0.25">
      <c r="A326" s="106">
        <v>42530</v>
      </c>
      <c r="B326" s="107">
        <v>2751.146000000062</v>
      </c>
      <c r="C326" s="108"/>
      <c r="D326" s="108"/>
      <c r="E326" s="107">
        <v>-342.39999999999071</v>
      </c>
      <c r="F326" s="108"/>
      <c r="G326" s="108"/>
      <c r="H326" s="108"/>
      <c r="I326" s="108"/>
      <c r="J326" s="107">
        <v>158.36000000000229</v>
      </c>
      <c r="K326" s="108"/>
      <c r="L326" s="107">
        <v>197.57999999999632</v>
      </c>
      <c r="M326" s="108"/>
      <c r="N326" s="108"/>
      <c r="O326" s="108"/>
      <c r="P326" s="108"/>
      <c r="Q326" s="108"/>
      <c r="R326" s="108"/>
      <c r="S326" s="108"/>
      <c r="T326" s="107">
        <v>498.00600000001242</v>
      </c>
      <c r="U326" s="107">
        <v>2239.6000000000417</v>
      </c>
      <c r="V326" s="108"/>
      <c r="W326" s="108"/>
      <c r="X326" s="108"/>
      <c r="Y326" s="108"/>
      <c r="Z326" s="108"/>
    </row>
    <row r="327" spans="1:26" x14ac:dyDescent="0.25">
      <c r="A327" s="106">
        <v>42531</v>
      </c>
      <c r="B327" s="107">
        <v>1733.000000000035</v>
      </c>
      <c r="C327" s="108"/>
      <c r="D327" s="108"/>
      <c r="E327" s="108"/>
      <c r="F327" s="108"/>
      <c r="G327" s="108"/>
      <c r="H327" s="108"/>
      <c r="I327" s="108"/>
      <c r="J327" s="108"/>
      <c r="K327" s="108"/>
      <c r="L327" s="108"/>
      <c r="M327" s="107">
        <v>548.7200000000048</v>
      </c>
      <c r="N327" s="108"/>
      <c r="O327" s="107">
        <v>-650.26000000000147</v>
      </c>
      <c r="P327" s="108"/>
      <c r="Q327" s="108"/>
      <c r="R327" s="108"/>
      <c r="S327" s="108"/>
      <c r="T327" s="108"/>
      <c r="U327" s="107">
        <v>147.73000000002079</v>
      </c>
      <c r="V327" s="107">
        <v>1811.0400000000036</v>
      </c>
      <c r="W327" s="108"/>
      <c r="X327" s="107">
        <v>-124.22999999999305</v>
      </c>
      <c r="Y327" s="108"/>
      <c r="Z327" s="108"/>
    </row>
    <row r="328" spans="1:26" x14ac:dyDescent="0.25">
      <c r="A328" s="106">
        <v>42533</v>
      </c>
      <c r="B328" s="107">
        <v>182.16000000000344</v>
      </c>
      <c r="C328" s="108"/>
      <c r="D328" s="108"/>
      <c r="E328" s="107">
        <v>182.16000000000344</v>
      </c>
      <c r="F328" s="108"/>
      <c r="G328" s="108"/>
      <c r="H328" s="108"/>
      <c r="I328" s="108"/>
      <c r="J328" s="108"/>
      <c r="K328" s="108"/>
      <c r="L328" s="108"/>
      <c r="M328" s="108"/>
      <c r="N328" s="108"/>
      <c r="O328" s="108"/>
      <c r="P328" s="108"/>
      <c r="Q328" s="108"/>
      <c r="R328" s="108"/>
      <c r="S328" s="108"/>
      <c r="T328" s="108"/>
      <c r="U328" s="108"/>
      <c r="V328" s="108"/>
      <c r="W328" s="108"/>
      <c r="X328" s="108"/>
      <c r="Y328" s="108"/>
      <c r="Z328" s="108"/>
    </row>
    <row r="329" spans="1:26" x14ac:dyDescent="0.25">
      <c r="A329" s="106">
        <v>42534</v>
      </c>
      <c r="B329" s="107">
        <v>-32.479999999999734</v>
      </c>
      <c r="C329" s="107">
        <v>-356.69999999999936</v>
      </c>
      <c r="D329" s="108"/>
      <c r="E329" s="108"/>
      <c r="F329" s="108"/>
      <c r="G329" s="108"/>
      <c r="H329" s="107">
        <v>-296.45999999999975</v>
      </c>
      <c r="I329" s="108"/>
      <c r="J329" s="108"/>
      <c r="K329" s="107">
        <v>403.32999999999441</v>
      </c>
      <c r="L329" s="108"/>
      <c r="M329" s="108"/>
      <c r="N329" s="108"/>
      <c r="O329" s="108"/>
      <c r="P329" s="108"/>
      <c r="Q329" s="108"/>
      <c r="R329" s="108"/>
      <c r="S329" s="108"/>
      <c r="T329" s="108"/>
      <c r="U329" s="108"/>
      <c r="V329" s="107">
        <v>217.35000000000502</v>
      </c>
      <c r="W329" s="108"/>
      <c r="X329" s="108"/>
      <c r="Y329" s="108"/>
      <c r="Z329" s="108"/>
    </row>
    <row r="330" spans="1:26" x14ac:dyDescent="0.25">
      <c r="A330" s="106">
        <v>42535</v>
      </c>
      <c r="B330" s="107">
        <v>3794.4899999999943</v>
      </c>
      <c r="C330" s="108"/>
      <c r="D330" s="108"/>
      <c r="E330" s="108"/>
      <c r="F330" s="108"/>
      <c r="G330" s="108"/>
      <c r="H330" s="108"/>
      <c r="I330" s="108"/>
      <c r="J330" s="108"/>
      <c r="K330" s="108"/>
      <c r="L330" s="108"/>
      <c r="M330" s="108"/>
      <c r="N330" s="108"/>
      <c r="O330" s="108"/>
      <c r="P330" s="108"/>
      <c r="Q330" s="108"/>
      <c r="R330" s="107">
        <v>3794.4899999999943</v>
      </c>
      <c r="S330" s="108"/>
      <c r="T330" s="108"/>
      <c r="U330" s="108"/>
      <c r="V330" s="108"/>
      <c r="W330" s="108"/>
      <c r="X330" s="108"/>
      <c r="Y330" s="108"/>
      <c r="Z330" s="108"/>
    </row>
    <row r="331" spans="1:26" x14ac:dyDescent="0.25">
      <c r="A331" s="106">
        <v>42536</v>
      </c>
      <c r="B331" s="107">
        <v>4870.5799999999917</v>
      </c>
      <c r="C331" s="108"/>
      <c r="D331" s="107">
        <v>-117.62999999998854</v>
      </c>
      <c r="E331" s="108"/>
      <c r="F331" s="108"/>
      <c r="G331" s="108"/>
      <c r="H331" s="108"/>
      <c r="I331" s="108"/>
      <c r="J331" s="108"/>
      <c r="K331" s="107">
        <v>-147.19999999999624</v>
      </c>
      <c r="L331" s="108"/>
      <c r="M331" s="108"/>
      <c r="N331" s="108"/>
      <c r="O331" s="108"/>
      <c r="P331" s="107">
        <v>2256.829999999999</v>
      </c>
      <c r="Q331" s="107">
        <v>2080.339999999972</v>
      </c>
      <c r="R331" s="108"/>
      <c r="S331" s="107">
        <v>1277.5</v>
      </c>
      <c r="T331" s="108"/>
      <c r="U331" s="108"/>
      <c r="V331" s="108"/>
      <c r="W331" s="108"/>
      <c r="X331" s="107">
        <v>-243.65999999999161</v>
      </c>
      <c r="Y331" s="108"/>
      <c r="Z331" s="107">
        <v>-235.60000000000358</v>
      </c>
    </row>
    <row r="332" spans="1:26" x14ac:dyDescent="0.25">
      <c r="A332" s="106">
        <v>42537</v>
      </c>
      <c r="B332" s="107">
        <v>1302.106000000005</v>
      </c>
      <c r="C332" s="107">
        <v>83.829999999996289</v>
      </c>
      <c r="D332" s="108"/>
      <c r="E332" s="108"/>
      <c r="F332" s="108"/>
      <c r="G332" s="108"/>
      <c r="H332" s="107">
        <v>-239.93999999998695</v>
      </c>
      <c r="I332" s="108"/>
      <c r="J332" s="108"/>
      <c r="K332" s="108"/>
      <c r="L332" s="108"/>
      <c r="M332" s="108"/>
      <c r="N332" s="108"/>
      <c r="O332" s="107">
        <v>1378.079999999997</v>
      </c>
      <c r="P332" s="108"/>
      <c r="Q332" s="107">
        <v>-385.84000000000816</v>
      </c>
      <c r="R332" s="107">
        <v>674.87999999999795</v>
      </c>
      <c r="S332" s="108"/>
      <c r="T332" s="107">
        <v>-366.32399999999467</v>
      </c>
      <c r="U332" s="108"/>
      <c r="V332" s="108"/>
      <c r="W332" s="107">
        <v>7.4600000000015712</v>
      </c>
      <c r="X332" s="108"/>
      <c r="Y332" s="107">
        <v>149.96000000000188</v>
      </c>
      <c r="Z332" s="108"/>
    </row>
    <row r="333" spans="1:26" x14ac:dyDescent="0.25">
      <c r="A333" s="106">
        <v>42538</v>
      </c>
      <c r="B333" s="107">
        <v>94.550000000009092</v>
      </c>
      <c r="C333" s="107">
        <v>-279.8400000000014</v>
      </c>
      <c r="D333" s="108"/>
      <c r="E333" s="108"/>
      <c r="F333" s="108"/>
      <c r="G333" s="108"/>
      <c r="H333" s="108"/>
      <c r="I333" s="108"/>
      <c r="J333" s="108"/>
      <c r="K333" s="108"/>
      <c r="L333" s="107">
        <v>11.600000000011601</v>
      </c>
      <c r="M333" s="108"/>
      <c r="N333" s="108"/>
      <c r="O333" s="107">
        <v>194.04000000000306</v>
      </c>
      <c r="P333" s="108"/>
      <c r="Q333" s="108"/>
      <c r="R333" s="107">
        <v>130.95000000000002</v>
      </c>
      <c r="S333" s="108"/>
      <c r="T333" s="108"/>
      <c r="U333" s="108"/>
      <c r="V333" s="108"/>
      <c r="W333" s="108"/>
      <c r="X333" s="108"/>
      <c r="Y333" s="108"/>
      <c r="Z333" s="107">
        <v>37.799999999995805</v>
      </c>
    </row>
    <row r="334" spans="1:26" x14ac:dyDescent="0.25">
      <c r="A334" s="106">
        <v>42540</v>
      </c>
      <c r="B334" s="107">
        <v>-1208.4699999999987</v>
      </c>
      <c r="C334" s="108"/>
      <c r="D334" s="107">
        <v>-276.86999999999489</v>
      </c>
      <c r="E334" s="108"/>
      <c r="F334" s="108"/>
      <c r="G334" s="108"/>
      <c r="H334" s="108"/>
      <c r="I334" s="107">
        <v>-128.82000000000488</v>
      </c>
      <c r="J334" s="108"/>
      <c r="K334" s="107">
        <v>-587.51999999999953</v>
      </c>
      <c r="L334" s="108"/>
      <c r="M334" s="108"/>
      <c r="N334" s="108"/>
      <c r="O334" s="108"/>
      <c r="P334" s="108"/>
      <c r="Q334" s="108"/>
      <c r="R334" s="108"/>
      <c r="S334" s="108"/>
      <c r="T334" s="108"/>
      <c r="U334" s="108"/>
      <c r="V334" s="108"/>
      <c r="W334" s="108"/>
      <c r="X334" s="107">
        <v>-215.25999999999925</v>
      </c>
      <c r="Y334" s="108"/>
      <c r="Z334" s="108"/>
    </row>
    <row r="335" spans="1:26" x14ac:dyDescent="0.25">
      <c r="A335" s="106">
        <v>42541</v>
      </c>
      <c r="B335" s="107">
        <v>-716.74199999999792</v>
      </c>
      <c r="C335" s="108"/>
      <c r="D335" s="108"/>
      <c r="E335" s="108"/>
      <c r="F335" s="107">
        <v>-4.6200000000041541</v>
      </c>
      <c r="G335" s="108"/>
      <c r="H335" s="108"/>
      <c r="I335" s="108"/>
      <c r="J335" s="108"/>
      <c r="K335" s="108"/>
      <c r="L335" s="108"/>
      <c r="M335" s="108"/>
      <c r="N335" s="108"/>
      <c r="O335" s="108"/>
      <c r="P335" s="107">
        <v>-305.10000000000036</v>
      </c>
      <c r="Q335" s="108"/>
      <c r="R335" s="108"/>
      <c r="S335" s="107">
        <v>-305</v>
      </c>
      <c r="T335" s="107">
        <v>234.93800000000448</v>
      </c>
      <c r="U335" s="107">
        <v>-336.95999999999771</v>
      </c>
      <c r="V335" s="108"/>
      <c r="W335" s="108"/>
      <c r="X335" s="108"/>
      <c r="Y335" s="108"/>
      <c r="Z335" s="108"/>
    </row>
    <row r="336" spans="1:26" x14ac:dyDescent="0.25">
      <c r="A336" s="106">
        <v>42544</v>
      </c>
      <c r="B336" s="107">
        <v>503.60000000000019</v>
      </c>
      <c r="C336" s="108"/>
      <c r="D336" s="108"/>
      <c r="E336" s="108"/>
      <c r="F336" s="108"/>
      <c r="G336" s="108"/>
      <c r="H336" s="108"/>
      <c r="I336" s="108"/>
      <c r="J336" s="108"/>
      <c r="K336" s="108"/>
      <c r="L336" s="108"/>
      <c r="M336" s="108"/>
      <c r="N336" s="107">
        <v>503.60000000000019</v>
      </c>
      <c r="O336" s="108"/>
      <c r="P336" s="108"/>
      <c r="Q336" s="108"/>
      <c r="R336" s="108"/>
      <c r="S336" s="108"/>
      <c r="T336" s="108"/>
      <c r="U336" s="108"/>
      <c r="V336" s="108"/>
      <c r="W336" s="108"/>
      <c r="X336" s="108"/>
      <c r="Y336" s="108"/>
      <c r="Z336" s="108"/>
    </row>
    <row r="337" spans="1:26" x14ac:dyDescent="0.25">
      <c r="A337" s="106">
        <v>42550</v>
      </c>
      <c r="B337" s="107">
        <v>-134.27999999999676</v>
      </c>
      <c r="C337" s="108"/>
      <c r="D337" s="108"/>
      <c r="E337" s="108"/>
      <c r="F337" s="108"/>
      <c r="G337" s="108"/>
      <c r="H337" s="108"/>
      <c r="I337" s="108"/>
      <c r="J337" s="108"/>
      <c r="K337" s="108"/>
      <c r="L337" s="108"/>
      <c r="M337" s="107">
        <v>-251.319999999994</v>
      </c>
      <c r="N337" s="108"/>
      <c r="O337" s="108"/>
      <c r="P337" s="108"/>
      <c r="Q337" s="108"/>
      <c r="R337" s="108"/>
      <c r="S337" s="108"/>
      <c r="T337" s="108"/>
      <c r="U337" s="108"/>
      <c r="V337" s="108"/>
      <c r="W337" s="107">
        <v>117.03999999999724</v>
      </c>
      <c r="X337" s="108"/>
      <c r="Y337" s="108"/>
      <c r="Z337" s="108"/>
    </row>
    <row r="338" spans="1:26" x14ac:dyDescent="0.25">
      <c r="A338" s="106">
        <v>42551</v>
      </c>
      <c r="B338" s="107">
        <v>-293.99999999999432</v>
      </c>
      <c r="C338" s="108"/>
      <c r="D338" s="108"/>
      <c r="E338" s="107">
        <v>-293.99999999999432</v>
      </c>
      <c r="F338" s="108"/>
      <c r="G338" s="108"/>
      <c r="H338" s="108"/>
      <c r="I338" s="108"/>
      <c r="J338" s="108"/>
      <c r="K338" s="108"/>
      <c r="L338" s="108"/>
      <c r="M338" s="108"/>
      <c r="N338" s="108"/>
      <c r="O338" s="108"/>
      <c r="P338" s="108"/>
      <c r="Q338" s="108"/>
      <c r="R338" s="108"/>
      <c r="S338" s="108"/>
      <c r="T338" s="108"/>
      <c r="U338" s="108"/>
      <c r="V338" s="108"/>
      <c r="W338" s="108"/>
      <c r="X338" s="108"/>
      <c r="Y338" s="108"/>
      <c r="Z338" s="108"/>
    </row>
    <row r="339" spans="1:26" x14ac:dyDescent="0.25">
      <c r="A339" s="106">
        <v>42552</v>
      </c>
      <c r="B339" s="107">
        <v>1271.1199999999881</v>
      </c>
      <c r="C339" s="108"/>
      <c r="D339" s="107">
        <v>-336.5999999999957</v>
      </c>
      <c r="E339" s="108"/>
      <c r="F339" s="108"/>
      <c r="G339" s="108"/>
      <c r="H339" s="108"/>
      <c r="I339" s="108"/>
      <c r="J339" s="108"/>
      <c r="K339" s="108"/>
      <c r="L339" s="108"/>
      <c r="M339" s="108"/>
      <c r="N339" s="108"/>
      <c r="O339" s="107">
        <v>381.4799999999932</v>
      </c>
      <c r="P339" s="108"/>
      <c r="Q339" s="107">
        <v>1226.2399999999907</v>
      </c>
      <c r="R339" s="108"/>
      <c r="S339" s="108"/>
      <c r="T339" s="108"/>
      <c r="U339" s="108"/>
      <c r="V339" s="108"/>
      <c r="W339" s="108"/>
      <c r="X339" s="108"/>
      <c r="Y339" s="108"/>
      <c r="Z339" s="108"/>
    </row>
    <row r="340" spans="1:26" x14ac:dyDescent="0.25">
      <c r="A340" s="106">
        <v>42554</v>
      </c>
      <c r="B340" s="107">
        <v>-361.49999999998681</v>
      </c>
      <c r="C340" s="108"/>
      <c r="D340" s="108"/>
      <c r="E340" s="108"/>
      <c r="F340" s="108"/>
      <c r="G340" s="108"/>
      <c r="H340" s="108"/>
      <c r="I340" s="108"/>
      <c r="J340" s="108"/>
      <c r="K340" s="108"/>
      <c r="L340" s="108"/>
      <c r="M340" s="108"/>
      <c r="N340" s="108"/>
      <c r="O340" s="108"/>
      <c r="P340" s="108"/>
      <c r="Q340" s="108"/>
      <c r="R340" s="108"/>
      <c r="S340" s="108"/>
      <c r="T340" s="108"/>
      <c r="U340" s="107">
        <v>-361.49999999998681</v>
      </c>
      <c r="V340" s="108"/>
      <c r="W340" s="108"/>
      <c r="X340" s="108"/>
      <c r="Y340" s="108"/>
      <c r="Z340" s="108"/>
    </row>
    <row r="341" spans="1:26" x14ac:dyDescent="0.25">
      <c r="A341" s="106">
        <v>42555</v>
      </c>
      <c r="B341" s="107">
        <v>1138.1200000000015</v>
      </c>
      <c r="C341" s="108"/>
      <c r="D341" s="108"/>
      <c r="E341" s="108"/>
      <c r="F341" s="108"/>
      <c r="G341" s="108"/>
      <c r="H341" s="108"/>
      <c r="I341" s="108"/>
      <c r="J341" s="108"/>
      <c r="K341" s="108"/>
      <c r="L341" s="108"/>
      <c r="M341" s="108"/>
      <c r="N341" s="108"/>
      <c r="O341" s="108"/>
      <c r="P341" s="108"/>
      <c r="Q341" s="108"/>
      <c r="R341" s="107">
        <v>1138.1200000000015</v>
      </c>
      <c r="S341" s="108"/>
      <c r="T341" s="108"/>
      <c r="U341" s="108"/>
      <c r="V341" s="108"/>
      <c r="W341" s="108"/>
      <c r="X341" s="108"/>
      <c r="Y341" s="108"/>
      <c r="Z341" s="108"/>
    </row>
    <row r="342" spans="1:26" x14ac:dyDescent="0.25">
      <c r="A342" s="106">
        <v>42556</v>
      </c>
      <c r="B342" s="107">
        <v>-408.05999999998056</v>
      </c>
      <c r="C342" s="108"/>
      <c r="D342" s="108"/>
      <c r="E342" s="107">
        <v>-247.70999999999111</v>
      </c>
      <c r="F342" s="108"/>
      <c r="G342" s="108"/>
      <c r="H342" s="108"/>
      <c r="I342" s="108"/>
      <c r="J342" s="108"/>
      <c r="K342" s="108"/>
      <c r="L342" s="108"/>
      <c r="M342" s="107">
        <v>-322.18999999999147</v>
      </c>
      <c r="N342" s="108"/>
      <c r="O342" s="107">
        <v>-332.64000000000306</v>
      </c>
      <c r="P342" s="108"/>
      <c r="Q342" s="107">
        <v>244.63999999999362</v>
      </c>
      <c r="R342" s="107">
        <v>280.27999999999815</v>
      </c>
      <c r="S342" s="108"/>
      <c r="T342" s="108"/>
      <c r="U342" s="108"/>
      <c r="V342" s="107">
        <v>-72.319999999990614</v>
      </c>
      <c r="W342" s="107">
        <v>73.079999999999472</v>
      </c>
      <c r="X342" s="107">
        <v>-31.199999999995498</v>
      </c>
      <c r="Y342" s="108"/>
      <c r="Z342" s="108"/>
    </row>
    <row r="343" spans="1:26" x14ac:dyDescent="0.25">
      <c r="A343" s="106">
        <v>42557</v>
      </c>
      <c r="B343" s="107">
        <v>-251.98999999995874</v>
      </c>
      <c r="C343" s="108"/>
      <c r="D343" s="107">
        <v>130.64000000000831</v>
      </c>
      <c r="E343" s="108"/>
      <c r="F343" s="107">
        <v>189.14999999999793</v>
      </c>
      <c r="G343" s="108"/>
      <c r="H343" s="108"/>
      <c r="I343" s="108"/>
      <c r="J343" s="108"/>
      <c r="K343" s="108"/>
      <c r="L343" s="108"/>
      <c r="M343" s="107">
        <v>-375.83999999997019</v>
      </c>
      <c r="N343" s="108"/>
      <c r="O343" s="108"/>
      <c r="P343" s="107">
        <v>-189.28999999999834</v>
      </c>
      <c r="Q343" s="108"/>
      <c r="R343" s="108"/>
      <c r="S343" s="107">
        <v>-100.7</v>
      </c>
      <c r="T343" s="108"/>
      <c r="U343" s="108"/>
      <c r="V343" s="108"/>
      <c r="W343" s="108"/>
      <c r="X343" s="107">
        <v>94.050000000003564</v>
      </c>
      <c r="Y343" s="108"/>
      <c r="Z343" s="108"/>
    </row>
    <row r="344" spans="1:26" x14ac:dyDescent="0.25">
      <c r="A344" s="106">
        <v>42558</v>
      </c>
      <c r="B344" s="107">
        <v>460.16500000000008</v>
      </c>
      <c r="C344" s="107">
        <v>-383.0399999999994</v>
      </c>
      <c r="D344" s="108"/>
      <c r="E344" s="108"/>
      <c r="F344" s="108"/>
      <c r="G344" s="108"/>
      <c r="H344" s="108"/>
      <c r="I344" s="108"/>
      <c r="J344" s="108"/>
      <c r="K344" s="108"/>
      <c r="L344" s="108"/>
      <c r="M344" s="108"/>
      <c r="N344" s="107">
        <v>-274.23000000000104</v>
      </c>
      <c r="O344" s="108"/>
      <c r="P344" s="108"/>
      <c r="Q344" s="108"/>
      <c r="R344" s="108"/>
      <c r="S344" s="108"/>
      <c r="T344" s="107">
        <v>280.35500000000104</v>
      </c>
      <c r="U344" s="108"/>
      <c r="V344" s="108"/>
      <c r="W344" s="107">
        <v>837.07999999999947</v>
      </c>
      <c r="X344" s="108"/>
      <c r="Y344" s="108"/>
      <c r="Z344" s="108"/>
    </row>
    <row r="345" spans="1:26" x14ac:dyDescent="0.25">
      <c r="A345" s="106">
        <v>42559</v>
      </c>
      <c r="B345" s="107">
        <v>-33.500000000003638</v>
      </c>
      <c r="C345" s="108"/>
      <c r="D345" s="108"/>
      <c r="E345" s="108"/>
      <c r="F345" s="108"/>
      <c r="G345" s="108"/>
      <c r="H345" s="108"/>
      <c r="I345" s="107">
        <v>-33.500000000003638</v>
      </c>
      <c r="J345" s="108"/>
      <c r="K345" s="108"/>
      <c r="L345" s="108"/>
      <c r="M345" s="108"/>
      <c r="N345" s="108"/>
      <c r="O345" s="108"/>
      <c r="P345" s="108"/>
      <c r="Q345" s="108"/>
      <c r="R345" s="108"/>
      <c r="S345" s="108"/>
      <c r="T345" s="108"/>
      <c r="U345" s="108"/>
      <c r="V345" s="108"/>
      <c r="W345" s="108"/>
      <c r="X345" s="108"/>
      <c r="Y345" s="108"/>
      <c r="Z345" s="108"/>
    </row>
    <row r="346" spans="1:26" x14ac:dyDescent="0.25">
      <c r="A346" s="106">
        <v>42562</v>
      </c>
      <c r="B346" s="107">
        <v>-214.41999999999376</v>
      </c>
      <c r="C346" s="108"/>
      <c r="D346" s="108"/>
      <c r="E346" s="107">
        <v>-214.41999999999376</v>
      </c>
      <c r="F346" s="108"/>
      <c r="G346" s="108"/>
      <c r="H346" s="108"/>
      <c r="I346" s="108"/>
      <c r="J346" s="108"/>
      <c r="K346" s="108"/>
      <c r="L346" s="108"/>
      <c r="M346" s="108"/>
      <c r="N346" s="108"/>
      <c r="O346" s="108"/>
      <c r="P346" s="108"/>
      <c r="Q346" s="108"/>
      <c r="R346" s="108"/>
      <c r="S346" s="108"/>
      <c r="T346" s="108"/>
      <c r="U346" s="108"/>
      <c r="V346" s="108"/>
      <c r="W346" s="108"/>
      <c r="X346" s="108"/>
      <c r="Y346" s="108"/>
      <c r="Z346" s="108"/>
    </row>
    <row r="347" spans="1:26" x14ac:dyDescent="0.25">
      <c r="A347" s="106">
        <v>42563</v>
      </c>
      <c r="B347" s="107">
        <v>415.99000000000012</v>
      </c>
      <c r="C347" s="108"/>
      <c r="D347" s="108"/>
      <c r="E347" s="108"/>
      <c r="F347" s="108"/>
      <c r="G347" s="108"/>
      <c r="H347" s="108"/>
      <c r="I347" s="108"/>
      <c r="J347" s="108"/>
      <c r="K347" s="107">
        <v>-25.339999999998142</v>
      </c>
      <c r="L347" s="108"/>
      <c r="M347" s="108"/>
      <c r="N347" s="108"/>
      <c r="O347" s="108"/>
      <c r="P347" s="107">
        <v>441.32999999999828</v>
      </c>
      <c r="Q347" s="108"/>
      <c r="R347" s="108"/>
      <c r="S347" s="108"/>
      <c r="T347" s="108"/>
      <c r="U347" s="108"/>
      <c r="V347" s="108"/>
      <c r="W347" s="108"/>
      <c r="X347" s="108"/>
      <c r="Y347" s="108"/>
      <c r="Z347" s="108"/>
    </row>
    <row r="348" spans="1:26" x14ac:dyDescent="0.25">
      <c r="A348" s="106">
        <v>42564</v>
      </c>
      <c r="B348" s="107">
        <v>2615.9839999999995</v>
      </c>
      <c r="C348" s="108"/>
      <c r="D348" s="107">
        <v>580.50000000000375</v>
      </c>
      <c r="E348" s="108"/>
      <c r="F348" s="107">
        <v>-18.860000000002657</v>
      </c>
      <c r="G348" s="108"/>
      <c r="H348" s="108"/>
      <c r="I348" s="107">
        <v>150.27999999999764</v>
      </c>
      <c r="J348" s="108"/>
      <c r="K348" s="107">
        <v>44.280000000002318</v>
      </c>
      <c r="L348" s="108"/>
      <c r="M348" s="107">
        <v>-295.63999999999612</v>
      </c>
      <c r="N348" s="107">
        <v>887.39999999999554</v>
      </c>
      <c r="O348" s="107">
        <v>1192.399999999996</v>
      </c>
      <c r="P348" s="108"/>
      <c r="Q348" s="108"/>
      <c r="R348" s="107">
        <v>-143.00000000000182</v>
      </c>
      <c r="S348" s="107">
        <v>748.80000000000007</v>
      </c>
      <c r="T348" s="107">
        <v>-530.1759999999947</v>
      </c>
      <c r="U348" s="108"/>
      <c r="V348" s="108"/>
      <c r="W348" s="108"/>
      <c r="X348" s="108"/>
      <c r="Y348" s="108"/>
      <c r="Z348" s="108"/>
    </row>
    <row r="349" spans="1:26" x14ac:dyDescent="0.25">
      <c r="A349" s="106">
        <v>42565</v>
      </c>
      <c r="B349" s="107">
        <v>-296.49999999997641</v>
      </c>
      <c r="C349" s="108"/>
      <c r="D349" s="108"/>
      <c r="E349" s="107">
        <v>120.40000000001163</v>
      </c>
      <c r="F349" s="108"/>
      <c r="G349" s="108"/>
      <c r="H349" s="108"/>
      <c r="I349" s="108"/>
      <c r="J349" s="108"/>
      <c r="K349" s="108"/>
      <c r="L349" s="108"/>
      <c r="M349" s="108"/>
      <c r="N349" s="108"/>
      <c r="O349" s="108"/>
      <c r="P349" s="108"/>
      <c r="Q349" s="108"/>
      <c r="R349" s="107">
        <v>-458.89999999999645</v>
      </c>
      <c r="S349" s="108"/>
      <c r="T349" s="108"/>
      <c r="U349" s="108"/>
      <c r="V349" s="107">
        <v>-278.39999999999776</v>
      </c>
      <c r="W349" s="108"/>
      <c r="X349" s="107">
        <v>421.60000000000656</v>
      </c>
      <c r="Y349" s="108"/>
      <c r="Z349" s="107">
        <v>-101.2000000000004</v>
      </c>
    </row>
    <row r="350" spans="1:26" x14ac:dyDescent="0.25">
      <c r="A350" s="106">
        <v>42566</v>
      </c>
      <c r="B350" s="107">
        <v>-217.67000000000849</v>
      </c>
      <c r="C350" s="107">
        <v>38.000000000000036</v>
      </c>
      <c r="D350" s="107">
        <v>-0.2199999999983504</v>
      </c>
      <c r="E350" s="108"/>
      <c r="F350" s="107">
        <v>-16.999999999999034</v>
      </c>
      <c r="G350" s="108"/>
      <c r="H350" s="108"/>
      <c r="I350" s="107">
        <v>-8.6800000000017974</v>
      </c>
      <c r="J350" s="108"/>
      <c r="K350" s="108"/>
      <c r="L350" s="108"/>
      <c r="M350" s="108"/>
      <c r="N350" s="107">
        <v>-8.9700000000040347</v>
      </c>
      <c r="O350" s="107">
        <v>-93.120000000003529</v>
      </c>
      <c r="P350" s="107">
        <v>-127.68000000000175</v>
      </c>
      <c r="Q350" s="108"/>
      <c r="R350" s="108"/>
      <c r="S350" s="108"/>
      <c r="T350" s="108"/>
      <c r="U350" s="108"/>
      <c r="V350" s="108"/>
      <c r="W350" s="108"/>
      <c r="X350" s="108"/>
      <c r="Y350" s="108"/>
      <c r="Z350" s="108"/>
    </row>
    <row r="351" spans="1:26" x14ac:dyDescent="0.25">
      <c r="A351" s="106">
        <v>42568</v>
      </c>
      <c r="B351" s="107">
        <v>-315.21000000000203</v>
      </c>
      <c r="C351" s="108"/>
      <c r="D351" s="108"/>
      <c r="E351" s="108"/>
      <c r="F351" s="108"/>
      <c r="G351" s="108"/>
      <c r="H351" s="108"/>
      <c r="I351" s="108"/>
      <c r="J351" s="108"/>
      <c r="K351" s="108"/>
      <c r="L351" s="108"/>
      <c r="M351" s="108"/>
      <c r="N351" s="108"/>
      <c r="O351" s="108"/>
      <c r="P351" s="108"/>
      <c r="Q351" s="108"/>
      <c r="R351" s="108"/>
      <c r="S351" s="108"/>
      <c r="T351" s="108"/>
      <c r="U351" s="108"/>
      <c r="V351" s="108"/>
      <c r="W351" s="108"/>
      <c r="X351" s="108"/>
      <c r="Y351" s="107">
        <v>-315.21000000000203</v>
      </c>
      <c r="Z351" s="108"/>
    </row>
    <row r="352" spans="1:26" x14ac:dyDescent="0.25">
      <c r="A352" s="106">
        <v>42569</v>
      </c>
      <c r="B352" s="107">
        <v>-795.12000000000137</v>
      </c>
      <c r="C352" s="108"/>
      <c r="D352" s="108"/>
      <c r="E352" s="108"/>
      <c r="F352" s="108"/>
      <c r="G352" s="108"/>
      <c r="H352" s="108"/>
      <c r="I352" s="108"/>
      <c r="J352" s="108"/>
      <c r="K352" s="108"/>
      <c r="L352" s="108"/>
      <c r="M352" s="108"/>
      <c r="N352" s="108"/>
      <c r="O352" s="108"/>
      <c r="P352" s="108"/>
      <c r="Q352" s="108"/>
      <c r="R352" s="108"/>
      <c r="S352" s="108"/>
      <c r="T352" s="108"/>
      <c r="U352" s="108"/>
      <c r="V352" s="108"/>
      <c r="W352" s="108"/>
      <c r="X352" s="108"/>
      <c r="Y352" s="107">
        <v>-795.12000000000137</v>
      </c>
      <c r="Z352" s="108"/>
    </row>
    <row r="353" spans="1:26" x14ac:dyDescent="0.25">
      <c r="A353" s="106">
        <v>42570</v>
      </c>
      <c r="B353" s="107">
        <v>705.08999999998923</v>
      </c>
      <c r="C353" s="108"/>
      <c r="D353" s="108"/>
      <c r="E353" s="108"/>
      <c r="F353" s="108"/>
      <c r="G353" s="108"/>
      <c r="H353" s="108"/>
      <c r="I353" s="108"/>
      <c r="J353" s="108"/>
      <c r="K353" s="108"/>
      <c r="L353" s="108"/>
      <c r="M353" s="108"/>
      <c r="N353" s="108"/>
      <c r="O353" s="107">
        <v>646.23999999999796</v>
      </c>
      <c r="P353" s="108"/>
      <c r="Q353" s="107">
        <v>204.59999999999127</v>
      </c>
      <c r="R353" s="107">
        <v>-145.75</v>
      </c>
      <c r="S353" s="108"/>
      <c r="T353" s="108"/>
      <c r="U353" s="108"/>
      <c r="V353" s="108"/>
      <c r="W353" s="108"/>
      <c r="X353" s="108"/>
      <c r="Y353" s="108"/>
      <c r="Z353" s="108"/>
    </row>
    <row r="354" spans="1:26" x14ac:dyDescent="0.25">
      <c r="A354" s="106">
        <v>42571</v>
      </c>
      <c r="B354" s="107">
        <v>-626.80999999999676</v>
      </c>
      <c r="C354" s="107">
        <v>-491.73000000000093</v>
      </c>
      <c r="D354" s="108"/>
      <c r="E354" s="108"/>
      <c r="F354" s="108"/>
      <c r="G354" s="108"/>
      <c r="H354" s="108"/>
      <c r="I354" s="108"/>
      <c r="J354" s="108"/>
      <c r="K354" s="108"/>
      <c r="L354" s="108"/>
      <c r="M354" s="108"/>
      <c r="N354" s="108"/>
      <c r="O354" s="108"/>
      <c r="P354" s="108"/>
      <c r="Q354" s="108"/>
      <c r="R354" s="108"/>
      <c r="S354" s="108"/>
      <c r="T354" s="108"/>
      <c r="U354" s="108"/>
      <c r="V354" s="107">
        <v>-135.07999999999586</v>
      </c>
      <c r="W354" s="108"/>
      <c r="X354" s="108"/>
      <c r="Y354" s="108"/>
      <c r="Z354" s="108"/>
    </row>
    <row r="355" spans="1:26" x14ac:dyDescent="0.25">
      <c r="A355" s="106">
        <v>42572</v>
      </c>
      <c r="B355" s="107">
        <v>-1051.4149999999875</v>
      </c>
      <c r="C355" s="108"/>
      <c r="D355" s="108"/>
      <c r="E355" s="107">
        <v>-47.299999999992352</v>
      </c>
      <c r="F355" s="108"/>
      <c r="G355" s="108"/>
      <c r="H355" s="108"/>
      <c r="I355" s="108"/>
      <c r="J355" s="108"/>
      <c r="K355" s="108"/>
      <c r="L355" s="108"/>
      <c r="M355" s="108"/>
      <c r="N355" s="107">
        <v>-326.03999999999985</v>
      </c>
      <c r="O355" s="108"/>
      <c r="P355" s="108"/>
      <c r="Q355" s="107">
        <v>-199.52000000000845</v>
      </c>
      <c r="R355" s="108"/>
      <c r="S355" s="108"/>
      <c r="T355" s="107">
        <v>-375.37499999999477</v>
      </c>
      <c r="U355" s="107">
        <v>-103.17999999999205</v>
      </c>
      <c r="V355" s="108"/>
      <c r="W355" s="108"/>
      <c r="X355" s="108"/>
      <c r="Y355" s="108"/>
      <c r="Z355" s="108"/>
    </row>
    <row r="356" spans="1:26" x14ac:dyDescent="0.25">
      <c r="A356" s="106">
        <v>42573</v>
      </c>
      <c r="B356" s="107">
        <v>-227.78999999999348</v>
      </c>
      <c r="C356" s="108"/>
      <c r="D356" s="108"/>
      <c r="E356" s="108"/>
      <c r="F356" s="108"/>
      <c r="G356" s="107">
        <v>-4.3499999999985217</v>
      </c>
      <c r="H356" s="108"/>
      <c r="I356" s="108"/>
      <c r="J356" s="108"/>
      <c r="K356" s="108"/>
      <c r="L356" s="108"/>
      <c r="M356" s="108"/>
      <c r="N356" s="108"/>
      <c r="O356" s="108"/>
      <c r="P356" s="108"/>
      <c r="Q356" s="108"/>
      <c r="R356" s="108"/>
      <c r="S356" s="108"/>
      <c r="T356" s="108"/>
      <c r="U356" s="108"/>
      <c r="V356" s="107">
        <v>-223.43999999999497</v>
      </c>
      <c r="W356" s="108"/>
      <c r="X356" s="108"/>
      <c r="Y356" s="108"/>
      <c r="Z356" s="108"/>
    </row>
    <row r="357" spans="1:26" x14ac:dyDescent="0.25">
      <c r="A357" s="106">
        <v>42576</v>
      </c>
      <c r="B357" s="107">
        <v>1461.3199999999865</v>
      </c>
      <c r="C357" s="108"/>
      <c r="D357" s="108"/>
      <c r="E357" s="108"/>
      <c r="F357" s="108"/>
      <c r="G357" s="108"/>
      <c r="H357" s="108"/>
      <c r="I357" s="108"/>
      <c r="J357" s="108"/>
      <c r="K357" s="108"/>
      <c r="L357" s="108"/>
      <c r="M357" s="108"/>
      <c r="N357" s="108"/>
      <c r="O357" s="108"/>
      <c r="P357" s="108"/>
      <c r="Q357" s="107">
        <v>1461.3199999999865</v>
      </c>
      <c r="R357" s="108"/>
      <c r="S357" s="108"/>
      <c r="T357" s="108"/>
      <c r="U357" s="108"/>
      <c r="V357" s="108"/>
      <c r="W357" s="108"/>
      <c r="X357" s="108"/>
      <c r="Y357" s="108"/>
      <c r="Z357" s="108"/>
    </row>
    <row r="358" spans="1:26" x14ac:dyDescent="0.25">
      <c r="A358" s="106">
        <v>42577</v>
      </c>
      <c r="B358" s="107">
        <v>-946.81999999999459</v>
      </c>
      <c r="C358" s="108"/>
      <c r="D358" s="108"/>
      <c r="E358" s="108"/>
      <c r="F358" s="108"/>
      <c r="G358" s="108"/>
      <c r="H358" s="108"/>
      <c r="I358" s="108"/>
      <c r="J358" s="108"/>
      <c r="K358" s="108"/>
      <c r="L358" s="108"/>
      <c r="M358" s="108"/>
      <c r="N358" s="108"/>
      <c r="O358" s="108"/>
      <c r="P358" s="108"/>
      <c r="Q358" s="108"/>
      <c r="R358" s="108"/>
      <c r="S358" s="107">
        <v>-618.79999999999995</v>
      </c>
      <c r="T358" s="108"/>
      <c r="U358" s="107">
        <v>-328.01999999999464</v>
      </c>
      <c r="V358" s="108"/>
      <c r="W358" s="108"/>
      <c r="X358" s="108"/>
      <c r="Y358" s="108"/>
      <c r="Z358" s="108"/>
    </row>
    <row r="359" spans="1:26" x14ac:dyDescent="0.25">
      <c r="A359" s="106">
        <v>42578</v>
      </c>
      <c r="B359" s="107">
        <v>-1409.179999999998</v>
      </c>
      <c r="C359" s="107">
        <v>-302.72000000000202</v>
      </c>
      <c r="D359" s="108"/>
      <c r="E359" s="108"/>
      <c r="F359" s="108"/>
      <c r="G359" s="107">
        <v>-293.70999999999879</v>
      </c>
      <c r="H359" s="108"/>
      <c r="I359" s="107">
        <v>-287.68000000000359</v>
      </c>
      <c r="J359" s="108"/>
      <c r="K359" s="108"/>
      <c r="L359" s="107">
        <v>69.600000000008322</v>
      </c>
      <c r="M359" s="108"/>
      <c r="N359" s="107">
        <v>-364.83999999999924</v>
      </c>
      <c r="O359" s="108"/>
      <c r="P359" s="108"/>
      <c r="Q359" s="108"/>
      <c r="R359" s="108"/>
      <c r="S359" s="108"/>
      <c r="T359" s="108"/>
      <c r="U359" s="108"/>
      <c r="V359" s="108"/>
      <c r="W359" s="108"/>
      <c r="X359" s="108"/>
      <c r="Y359" s="107">
        <v>-229.83000000000285</v>
      </c>
      <c r="Z359" s="108"/>
    </row>
    <row r="360" spans="1:26" x14ac:dyDescent="0.25">
      <c r="A360" s="106">
        <v>42579</v>
      </c>
      <c r="B360" s="107">
        <v>-425.31999999999562</v>
      </c>
      <c r="C360" s="108"/>
      <c r="D360" s="108"/>
      <c r="E360" s="108"/>
      <c r="F360" s="108"/>
      <c r="G360" s="108"/>
      <c r="H360" s="108"/>
      <c r="I360" s="108"/>
      <c r="J360" s="108"/>
      <c r="K360" s="108"/>
      <c r="L360" s="108"/>
      <c r="M360" s="107">
        <v>-425.31999999999562</v>
      </c>
      <c r="N360" s="108"/>
      <c r="O360" s="108"/>
      <c r="P360" s="108"/>
      <c r="Q360" s="108"/>
      <c r="R360" s="108"/>
      <c r="S360" s="108"/>
      <c r="T360" s="108"/>
      <c r="U360" s="108"/>
      <c r="V360" s="108"/>
      <c r="W360" s="108"/>
      <c r="X360" s="108"/>
      <c r="Y360" s="108"/>
      <c r="Z360" s="108"/>
    </row>
    <row r="361" spans="1:26" x14ac:dyDescent="0.25">
      <c r="A361" s="106">
        <v>42580</v>
      </c>
      <c r="B361" s="107">
        <v>-482.6700000000007</v>
      </c>
      <c r="C361" s="108"/>
      <c r="D361" s="108"/>
      <c r="E361" s="108"/>
      <c r="F361" s="108"/>
      <c r="G361" s="108"/>
      <c r="H361" s="108"/>
      <c r="I361" s="108"/>
      <c r="J361" s="108"/>
      <c r="K361" s="108"/>
      <c r="L361" s="108"/>
      <c r="M361" s="108"/>
      <c r="N361" s="107">
        <v>-482.6700000000007</v>
      </c>
      <c r="O361" s="108"/>
      <c r="P361" s="108"/>
      <c r="Q361" s="108"/>
      <c r="R361" s="108"/>
      <c r="S361" s="108"/>
      <c r="T361" s="108"/>
      <c r="U361" s="108"/>
      <c r="V361" s="108"/>
      <c r="W361" s="108"/>
      <c r="X361" s="108"/>
      <c r="Y361" s="108"/>
      <c r="Z361" s="108"/>
    </row>
    <row r="362" spans="1:26" x14ac:dyDescent="0.25">
      <c r="A362" s="106">
        <v>42583</v>
      </c>
      <c r="B362" s="107">
        <v>128.44000000000398</v>
      </c>
      <c r="C362" s="108"/>
      <c r="D362" s="108"/>
      <c r="E362" s="108"/>
      <c r="F362" s="108"/>
      <c r="G362" s="108"/>
      <c r="H362" s="108"/>
      <c r="I362" s="108"/>
      <c r="J362" s="108"/>
      <c r="K362" s="108"/>
      <c r="L362" s="107">
        <v>-323.0599999999979</v>
      </c>
      <c r="M362" s="107">
        <v>451.50000000000188</v>
      </c>
      <c r="N362" s="108"/>
      <c r="O362" s="108"/>
      <c r="P362" s="108"/>
      <c r="Q362" s="108"/>
      <c r="R362" s="108"/>
      <c r="S362" s="108"/>
      <c r="T362" s="108"/>
      <c r="U362" s="108"/>
      <c r="V362" s="108"/>
      <c r="W362" s="108"/>
      <c r="X362" s="108"/>
      <c r="Y362" s="108"/>
      <c r="Z362" s="108"/>
    </row>
    <row r="363" spans="1:26" x14ac:dyDescent="0.25">
      <c r="A363" s="106">
        <v>42584</v>
      </c>
      <c r="B363" s="107">
        <v>371.11999999998284</v>
      </c>
      <c r="C363" s="108"/>
      <c r="D363" s="108"/>
      <c r="E363" s="108"/>
      <c r="F363" s="108"/>
      <c r="G363" s="108"/>
      <c r="H363" s="108"/>
      <c r="I363" s="108"/>
      <c r="J363" s="108"/>
      <c r="K363" s="108"/>
      <c r="L363" s="108"/>
      <c r="M363" s="108"/>
      <c r="N363" s="108"/>
      <c r="O363" s="107">
        <v>1007.9799999999923</v>
      </c>
      <c r="P363" s="107">
        <v>-320.96000000000095</v>
      </c>
      <c r="Q363" s="108"/>
      <c r="R363" s="108"/>
      <c r="S363" s="108"/>
      <c r="T363" s="108"/>
      <c r="U363" s="108"/>
      <c r="V363" s="108"/>
      <c r="W363" s="108"/>
      <c r="X363" s="108"/>
      <c r="Y363" s="108"/>
      <c r="Z363" s="107">
        <v>-315.9000000000085</v>
      </c>
    </row>
    <row r="364" spans="1:26" x14ac:dyDescent="0.25">
      <c r="A364" s="106">
        <v>42585</v>
      </c>
      <c r="B364" s="107">
        <v>-315.04999999995721</v>
      </c>
      <c r="C364" s="108"/>
      <c r="D364" s="108"/>
      <c r="E364" s="108"/>
      <c r="F364" s="108"/>
      <c r="G364" s="108"/>
      <c r="H364" s="107">
        <v>-100.64999999999257</v>
      </c>
      <c r="I364" s="108"/>
      <c r="J364" s="107">
        <v>-252.95999999999253</v>
      </c>
      <c r="K364" s="108"/>
      <c r="L364" s="108"/>
      <c r="M364" s="108"/>
      <c r="N364" s="108"/>
      <c r="O364" s="108"/>
      <c r="P364" s="108"/>
      <c r="Q364" s="108"/>
      <c r="R364" s="108"/>
      <c r="S364" s="108"/>
      <c r="T364" s="108"/>
      <c r="U364" s="107">
        <v>420.14000000002898</v>
      </c>
      <c r="V364" s="107">
        <v>-378.07999999999316</v>
      </c>
      <c r="W364" s="108"/>
      <c r="X364" s="108"/>
      <c r="Y364" s="107">
        <v>14.999999999998348</v>
      </c>
      <c r="Z364" s="107">
        <v>-18.500000000006178</v>
      </c>
    </row>
    <row r="365" spans="1:26" x14ac:dyDescent="0.25">
      <c r="A365" s="106">
        <v>42587</v>
      </c>
      <c r="B365" s="107">
        <v>-470.11000000000172</v>
      </c>
      <c r="C365" s="108"/>
      <c r="D365" s="107">
        <v>-158.09999999999633</v>
      </c>
      <c r="E365" s="108"/>
      <c r="F365" s="108"/>
      <c r="G365" s="108"/>
      <c r="H365" s="108"/>
      <c r="I365" s="108"/>
      <c r="J365" s="108"/>
      <c r="K365" s="108"/>
      <c r="L365" s="108"/>
      <c r="M365" s="108"/>
      <c r="N365" s="107">
        <v>119.20000000000073</v>
      </c>
      <c r="O365" s="108"/>
      <c r="P365" s="108"/>
      <c r="Q365" s="107">
        <v>-321.61000000000422</v>
      </c>
      <c r="R365" s="108"/>
      <c r="S365" s="108"/>
      <c r="T365" s="107">
        <v>3.2000000000016371</v>
      </c>
      <c r="U365" s="108"/>
      <c r="V365" s="108"/>
      <c r="W365" s="108"/>
      <c r="X365" s="108"/>
      <c r="Y365" s="108"/>
      <c r="Z365" s="107">
        <v>-112.80000000000356</v>
      </c>
    </row>
    <row r="366" spans="1:26" x14ac:dyDescent="0.25">
      <c r="A366" s="106">
        <v>42590</v>
      </c>
      <c r="B366" s="107">
        <v>-461.57999999999555</v>
      </c>
      <c r="C366" s="108"/>
      <c r="D366" s="108"/>
      <c r="E366" s="108"/>
      <c r="F366" s="107">
        <v>12.319999999999425</v>
      </c>
      <c r="G366" s="108"/>
      <c r="H366" s="108"/>
      <c r="I366" s="108"/>
      <c r="J366" s="108"/>
      <c r="K366" s="108"/>
      <c r="L366" s="108"/>
      <c r="M366" s="108"/>
      <c r="N366" s="108"/>
      <c r="O366" s="108"/>
      <c r="P366" s="108"/>
      <c r="Q366" s="108"/>
      <c r="R366" s="107">
        <v>-307.10000000000002</v>
      </c>
      <c r="S366" s="108"/>
      <c r="T366" s="108"/>
      <c r="U366" s="108"/>
      <c r="V366" s="108"/>
      <c r="W366" s="108"/>
      <c r="X366" s="107">
        <v>-166.79999999999495</v>
      </c>
      <c r="Y366" s="108"/>
      <c r="Z366" s="108"/>
    </row>
    <row r="367" spans="1:26" x14ac:dyDescent="0.25">
      <c r="A367" s="106">
        <v>42591</v>
      </c>
      <c r="B367" s="107">
        <v>-350.63999999998873</v>
      </c>
      <c r="C367" s="108"/>
      <c r="D367" s="108"/>
      <c r="E367" s="108"/>
      <c r="F367" s="108"/>
      <c r="G367" s="107">
        <v>-147.62999999999772</v>
      </c>
      <c r="H367" s="108"/>
      <c r="I367" s="108"/>
      <c r="J367" s="108"/>
      <c r="K367" s="108"/>
      <c r="L367" s="108"/>
      <c r="M367" s="107">
        <v>-203.00999999999104</v>
      </c>
      <c r="N367" s="108"/>
      <c r="O367" s="108"/>
      <c r="P367" s="108"/>
      <c r="Q367" s="108"/>
      <c r="R367" s="108"/>
      <c r="S367" s="108"/>
      <c r="T367" s="108"/>
      <c r="U367" s="108"/>
      <c r="V367" s="108"/>
      <c r="W367" s="108"/>
      <c r="X367" s="108"/>
      <c r="Y367" s="108"/>
      <c r="Z367" s="108"/>
    </row>
    <row r="368" spans="1:26" x14ac:dyDescent="0.25">
      <c r="A368" s="106">
        <v>42592</v>
      </c>
      <c r="B368" s="107">
        <v>-1062.739999999993</v>
      </c>
      <c r="C368" s="108"/>
      <c r="D368" s="107">
        <v>-241.44000000000005</v>
      </c>
      <c r="E368" s="108"/>
      <c r="F368" s="108"/>
      <c r="G368" s="108"/>
      <c r="H368" s="108"/>
      <c r="I368" s="108"/>
      <c r="J368" s="108"/>
      <c r="K368" s="107">
        <v>-156.51000000000261</v>
      </c>
      <c r="L368" s="108"/>
      <c r="M368" s="108"/>
      <c r="N368" s="108"/>
      <c r="O368" s="108"/>
      <c r="P368" s="108"/>
      <c r="Q368" s="108"/>
      <c r="R368" s="107">
        <v>-90.779999999998381</v>
      </c>
      <c r="S368" s="108"/>
      <c r="T368" s="108"/>
      <c r="U368" s="108"/>
      <c r="V368" s="107">
        <v>-354.40999999999212</v>
      </c>
      <c r="W368" s="108"/>
      <c r="X368" s="108"/>
      <c r="Y368" s="108"/>
      <c r="Z368" s="107">
        <v>-219.5999999999998</v>
      </c>
    </row>
    <row r="369" spans="1:26" x14ac:dyDescent="0.25">
      <c r="A369" s="106">
        <v>42593</v>
      </c>
      <c r="B369" s="107">
        <v>-755.41999999999553</v>
      </c>
      <c r="C369" s="108"/>
      <c r="D369" s="108"/>
      <c r="E369" s="108"/>
      <c r="F369" s="108"/>
      <c r="G369" s="108"/>
      <c r="H369" s="108"/>
      <c r="I369" s="108"/>
      <c r="J369" s="108"/>
      <c r="K369" s="108"/>
      <c r="L369" s="108"/>
      <c r="M369" s="108"/>
      <c r="N369" s="108"/>
      <c r="O369" s="108"/>
      <c r="P369" s="108"/>
      <c r="Q369" s="108"/>
      <c r="R369" s="108"/>
      <c r="S369" s="108"/>
      <c r="T369" s="108"/>
      <c r="U369" s="108"/>
      <c r="V369" s="107">
        <v>-307.7399999999937</v>
      </c>
      <c r="W369" s="108"/>
      <c r="X369" s="108"/>
      <c r="Y369" s="107">
        <v>-447.68000000000183</v>
      </c>
      <c r="Z369" s="108"/>
    </row>
    <row r="370" spans="1:26" x14ac:dyDescent="0.25">
      <c r="A370" s="106">
        <v>42594</v>
      </c>
      <c r="B370" s="107">
        <v>-418.05999999999335</v>
      </c>
      <c r="C370" s="108"/>
      <c r="D370" s="108"/>
      <c r="E370" s="107">
        <v>-184.76999999999447</v>
      </c>
      <c r="F370" s="108"/>
      <c r="G370" s="108"/>
      <c r="H370" s="108"/>
      <c r="I370" s="108"/>
      <c r="J370" s="108"/>
      <c r="K370" s="107">
        <v>-233.28999999999888</v>
      </c>
      <c r="L370" s="108"/>
      <c r="M370" s="108"/>
      <c r="N370" s="108"/>
      <c r="O370" s="108"/>
      <c r="P370" s="108"/>
      <c r="Q370" s="108"/>
      <c r="R370" s="108"/>
      <c r="S370" s="108"/>
      <c r="T370" s="108"/>
      <c r="U370" s="108"/>
      <c r="V370" s="108"/>
      <c r="W370" s="108"/>
      <c r="X370" s="108"/>
      <c r="Y370" s="108"/>
      <c r="Z370" s="108"/>
    </row>
    <row r="371" spans="1:26" x14ac:dyDescent="0.25">
      <c r="A371" s="106">
        <v>42597</v>
      </c>
      <c r="B371" s="107">
        <v>-587.95000000000186</v>
      </c>
      <c r="C371" s="107">
        <v>-289.13000000000102</v>
      </c>
      <c r="D371" s="108"/>
      <c r="E371" s="108"/>
      <c r="F371" s="108"/>
      <c r="G371" s="108"/>
      <c r="H371" s="108"/>
      <c r="I371" s="108"/>
      <c r="J371" s="108"/>
      <c r="K371" s="108"/>
      <c r="L371" s="108"/>
      <c r="M371" s="108"/>
      <c r="N371" s="108"/>
      <c r="O371" s="108"/>
      <c r="P371" s="108"/>
      <c r="Q371" s="108"/>
      <c r="R371" s="108"/>
      <c r="S371" s="107">
        <v>-6.3</v>
      </c>
      <c r="T371" s="108"/>
      <c r="U371" s="108"/>
      <c r="V371" s="108"/>
      <c r="W371" s="108"/>
      <c r="X371" s="108"/>
      <c r="Y371" s="107">
        <v>-292.52000000000089</v>
      </c>
      <c r="Z371" s="108"/>
    </row>
    <row r="372" spans="1:26" x14ac:dyDescent="0.25">
      <c r="A372" s="106">
        <v>42598</v>
      </c>
      <c r="B372" s="107">
        <v>-574.51000000000658</v>
      </c>
      <c r="C372" s="107">
        <v>-603.11</v>
      </c>
      <c r="D372" s="108"/>
      <c r="E372" s="108"/>
      <c r="F372" s="108"/>
      <c r="G372" s="108"/>
      <c r="H372" s="108"/>
      <c r="I372" s="108"/>
      <c r="J372" s="108"/>
      <c r="K372" s="108"/>
      <c r="L372" s="108"/>
      <c r="M372" s="108"/>
      <c r="N372" s="108"/>
      <c r="O372" s="108"/>
      <c r="P372" s="108"/>
      <c r="Q372" s="108"/>
      <c r="R372" s="107">
        <v>135.19999999999996</v>
      </c>
      <c r="S372" s="108"/>
      <c r="T372" s="108"/>
      <c r="U372" s="108"/>
      <c r="V372" s="108"/>
      <c r="W372" s="108"/>
      <c r="X372" s="108"/>
      <c r="Y372" s="108"/>
      <c r="Z372" s="107">
        <v>-106.60000000000649</v>
      </c>
    </row>
    <row r="373" spans="1:26" x14ac:dyDescent="0.25">
      <c r="A373" s="106">
        <v>42601</v>
      </c>
      <c r="B373" s="107">
        <v>811.36000000001195</v>
      </c>
      <c r="C373" s="108"/>
      <c r="D373" s="108"/>
      <c r="E373" s="108"/>
      <c r="F373" s="108"/>
      <c r="G373" s="108"/>
      <c r="H373" s="108"/>
      <c r="I373" s="108"/>
      <c r="J373" s="108"/>
      <c r="K373" s="107">
        <v>-152.07000000000215</v>
      </c>
      <c r="L373" s="107">
        <v>4.3700000000048362</v>
      </c>
      <c r="M373" s="107">
        <v>995.86000000000922</v>
      </c>
      <c r="N373" s="108"/>
      <c r="O373" s="108"/>
      <c r="P373" s="107">
        <v>-36.800000000000004</v>
      </c>
      <c r="Q373" s="108"/>
      <c r="R373" s="108"/>
      <c r="S373" s="108"/>
      <c r="T373" s="108"/>
      <c r="U373" s="108"/>
      <c r="V373" s="108"/>
      <c r="W373" s="108"/>
      <c r="X373" s="108"/>
      <c r="Y373" s="108"/>
      <c r="Z373" s="108"/>
    </row>
    <row r="374" spans="1:26" x14ac:dyDescent="0.25">
      <c r="A374" s="106">
        <v>42604</v>
      </c>
      <c r="B374" s="107">
        <v>-808.53999999999905</v>
      </c>
      <c r="C374" s="107">
        <v>-94.920000000001664</v>
      </c>
      <c r="D374" s="108"/>
      <c r="E374" s="108"/>
      <c r="F374" s="108"/>
      <c r="G374" s="108"/>
      <c r="H374" s="108"/>
      <c r="I374" s="108"/>
      <c r="J374" s="108"/>
      <c r="K374" s="108"/>
      <c r="L374" s="108"/>
      <c r="M374" s="107">
        <v>-242.98999999999515</v>
      </c>
      <c r="N374" s="107">
        <v>-136.80000000000092</v>
      </c>
      <c r="O374" s="108"/>
      <c r="P374" s="107">
        <v>-333.83000000000141</v>
      </c>
      <c r="Q374" s="108"/>
      <c r="R374" s="108"/>
      <c r="S374" s="108"/>
      <c r="T374" s="108"/>
      <c r="U374" s="108"/>
      <c r="V374" s="108"/>
      <c r="W374" s="108"/>
      <c r="X374" s="108"/>
      <c r="Y374" s="108"/>
      <c r="Z374" s="108"/>
    </row>
    <row r="375" spans="1:26" x14ac:dyDescent="0.25">
      <c r="A375" s="106">
        <v>42605</v>
      </c>
      <c r="B375" s="107">
        <v>342.05999999999295</v>
      </c>
      <c r="C375" s="108"/>
      <c r="D375" s="108"/>
      <c r="E375" s="108"/>
      <c r="F375" s="108"/>
      <c r="G375" s="107">
        <v>-93.799999999998988</v>
      </c>
      <c r="H375" s="108"/>
      <c r="I375" s="108"/>
      <c r="J375" s="107">
        <v>435.85999999999194</v>
      </c>
      <c r="K375" s="108"/>
      <c r="L375" s="108"/>
      <c r="M375" s="108"/>
      <c r="N375" s="108"/>
      <c r="O375" s="108"/>
      <c r="P375" s="108"/>
      <c r="Q375" s="108"/>
      <c r="R375" s="108"/>
      <c r="S375" s="108"/>
      <c r="T375" s="108"/>
      <c r="U375" s="108"/>
      <c r="V375" s="108"/>
      <c r="W375" s="108"/>
      <c r="X375" s="108"/>
      <c r="Y375" s="108"/>
      <c r="Z375" s="108"/>
    </row>
    <row r="376" spans="1:26" x14ac:dyDescent="0.25">
      <c r="A376" s="106">
        <v>42606</v>
      </c>
      <c r="B376" s="107">
        <v>129.60000000000491</v>
      </c>
      <c r="C376" s="108"/>
      <c r="D376" s="107">
        <v>129.60000000000491</v>
      </c>
      <c r="E376" s="108"/>
      <c r="F376" s="108"/>
      <c r="G376" s="108"/>
      <c r="H376" s="108"/>
      <c r="I376" s="108"/>
      <c r="J376" s="108"/>
      <c r="K376" s="108"/>
      <c r="L376" s="108"/>
      <c r="M376" s="108"/>
      <c r="N376" s="108"/>
      <c r="O376" s="108"/>
      <c r="P376" s="108"/>
      <c r="Q376" s="108"/>
      <c r="R376" s="108"/>
      <c r="S376" s="108"/>
      <c r="T376" s="108"/>
      <c r="U376" s="108"/>
      <c r="V376" s="108"/>
      <c r="W376" s="108"/>
      <c r="X376" s="108"/>
      <c r="Y376" s="108"/>
      <c r="Z376" s="108"/>
    </row>
    <row r="377" spans="1:26" x14ac:dyDescent="0.25">
      <c r="A377" s="106">
        <v>42607</v>
      </c>
      <c r="B377" s="107">
        <v>-136.26999999998478</v>
      </c>
      <c r="C377" s="108"/>
      <c r="D377" s="108"/>
      <c r="E377" s="108"/>
      <c r="F377" s="108"/>
      <c r="G377" s="108"/>
      <c r="H377" s="108"/>
      <c r="I377" s="108"/>
      <c r="J377" s="108"/>
      <c r="K377" s="107">
        <v>-233.06999999998678</v>
      </c>
      <c r="L377" s="108"/>
      <c r="M377" s="108"/>
      <c r="N377" s="108"/>
      <c r="O377" s="108"/>
      <c r="P377" s="108"/>
      <c r="Q377" s="108"/>
      <c r="R377" s="107">
        <v>96.800000000002001</v>
      </c>
      <c r="S377" s="108"/>
      <c r="T377" s="108"/>
      <c r="U377" s="108"/>
      <c r="V377" s="108"/>
      <c r="W377" s="108"/>
      <c r="X377" s="108"/>
      <c r="Y377" s="108"/>
      <c r="Z377" s="108"/>
    </row>
    <row r="378" spans="1:26" x14ac:dyDescent="0.25">
      <c r="A378" s="106">
        <v>42608</v>
      </c>
      <c r="B378" s="107">
        <v>-559.78000000000111</v>
      </c>
      <c r="C378" s="108"/>
      <c r="D378" s="108"/>
      <c r="E378" s="107">
        <v>-555.65999999999531</v>
      </c>
      <c r="F378" s="108"/>
      <c r="G378" s="108"/>
      <c r="H378" s="108"/>
      <c r="I378" s="108"/>
      <c r="J378" s="107">
        <v>-301.85999999999734</v>
      </c>
      <c r="K378" s="108"/>
      <c r="L378" s="108"/>
      <c r="M378" s="108"/>
      <c r="N378" s="108"/>
      <c r="O378" s="108"/>
      <c r="P378" s="108"/>
      <c r="Q378" s="108"/>
      <c r="R378" s="108"/>
      <c r="S378" s="108"/>
      <c r="T378" s="108"/>
      <c r="U378" s="107">
        <v>13.250000000004425</v>
      </c>
      <c r="V378" s="108"/>
      <c r="W378" s="107">
        <v>-300.51000000000033</v>
      </c>
      <c r="X378" s="108"/>
      <c r="Y378" s="108"/>
      <c r="Z378" s="107">
        <v>584.99999999998749</v>
      </c>
    </row>
    <row r="379" spans="1:26" x14ac:dyDescent="0.25">
      <c r="A379" s="106">
        <v>42614</v>
      </c>
      <c r="B379" s="107">
        <v>-508.87999999998783</v>
      </c>
      <c r="C379" s="108"/>
      <c r="D379" s="108"/>
      <c r="E379" s="108"/>
      <c r="F379" s="108"/>
      <c r="G379" s="108"/>
      <c r="H379" s="108"/>
      <c r="I379" s="108"/>
      <c r="J379" s="108"/>
      <c r="K379" s="108"/>
      <c r="L379" s="108"/>
      <c r="M379" s="108"/>
      <c r="N379" s="108"/>
      <c r="O379" s="108"/>
      <c r="P379" s="108"/>
      <c r="Q379" s="108"/>
      <c r="R379" s="108"/>
      <c r="S379" s="107">
        <v>-369.20000000000005</v>
      </c>
      <c r="T379" s="108"/>
      <c r="U379" s="107">
        <v>-139.67999999998781</v>
      </c>
      <c r="V379" s="108"/>
      <c r="W379" s="108"/>
      <c r="X379" s="108"/>
      <c r="Y379" s="108"/>
      <c r="Z379" s="108"/>
    </row>
    <row r="380" spans="1:26" x14ac:dyDescent="0.25">
      <c r="A380" s="106">
        <v>42615</v>
      </c>
      <c r="B380" s="107">
        <v>-639.66899999998861</v>
      </c>
      <c r="C380" s="108"/>
      <c r="D380" s="108"/>
      <c r="E380" s="108"/>
      <c r="F380" s="108"/>
      <c r="G380" s="108"/>
      <c r="H380" s="108"/>
      <c r="I380" s="108"/>
      <c r="J380" s="108"/>
      <c r="K380" s="108"/>
      <c r="L380" s="107">
        <v>-171.35999999999552</v>
      </c>
      <c r="M380" s="107">
        <v>-97.179999999992162</v>
      </c>
      <c r="N380" s="108"/>
      <c r="O380" s="108"/>
      <c r="P380" s="108"/>
      <c r="Q380" s="108"/>
      <c r="R380" s="108"/>
      <c r="S380" s="108"/>
      <c r="T380" s="107">
        <v>-188.30899999999031</v>
      </c>
      <c r="U380" s="108"/>
      <c r="V380" s="108"/>
      <c r="W380" s="108"/>
      <c r="X380" s="108"/>
      <c r="Y380" s="107">
        <v>-69.420000000004478</v>
      </c>
      <c r="Z380" s="107">
        <v>-113.40000000000616</v>
      </c>
    </row>
    <row r="381" spans="1:26" x14ac:dyDescent="0.25">
      <c r="A381" s="106">
        <v>42618</v>
      </c>
      <c r="B381" s="107">
        <v>102.40999999998647</v>
      </c>
      <c r="C381" s="108"/>
      <c r="D381" s="108"/>
      <c r="E381" s="108"/>
      <c r="F381" s="108"/>
      <c r="G381" s="108"/>
      <c r="H381" s="108"/>
      <c r="I381" s="107">
        <v>181.12999999999289</v>
      </c>
      <c r="J381" s="108"/>
      <c r="K381" s="108"/>
      <c r="L381" s="108"/>
      <c r="M381" s="108"/>
      <c r="N381" s="108"/>
      <c r="O381" s="107">
        <v>-78.720000000006422</v>
      </c>
      <c r="P381" s="108"/>
      <c r="Q381" s="108"/>
      <c r="R381" s="108"/>
      <c r="S381" s="108"/>
      <c r="T381" s="108"/>
      <c r="U381" s="108"/>
      <c r="V381" s="108"/>
      <c r="W381" s="108"/>
      <c r="X381" s="108"/>
      <c r="Y381" s="108"/>
      <c r="Z381" s="108"/>
    </row>
    <row r="382" spans="1:26" x14ac:dyDescent="0.25">
      <c r="A382" s="106">
        <v>42619</v>
      </c>
      <c r="B382" s="107">
        <v>-928.50999999999271</v>
      </c>
      <c r="C382" s="108"/>
      <c r="D382" s="107">
        <v>-257.48</v>
      </c>
      <c r="E382" s="108"/>
      <c r="F382" s="107">
        <v>-271.66000000000224</v>
      </c>
      <c r="G382" s="108"/>
      <c r="H382" s="107">
        <v>-38.799999999987733</v>
      </c>
      <c r="I382" s="108"/>
      <c r="J382" s="108"/>
      <c r="K382" s="108"/>
      <c r="L382" s="108"/>
      <c r="M382" s="108"/>
      <c r="N382" s="107">
        <v>-360.57000000000272</v>
      </c>
      <c r="O382" s="108"/>
      <c r="P382" s="108"/>
      <c r="Q382" s="108"/>
      <c r="R382" s="108"/>
      <c r="S382" s="108"/>
      <c r="T382" s="108"/>
      <c r="U382" s="108"/>
      <c r="V382" s="108"/>
      <c r="W382" s="108"/>
      <c r="X382" s="108"/>
      <c r="Y382" s="108"/>
      <c r="Z382" s="108"/>
    </row>
    <row r="383" spans="1:26" x14ac:dyDescent="0.25">
      <c r="A383" s="106">
        <v>42620</v>
      </c>
      <c r="B383" s="107">
        <v>-113.72999999999766</v>
      </c>
      <c r="C383" s="108"/>
      <c r="D383" s="108"/>
      <c r="E383" s="108"/>
      <c r="F383" s="108"/>
      <c r="G383" s="107">
        <v>-113.72999999999766</v>
      </c>
      <c r="H383" s="108"/>
      <c r="I383" s="108"/>
      <c r="J383" s="108"/>
      <c r="K383" s="108"/>
      <c r="L383" s="108"/>
      <c r="M383" s="108"/>
      <c r="N383" s="108"/>
      <c r="O383" s="108"/>
      <c r="P383" s="108"/>
      <c r="Q383" s="108"/>
      <c r="R383" s="108"/>
      <c r="S383" s="108"/>
      <c r="T383" s="108"/>
      <c r="U383" s="108"/>
      <c r="V383" s="108"/>
      <c r="W383" s="108"/>
      <c r="X383" s="108"/>
      <c r="Y383" s="108"/>
      <c r="Z383" s="108"/>
    </row>
    <row r="384" spans="1:26" x14ac:dyDescent="0.25">
      <c r="A384" s="106">
        <v>42621</v>
      </c>
      <c r="B384" s="107">
        <v>-96.529999999990466</v>
      </c>
      <c r="C384" s="108"/>
      <c r="D384" s="108"/>
      <c r="E384" s="108"/>
      <c r="F384" s="108"/>
      <c r="G384" s="108"/>
      <c r="H384" s="108"/>
      <c r="I384" s="108"/>
      <c r="J384" s="108"/>
      <c r="K384" s="108"/>
      <c r="L384" s="108"/>
      <c r="M384" s="108"/>
      <c r="N384" s="108"/>
      <c r="O384" s="108"/>
      <c r="P384" s="108"/>
      <c r="Q384" s="108"/>
      <c r="R384" s="108"/>
      <c r="S384" s="108"/>
      <c r="T384" s="108"/>
      <c r="U384" s="108"/>
      <c r="V384" s="107">
        <v>-96.529999999990466</v>
      </c>
      <c r="W384" s="108"/>
      <c r="X384" s="108"/>
      <c r="Y384" s="108"/>
      <c r="Z384" s="108"/>
    </row>
    <row r="385" spans="1:26" x14ac:dyDescent="0.25">
      <c r="A385" s="106">
        <v>42622</v>
      </c>
      <c r="B385" s="107">
        <v>-186.64999999999515</v>
      </c>
      <c r="C385" s="108"/>
      <c r="D385" s="108"/>
      <c r="E385" s="108"/>
      <c r="F385" s="108"/>
      <c r="G385" s="108"/>
      <c r="H385" s="108"/>
      <c r="I385" s="108"/>
      <c r="J385" s="108"/>
      <c r="K385" s="107">
        <v>-226.25000000000006</v>
      </c>
      <c r="L385" s="108"/>
      <c r="M385" s="108"/>
      <c r="N385" s="108"/>
      <c r="O385" s="108"/>
      <c r="P385" s="108"/>
      <c r="Q385" s="108"/>
      <c r="R385" s="108"/>
      <c r="S385" s="108"/>
      <c r="T385" s="108"/>
      <c r="U385" s="108"/>
      <c r="V385" s="108"/>
      <c r="W385" s="108"/>
      <c r="X385" s="107">
        <v>39.600000000004911</v>
      </c>
      <c r="Y385" s="108"/>
      <c r="Z385" s="108"/>
    </row>
    <row r="386" spans="1:26" x14ac:dyDescent="0.25">
      <c r="A386" s="106">
        <v>42625</v>
      </c>
      <c r="B386" s="107">
        <v>329.1600000000077</v>
      </c>
      <c r="C386" s="108"/>
      <c r="D386" s="108"/>
      <c r="E386" s="108"/>
      <c r="F386" s="108"/>
      <c r="G386" s="107">
        <v>154.76000000001355</v>
      </c>
      <c r="H386" s="108"/>
      <c r="I386" s="108"/>
      <c r="J386" s="108"/>
      <c r="K386" s="108"/>
      <c r="L386" s="108"/>
      <c r="M386" s="108"/>
      <c r="N386" s="108"/>
      <c r="O386" s="108"/>
      <c r="P386" s="108"/>
      <c r="Q386" s="107">
        <v>174.39999999999418</v>
      </c>
      <c r="R386" s="108"/>
      <c r="S386" s="108"/>
      <c r="T386" s="108"/>
      <c r="U386" s="108"/>
      <c r="V386" s="108"/>
      <c r="W386" s="108"/>
      <c r="X386" s="108"/>
      <c r="Y386" s="108"/>
      <c r="Z386" s="108"/>
    </row>
    <row r="387" spans="1:26" x14ac:dyDescent="0.25">
      <c r="A387" s="106">
        <v>42627</v>
      </c>
      <c r="B387" s="107">
        <v>-445.76999999999458</v>
      </c>
      <c r="C387" s="108"/>
      <c r="D387" s="107">
        <v>-235.61999999999927</v>
      </c>
      <c r="E387" s="107">
        <v>-25.349999999992878</v>
      </c>
      <c r="F387" s="107">
        <v>-184.80000000000246</v>
      </c>
      <c r="G387" s="108"/>
      <c r="H387" s="108"/>
      <c r="I387" s="108"/>
      <c r="J387" s="108"/>
      <c r="K387" s="108"/>
      <c r="L387" s="108"/>
      <c r="M387" s="108"/>
      <c r="N387" s="108"/>
      <c r="O387" s="108"/>
      <c r="P387" s="108"/>
      <c r="Q387" s="108"/>
      <c r="R387" s="108"/>
      <c r="S387" s="108"/>
      <c r="T387" s="108"/>
      <c r="U387" s="108"/>
      <c r="V387" s="108"/>
      <c r="W387" s="108"/>
      <c r="X387" s="108"/>
      <c r="Y387" s="108"/>
      <c r="Z387" s="108"/>
    </row>
    <row r="388" spans="1:26" x14ac:dyDescent="0.25">
      <c r="A388" s="106">
        <v>42628</v>
      </c>
      <c r="B388" s="107">
        <v>-282.0399999999903</v>
      </c>
      <c r="C388" s="108"/>
      <c r="D388" s="108"/>
      <c r="E388" s="108"/>
      <c r="F388" s="108"/>
      <c r="G388" s="107">
        <v>-54.399999999994009</v>
      </c>
      <c r="H388" s="108"/>
      <c r="I388" s="108"/>
      <c r="J388" s="108"/>
      <c r="K388" s="108"/>
      <c r="L388" s="107">
        <v>-151.19999999999578</v>
      </c>
      <c r="M388" s="108"/>
      <c r="N388" s="108"/>
      <c r="O388" s="108"/>
      <c r="P388" s="108"/>
      <c r="Q388" s="108"/>
      <c r="R388" s="107">
        <v>-76.440000000000509</v>
      </c>
      <c r="S388" s="108"/>
      <c r="T388" s="108"/>
      <c r="U388" s="108"/>
      <c r="V388" s="108"/>
      <c r="W388" s="108"/>
      <c r="X388" s="108"/>
      <c r="Y388" s="108"/>
      <c r="Z388" s="108"/>
    </row>
    <row r="389" spans="1:26" x14ac:dyDescent="0.25">
      <c r="A389" s="106">
        <v>42629</v>
      </c>
      <c r="B389" s="107">
        <v>312.65000000001123</v>
      </c>
      <c r="C389" s="108"/>
      <c r="D389" s="108"/>
      <c r="E389" s="108"/>
      <c r="F389" s="108"/>
      <c r="G389" s="108"/>
      <c r="H389" s="107">
        <v>30.550000000013625</v>
      </c>
      <c r="I389" s="108"/>
      <c r="J389" s="108"/>
      <c r="K389" s="108"/>
      <c r="L389" s="108"/>
      <c r="M389" s="108"/>
      <c r="N389" s="108"/>
      <c r="O389" s="107">
        <v>282.09999999999764</v>
      </c>
      <c r="P389" s="108"/>
      <c r="Q389" s="108"/>
      <c r="R389" s="108"/>
      <c r="S389" s="108"/>
      <c r="T389" s="108"/>
      <c r="U389" s="108"/>
      <c r="V389" s="108"/>
      <c r="W389" s="108"/>
      <c r="X389" s="108"/>
      <c r="Y389" s="108"/>
      <c r="Z389" s="108"/>
    </row>
    <row r="390" spans="1:26" x14ac:dyDescent="0.25">
      <c r="A390" s="106">
        <v>42633</v>
      </c>
      <c r="B390" s="107">
        <v>-76.900000000002365</v>
      </c>
      <c r="C390" s="108"/>
      <c r="D390" s="108"/>
      <c r="E390" s="108"/>
      <c r="F390" s="108"/>
      <c r="G390" s="108"/>
      <c r="H390" s="108"/>
      <c r="I390" s="108"/>
      <c r="J390" s="108"/>
      <c r="K390" s="108"/>
      <c r="L390" s="108"/>
      <c r="M390" s="108"/>
      <c r="N390" s="108"/>
      <c r="O390" s="108"/>
      <c r="P390" s="108"/>
      <c r="Q390" s="108"/>
      <c r="R390" s="108"/>
      <c r="S390" s="107">
        <v>-5.6000000000000005</v>
      </c>
      <c r="T390" s="108"/>
      <c r="U390" s="108"/>
      <c r="V390" s="108"/>
      <c r="W390" s="108"/>
      <c r="X390" s="108"/>
      <c r="Y390" s="108"/>
      <c r="Z390" s="107">
        <v>-71.30000000000237</v>
      </c>
    </row>
    <row r="391" spans="1:26" x14ac:dyDescent="0.25">
      <c r="A391" s="106">
        <v>42634</v>
      </c>
      <c r="B391" s="107">
        <v>-584.79000000000474</v>
      </c>
      <c r="C391" s="108"/>
      <c r="D391" s="108"/>
      <c r="E391" s="108"/>
      <c r="F391" s="107">
        <v>-257.04000000000246</v>
      </c>
      <c r="G391" s="108"/>
      <c r="H391" s="108"/>
      <c r="I391" s="108"/>
      <c r="J391" s="108"/>
      <c r="K391" s="108"/>
      <c r="L391" s="108"/>
      <c r="M391" s="108"/>
      <c r="N391" s="108"/>
      <c r="O391" s="108"/>
      <c r="P391" s="108"/>
      <c r="Q391" s="108"/>
      <c r="R391" s="108"/>
      <c r="S391" s="108"/>
      <c r="T391" s="108"/>
      <c r="U391" s="108"/>
      <c r="V391" s="108"/>
      <c r="W391" s="108"/>
      <c r="X391" s="108"/>
      <c r="Y391" s="107">
        <v>-327.75000000000222</v>
      </c>
      <c r="Z391" s="108"/>
    </row>
    <row r="392" spans="1:26" x14ac:dyDescent="0.25">
      <c r="A392" s="106">
        <v>42635</v>
      </c>
      <c r="B392" s="107">
        <v>-244.49999999999739</v>
      </c>
      <c r="C392" s="107">
        <v>-125.4600000000009</v>
      </c>
      <c r="D392" s="108"/>
      <c r="E392" s="108"/>
      <c r="F392" s="108"/>
      <c r="G392" s="108"/>
      <c r="H392" s="108"/>
      <c r="I392" s="108"/>
      <c r="J392" s="108"/>
      <c r="K392" s="107">
        <v>-119.03999999999648</v>
      </c>
      <c r="L392" s="108"/>
      <c r="M392" s="108"/>
      <c r="N392" s="108"/>
      <c r="O392" s="108"/>
      <c r="P392" s="108"/>
      <c r="Q392" s="108"/>
      <c r="R392" s="108"/>
      <c r="S392" s="108"/>
      <c r="T392" s="108"/>
      <c r="U392" s="108"/>
      <c r="V392" s="108"/>
      <c r="W392" s="108"/>
      <c r="X392" s="108"/>
      <c r="Y392" s="108"/>
      <c r="Z392" s="108"/>
    </row>
    <row r="393" spans="1:26" x14ac:dyDescent="0.25">
      <c r="A393" s="106">
        <v>42636</v>
      </c>
      <c r="B393" s="107">
        <v>-116.01999999999713</v>
      </c>
      <c r="C393" s="108"/>
      <c r="D393" s="108"/>
      <c r="E393" s="108"/>
      <c r="F393" s="108"/>
      <c r="G393" s="107">
        <v>36.480000000002732</v>
      </c>
      <c r="H393" s="108"/>
      <c r="I393" s="108"/>
      <c r="J393" s="108"/>
      <c r="K393" s="108"/>
      <c r="L393" s="108"/>
      <c r="M393" s="108"/>
      <c r="N393" s="108"/>
      <c r="O393" s="108"/>
      <c r="P393" s="108"/>
      <c r="Q393" s="108"/>
      <c r="R393" s="108"/>
      <c r="S393" s="108"/>
      <c r="T393" s="108"/>
      <c r="U393" s="108"/>
      <c r="V393" s="108"/>
      <c r="W393" s="108"/>
      <c r="X393" s="108"/>
      <c r="Y393" s="107">
        <v>-152.49999999999986</v>
      </c>
      <c r="Z393" s="108"/>
    </row>
    <row r="394" spans="1:26" x14ac:dyDescent="0.25">
      <c r="A394" s="106">
        <v>42641</v>
      </c>
      <c r="B394" s="107">
        <v>-498.89999999999173</v>
      </c>
      <c r="C394" s="107">
        <v>-108.55999999999067</v>
      </c>
      <c r="D394" s="108"/>
      <c r="E394" s="108"/>
      <c r="F394" s="107">
        <v>-390.34000000000106</v>
      </c>
      <c r="G394" s="108"/>
      <c r="H394" s="108"/>
      <c r="I394" s="108"/>
      <c r="J394" s="108"/>
      <c r="K394" s="108"/>
      <c r="L394" s="108"/>
      <c r="M394" s="108"/>
      <c r="N394" s="108"/>
      <c r="O394" s="108"/>
      <c r="P394" s="108"/>
      <c r="Q394" s="108"/>
      <c r="R394" s="108"/>
      <c r="S394" s="108"/>
      <c r="T394" s="108"/>
      <c r="U394" s="108"/>
      <c r="V394" s="108"/>
      <c r="W394" s="108"/>
      <c r="X394" s="108"/>
      <c r="Y394" s="108"/>
      <c r="Z394" s="108"/>
    </row>
    <row r="395" spans="1:26" x14ac:dyDescent="0.25">
      <c r="A395" s="106">
        <v>42642</v>
      </c>
      <c r="B395" s="107">
        <v>-586.86999999998807</v>
      </c>
      <c r="C395" s="108"/>
      <c r="D395" s="108"/>
      <c r="E395" s="107">
        <v>-263.13999999999459</v>
      </c>
      <c r="F395" s="108"/>
      <c r="G395" s="108"/>
      <c r="H395" s="108"/>
      <c r="I395" s="108"/>
      <c r="J395" s="108"/>
      <c r="K395" s="108"/>
      <c r="L395" s="108"/>
      <c r="M395" s="108"/>
      <c r="N395" s="108"/>
      <c r="O395" s="108"/>
      <c r="P395" s="108"/>
      <c r="Q395" s="108"/>
      <c r="R395" s="108"/>
      <c r="S395" s="108"/>
      <c r="T395" s="108"/>
      <c r="U395" s="108"/>
      <c r="V395" s="108"/>
      <c r="W395" s="108"/>
      <c r="X395" s="107">
        <v>-323.72999999999354</v>
      </c>
      <c r="Y395" s="108"/>
      <c r="Z395" s="108"/>
    </row>
    <row r="396" spans="1:26" x14ac:dyDescent="0.25">
      <c r="A396" s="106">
        <v>42648</v>
      </c>
      <c r="B396" s="107">
        <v>-212.58000000000334</v>
      </c>
      <c r="C396" s="108"/>
      <c r="D396" s="108"/>
      <c r="E396" s="108"/>
      <c r="F396" s="108"/>
      <c r="G396" s="108"/>
      <c r="H396" s="108"/>
      <c r="I396" s="108"/>
      <c r="J396" s="108"/>
      <c r="K396" s="108"/>
      <c r="L396" s="108"/>
      <c r="M396" s="108"/>
      <c r="N396" s="107">
        <v>337.62000000000069</v>
      </c>
      <c r="O396" s="108"/>
      <c r="P396" s="108"/>
      <c r="Q396" s="108"/>
      <c r="R396" s="108"/>
      <c r="S396" s="108"/>
      <c r="T396" s="108"/>
      <c r="U396" s="108"/>
      <c r="V396" s="108"/>
      <c r="W396" s="108"/>
      <c r="X396" s="108"/>
      <c r="Y396" s="107">
        <v>-550.20000000000402</v>
      </c>
      <c r="Z396" s="108"/>
    </row>
    <row r="397" spans="1:26" x14ac:dyDescent="0.25">
      <c r="A397" s="106">
        <v>42649</v>
      </c>
      <c r="B397" s="107">
        <v>231.83999999998969</v>
      </c>
      <c r="C397" s="108"/>
      <c r="D397" s="108"/>
      <c r="E397" s="108"/>
      <c r="F397" s="108"/>
      <c r="G397" s="108"/>
      <c r="H397" s="108"/>
      <c r="I397" s="108"/>
      <c r="J397" s="108"/>
      <c r="K397" s="108"/>
      <c r="L397" s="108"/>
      <c r="M397" s="108"/>
      <c r="N397" s="108"/>
      <c r="O397" s="107">
        <v>-36.96000000000204</v>
      </c>
      <c r="P397" s="108"/>
      <c r="Q397" s="108"/>
      <c r="R397" s="108"/>
      <c r="S397" s="108"/>
      <c r="T397" s="108"/>
      <c r="U397" s="108"/>
      <c r="V397" s="108"/>
      <c r="W397" s="108"/>
      <c r="X397" s="108"/>
      <c r="Y397" s="108"/>
      <c r="Z397" s="107">
        <v>268.79999999999171</v>
      </c>
    </row>
    <row r="398" spans="1:26" x14ac:dyDescent="0.25">
      <c r="A398" s="106">
        <v>42650</v>
      </c>
      <c r="B398" s="107">
        <v>-621.35000000000025</v>
      </c>
      <c r="C398" s="108"/>
      <c r="D398" s="107">
        <v>-313.6500000000002</v>
      </c>
      <c r="E398" s="108"/>
      <c r="F398" s="108"/>
      <c r="G398" s="108"/>
      <c r="H398" s="108"/>
      <c r="I398" s="108"/>
      <c r="J398" s="108"/>
      <c r="K398" s="108"/>
      <c r="L398" s="108"/>
      <c r="M398" s="108"/>
      <c r="N398" s="108"/>
      <c r="O398" s="108"/>
      <c r="P398" s="108"/>
      <c r="Q398" s="108"/>
      <c r="R398" s="108"/>
      <c r="S398" s="107">
        <v>-307.70000000000005</v>
      </c>
      <c r="T398" s="108"/>
      <c r="U398" s="108"/>
      <c r="V398" s="108"/>
      <c r="W398" s="108"/>
      <c r="X398" s="108"/>
      <c r="Y398" s="108"/>
      <c r="Z398" s="108"/>
    </row>
    <row r="399" spans="1:26" x14ac:dyDescent="0.25">
      <c r="A399" s="106">
        <v>42655</v>
      </c>
      <c r="B399" s="107">
        <v>924.78100000000563</v>
      </c>
      <c r="C399" s="108"/>
      <c r="D399" s="108"/>
      <c r="E399" s="108"/>
      <c r="F399" s="108"/>
      <c r="G399" s="108"/>
      <c r="H399" s="108"/>
      <c r="I399" s="108"/>
      <c r="J399" s="108"/>
      <c r="K399" s="108"/>
      <c r="L399" s="108"/>
      <c r="M399" s="108"/>
      <c r="N399" s="108"/>
      <c r="O399" s="108"/>
      <c r="P399" s="108"/>
      <c r="Q399" s="108"/>
      <c r="R399" s="108"/>
      <c r="S399" s="108"/>
      <c r="T399" s="107">
        <v>924.78100000000563</v>
      </c>
      <c r="U399" s="108"/>
      <c r="V399" s="108"/>
      <c r="W399" s="108"/>
      <c r="X399" s="108"/>
      <c r="Y399" s="108"/>
      <c r="Z399" s="108"/>
    </row>
    <row r="400" spans="1:26" x14ac:dyDescent="0.25">
      <c r="A400" s="106">
        <v>42656</v>
      </c>
      <c r="B400" s="107">
        <v>-1.1959999999961326</v>
      </c>
      <c r="C400" s="108"/>
      <c r="D400" s="108"/>
      <c r="E400" s="108"/>
      <c r="F400" s="108"/>
      <c r="G400" s="108"/>
      <c r="H400" s="108"/>
      <c r="I400" s="108"/>
      <c r="J400" s="108"/>
      <c r="K400" s="108"/>
      <c r="L400" s="108"/>
      <c r="M400" s="108"/>
      <c r="N400" s="108"/>
      <c r="O400" s="108"/>
      <c r="P400" s="108"/>
      <c r="Q400" s="108"/>
      <c r="R400" s="107">
        <v>161.68000000000157</v>
      </c>
      <c r="S400" s="107">
        <v>-399.59999999999997</v>
      </c>
      <c r="T400" s="107">
        <v>-21.995999999998617</v>
      </c>
      <c r="U400" s="108"/>
      <c r="V400" s="108"/>
      <c r="W400" s="107">
        <v>258.72000000000088</v>
      </c>
      <c r="X400" s="108"/>
      <c r="Y400" s="108"/>
      <c r="Z400" s="108"/>
    </row>
    <row r="401" spans="1:26" x14ac:dyDescent="0.25">
      <c r="A401" s="106">
        <v>42657</v>
      </c>
      <c r="B401" s="107">
        <v>-278.51999999999498</v>
      </c>
      <c r="C401" s="108"/>
      <c r="D401" s="108"/>
      <c r="E401" s="108"/>
      <c r="F401" s="108"/>
      <c r="G401" s="108"/>
      <c r="H401" s="108"/>
      <c r="I401" s="108"/>
      <c r="J401" s="108"/>
      <c r="K401" s="108"/>
      <c r="L401" s="108"/>
      <c r="M401" s="107">
        <v>-234.51999999999495</v>
      </c>
      <c r="N401" s="108"/>
      <c r="O401" s="108"/>
      <c r="P401" s="108"/>
      <c r="Q401" s="108"/>
      <c r="R401" s="108"/>
      <c r="S401" s="108"/>
      <c r="T401" s="108"/>
      <c r="U401" s="108"/>
      <c r="V401" s="108"/>
      <c r="W401" s="107">
        <v>-44</v>
      </c>
      <c r="X401" s="108"/>
      <c r="Y401" s="108"/>
      <c r="Z401" s="108"/>
    </row>
    <row r="402" spans="1:26" x14ac:dyDescent="0.25">
      <c r="A402" s="106">
        <v>42660</v>
      </c>
      <c r="B402" s="107">
        <v>829.33999999999401</v>
      </c>
      <c r="C402" s="108"/>
      <c r="D402" s="108"/>
      <c r="E402" s="108"/>
      <c r="F402" s="108"/>
      <c r="G402" s="108"/>
      <c r="H402" s="108"/>
      <c r="I402" s="108"/>
      <c r="J402" s="108"/>
      <c r="K402" s="108"/>
      <c r="L402" s="108"/>
      <c r="M402" s="108"/>
      <c r="N402" s="108"/>
      <c r="O402" s="108"/>
      <c r="P402" s="108"/>
      <c r="Q402" s="108"/>
      <c r="R402" s="108"/>
      <c r="S402" s="108"/>
      <c r="T402" s="108"/>
      <c r="U402" s="108"/>
      <c r="V402" s="108"/>
      <c r="W402" s="108"/>
      <c r="X402" s="108"/>
      <c r="Y402" s="107">
        <v>-48.160000000005198</v>
      </c>
      <c r="Z402" s="107">
        <v>877.4999999999992</v>
      </c>
    </row>
    <row r="403" spans="1:26" x14ac:dyDescent="0.25">
      <c r="A403" s="106">
        <v>42661</v>
      </c>
      <c r="B403" s="107">
        <v>-298.64999999999645</v>
      </c>
      <c r="C403" s="108"/>
      <c r="D403" s="108"/>
      <c r="E403" s="108"/>
      <c r="F403" s="108"/>
      <c r="G403" s="108"/>
      <c r="H403" s="108"/>
      <c r="I403" s="108"/>
      <c r="J403" s="108"/>
      <c r="K403" s="108"/>
      <c r="L403" s="108"/>
      <c r="M403" s="108"/>
      <c r="N403" s="108"/>
      <c r="O403" s="108"/>
      <c r="P403" s="108"/>
      <c r="Q403" s="108"/>
      <c r="R403" s="108"/>
      <c r="S403" s="108"/>
      <c r="T403" s="108"/>
      <c r="U403" s="108"/>
      <c r="V403" s="107">
        <v>-298.64999999999645</v>
      </c>
      <c r="W403" s="108"/>
      <c r="X403" s="108"/>
      <c r="Y403" s="108"/>
      <c r="Z403" s="108"/>
    </row>
    <row r="404" spans="1:26" x14ac:dyDescent="0.25">
      <c r="A404" s="106">
        <v>42662</v>
      </c>
      <c r="B404" s="107">
        <v>585.54000000001679</v>
      </c>
      <c r="C404" s="108"/>
      <c r="D404" s="108"/>
      <c r="E404" s="108"/>
      <c r="F404" s="107">
        <v>-223.93000000000384</v>
      </c>
      <c r="G404" s="108"/>
      <c r="H404" s="108"/>
      <c r="I404" s="108"/>
      <c r="J404" s="108"/>
      <c r="K404" s="108"/>
      <c r="L404" s="108"/>
      <c r="M404" s="108"/>
      <c r="N404" s="108"/>
      <c r="O404" s="108"/>
      <c r="P404" s="108"/>
      <c r="Q404" s="108"/>
      <c r="R404" s="108"/>
      <c r="S404" s="108"/>
      <c r="T404" s="108"/>
      <c r="U404" s="107">
        <v>809.4700000000206</v>
      </c>
      <c r="V404" s="108"/>
      <c r="W404" s="108"/>
      <c r="X404" s="108"/>
      <c r="Y404" s="108"/>
      <c r="Z404" s="108"/>
    </row>
    <row r="405" spans="1:26" x14ac:dyDescent="0.25">
      <c r="A405" s="106">
        <v>42663</v>
      </c>
      <c r="B405" s="107">
        <v>74.179999999998813</v>
      </c>
      <c r="C405" s="108"/>
      <c r="D405" s="108"/>
      <c r="E405" s="108"/>
      <c r="F405" s="108"/>
      <c r="G405" s="107">
        <v>150.60000000000073</v>
      </c>
      <c r="H405" s="107">
        <v>244.44000000000446</v>
      </c>
      <c r="I405" s="107">
        <v>-320.86000000000638</v>
      </c>
      <c r="J405" s="108"/>
      <c r="K405" s="108"/>
      <c r="L405" s="108"/>
      <c r="M405" s="108"/>
      <c r="N405" s="108"/>
      <c r="O405" s="108"/>
      <c r="P405" s="108"/>
      <c r="Q405" s="108"/>
      <c r="R405" s="108"/>
      <c r="S405" s="108"/>
      <c r="T405" s="108"/>
      <c r="U405" s="108"/>
      <c r="V405" s="108"/>
      <c r="W405" s="108"/>
      <c r="X405" s="108"/>
      <c r="Y405" s="108"/>
      <c r="Z405" s="108"/>
    </row>
    <row r="406" spans="1:26" x14ac:dyDescent="0.25">
      <c r="A406" s="106">
        <v>42664</v>
      </c>
      <c r="B406" s="107">
        <v>-155.99999999999454</v>
      </c>
      <c r="C406" s="108"/>
      <c r="D406" s="107">
        <v>-155.99999999999454</v>
      </c>
      <c r="E406" s="108"/>
      <c r="F406" s="108"/>
      <c r="G406" s="108"/>
      <c r="H406" s="108"/>
      <c r="I406" s="108"/>
      <c r="J406" s="108"/>
      <c r="K406" s="108"/>
      <c r="L406" s="108"/>
      <c r="M406" s="108"/>
      <c r="N406" s="108"/>
      <c r="O406" s="108"/>
      <c r="P406" s="108"/>
      <c r="Q406" s="108"/>
      <c r="R406" s="108"/>
      <c r="S406" s="108"/>
      <c r="T406" s="108"/>
      <c r="U406" s="108"/>
      <c r="V406" s="108"/>
      <c r="W406" s="108"/>
      <c r="X406" s="108"/>
      <c r="Y406" s="108"/>
      <c r="Z406" s="108"/>
    </row>
    <row r="407" spans="1:26" x14ac:dyDescent="0.25">
      <c r="A407" s="106">
        <v>42667</v>
      </c>
      <c r="B407" s="107">
        <v>-261.00999999999863</v>
      </c>
      <c r="C407" s="108"/>
      <c r="D407" s="108"/>
      <c r="E407" s="108"/>
      <c r="F407" s="108"/>
      <c r="G407" s="108"/>
      <c r="H407" s="108"/>
      <c r="I407" s="108"/>
      <c r="J407" s="108"/>
      <c r="K407" s="108"/>
      <c r="L407" s="107">
        <v>-49.949999999997495</v>
      </c>
      <c r="M407" s="108"/>
      <c r="N407" s="108"/>
      <c r="O407" s="108"/>
      <c r="P407" s="108"/>
      <c r="Q407" s="108"/>
      <c r="R407" s="108"/>
      <c r="S407" s="108"/>
      <c r="T407" s="108"/>
      <c r="U407" s="108"/>
      <c r="V407" s="108"/>
      <c r="W407" s="108"/>
      <c r="X407" s="108"/>
      <c r="Y407" s="107">
        <v>-211.06000000000114</v>
      </c>
      <c r="Z407" s="108"/>
    </row>
    <row r="408" spans="1:26" x14ac:dyDescent="0.25">
      <c r="A408" s="106">
        <v>42668</v>
      </c>
      <c r="B408" s="107">
        <v>-373.32000000000448</v>
      </c>
      <c r="C408" s="108"/>
      <c r="D408" s="108"/>
      <c r="E408" s="108"/>
      <c r="F408" s="108"/>
      <c r="G408" s="108"/>
      <c r="H408" s="108"/>
      <c r="I408" s="107">
        <v>-373.32000000000448</v>
      </c>
      <c r="J408" s="108"/>
      <c r="K408" s="108"/>
      <c r="L408" s="108"/>
      <c r="M408" s="108"/>
      <c r="N408" s="108"/>
      <c r="O408" s="108"/>
      <c r="P408" s="108"/>
      <c r="Q408" s="108"/>
      <c r="R408" s="108"/>
      <c r="S408" s="108"/>
      <c r="T408" s="108"/>
      <c r="U408" s="108"/>
      <c r="V408" s="108"/>
      <c r="W408" s="108"/>
      <c r="X408" s="108"/>
      <c r="Y408" s="108"/>
      <c r="Z408" s="108"/>
    </row>
    <row r="409" spans="1:26" x14ac:dyDescent="0.25">
      <c r="A409" s="106">
        <v>42669</v>
      </c>
      <c r="B409" s="107">
        <v>-233.79999999999293</v>
      </c>
      <c r="C409" s="108"/>
      <c r="D409" s="108"/>
      <c r="E409" s="108"/>
      <c r="F409" s="108"/>
      <c r="G409" s="108"/>
      <c r="H409" s="108"/>
      <c r="I409" s="108"/>
      <c r="J409" s="108"/>
      <c r="K409" s="108"/>
      <c r="L409" s="108"/>
      <c r="M409" s="107">
        <v>-233.79999999999293</v>
      </c>
      <c r="N409" s="108"/>
      <c r="O409" s="108"/>
      <c r="P409" s="108"/>
      <c r="Q409" s="108"/>
      <c r="R409" s="108"/>
      <c r="S409" s="108"/>
      <c r="T409" s="108"/>
      <c r="U409" s="108"/>
      <c r="V409" s="108"/>
      <c r="W409" s="108"/>
      <c r="X409" s="108"/>
      <c r="Y409" s="108"/>
      <c r="Z409" s="108"/>
    </row>
    <row r="410" spans="1:26" x14ac:dyDescent="0.25">
      <c r="A410" s="106">
        <v>42671</v>
      </c>
      <c r="B410" s="107">
        <v>275.10000000001747</v>
      </c>
      <c r="C410" s="107">
        <v>-175.59999999999576</v>
      </c>
      <c r="D410" s="108"/>
      <c r="E410" s="108"/>
      <c r="F410" s="108"/>
      <c r="G410" s="107">
        <v>-240.79999999999836</v>
      </c>
      <c r="H410" s="108"/>
      <c r="I410" s="108"/>
      <c r="J410" s="107">
        <v>691.5000000000116</v>
      </c>
      <c r="K410" s="108"/>
      <c r="L410" s="108"/>
      <c r="M410" s="108"/>
      <c r="N410" s="108"/>
      <c r="O410" s="108"/>
      <c r="P410" s="108"/>
      <c r="Q410" s="108"/>
      <c r="R410" s="108"/>
      <c r="S410" s="108"/>
      <c r="T410" s="108"/>
      <c r="U410" s="108"/>
      <c r="V410" s="108"/>
      <c r="W410" s="108"/>
      <c r="X410" s="108"/>
      <c r="Y410" s="108"/>
      <c r="Z410" s="108"/>
    </row>
    <row r="411" spans="1:26" x14ac:dyDescent="0.25">
      <c r="A411" s="106">
        <v>42673</v>
      </c>
      <c r="B411" s="107">
        <v>-373.99999999999807</v>
      </c>
      <c r="C411" s="108"/>
      <c r="D411" s="107">
        <v>-373.99999999999807</v>
      </c>
      <c r="E411" s="108"/>
      <c r="F411" s="108"/>
      <c r="G411" s="108"/>
      <c r="H411" s="108"/>
      <c r="I411" s="108"/>
      <c r="J411" s="108"/>
      <c r="K411" s="108"/>
      <c r="L411" s="108"/>
      <c r="M411" s="108"/>
      <c r="N411" s="108"/>
      <c r="O411" s="108"/>
      <c r="P411" s="108"/>
      <c r="Q411" s="108"/>
      <c r="R411" s="108"/>
      <c r="S411" s="108"/>
      <c r="T411" s="108"/>
      <c r="U411" s="108"/>
      <c r="V411" s="108"/>
      <c r="W411" s="108"/>
      <c r="X411" s="108"/>
      <c r="Y411" s="108"/>
      <c r="Z411" s="108"/>
    </row>
    <row r="412" spans="1:26" x14ac:dyDescent="0.25">
      <c r="A412" s="106">
        <v>42675</v>
      </c>
      <c r="B412" s="107">
        <v>159.60000000001511</v>
      </c>
      <c r="C412" s="108"/>
      <c r="D412" s="108"/>
      <c r="E412" s="108"/>
      <c r="F412" s="108"/>
      <c r="G412" s="108"/>
      <c r="H412" s="108"/>
      <c r="I412" s="108"/>
      <c r="J412" s="108"/>
      <c r="K412" s="108"/>
      <c r="L412" s="108"/>
      <c r="M412" s="108"/>
      <c r="N412" s="107">
        <v>-296.79000000000383</v>
      </c>
      <c r="O412" s="108"/>
      <c r="P412" s="108"/>
      <c r="Q412" s="108"/>
      <c r="R412" s="108"/>
      <c r="S412" s="108"/>
      <c r="T412" s="108"/>
      <c r="U412" s="107">
        <v>456.39000000001897</v>
      </c>
      <c r="V412" s="108"/>
      <c r="W412" s="108"/>
      <c r="X412" s="108"/>
      <c r="Y412" s="108"/>
      <c r="Z412" s="108"/>
    </row>
    <row r="413" spans="1:26" x14ac:dyDescent="0.25">
      <c r="A413" s="106">
        <v>42676</v>
      </c>
      <c r="B413" s="107">
        <v>1537.7800000000066</v>
      </c>
      <c r="C413" s="108"/>
      <c r="D413" s="107">
        <v>-465.49999999999784</v>
      </c>
      <c r="E413" s="108"/>
      <c r="F413" s="108"/>
      <c r="G413" s="108"/>
      <c r="H413" s="108"/>
      <c r="I413" s="108"/>
      <c r="J413" s="107">
        <v>-339.70999999999884</v>
      </c>
      <c r="K413" s="107">
        <v>2215.1900000000032</v>
      </c>
      <c r="L413" s="108"/>
      <c r="M413" s="108"/>
      <c r="N413" s="108"/>
      <c r="O413" s="108"/>
      <c r="P413" s="108"/>
      <c r="Q413" s="108"/>
      <c r="R413" s="108"/>
      <c r="S413" s="107">
        <v>127.80000000000001</v>
      </c>
      <c r="T413" s="108"/>
      <c r="U413" s="108"/>
      <c r="V413" s="108"/>
      <c r="W413" s="108"/>
      <c r="X413" s="108"/>
      <c r="Y413" s="108"/>
      <c r="Z413" s="108"/>
    </row>
    <row r="414" spans="1:26" x14ac:dyDescent="0.25">
      <c r="A414" s="106">
        <v>42677</v>
      </c>
      <c r="B414" s="107">
        <v>488.57999999999981</v>
      </c>
      <c r="C414" s="108"/>
      <c r="D414" s="108"/>
      <c r="E414" s="108"/>
      <c r="F414" s="108"/>
      <c r="G414" s="108"/>
      <c r="H414" s="108"/>
      <c r="I414" s="108"/>
      <c r="J414" s="108"/>
      <c r="K414" s="107">
        <v>488.57999999999981</v>
      </c>
      <c r="L414" s="108"/>
      <c r="M414" s="108"/>
      <c r="N414" s="108"/>
      <c r="O414" s="108"/>
      <c r="P414" s="108"/>
      <c r="Q414" s="108"/>
      <c r="R414" s="108"/>
      <c r="S414" s="108"/>
      <c r="T414" s="108"/>
      <c r="U414" s="108"/>
      <c r="V414" s="108"/>
      <c r="W414" s="108"/>
      <c r="X414" s="108"/>
      <c r="Y414" s="108"/>
      <c r="Z414" s="108"/>
    </row>
    <row r="415" spans="1:26" x14ac:dyDescent="0.25">
      <c r="A415" s="106">
        <v>42678</v>
      </c>
      <c r="B415" s="107">
        <v>-646.80000000000007</v>
      </c>
      <c r="C415" s="108"/>
      <c r="D415" s="108"/>
      <c r="E415" s="108"/>
      <c r="F415" s="108"/>
      <c r="G415" s="108"/>
      <c r="H415" s="108"/>
      <c r="I415" s="108"/>
      <c r="J415" s="108"/>
      <c r="K415" s="108"/>
      <c r="L415" s="108"/>
      <c r="M415" s="108"/>
      <c r="N415" s="108"/>
      <c r="O415" s="108"/>
      <c r="P415" s="108"/>
      <c r="Q415" s="108"/>
      <c r="R415" s="107">
        <v>-646.80000000000007</v>
      </c>
      <c r="S415" s="108"/>
      <c r="T415" s="108"/>
      <c r="U415" s="108"/>
      <c r="V415" s="108"/>
      <c r="W415" s="108"/>
      <c r="X415" s="108"/>
      <c r="Y415" s="108"/>
      <c r="Z415" s="108"/>
    </row>
    <row r="416" spans="1:26" x14ac:dyDescent="0.25">
      <c r="A416" s="106">
        <v>42680</v>
      </c>
      <c r="B416" s="107">
        <v>-221.00999999999556</v>
      </c>
      <c r="C416" s="108"/>
      <c r="D416" s="108"/>
      <c r="E416" s="108"/>
      <c r="F416" s="107">
        <v>-293.69000000000301</v>
      </c>
      <c r="G416" s="108"/>
      <c r="H416" s="108"/>
      <c r="I416" s="108"/>
      <c r="J416" s="108"/>
      <c r="K416" s="108"/>
      <c r="L416" s="107">
        <v>-456.93999999999238</v>
      </c>
      <c r="M416" s="108"/>
      <c r="N416" s="107">
        <v>529.61999999999978</v>
      </c>
      <c r="O416" s="108"/>
      <c r="P416" s="108"/>
      <c r="Q416" s="108"/>
      <c r="R416" s="108"/>
      <c r="S416" s="108"/>
      <c r="T416" s="108"/>
      <c r="U416" s="108"/>
      <c r="V416" s="108"/>
      <c r="W416" s="108"/>
      <c r="X416" s="108"/>
      <c r="Y416" s="108"/>
      <c r="Z416" s="108"/>
    </row>
    <row r="417" spans="1:26" x14ac:dyDescent="0.25">
      <c r="A417" s="106">
        <v>42681</v>
      </c>
      <c r="B417" s="107">
        <v>457.42600000002534</v>
      </c>
      <c r="C417" s="108"/>
      <c r="D417" s="108"/>
      <c r="E417" s="108"/>
      <c r="F417" s="108"/>
      <c r="G417" s="108"/>
      <c r="H417" s="107">
        <v>14.070000000017586</v>
      </c>
      <c r="I417" s="108"/>
      <c r="J417" s="108"/>
      <c r="K417" s="108"/>
      <c r="L417" s="108"/>
      <c r="M417" s="107">
        <v>-79.529999999997102</v>
      </c>
      <c r="N417" s="108"/>
      <c r="O417" s="107">
        <v>730.31999999999755</v>
      </c>
      <c r="P417" s="108"/>
      <c r="Q417" s="108"/>
      <c r="R417" s="108"/>
      <c r="S417" s="108"/>
      <c r="T417" s="107">
        <v>-200.46399999999704</v>
      </c>
      <c r="U417" s="108"/>
      <c r="V417" s="107">
        <v>-6.9699999999955908</v>
      </c>
      <c r="W417" s="108"/>
      <c r="X417" s="108"/>
      <c r="Y417" s="108"/>
      <c r="Z417" s="108"/>
    </row>
    <row r="418" spans="1:26" x14ac:dyDescent="0.25">
      <c r="A418" s="106">
        <v>42682</v>
      </c>
      <c r="B418" s="107">
        <v>-907.72999999999956</v>
      </c>
      <c r="C418" s="108"/>
      <c r="D418" s="107">
        <v>-432.4799999999999</v>
      </c>
      <c r="E418" s="108"/>
      <c r="F418" s="108"/>
      <c r="G418" s="108"/>
      <c r="H418" s="108"/>
      <c r="I418" s="108"/>
      <c r="J418" s="108"/>
      <c r="K418" s="108"/>
      <c r="L418" s="108"/>
      <c r="M418" s="108"/>
      <c r="N418" s="108"/>
      <c r="O418" s="107">
        <v>-414.16000000000116</v>
      </c>
      <c r="P418" s="108"/>
      <c r="Q418" s="108"/>
      <c r="R418" s="107">
        <v>-61.089999999998504</v>
      </c>
      <c r="S418" s="108"/>
      <c r="T418" s="108"/>
      <c r="U418" s="108"/>
      <c r="V418" s="108"/>
      <c r="W418" s="108"/>
      <c r="X418" s="108"/>
      <c r="Y418" s="108"/>
      <c r="Z418" s="108"/>
    </row>
    <row r="419" spans="1:26" x14ac:dyDescent="0.25">
      <c r="A419" s="106">
        <v>42683</v>
      </c>
      <c r="B419" s="107">
        <v>-328.8499999999915</v>
      </c>
      <c r="C419" s="108"/>
      <c r="D419" s="108"/>
      <c r="E419" s="108"/>
      <c r="F419" s="108"/>
      <c r="G419" s="107">
        <v>-668.8399999999948</v>
      </c>
      <c r="H419" s="108"/>
      <c r="I419" s="108"/>
      <c r="J419" s="108"/>
      <c r="K419" s="108"/>
      <c r="L419" s="108"/>
      <c r="M419" s="108"/>
      <c r="N419" s="108"/>
      <c r="O419" s="108"/>
      <c r="P419" s="108"/>
      <c r="Q419" s="108"/>
      <c r="R419" s="108"/>
      <c r="S419" s="108"/>
      <c r="T419" s="108"/>
      <c r="U419" s="108"/>
      <c r="V419" s="108"/>
      <c r="W419" s="108"/>
      <c r="X419" s="107">
        <v>-400.85999999999581</v>
      </c>
      <c r="Y419" s="107">
        <v>740.84999999999911</v>
      </c>
      <c r="Z419" s="108"/>
    </row>
    <row r="420" spans="1:26" x14ac:dyDescent="0.25">
      <c r="A420" s="106">
        <v>42684</v>
      </c>
      <c r="B420" s="107">
        <v>-565.16999999999894</v>
      </c>
      <c r="C420" s="107">
        <v>-302.24999999999704</v>
      </c>
      <c r="D420" s="108"/>
      <c r="E420" s="108"/>
      <c r="F420" s="108"/>
      <c r="G420" s="108"/>
      <c r="H420" s="108"/>
      <c r="I420" s="108"/>
      <c r="J420" s="108"/>
      <c r="K420" s="108"/>
      <c r="L420" s="108"/>
      <c r="M420" s="108"/>
      <c r="N420" s="108"/>
      <c r="O420" s="108"/>
      <c r="P420" s="108"/>
      <c r="Q420" s="108"/>
      <c r="R420" s="108"/>
      <c r="S420" s="108"/>
      <c r="T420" s="108"/>
      <c r="U420" s="108"/>
      <c r="V420" s="108"/>
      <c r="W420" s="108"/>
      <c r="X420" s="108"/>
      <c r="Y420" s="107">
        <v>-262.92000000000183</v>
      </c>
      <c r="Z420" s="108"/>
    </row>
    <row r="421" spans="1:26" x14ac:dyDescent="0.25">
      <c r="A421" s="106">
        <v>42685</v>
      </c>
      <c r="B421" s="107">
        <v>-246.75999999999974</v>
      </c>
      <c r="C421" s="108"/>
      <c r="D421" s="108"/>
      <c r="E421" s="108"/>
      <c r="F421" s="108"/>
      <c r="G421" s="108"/>
      <c r="H421" s="108"/>
      <c r="I421" s="108"/>
      <c r="J421" s="108"/>
      <c r="K421" s="108"/>
      <c r="L421" s="108"/>
      <c r="M421" s="108"/>
      <c r="N421" s="108"/>
      <c r="O421" s="108"/>
      <c r="P421" s="108"/>
      <c r="Q421" s="108"/>
      <c r="R421" s="108"/>
      <c r="S421" s="108"/>
      <c r="T421" s="108"/>
      <c r="U421" s="108"/>
      <c r="V421" s="108"/>
      <c r="W421" s="107">
        <v>-246.75999999999974</v>
      </c>
      <c r="X421" s="108"/>
      <c r="Y421" s="108"/>
      <c r="Z421" s="108"/>
    </row>
    <row r="422" spans="1:26" x14ac:dyDescent="0.25">
      <c r="A422" s="106">
        <v>42689</v>
      </c>
      <c r="B422" s="107">
        <v>1472.3100000000011</v>
      </c>
      <c r="C422" s="108"/>
      <c r="D422" s="108"/>
      <c r="E422" s="108"/>
      <c r="F422" s="108"/>
      <c r="G422" s="108"/>
      <c r="H422" s="108"/>
      <c r="I422" s="107">
        <v>1395.4499999999978</v>
      </c>
      <c r="J422" s="108"/>
      <c r="K422" s="108"/>
      <c r="L422" s="108"/>
      <c r="M422" s="108"/>
      <c r="N422" s="108"/>
      <c r="O422" s="108"/>
      <c r="P422" s="108"/>
      <c r="Q422" s="108"/>
      <c r="R422" s="108"/>
      <c r="S422" s="108"/>
      <c r="T422" s="107">
        <v>76.860000000003311</v>
      </c>
      <c r="U422" s="108"/>
      <c r="V422" s="108"/>
      <c r="W422" s="108"/>
      <c r="X422" s="108"/>
      <c r="Y422" s="108"/>
      <c r="Z422" s="108"/>
    </row>
    <row r="423" spans="1:26" x14ac:dyDescent="0.25">
      <c r="A423" s="106">
        <v>42690</v>
      </c>
      <c r="B423" s="107">
        <v>-998.44999999999686</v>
      </c>
      <c r="C423" s="108"/>
      <c r="D423" s="108"/>
      <c r="E423" s="108"/>
      <c r="F423" s="108"/>
      <c r="G423" s="108"/>
      <c r="H423" s="108"/>
      <c r="I423" s="107">
        <v>309.86999999999978</v>
      </c>
      <c r="J423" s="108"/>
      <c r="K423" s="108"/>
      <c r="L423" s="108"/>
      <c r="M423" s="108"/>
      <c r="N423" s="108"/>
      <c r="O423" s="108"/>
      <c r="P423" s="108"/>
      <c r="Q423" s="108"/>
      <c r="R423" s="108"/>
      <c r="S423" s="108"/>
      <c r="T423" s="108"/>
      <c r="U423" s="108"/>
      <c r="V423" s="107">
        <v>-459.41999999999751</v>
      </c>
      <c r="W423" s="108"/>
      <c r="X423" s="108"/>
      <c r="Y423" s="107">
        <v>-848.89999999999907</v>
      </c>
      <c r="Z423" s="108"/>
    </row>
    <row r="424" spans="1:26" x14ac:dyDescent="0.25">
      <c r="A424" s="106">
        <v>42691</v>
      </c>
      <c r="B424" s="107">
        <v>-792.41999999997233</v>
      </c>
      <c r="C424" s="107">
        <v>-421.73999999999313</v>
      </c>
      <c r="D424" s="108"/>
      <c r="E424" s="108"/>
      <c r="F424" s="108"/>
      <c r="G424" s="108"/>
      <c r="H424" s="108"/>
      <c r="I424" s="108"/>
      <c r="J424" s="108"/>
      <c r="K424" s="108"/>
      <c r="L424" s="108"/>
      <c r="M424" s="107">
        <v>-77.759999999993838</v>
      </c>
      <c r="N424" s="107">
        <v>-0.79999999999813554</v>
      </c>
      <c r="O424" s="108"/>
      <c r="P424" s="108"/>
      <c r="Q424" s="108"/>
      <c r="R424" s="108"/>
      <c r="S424" s="108"/>
      <c r="T424" s="108"/>
      <c r="U424" s="108"/>
      <c r="V424" s="107">
        <v>-292.11999999998716</v>
      </c>
      <c r="W424" s="108"/>
      <c r="X424" s="108"/>
      <c r="Y424" s="108"/>
      <c r="Z424" s="108"/>
    </row>
    <row r="425" spans="1:26" x14ac:dyDescent="0.25">
      <c r="A425" s="106">
        <v>42692</v>
      </c>
      <c r="B425" s="107">
        <v>4.7299999999975695</v>
      </c>
      <c r="C425" s="108"/>
      <c r="D425" s="108"/>
      <c r="E425" s="108"/>
      <c r="F425" s="108"/>
      <c r="G425" s="108"/>
      <c r="H425" s="108"/>
      <c r="I425" s="108"/>
      <c r="J425" s="108"/>
      <c r="K425" s="108"/>
      <c r="L425" s="108"/>
      <c r="M425" s="108"/>
      <c r="N425" s="108"/>
      <c r="O425" s="108"/>
      <c r="P425" s="108"/>
      <c r="Q425" s="108"/>
      <c r="R425" s="108"/>
      <c r="S425" s="108"/>
      <c r="T425" s="108"/>
      <c r="U425" s="108"/>
      <c r="V425" s="108"/>
      <c r="W425" s="108"/>
      <c r="X425" s="108"/>
      <c r="Y425" s="107">
        <v>4.7299999999975695</v>
      </c>
      <c r="Z425" s="108"/>
    </row>
    <row r="426" spans="1:26" x14ac:dyDescent="0.25">
      <c r="A426" s="106">
        <v>42694</v>
      </c>
      <c r="B426" s="107">
        <v>-299.66999999999939</v>
      </c>
      <c r="C426" s="108"/>
      <c r="D426" s="108"/>
      <c r="E426" s="108"/>
      <c r="F426" s="107">
        <v>-299.66999999999939</v>
      </c>
      <c r="G426" s="108"/>
      <c r="H426" s="108"/>
      <c r="I426" s="108"/>
      <c r="J426" s="108"/>
      <c r="K426" s="108"/>
      <c r="L426" s="108"/>
      <c r="M426" s="108"/>
      <c r="N426" s="108"/>
      <c r="O426" s="108"/>
      <c r="P426" s="108"/>
      <c r="Q426" s="108"/>
      <c r="R426" s="108"/>
      <c r="S426" s="108"/>
      <c r="T426" s="108"/>
      <c r="U426" s="108"/>
      <c r="V426" s="108"/>
      <c r="W426" s="108"/>
      <c r="X426" s="108"/>
      <c r="Y426" s="108"/>
      <c r="Z426" s="108"/>
    </row>
    <row r="427" spans="1:26" x14ac:dyDescent="0.25">
      <c r="A427" s="106">
        <v>42695</v>
      </c>
      <c r="B427" s="107">
        <v>-745.48599999998783</v>
      </c>
      <c r="C427" s="108"/>
      <c r="D427" s="108"/>
      <c r="E427" s="108"/>
      <c r="F427" s="108"/>
      <c r="G427" s="108"/>
      <c r="H427" s="108"/>
      <c r="I427" s="108"/>
      <c r="J427" s="108"/>
      <c r="K427" s="108"/>
      <c r="L427" s="108"/>
      <c r="M427" s="108"/>
      <c r="N427" s="108"/>
      <c r="O427" s="108"/>
      <c r="P427" s="108"/>
      <c r="Q427" s="108"/>
      <c r="R427" s="108"/>
      <c r="S427" s="108"/>
      <c r="T427" s="107">
        <v>-260.23599999999402</v>
      </c>
      <c r="U427" s="108"/>
      <c r="V427" s="107">
        <v>-364.64999999999384</v>
      </c>
      <c r="W427" s="107">
        <v>-120.60000000000001</v>
      </c>
      <c r="X427" s="108"/>
      <c r="Y427" s="108"/>
      <c r="Z427" s="108"/>
    </row>
    <row r="428" spans="1:26" x14ac:dyDescent="0.25">
      <c r="A428" s="106">
        <v>42696</v>
      </c>
      <c r="B428" s="107">
        <v>982.29000000001429</v>
      </c>
      <c r="C428" s="107">
        <v>628.62000000000137</v>
      </c>
      <c r="D428" s="108"/>
      <c r="E428" s="107">
        <v>617.56000000001245</v>
      </c>
      <c r="F428" s="108"/>
      <c r="G428" s="108"/>
      <c r="H428" s="108"/>
      <c r="I428" s="108"/>
      <c r="J428" s="107">
        <v>-29.929999999995793</v>
      </c>
      <c r="K428" s="108"/>
      <c r="L428" s="108"/>
      <c r="M428" s="107">
        <v>8.4799999999967124</v>
      </c>
      <c r="N428" s="108"/>
      <c r="O428" s="108"/>
      <c r="P428" s="108"/>
      <c r="Q428" s="108"/>
      <c r="R428" s="108"/>
      <c r="S428" s="108"/>
      <c r="T428" s="108"/>
      <c r="U428" s="108"/>
      <c r="V428" s="108"/>
      <c r="W428" s="108"/>
      <c r="X428" s="108"/>
      <c r="Y428" s="107">
        <v>-242.44000000000065</v>
      </c>
      <c r="Z428" s="108"/>
    </row>
    <row r="429" spans="1:26" x14ac:dyDescent="0.25">
      <c r="A429" s="106">
        <v>42699</v>
      </c>
      <c r="B429" s="107">
        <v>2449.4300000000162</v>
      </c>
      <c r="C429" s="108"/>
      <c r="D429" s="108"/>
      <c r="E429" s="108"/>
      <c r="F429" s="107">
        <v>1165.6000000000006</v>
      </c>
      <c r="G429" s="108"/>
      <c r="H429" s="107">
        <v>195.48000000000962</v>
      </c>
      <c r="I429" s="108"/>
      <c r="J429" s="108"/>
      <c r="K429" s="108"/>
      <c r="L429" s="108"/>
      <c r="M429" s="107">
        <v>-195.04999999999418</v>
      </c>
      <c r="N429" s="108"/>
      <c r="O429" s="108"/>
      <c r="P429" s="108"/>
      <c r="Q429" s="108"/>
      <c r="R429" s="108"/>
      <c r="S429" s="107">
        <v>1283.4000000000001</v>
      </c>
      <c r="T429" s="108"/>
      <c r="U429" s="108"/>
      <c r="V429" s="108"/>
      <c r="W429" s="108"/>
      <c r="X429" s="108"/>
      <c r="Y429" s="108"/>
      <c r="Z429" s="108"/>
    </row>
    <row r="430" spans="1:26" x14ac:dyDescent="0.25">
      <c r="A430" s="106">
        <v>42701</v>
      </c>
      <c r="B430" s="107">
        <v>965.94000000000278</v>
      </c>
      <c r="C430" s="108"/>
      <c r="D430" s="108"/>
      <c r="E430" s="108"/>
      <c r="F430" s="108"/>
      <c r="G430" s="108"/>
      <c r="H430" s="108"/>
      <c r="I430" s="108"/>
      <c r="J430" s="108"/>
      <c r="K430" s="108"/>
      <c r="L430" s="108"/>
      <c r="M430" s="108"/>
      <c r="N430" s="107">
        <v>965.94000000000278</v>
      </c>
      <c r="O430" s="108"/>
      <c r="P430" s="108"/>
      <c r="Q430" s="108"/>
      <c r="R430" s="108"/>
      <c r="S430" s="108"/>
      <c r="T430" s="108"/>
      <c r="U430" s="108"/>
      <c r="V430" s="108"/>
      <c r="W430" s="108"/>
      <c r="X430" s="108"/>
      <c r="Y430" s="108"/>
      <c r="Z430" s="108"/>
    </row>
    <row r="431" spans="1:26" x14ac:dyDescent="0.25">
      <c r="A431" s="106">
        <v>42702</v>
      </c>
      <c r="B431" s="107">
        <v>42.580000000002542</v>
      </c>
      <c r="C431" s="107">
        <v>-257.63999999999186</v>
      </c>
      <c r="D431" s="108"/>
      <c r="E431" s="108"/>
      <c r="F431" s="107">
        <v>428.81999999999437</v>
      </c>
      <c r="G431" s="108"/>
      <c r="H431" s="108"/>
      <c r="I431" s="108"/>
      <c r="J431" s="108"/>
      <c r="K431" s="108"/>
      <c r="L431" s="108"/>
      <c r="M431" s="108"/>
      <c r="N431" s="108"/>
      <c r="O431" s="108"/>
      <c r="P431" s="108"/>
      <c r="Q431" s="108"/>
      <c r="R431" s="108"/>
      <c r="S431" s="107">
        <v>158.4</v>
      </c>
      <c r="T431" s="108"/>
      <c r="U431" s="108"/>
      <c r="V431" s="108"/>
      <c r="W431" s="107">
        <v>-287</v>
      </c>
      <c r="X431" s="108"/>
      <c r="Y431" s="108"/>
      <c r="Z431" s="108"/>
    </row>
    <row r="432" spans="1:26" x14ac:dyDescent="0.25">
      <c r="A432" s="106">
        <v>42703</v>
      </c>
      <c r="B432" s="107">
        <v>-292.90000000000077</v>
      </c>
      <c r="C432" s="108"/>
      <c r="D432" s="108"/>
      <c r="E432" s="108"/>
      <c r="F432" s="108"/>
      <c r="G432" s="107">
        <v>-332.11999999999887</v>
      </c>
      <c r="H432" s="108"/>
      <c r="I432" s="108"/>
      <c r="J432" s="108"/>
      <c r="K432" s="108"/>
      <c r="L432" s="108"/>
      <c r="M432" s="108"/>
      <c r="N432" s="108"/>
      <c r="O432" s="107">
        <v>39.219999999998073</v>
      </c>
      <c r="P432" s="108"/>
      <c r="Q432" s="108"/>
      <c r="R432" s="108"/>
      <c r="S432" s="108"/>
      <c r="T432" s="108"/>
      <c r="U432" s="108"/>
      <c r="V432" s="108"/>
      <c r="W432" s="108"/>
      <c r="X432" s="108"/>
      <c r="Y432" s="108"/>
      <c r="Z432" s="108"/>
    </row>
    <row r="433" spans="1:26" x14ac:dyDescent="0.25">
      <c r="A433" s="106">
        <v>42704</v>
      </c>
      <c r="B433" s="107">
        <v>1.6800000000022919</v>
      </c>
      <c r="C433" s="108"/>
      <c r="D433" s="108"/>
      <c r="E433" s="108"/>
      <c r="F433" s="108"/>
      <c r="G433" s="108"/>
      <c r="H433" s="108"/>
      <c r="I433" s="108"/>
      <c r="J433" s="108"/>
      <c r="K433" s="108"/>
      <c r="L433" s="108"/>
      <c r="M433" s="108"/>
      <c r="N433" s="108"/>
      <c r="O433" s="108"/>
      <c r="P433" s="108"/>
      <c r="Q433" s="108"/>
      <c r="R433" s="108"/>
      <c r="S433" s="108"/>
      <c r="T433" s="107">
        <v>1.6800000000022919</v>
      </c>
      <c r="U433" s="108"/>
      <c r="V433" s="108"/>
      <c r="W433" s="108"/>
      <c r="X433" s="108"/>
      <c r="Y433" s="108"/>
      <c r="Z433" s="108"/>
    </row>
    <row r="434" spans="1:26" x14ac:dyDescent="0.25">
      <c r="A434" s="106">
        <v>42706</v>
      </c>
      <c r="B434" s="107">
        <v>-305.50000000000085</v>
      </c>
      <c r="C434" s="107">
        <v>7.799999999999141</v>
      </c>
      <c r="D434" s="108"/>
      <c r="E434" s="108"/>
      <c r="F434" s="108"/>
      <c r="G434" s="108"/>
      <c r="H434" s="108"/>
      <c r="I434" s="108"/>
      <c r="J434" s="108"/>
      <c r="K434" s="108"/>
      <c r="L434" s="108"/>
      <c r="M434" s="108"/>
      <c r="N434" s="108"/>
      <c r="O434" s="108"/>
      <c r="P434" s="108"/>
      <c r="Q434" s="108"/>
      <c r="R434" s="108"/>
      <c r="S434" s="107">
        <v>-313.3</v>
      </c>
      <c r="T434" s="108"/>
      <c r="U434" s="108"/>
      <c r="V434" s="108"/>
      <c r="W434" s="108"/>
      <c r="X434" s="108"/>
      <c r="Y434" s="108"/>
      <c r="Z434" s="108"/>
    </row>
    <row r="435" spans="1:26" x14ac:dyDescent="0.25">
      <c r="A435" s="106">
        <v>42708</v>
      </c>
      <c r="B435" s="107">
        <v>1392.7299999999941</v>
      </c>
      <c r="C435" s="108"/>
      <c r="D435" s="108"/>
      <c r="E435" s="108"/>
      <c r="F435" s="108"/>
      <c r="G435" s="108"/>
      <c r="H435" s="108"/>
      <c r="I435" s="107">
        <v>831.92999999999552</v>
      </c>
      <c r="J435" s="108"/>
      <c r="K435" s="108"/>
      <c r="L435" s="108"/>
      <c r="M435" s="108"/>
      <c r="N435" s="108"/>
      <c r="O435" s="108"/>
      <c r="P435" s="108"/>
      <c r="Q435" s="108"/>
      <c r="R435" s="108"/>
      <c r="S435" s="108"/>
      <c r="T435" s="108"/>
      <c r="U435" s="108"/>
      <c r="V435" s="108"/>
      <c r="W435" s="108"/>
      <c r="X435" s="108"/>
      <c r="Y435" s="108"/>
      <c r="Z435" s="107">
        <v>560.79999999999859</v>
      </c>
    </row>
    <row r="436" spans="1:26" x14ac:dyDescent="0.25">
      <c r="A436" s="106">
        <v>42709</v>
      </c>
      <c r="B436" s="107">
        <v>-588.60000000000048</v>
      </c>
      <c r="C436" s="108"/>
      <c r="D436" s="108"/>
      <c r="E436" s="108"/>
      <c r="F436" s="108"/>
      <c r="G436" s="108"/>
      <c r="H436" s="108"/>
      <c r="I436" s="108"/>
      <c r="J436" s="108"/>
      <c r="K436" s="108"/>
      <c r="L436" s="108"/>
      <c r="M436" s="108"/>
      <c r="N436" s="108"/>
      <c r="O436" s="108"/>
      <c r="P436" s="108"/>
      <c r="Q436" s="108"/>
      <c r="R436" s="108"/>
      <c r="S436" s="108"/>
      <c r="T436" s="108"/>
      <c r="U436" s="108"/>
      <c r="V436" s="108"/>
      <c r="W436" s="108"/>
      <c r="X436" s="108"/>
      <c r="Y436" s="108"/>
      <c r="Z436" s="107">
        <v>-588.60000000000048</v>
      </c>
    </row>
    <row r="437" spans="1:26" x14ac:dyDescent="0.25">
      <c r="A437" s="106">
        <v>42711</v>
      </c>
      <c r="B437" s="107">
        <v>-483.70000000000249</v>
      </c>
      <c r="C437" s="108"/>
      <c r="D437" s="108"/>
      <c r="E437" s="108"/>
      <c r="F437" s="108"/>
      <c r="G437" s="108"/>
      <c r="H437" s="108"/>
      <c r="I437" s="108"/>
      <c r="J437" s="108"/>
      <c r="K437" s="107">
        <v>-416.49999999999744</v>
      </c>
      <c r="L437" s="108"/>
      <c r="M437" s="108"/>
      <c r="N437" s="108"/>
      <c r="O437" s="108"/>
      <c r="P437" s="108"/>
      <c r="Q437" s="108"/>
      <c r="R437" s="108"/>
      <c r="S437" s="108"/>
      <c r="T437" s="108"/>
      <c r="U437" s="108"/>
      <c r="V437" s="108"/>
      <c r="W437" s="108"/>
      <c r="X437" s="108"/>
      <c r="Y437" s="108"/>
      <c r="Z437" s="107">
        <v>-67.200000000005033</v>
      </c>
    </row>
    <row r="438" spans="1:26" x14ac:dyDescent="0.25">
      <c r="A438" s="106">
        <v>42712</v>
      </c>
      <c r="B438" s="107">
        <v>-49.659999999988742</v>
      </c>
      <c r="C438" s="108"/>
      <c r="D438" s="108"/>
      <c r="E438" s="108"/>
      <c r="F438" s="108"/>
      <c r="G438" s="108"/>
      <c r="H438" s="108"/>
      <c r="I438" s="108"/>
      <c r="J438" s="108"/>
      <c r="K438" s="108"/>
      <c r="L438" s="108"/>
      <c r="M438" s="108"/>
      <c r="N438" s="108"/>
      <c r="O438" s="108"/>
      <c r="P438" s="108"/>
      <c r="Q438" s="108"/>
      <c r="R438" s="108"/>
      <c r="S438" s="108"/>
      <c r="T438" s="107">
        <v>-188.7199999999971</v>
      </c>
      <c r="U438" s="107">
        <v>139.06000000000836</v>
      </c>
      <c r="V438" s="108"/>
      <c r="W438" s="108"/>
      <c r="X438" s="108"/>
      <c r="Y438" s="108"/>
      <c r="Z438" s="108"/>
    </row>
    <row r="439" spans="1:26" x14ac:dyDescent="0.25">
      <c r="A439" s="106">
        <v>42713</v>
      </c>
      <c r="B439" s="107">
        <v>-353.99999999999432</v>
      </c>
      <c r="C439" s="108"/>
      <c r="D439" s="108"/>
      <c r="E439" s="108"/>
      <c r="F439" s="108"/>
      <c r="G439" s="108"/>
      <c r="H439" s="108"/>
      <c r="I439" s="108"/>
      <c r="J439" s="108"/>
      <c r="K439" s="108"/>
      <c r="L439" s="108"/>
      <c r="M439" s="108"/>
      <c r="N439" s="108"/>
      <c r="O439" s="108"/>
      <c r="P439" s="108"/>
      <c r="Q439" s="108"/>
      <c r="R439" s="108"/>
      <c r="S439" s="108"/>
      <c r="T439" s="108"/>
      <c r="U439" s="108"/>
      <c r="V439" s="107">
        <v>-353.99999999999432</v>
      </c>
      <c r="W439" s="108"/>
      <c r="X439" s="108"/>
      <c r="Y439" s="108"/>
      <c r="Z439" s="108"/>
    </row>
    <row r="440" spans="1:26" x14ac:dyDescent="0.25">
      <c r="A440" s="106">
        <v>42715</v>
      </c>
      <c r="B440" s="107">
        <v>902.79000000000121</v>
      </c>
      <c r="C440" s="108"/>
      <c r="D440" s="108"/>
      <c r="E440" s="108"/>
      <c r="F440" s="108"/>
      <c r="G440" s="108"/>
      <c r="H440" s="108"/>
      <c r="I440" s="108"/>
      <c r="J440" s="108"/>
      <c r="K440" s="108"/>
      <c r="L440" s="107">
        <v>902.79000000000121</v>
      </c>
      <c r="M440" s="108"/>
      <c r="N440" s="108"/>
      <c r="O440" s="108"/>
      <c r="P440" s="108"/>
      <c r="Q440" s="108"/>
      <c r="R440" s="108"/>
      <c r="S440" s="108"/>
      <c r="T440" s="108"/>
      <c r="U440" s="108"/>
      <c r="V440" s="108"/>
      <c r="W440" s="108"/>
      <c r="X440" s="108"/>
      <c r="Y440" s="108"/>
      <c r="Z440" s="108"/>
    </row>
    <row r="441" spans="1:26" x14ac:dyDescent="0.25">
      <c r="A441" s="106">
        <v>42716</v>
      </c>
      <c r="B441" s="107">
        <v>-5.1000000000030923</v>
      </c>
      <c r="C441" s="108"/>
      <c r="D441" s="108"/>
      <c r="E441" s="108"/>
      <c r="F441" s="108"/>
      <c r="G441" s="108"/>
      <c r="H441" s="108"/>
      <c r="I441" s="108"/>
      <c r="J441" s="108"/>
      <c r="K441" s="108"/>
      <c r="L441" s="108"/>
      <c r="M441" s="108"/>
      <c r="N441" s="108"/>
      <c r="O441" s="107">
        <v>-5.1000000000030923</v>
      </c>
      <c r="P441" s="108"/>
      <c r="Q441" s="108"/>
      <c r="R441" s="108"/>
      <c r="S441" s="108"/>
      <c r="T441" s="108"/>
      <c r="U441" s="108"/>
      <c r="V441" s="108"/>
      <c r="W441" s="108"/>
      <c r="X441" s="108"/>
      <c r="Y441" s="108"/>
      <c r="Z441" s="108"/>
    </row>
    <row r="442" spans="1:26" x14ac:dyDescent="0.25">
      <c r="A442" s="106">
        <v>42717</v>
      </c>
      <c r="B442" s="107">
        <v>1064.8199999999963</v>
      </c>
      <c r="C442" s="107">
        <v>-235.98000000000363</v>
      </c>
      <c r="D442" s="108"/>
      <c r="E442" s="108"/>
      <c r="F442" s="108"/>
      <c r="G442" s="108"/>
      <c r="H442" s="108"/>
      <c r="I442" s="108"/>
      <c r="J442" s="108"/>
      <c r="K442" s="108"/>
      <c r="L442" s="108"/>
      <c r="M442" s="108"/>
      <c r="N442" s="108"/>
      <c r="O442" s="108"/>
      <c r="P442" s="107">
        <v>1300.8</v>
      </c>
      <c r="Q442" s="108"/>
      <c r="R442" s="108"/>
      <c r="S442" s="108"/>
      <c r="T442" s="108"/>
      <c r="U442" s="108"/>
      <c r="V442" s="108"/>
      <c r="W442" s="108"/>
      <c r="X442" s="108"/>
      <c r="Y442" s="108"/>
      <c r="Z442" s="108"/>
    </row>
    <row r="443" spans="1:26" x14ac:dyDescent="0.25">
      <c r="A443" s="106">
        <v>42718</v>
      </c>
      <c r="B443" s="107">
        <v>-624.60999999998171</v>
      </c>
      <c r="C443" s="108"/>
      <c r="D443" s="108"/>
      <c r="E443" s="108"/>
      <c r="F443" s="108"/>
      <c r="G443" s="108"/>
      <c r="H443" s="108"/>
      <c r="I443" s="108"/>
      <c r="J443" s="108"/>
      <c r="K443" s="108"/>
      <c r="L443" s="107">
        <v>-201.10999999998839</v>
      </c>
      <c r="M443" s="108"/>
      <c r="N443" s="108"/>
      <c r="O443" s="108"/>
      <c r="P443" s="108"/>
      <c r="Q443" s="108"/>
      <c r="R443" s="108"/>
      <c r="S443" s="108"/>
      <c r="T443" s="108"/>
      <c r="U443" s="108"/>
      <c r="V443" s="107">
        <v>-423.49999999999335</v>
      </c>
      <c r="W443" s="108"/>
      <c r="X443" s="108"/>
      <c r="Y443" s="108"/>
      <c r="Z443" s="108"/>
    </row>
    <row r="444" spans="1:26" x14ac:dyDescent="0.25">
      <c r="A444" s="106">
        <v>42719</v>
      </c>
      <c r="B444" s="107">
        <v>-460.10000000000309</v>
      </c>
      <c r="C444" s="108"/>
      <c r="D444" s="108"/>
      <c r="E444" s="108"/>
      <c r="F444" s="108"/>
      <c r="G444" s="108"/>
      <c r="H444" s="108"/>
      <c r="I444" s="107">
        <v>-460.10000000000309</v>
      </c>
      <c r="J444" s="108"/>
      <c r="K444" s="108"/>
      <c r="L444" s="108"/>
      <c r="M444" s="108"/>
      <c r="N444" s="108"/>
      <c r="O444" s="108"/>
      <c r="P444" s="108"/>
      <c r="Q444" s="108"/>
      <c r="R444" s="108"/>
      <c r="S444" s="108"/>
      <c r="T444" s="108"/>
      <c r="U444" s="108"/>
      <c r="V444" s="108"/>
      <c r="W444" s="108"/>
      <c r="X444" s="108"/>
      <c r="Y444" s="108"/>
      <c r="Z444" s="108"/>
    </row>
    <row r="445" spans="1:26" x14ac:dyDescent="0.25">
      <c r="A445" s="106">
        <v>42723</v>
      </c>
      <c r="B445" s="107">
        <v>1231.4400000000187</v>
      </c>
      <c r="C445" s="108"/>
      <c r="D445" s="108"/>
      <c r="E445" s="108"/>
      <c r="F445" s="108"/>
      <c r="G445" s="108"/>
      <c r="H445" s="108"/>
      <c r="I445" s="108"/>
      <c r="J445" s="108"/>
      <c r="K445" s="108"/>
      <c r="L445" s="108"/>
      <c r="M445" s="108"/>
      <c r="N445" s="108"/>
      <c r="O445" s="108"/>
      <c r="P445" s="108"/>
      <c r="Q445" s="108"/>
      <c r="R445" s="108"/>
      <c r="S445" s="108"/>
      <c r="T445" s="108"/>
      <c r="U445" s="108"/>
      <c r="V445" s="107">
        <v>-15.959999999986429</v>
      </c>
      <c r="W445" s="108"/>
      <c r="X445" s="107">
        <v>1247.4000000000051</v>
      </c>
      <c r="Y445" s="108"/>
      <c r="Z445" s="108"/>
    </row>
    <row r="446" spans="1:26" x14ac:dyDescent="0.25">
      <c r="A446" s="106">
        <v>42724</v>
      </c>
      <c r="B446" s="107">
        <v>701.39999999999736</v>
      </c>
      <c r="C446" s="108"/>
      <c r="D446" s="108"/>
      <c r="E446" s="108"/>
      <c r="F446" s="108"/>
      <c r="G446" s="108"/>
      <c r="H446" s="108"/>
      <c r="I446" s="108"/>
      <c r="J446" s="108"/>
      <c r="K446" s="108"/>
      <c r="L446" s="108"/>
      <c r="M446" s="108"/>
      <c r="N446" s="108"/>
      <c r="O446" s="108"/>
      <c r="P446" s="108"/>
      <c r="Q446" s="108"/>
      <c r="R446" s="108"/>
      <c r="S446" s="108"/>
      <c r="T446" s="108"/>
      <c r="U446" s="108"/>
      <c r="V446" s="108"/>
      <c r="W446" s="108"/>
      <c r="X446" s="108"/>
      <c r="Y446" s="108"/>
      <c r="Z446" s="107">
        <v>701.39999999999736</v>
      </c>
    </row>
    <row r="447" spans="1:26" x14ac:dyDescent="0.25">
      <c r="A447" s="106">
        <v>42725</v>
      </c>
      <c r="B447" s="107">
        <v>-6.329999999991287</v>
      </c>
      <c r="C447" s="108"/>
      <c r="D447" s="108"/>
      <c r="E447" s="108"/>
      <c r="F447" s="107">
        <v>170.99999999999838</v>
      </c>
      <c r="G447" s="108"/>
      <c r="H447" s="108"/>
      <c r="I447" s="108"/>
      <c r="J447" s="108"/>
      <c r="K447" s="108"/>
      <c r="L447" s="108"/>
      <c r="M447" s="108"/>
      <c r="N447" s="108"/>
      <c r="O447" s="108"/>
      <c r="P447" s="108"/>
      <c r="Q447" s="108"/>
      <c r="R447" s="108"/>
      <c r="S447" s="108"/>
      <c r="T447" s="108"/>
      <c r="U447" s="108"/>
      <c r="V447" s="107">
        <v>-177.32999999998967</v>
      </c>
      <c r="W447" s="108"/>
      <c r="X447" s="108"/>
      <c r="Y447" s="108"/>
      <c r="Z447" s="108"/>
    </row>
    <row r="448" spans="1:26" x14ac:dyDescent="0.25">
      <c r="A448" s="106">
        <v>42726</v>
      </c>
      <c r="B448" s="107">
        <v>545.08000000000379</v>
      </c>
      <c r="C448" s="108"/>
      <c r="D448" s="108"/>
      <c r="E448" s="108"/>
      <c r="F448" s="107">
        <v>649.79999999999905</v>
      </c>
      <c r="G448" s="108"/>
      <c r="H448" s="107">
        <v>-104.71999999999527</v>
      </c>
      <c r="I448" s="108"/>
      <c r="J448" s="108"/>
      <c r="K448" s="108"/>
      <c r="L448" s="108"/>
      <c r="M448" s="108"/>
      <c r="N448" s="108"/>
      <c r="O448" s="108"/>
      <c r="P448" s="108"/>
      <c r="Q448" s="108"/>
      <c r="R448" s="108"/>
      <c r="S448" s="108"/>
      <c r="T448" s="108"/>
      <c r="U448" s="108"/>
      <c r="V448" s="108"/>
      <c r="W448" s="108"/>
      <c r="X448" s="108"/>
      <c r="Y448" s="108"/>
      <c r="Z448" s="108"/>
    </row>
    <row r="449" spans="1:26" x14ac:dyDescent="0.25">
      <c r="A449" s="106">
        <v>42727</v>
      </c>
      <c r="B449" s="107">
        <v>247.21999999999889</v>
      </c>
      <c r="C449" s="108"/>
      <c r="D449" s="108"/>
      <c r="E449" s="108"/>
      <c r="F449" s="108"/>
      <c r="G449" s="108"/>
      <c r="H449" s="108"/>
      <c r="I449" s="108"/>
      <c r="J449" s="108"/>
      <c r="K449" s="108"/>
      <c r="L449" s="108"/>
      <c r="M449" s="108"/>
      <c r="N449" s="108"/>
      <c r="O449" s="107">
        <v>165.29999999999654</v>
      </c>
      <c r="P449" s="108"/>
      <c r="Q449" s="108"/>
      <c r="R449" s="108"/>
      <c r="S449" s="108"/>
      <c r="T449" s="108"/>
      <c r="U449" s="108"/>
      <c r="V449" s="108"/>
      <c r="W449" s="108"/>
      <c r="X449" s="107">
        <v>81.920000000002346</v>
      </c>
      <c r="Y449" s="108"/>
      <c r="Z449" s="108"/>
    </row>
    <row r="450" spans="1:26" x14ac:dyDescent="0.25">
      <c r="A450" s="106">
        <v>42731</v>
      </c>
      <c r="B450" s="107">
        <v>3025.6239999999862</v>
      </c>
      <c r="C450" s="108"/>
      <c r="D450" s="108"/>
      <c r="E450" s="108"/>
      <c r="F450" s="108"/>
      <c r="G450" s="108"/>
      <c r="H450" s="108"/>
      <c r="I450" s="108"/>
      <c r="J450" s="108"/>
      <c r="K450" s="108"/>
      <c r="L450" s="108"/>
      <c r="M450" s="108"/>
      <c r="N450" s="108"/>
      <c r="O450" s="108"/>
      <c r="P450" s="107">
        <v>149.72999999999666</v>
      </c>
      <c r="Q450" s="107">
        <v>2777.0399999999881</v>
      </c>
      <c r="R450" s="108"/>
      <c r="S450" s="108"/>
      <c r="T450" s="107">
        <v>98.854000000001605</v>
      </c>
      <c r="U450" s="108"/>
      <c r="V450" s="108"/>
      <c r="W450" s="108"/>
      <c r="X450" s="108"/>
      <c r="Y450" s="108"/>
      <c r="Z450" s="108"/>
    </row>
    <row r="451" spans="1:26" x14ac:dyDescent="0.25">
      <c r="A451" s="106">
        <v>42732</v>
      </c>
      <c r="B451" s="107">
        <v>464.49999999999545</v>
      </c>
      <c r="C451" s="107">
        <v>-174.76000000000113</v>
      </c>
      <c r="D451" s="107">
        <v>224.6000000000009</v>
      </c>
      <c r="E451" s="108"/>
      <c r="F451" s="108"/>
      <c r="G451" s="108"/>
      <c r="H451" s="108"/>
      <c r="I451" s="107">
        <v>521.45999999999844</v>
      </c>
      <c r="J451" s="108"/>
      <c r="K451" s="108"/>
      <c r="L451" s="108"/>
      <c r="M451" s="108"/>
      <c r="N451" s="108"/>
      <c r="O451" s="108"/>
      <c r="P451" s="107">
        <v>890.56000000000245</v>
      </c>
      <c r="Q451" s="108"/>
      <c r="R451" s="108"/>
      <c r="S451" s="108"/>
      <c r="T451" s="108"/>
      <c r="U451" s="108"/>
      <c r="V451" s="108"/>
      <c r="W451" s="108"/>
      <c r="X451" s="108"/>
      <c r="Y451" s="107">
        <v>-997.36000000000513</v>
      </c>
      <c r="Z451" s="108"/>
    </row>
    <row r="452" spans="1:26" x14ac:dyDescent="0.25">
      <c r="A452" s="106">
        <v>42733</v>
      </c>
      <c r="B452" s="107">
        <v>109.39000000000027</v>
      </c>
      <c r="C452" s="108"/>
      <c r="D452" s="108"/>
      <c r="E452" s="108"/>
      <c r="F452" s="108"/>
      <c r="G452" s="108"/>
      <c r="H452" s="108"/>
      <c r="I452" s="108"/>
      <c r="J452" s="108"/>
      <c r="K452" s="108"/>
      <c r="L452" s="107">
        <v>-177.44999999999678</v>
      </c>
      <c r="M452" s="107">
        <v>-2.9600000000029603</v>
      </c>
      <c r="N452" s="108"/>
      <c r="O452" s="108"/>
      <c r="P452" s="108"/>
      <c r="Q452" s="108"/>
      <c r="R452" s="108"/>
      <c r="S452" s="107">
        <v>289.8</v>
      </c>
      <c r="T452" s="108"/>
      <c r="U452" s="108"/>
      <c r="V452" s="108"/>
      <c r="W452" s="108"/>
      <c r="X452" s="108"/>
      <c r="Y452" s="108"/>
      <c r="Z452" s="108"/>
    </row>
    <row r="453" spans="1:26" x14ac:dyDescent="0.25">
      <c r="A453" s="106">
        <v>42734</v>
      </c>
      <c r="B453" s="107">
        <v>-377.37000000000501</v>
      </c>
      <c r="C453" s="108"/>
      <c r="D453" s="108"/>
      <c r="E453" s="108"/>
      <c r="F453" s="108"/>
      <c r="G453" s="108"/>
      <c r="H453" s="108"/>
      <c r="I453" s="108"/>
      <c r="J453" s="108"/>
      <c r="K453" s="107">
        <v>32.250000000000334</v>
      </c>
      <c r="L453" s="108"/>
      <c r="M453" s="108"/>
      <c r="N453" s="108"/>
      <c r="O453" s="107">
        <v>-164.82000000000244</v>
      </c>
      <c r="P453" s="108"/>
      <c r="Q453" s="107">
        <v>-244.80000000000291</v>
      </c>
      <c r="R453" s="108"/>
      <c r="S453" s="108"/>
      <c r="T453" s="108"/>
      <c r="U453" s="108"/>
      <c r="V453" s="108"/>
      <c r="W453" s="108"/>
      <c r="X453" s="108"/>
      <c r="Y453" s="108"/>
      <c r="Z453" s="108"/>
    </row>
    <row r="454" spans="1:26" x14ac:dyDescent="0.25">
      <c r="A454" s="106">
        <v>42737</v>
      </c>
      <c r="B454" s="107">
        <v>-331.17999999999961</v>
      </c>
      <c r="C454" s="108"/>
      <c r="D454" s="108"/>
      <c r="E454" s="108"/>
      <c r="F454" s="108"/>
      <c r="G454" s="107">
        <v>-331.17999999999961</v>
      </c>
      <c r="H454" s="108"/>
      <c r="I454" s="108"/>
      <c r="J454" s="108"/>
      <c r="K454" s="108"/>
      <c r="L454" s="108"/>
      <c r="M454" s="108"/>
      <c r="N454" s="108"/>
      <c r="O454" s="108"/>
      <c r="P454" s="108"/>
      <c r="Q454" s="108"/>
      <c r="R454" s="108"/>
      <c r="S454" s="108"/>
      <c r="T454" s="108"/>
      <c r="U454" s="108"/>
      <c r="V454" s="108"/>
      <c r="W454" s="108"/>
      <c r="X454" s="108"/>
      <c r="Y454" s="108"/>
      <c r="Z454" s="108"/>
    </row>
    <row r="455" spans="1:26" x14ac:dyDescent="0.25">
      <c r="A455" s="106">
        <v>42739</v>
      </c>
      <c r="B455" s="107">
        <v>-391.9600000000051</v>
      </c>
      <c r="C455" s="107">
        <v>-391.9600000000051</v>
      </c>
      <c r="D455" s="108"/>
      <c r="E455" s="108"/>
      <c r="F455" s="108"/>
      <c r="G455" s="108"/>
      <c r="H455" s="108"/>
      <c r="I455" s="108"/>
      <c r="J455" s="108"/>
      <c r="K455" s="108"/>
      <c r="L455" s="108"/>
      <c r="M455" s="108"/>
      <c r="N455" s="108"/>
      <c r="O455" s="108"/>
      <c r="P455" s="108"/>
      <c r="Q455" s="108"/>
      <c r="R455" s="108"/>
      <c r="S455" s="108"/>
      <c r="T455" s="108"/>
      <c r="U455" s="108"/>
      <c r="V455" s="108"/>
      <c r="W455" s="108"/>
      <c r="X455" s="108"/>
      <c r="Y455" s="108"/>
      <c r="Z455" s="108"/>
    </row>
    <row r="456" spans="1:26" x14ac:dyDescent="0.25">
      <c r="A456" s="106">
        <v>42740</v>
      </c>
      <c r="B456" s="107">
        <v>2094.010000000013</v>
      </c>
      <c r="C456" s="108"/>
      <c r="D456" s="108"/>
      <c r="E456" s="107">
        <v>-21.599999999997621</v>
      </c>
      <c r="F456" s="108"/>
      <c r="G456" s="108"/>
      <c r="H456" s="108"/>
      <c r="I456" s="108"/>
      <c r="J456" s="108"/>
      <c r="K456" s="108"/>
      <c r="L456" s="108"/>
      <c r="M456" s="108"/>
      <c r="N456" s="108"/>
      <c r="O456" s="108"/>
      <c r="P456" s="108"/>
      <c r="Q456" s="108"/>
      <c r="R456" s="108"/>
      <c r="S456" s="108"/>
      <c r="T456" s="108"/>
      <c r="U456" s="107">
        <v>2115.6100000000106</v>
      </c>
      <c r="V456" s="108"/>
      <c r="W456" s="108"/>
      <c r="X456" s="108"/>
      <c r="Y456" s="108"/>
      <c r="Z456" s="108"/>
    </row>
    <row r="457" spans="1:26" x14ac:dyDescent="0.25">
      <c r="A457" s="106">
        <v>42741</v>
      </c>
      <c r="B457" s="107">
        <v>-345.67999999999802</v>
      </c>
      <c r="C457" s="108"/>
      <c r="D457" s="108"/>
      <c r="E457" s="108"/>
      <c r="F457" s="108"/>
      <c r="G457" s="108"/>
      <c r="H457" s="108"/>
      <c r="I457" s="108"/>
      <c r="J457" s="108"/>
      <c r="K457" s="108"/>
      <c r="L457" s="108"/>
      <c r="M457" s="108"/>
      <c r="N457" s="108"/>
      <c r="O457" s="108"/>
      <c r="P457" s="108"/>
      <c r="Q457" s="108"/>
      <c r="R457" s="108"/>
      <c r="S457" s="108"/>
      <c r="T457" s="108"/>
      <c r="U457" s="108"/>
      <c r="V457" s="107">
        <v>-345.67999999999802</v>
      </c>
      <c r="W457" s="108"/>
      <c r="X457" s="108"/>
      <c r="Y457" s="108"/>
      <c r="Z457" s="108"/>
    </row>
    <row r="458" spans="1:26" x14ac:dyDescent="0.25">
      <c r="A458" s="106">
        <v>42744</v>
      </c>
      <c r="B458" s="107">
        <v>-448.80000000000246</v>
      </c>
      <c r="C458" s="108"/>
      <c r="D458" s="108"/>
      <c r="E458" s="108"/>
      <c r="F458" s="108"/>
      <c r="G458" s="108"/>
      <c r="H458" s="108"/>
      <c r="I458" s="108"/>
      <c r="J458" s="108"/>
      <c r="K458" s="108"/>
      <c r="L458" s="108"/>
      <c r="M458" s="108"/>
      <c r="N458" s="108"/>
      <c r="O458" s="108"/>
      <c r="P458" s="107">
        <v>-48.480000000001752</v>
      </c>
      <c r="Q458" s="108"/>
      <c r="R458" s="108"/>
      <c r="S458" s="108"/>
      <c r="T458" s="108"/>
      <c r="U458" s="108"/>
      <c r="V458" s="108"/>
      <c r="W458" s="108"/>
      <c r="X458" s="108"/>
      <c r="Y458" s="107">
        <v>-400.32000000000068</v>
      </c>
      <c r="Z458" s="108"/>
    </row>
    <row r="459" spans="1:26" x14ac:dyDescent="0.25">
      <c r="A459" s="106">
        <v>42745</v>
      </c>
      <c r="B459" s="107">
        <v>361.65999999999968</v>
      </c>
      <c r="C459" s="107">
        <v>-81.600000000002339</v>
      </c>
      <c r="D459" s="108"/>
      <c r="E459" s="108"/>
      <c r="F459" s="108"/>
      <c r="G459" s="108"/>
      <c r="H459" s="108"/>
      <c r="I459" s="108"/>
      <c r="J459" s="108"/>
      <c r="K459" s="108"/>
      <c r="L459" s="107">
        <v>416.42000000000422</v>
      </c>
      <c r="M459" s="108"/>
      <c r="N459" s="108"/>
      <c r="O459" s="107">
        <v>26.839999999997783</v>
      </c>
      <c r="P459" s="108"/>
      <c r="Q459" s="108"/>
      <c r="R459" s="108"/>
      <c r="S459" s="108"/>
      <c r="T459" s="108"/>
      <c r="U459" s="108"/>
      <c r="V459" s="108"/>
      <c r="W459" s="108"/>
      <c r="X459" s="108"/>
      <c r="Y459" s="108"/>
      <c r="Z459" s="108"/>
    </row>
    <row r="460" spans="1:26" x14ac:dyDescent="0.25">
      <c r="A460" s="106">
        <v>42746</v>
      </c>
      <c r="B460" s="107">
        <v>300.95999999999947</v>
      </c>
      <c r="C460" s="108"/>
      <c r="D460" s="108"/>
      <c r="E460" s="108"/>
      <c r="F460" s="108"/>
      <c r="G460" s="108"/>
      <c r="H460" s="108"/>
      <c r="I460" s="108"/>
      <c r="J460" s="108"/>
      <c r="K460" s="108"/>
      <c r="L460" s="108"/>
      <c r="M460" s="108"/>
      <c r="N460" s="107">
        <v>300.95999999999947</v>
      </c>
      <c r="O460" s="108"/>
      <c r="P460" s="108"/>
      <c r="Q460" s="108"/>
      <c r="R460" s="108"/>
      <c r="S460" s="108"/>
      <c r="T460" s="108"/>
      <c r="U460" s="108"/>
      <c r="V460" s="108"/>
      <c r="W460" s="108"/>
      <c r="X460" s="108"/>
      <c r="Y460" s="108"/>
      <c r="Z460" s="108"/>
    </row>
    <row r="461" spans="1:26" x14ac:dyDescent="0.25">
      <c r="A461" s="106">
        <v>42747</v>
      </c>
      <c r="B461" s="107">
        <v>-396.13999999999089</v>
      </c>
      <c r="C461" s="108"/>
      <c r="D461" s="108"/>
      <c r="E461" s="107">
        <v>-877.49999999999579</v>
      </c>
      <c r="F461" s="108"/>
      <c r="G461" s="108"/>
      <c r="H461" s="108"/>
      <c r="I461" s="108"/>
      <c r="J461" s="107">
        <v>-37.399999999996332</v>
      </c>
      <c r="K461" s="108"/>
      <c r="L461" s="108"/>
      <c r="M461" s="108"/>
      <c r="N461" s="108"/>
      <c r="O461" s="108"/>
      <c r="P461" s="108"/>
      <c r="Q461" s="108"/>
      <c r="R461" s="108"/>
      <c r="S461" s="108"/>
      <c r="T461" s="108"/>
      <c r="U461" s="107">
        <v>518.76000000000124</v>
      </c>
      <c r="V461" s="108"/>
      <c r="W461" s="108"/>
      <c r="X461" s="108"/>
      <c r="Y461" s="108"/>
      <c r="Z461" s="108"/>
    </row>
    <row r="462" spans="1:26" x14ac:dyDescent="0.25">
      <c r="A462" s="106">
        <v>42748</v>
      </c>
      <c r="B462" s="107">
        <v>-255.19999999999766</v>
      </c>
      <c r="C462" s="108"/>
      <c r="D462" s="108"/>
      <c r="E462" s="108"/>
      <c r="F462" s="108"/>
      <c r="G462" s="108"/>
      <c r="H462" s="108"/>
      <c r="I462" s="108"/>
      <c r="J462" s="108"/>
      <c r="K462" s="108"/>
      <c r="L462" s="108"/>
      <c r="M462" s="108"/>
      <c r="N462" s="108"/>
      <c r="O462" s="108"/>
      <c r="P462" s="108"/>
      <c r="Q462" s="108"/>
      <c r="R462" s="108"/>
      <c r="S462" s="108"/>
      <c r="T462" s="108"/>
      <c r="U462" s="108"/>
      <c r="V462" s="108"/>
      <c r="W462" s="108"/>
      <c r="X462" s="108"/>
      <c r="Y462" s="107">
        <v>-255.19999999999766</v>
      </c>
      <c r="Z462" s="108"/>
    </row>
    <row r="463" spans="1:26" x14ac:dyDescent="0.25">
      <c r="A463" s="106">
        <v>42751</v>
      </c>
      <c r="B463" s="107">
        <v>-201.81000000000049</v>
      </c>
      <c r="C463" s="108"/>
      <c r="D463" s="108"/>
      <c r="E463" s="108"/>
      <c r="F463" s="108"/>
      <c r="G463" s="108"/>
      <c r="H463" s="108"/>
      <c r="I463" s="108"/>
      <c r="J463" s="108"/>
      <c r="K463" s="108"/>
      <c r="L463" s="107">
        <v>-201.81000000000049</v>
      </c>
      <c r="M463" s="108"/>
      <c r="N463" s="108"/>
      <c r="O463" s="108"/>
      <c r="P463" s="108"/>
      <c r="Q463" s="108"/>
      <c r="R463" s="108"/>
      <c r="S463" s="108"/>
      <c r="T463" s="108"/>
      <c r="U463" s="108"/>
      <c r="V463" s="108"/>
      <c r="W463" s="108"/>
      <c r="X463" s="108"/>
      <c r="Y463" s="108"/>
      <c r="Z463" s="108"/>
    </row>
    <row r="464" spans="1:26" x14ac:dyDescent="0.25">
      <c r="A464" s="106">
        <v>42752</v>
      </c>
      <c r="B464" s="107">
        <v>108.66999999999416</v>
      </c>
      <c r="C464" s="108"/>
      <c r="D464" s="108"/>
      <c r="E464" s="108"/>
      <c r="F464" s="107">
        <v>-22.800000000000864</v>
      </c>
      <c r="G464" s="108"/>
      <c r="H464" s="108"/>
      <c r="I464" s="108"/>
      <c r="J464" s="108"/>
      <c r="K464" s="107">
        <v>-433.98000000000138</v>
      </c>
      <c r="L464" s="108"/>
      <c r="M464" s="108"/>
      <c r="N464" s="108"/>
      <c r="O464" s="108"/>
      <c r="P464" s="108"/>
      <c r="Q464" s="108"/>
      <c r="R464" s="107">
        <v>1345.1499999999983</v>
      </c>
      <c r="S464" s="108"/>
      <c r="T464" s="108"/>
      <c r="U464" s="108"/>
      <c r="V464" s="108"/>
      <c r="W464" s="107">
        <v>-708.30000000000041</v>
      </c>
      <c r="X464" s="108"/>
      <c r="Y464" s="108"/>
      <c r="Z464" s="107">
        <v>-71.400000000001455</v>
      </c>
    </row>
    <row r="465" spans="1:26" x14ac:dyDescent="0.25">
      <c r="A465" s="106">
        <v>42753</v>
      </c>
      <c r="B465" s="107">
        <v>-129.60000000000491</v>
      </c>
      <c r="C465" s="108"/>
      <c r="D465" s="108"/>
      <c r="E465" s="108"/>
      <c r="F465" s="108"/>
      <c r="G465" s="108"/>
      <c r="H465" s="108"/>
      <c r="I465" s="107">
        <v>-129.60000000000491</v>
      </c>
      <c r="J465" s="108"/>
      <c r="K465" s="108"/>
      <c r="L465" s="108"/>
      <c r="M465" s="108"/>
      <c r="N465" s="108"/>
      <c r="O465" s="108"/>
      <c r="P465" s="108"/>
      <c r="Q465" s="108"/>
      <c r="R465" s="108"/>
      <c r="S465" s="108"/>
      <c r="T465" s="108"/>
      <c r="U465" s="108"/>
      <c r="V465" s="108"/>
      <c r="W465" s="108"/>
      <c r="X465" s="108"/>
      <c r="Y465" s="108"/>
      <c r="Z465" s="108"/>
    </row>
    <row r="466" spans="1:26" x14ac:dyDescent="0.25">
      <c r="A466" s="106">
        <v>42757</v>
      </c>
      <c r="B466" s="107">
        <v>-274.13099999999832</v>
      </c>
      <c r="C466" s="108"/>
      <c r="D466" s="108"/>
      <c r="E466" s="108"/>
      <c r="F466" s="108"/>
      <c r="G466" s="108"/>
      <c r="H466" s="108"/>
      <c r="I466" s="108"/>
      <c r="J466" s="108"/>
      <c r="K466" s="108"/>
      <c r="L466" s="108"/>
      <c r="M466" s="108"/>
      <c r="N466" s="108"/>
      <c r="O466" s="108"/>
      <c r="P466" s="108"/>
      <c r="Q466" s="108"/>
      <c r="R466" s="108"/>
      <c r="S466" s="108"/>
      <c r="T466" s="107">
        <v>-274.13099999999832</v>
      </c>
      <c r="U466" s="108"/>
      <c r="V466" s="108"/>
      <c r="W466" s="108"/>
      <c r="X466" s="108"/>
      <c r="Y466" s="108"/>
      <c r="Z466" s="108"/>
    </row>
    <row r="467" spans="1:26" x14ac:dyDescent="0.25">
      <c r="A467" s="106">
        <v>42758</v>
      </c>
      <c r="B467" s="107">
        <v>455.92000000000985</v>
      </c>
      <c r="C467" s="108"/>
      <c r="D467" s="108"/>
      <c r="E467" s="108"/>
      <c r="F467" s="108"/>
      <c r="G467" s="107">
        <v>455.92000000000985</v>
      </c>
      <c r="H467" s="108"/>
      <c r="I467" s="108"/>
      <c r="J467" s="108"/>
      <c r="K467" s="108"/>
      <c r="L467" s="108"/>
      <c r="M467" s="108"/>
      <c r="N467" s="108"/>
      <c r="O467" s="108"/>
      <c r="P467" s="108"/>
      <c r="Q467" s="108"/>
      <c r="R467" s="108"/>
      <c r="S467" s="108"/>
      <c r="T467" s="108"/>
      <c r="U467" s="108"/>
      <c r="V467" s="108"/>
      <c r="W467" s="108"/>
      <c r="X467" s="108"/>
      <c r="Y467" s="108"/>
      <c r="Z467" s="108"/>
    </row>
    <row r="468" spans="1:26" x14ac:dyDescent="0.25">
      <c r="A468" s="106">
        <v>42759</v>
      </c>
      <c r="B468" s="107">
        <v>1907.0699999999954</v>
      </c>
      <c r="C468" s="108"/>
      <c r="D468" s="108"/>
      <c r="E468" s="108"/>
      <c r="F468" s="108"/>
      <c r="G468" s="108"/>
      <c r="H468" s="108"/>
      <c r="I468" s="108"/>
      <c r="J468" s="108"/>
      <c r="K468" s="108"/>
      <c r="L468" s="108"/>
      <c r="M468" s="108"/>
      <c r="N468" s="108"/>
      <c r="O468" s="107">
        <v>956.33999999999287</v>
      </c>
      <c r="P468" s="108"/>
      <c r="Q468" s="108"/>
      <c r="R468" s="108"/>
      <c r="S468" s="108"/>
      <c r="T468" s="108"/>
      <c r="U468" s="108"/>
      <c r="V468" s="108"/>
      <c r="W468" s="108"/>
      <c r="X468" s="108"/>
      <c r="Y468" s="107">
        <v>950.73000000000252</v>
      </c>
      <c r="Z468" s="108"/>
    </row>
    <row r="469" spans="1:26" x14ac:dyDescent="0.25">
      <c r="A469" s="106">
        <v>42760</v>
      </c>
      <c r="B469" s="107">
        <v>736.71499999999833</v>
      </c>
      <c r="C469" s="107">
        <v>303.80999999999659</v>
      </c>
      <c r="D469" s="108"/>
      <c r="E469" s="108"/>
      <c r="F469" s="108"/>
      <c r="G469" s="108"/>
      <c r="H469" s="108"/>
      <c r="I469" s="108"/>
      <c r="J469" s="108"/>
      <c r="K469" s="108"/>
      <c r="L469" s="108"/>
      <c r="M469" s="108"/>
      <c r="N469" s="108"/>
      <c r="O469" s="108"/>
      <c r="P469" s="108"/>
      <c r="Q469" s="108"/>
      <c r="R469" s="108"/>
      <c r="S469" s="108"/>
      <c r="T469" s="107">
        <v>432.90500000000173</v>
      </c>
      <c r="U469" s="108"/>
      <c r="V469" s="108"/>
      <c r="W469" s="108"/>
      <c r="X469" s="108"/>
      <c r="Y469" s="108"/>
      <c r="Z469" s="108"/>
    </row>
    <row r="470" spans="1:26" x14ac:dyDescent="0.25">
      <c r="A470" s="106">
        <v>42761</v>
      </c>
      <c r="B470" s="107">
        <v>289.10000000000548</v>
      </c>
      <c r="C470" s="108"/>
      <c r="D470" s="108"/>
      <c r="E470" s="107">
        <v>289.10000000000548</v>
      </c>
      <c r="F470" s="108"/>
      <c r="G470" s="108"/>
      <c r="H470" s="108"/>
      <c r="I470" s="108"/>
      <c r="J470" s="108"/>
      <c r="K470" s="108"/>
      <c r="L470" s="108"/>
      <c r="M470" s="108"/>
      <c r="N470" s="108"/>
      <c r="O470" s="108"/>
      <c r="P470" s="108"/>
      <c r="Q470" s="108"/>
      <c r="R470" s="108"/>
      <c r="S470" s="108"/>
      <c r="T470" s="108"/>
      <c r="U470" s="108"/>
      <c r="V470" s="108"/>
      <c r="W470" s="108"/>
      <c r="X470" s="108"/>
      <c r="Y470" s="108"/>
      <c r="Z470" s="108"/>
    </row>
    <row r="471" spans="1:26" x14ac:dyDescent="0.25">
      <c r="A471" s="106">
        <v>42762</v>
      </c>
      <c r="B471" s="107">
        <v>-362.10000000000008</v>
      </c>
      <c r="C471" s="108"/>
      <c r="D471" s="108"/>
      <c r="E471" s="108"/>
      <c r="F471" s="108"/>
      <c r="G471" s="108"/>
      <c r="H471" s="108"/>
      <c r="I471" s="108"/>
      <c r="J471" s="108"/>
      <c r="K471" s="107">
        <v>-89.099999999997536</v>
      </c>
      <c r="L471" s="108"/>
      <c r="M471" s="108"/>
      <c r="N471" s="108"/>
      <c r="O471" s="108"/>
      <c r="P471" s="108"/>
      <c r="Q471" s="108"/>
      <c r="R471" s="108"/>
      <c r="S471" s="108"/>
      <c r="T471" s="108"/>
      <c r="U471" s="108"/>
      <c r="V471" s="108"/>
      <c r="W471" s="108"/>
      <c r="X471" s="108"/>
      <c r="Y471" s="108"/>
      <c r="Z471" s="107">
        <v>-273.00000000000256</v>
      </c>
    </row>
    <row r="472" spans="1:26" x14ac:dyDescent="0.25">
      <c r="A472" s="106">
        <v>42764</v>
      </c>
      <c r="B472" s="107">
        <v>-240.72000000000719</v>
      </c>
      <c r="C472" s="108"/>
      <c r="D472" s="108"/>
      <c r="E472" s="107">
        <v>-72.23999999999964</v>
      </c>
      <c r="F472" s="108"/>
      <c r="G472" s="108"/>
      <c r="H472" s="108"/>
      <c r="I472" s="108"/>
      <c r="J472" s="108"/>
      <c r="K472" s="108"/>
      <c r="L472" s="108"/>
      <c r="M472" s="108"/>
      <c r="N472" s="108"/>
      <c r="O472" s="108"/>
      <c r="P472" s="108"/>
      <c r="Q472" s="107">
        <v>-168.48000000000755</v>
      </c>
      <c r="R472" s="108"/>
      <c r="S472" s="108"/>
      <c r="T472" s="108"/>
      <c r="U472" s="108"/>
      <c r="V472" s="108"/>
      <c r="W472" s="108"/>
      <c r="X472" s="108"/>
      <c r="Y472" s="108"/>
      <c r="Z472" s="108"/>
    </row>
    <row r="473" spans="1:26" x14ac:dyDescent="0.25">
      <c r="A473" s="106">
        <v>42765</v>
      </c>
      <c r="B473" s="107">
        <v>-423.32000000000164</v>
      </c>
      <c r="C473" s="108"/>
      <c r="D473" s="108"/>
      <c r="E473" s="108"/>
      <c r="F473" s="108"/>
      <c r="G473" s="108"/>
      <c r="H473" s="108"/>
      <c r="I473" s="107">
        <v>-423.32000000000164</v>
      </c>
      <c r="J473" s="108"/>
      <c r="K473" s="108"/>
      <c r="L473" s="108"/>
      <c r="M473" s="108"/>
      <c r="N473" s="108"/>
      <c r="O473" s="108"/>
      <c r="P473" s="108"/>
      <c r="Q473" s="108"/>
      <c r="R473" s="108"/>
      <c r="S473" s="108"/>
      <c r="T473" s="108"/>
      <c r="U473" s="108"/>
      <c r="V473" s="108"/>
      <c r="W473" s="108"/>
      <c r="X473" s="108"/>
      <c r="Y473" s="108"/>
      <c r="Z473" s="108"/>
    </row>
    <row r="474" spans="1:26" x14ac:dyDescent="0.25">
      <c r="A474" s="106">
        <v>42766</v>
      </c>
      <c r="B474" s="107">
        <v>-1357.2899999999981</v>
      </c>
      <c r="C474" s="108"/>
      <c r="D474" s="108"/>
      <c r="E474" s="108"/>
      <c r="F474" s="108"/>
      <c r="G474" s="108"/>
      <c r="H474" s="108"/>
      <c r="I474" s="108"/>
      <c r="J474" s="108"/>
      <c r="K474" s="108"/>
      <c r="L474" s="108"/>
      <c r="M474" s="107">
        <v>-708.3999999999985</v>
      </c>
      <c r="N474" s="107">
        <v>-329.88999999999953</v>
      </c>
      <c r="O474" s="108"/>
      <c r="P474" s="107">
        <v>-319</v>
      </c>
      <c r="Q474" s="108"/>
      <c r="R474" s="108"/>
      <c r="S474" s="108"/>
      <c r="T474" s="108"/>
      <c r="U474" s="108"/>
      <c r="V474" s="108"/>
      <c r="W474" s="108"/>
      <c r="X474" s="108"/>
      <c r="Y474" s="108"/>
      <c r="Z474" s="108"/>
    </row>
    <row r="475" spans="1:26" x14ac:dyDescent="0.25">
      <c r="A475" s="106">
        <v>42767</v>
      </c>
      <c r="B475" s="107">
        <v>894.20000000000789</v>
      </c>
      <c r="C475" s="108"/>
      <c r="D475" s="108"/>
      <c r="E475" s="107">
        <v>-119.15999999999927</v>
      </c>
      <c r="F475" s="108"/>
      <c r="G475" s="108"/>
      <c r="H475" s="108"/>
      <c r="I475" s="108"/>
      <c r="J475" s="108"/>
      <c r="K475" s="108"/>
      <c r="L475" s="108"/>
      <c r="M475" s="108"/>
      <c r="N475" s="108"/>
      <c r="O475" s="108"/>
      <c r="P475" s="108"/>
      <c r="Q475" s="108"/>
      <c r="R475" s="108"/>
      <c r="S475" s="108"/>
      <c r="T475" s="108"/>
      <c r="U475" s="108"/>
      <c r="V475" s="107">
        <v>1013.3600000000072</v>
      </c>
      <c r="W475" s="108"/>
      <c r="X475" s="108"/>
      <c r="Y475" s="108"/>
      <c r="Z475" s="108"/>
    </row>
    <row r="476" spans="1:26" x14ac:dyDescent="0.25">
      <c r="A476" s="106">
        <v>42769</v>
      </c>
      <c r="B476" s="107">
        <v>-180.92999999999634</v>
      </c>
      <c r="C476" s="108"/>
      <c r="D476" s="108"/>
      <c r="E476" s="108"/>
      <c r="F476" s="108"/>
      <c r="G476" s="108"/>
      <c r="H476" s="108"/>
      <c r="I476" s="108"/>
      <c r="J476" s="108"/>
      <c r="K476" s="108"/>
      <c r="L476" s="108"/>
      <c r="M476" s="108"/>
      <c r="N476" s="108"/>
      <c r="O476" s="108"/>
      <c r="P476" s="108"/>
      <c r="Q476" s="108"/>
      <c r="R476" s="108"/>
      <c r="S476" s="108"/>
      <c r="T476" s="108"/>
      <c r="U476" s="108"/>
      <c r="V476" s="108"/>
      <c r="W476" s="108"/>
      <c r="X476" s="107">
        <v>-180.92999999999634</v>
      </c>
      <c r="Y476" s="108"/>
      <c r="Z476" s="108"/>
    </row>
    <row r="477" spans="1:26" x14ac:dyDescent="0.25">
      <c r="A477" s="106">
        <v>42772</v>
      </c>
      <c r="B477" s="107">
        <v>14.440000000001785</v>
      </c>
      <c r="C477" s="108"/>
      <c r="D477" s="108"/>
      <c r="E477" s="107">
        <v>14.440000000001785</v>
      </c>
      <c r="F477" s="108"/>
      <c r="G477" s="108"/>
      <c r="H477" s="108"/>
      <c r="I477" s="108"/>
      <c r="J477" s="108"/>
      <c r="K477" s="108"/>
      <c r="L477" s="108"/>
      <c r="M477" s="108"/>
      <c r="N477" s="108"/>
      <c r="O477" s="108"/>
      <c r="P477" s="108"/>
      <c r="Q477" s="108"/>
      <c r="R477" s="108"/>
      <c r="S477" s="108"/>
      <c r="T477" s="108"/>
      <c r="U477" s="108"/>
      <c r="V477" s="108"/>
      <c r="W477" s="108"/>
      <c r="X477" s="108"/>
      <c r="Y477" s="108"/>
      <c r="Z477" s="108"/>
    </row>
    <row r="478" spans="1:26" x14ac:dyDescent="0.25">
      <c r="A478" s="106">
        <v>42773</v>
      </c>
      <c r="B478" s="107">
        <v>-646.49999999997874</v>
      </c>
      <c r="C478" s="108"/>
      <c r="D478" s="108"/>
      <c r="E478" s="108"/>
      <c r="F478" s="108"/>
      <c r="G478" s="107">
        <v>-217.19999999998407</v>
      </c>
      <c r="H478" s="108"/>
      <c r="I478" s="108"/>
      <c r="J478" s="108"/>
      <c r="K478" s="108"/>
      <c r="L478" s="108"/>
      <c r="M478" s="108"/>
      <c r="N478" s="108"/>
      <c r="O478" s="108"/>
      <c r="P478" s="108"/>
      <c r="Q478" s="108"/>
      <c r="R478" s="108"/>
      <c r="S478" s="108"/>
      <c r="T478" s="108"/>
      <c r="U478" s="107">
        <v>-429.29999999999467</v>
      </c>
      <c r="V478" s="108"/>
      <c r="W478" s="108"/>
      <c r="X478" s="108"/>
      <c r="Y478" s="108"/>
      <c r="Z478" s="108"/>
    </row>
    <row r="479" spans="1:26" x14ac:dyDescent="0.25">
      <c r="A479" s="106">
        <v>42774</v>
      </c>
      <c r="B479" s="107">
        <v>-216.14999999999557</v>
      </c>
      <c r="C479" s="108"/>
      <c r="D479" s="108"/>
      <c r="E479" s="108"/>
      <c r="F479" s="108"/>
      <c r="G479" s="108"/>
      <c r="H479" s="108"/>
      <c r="I479" s="108"/>
      <c r="J479" s="108"/>
      <c r="K479" s="108"/>
      <c r="L479" s="108"/>
      <c r="M479" s="108"/>
      <c r="N479" s="108"/>
      <c r="O479" s="108"/>
      <c r="P479" s="108"/>
      <c r="Q479" s="108"/>
      <c r="R479" s="108"/>
      <c r="S479" s="108"/>
      <c r="T479" s="108"/>
      <c r="U479" s="108"/>
      <c r="V479" s="107">
        <v>-216.14999999999557</v>
      </c>
      <c r="W479" s="108"/>
      <c r="X479" s="108"/>
      <c r="Y479" s="108"/>
      <c r="Z479" s="108"/>
    </row>
    <row r="480" spans="1:26" x14ac:dyDescent="0.25">
      <c r="A480" s="106">
        <v>42775</v>
      </c>
      <c r="B480" s="107">
        <v>362.87999999999556</v>
      </c>
      <c r="C480" s="108"/>
      <c r="D480" s="108"/>
      <c r="E480" s="108"/>
      <c r="F480" s="108"/>
      <c r="G480" s="108"/>
      <c r="H480" s="108"/>
      <c r="I480" s="107">
        <v>362.87999999999556</v>
      </c>
      <c r="J480" s="108"/>
      <c r="K480" s="108"/>
      <c r="L480" s="108"/>
      <c r="M480" s="108"/>
      <c r="N480" s="108"/>
      <c r="O480" s="108"/>
      <c r="P480" s="108"/>
      <c r="Q480" s="108"/>
      <c r="R480" s="108"/>
      <c r="S480" s="108"/>
      <c r="T480" s="108"/>
      <c r="U480" s="108"/>
      <c r="V480" s="108"/>
      <c r="W480" s="108"/>
      <c r="X480" s="108"/>
      <c r="Y480" s="108"/>
      <c r="Z480" s="108"/>
    </row>
    <row r="481" spans="1:26" x14ac:dyDescent="0.25">
      <c r="A481" s="106">
        <v>42778</v>
      </c>
      <c r="B481" s="107">
        <v>-278.19999999999823</v>
      </c>
      <c r="C481" s="108"/>
      <c r="D481" s="108"/>
      <c r="E481" s="108"/>
      <c r="F481" s="108"/>
      <c r="G481" s="108"/>
      <c r="H481" s="108"/>
      <c r="I481" s="108"/>
      <c r="J481" s="108"/>
      <c r="K481" s="108"/>
      <c r="L481" s="108"/>
      <c r="M481" s="108"/>
      <c r="N481" s="108"/>
      <c r="O481" s="108"/>
      <c r="P481" s="108"/>
      <c r="Q481" s="108"/>
      <c r="R481" s="108"/>
      <c r="S481" s="108"/>
      <c r="T481" s="108"/>
      <c r="U481" s="108"/>
      <c r="V481" s="108"/>
      <c r="W481" s="108"/>
      <c r="X481" s="107">
        <v>-278.19999999999823</v>
      </c>
      <c r="Y481" s="108"/>
      <c r="Z481" s="108"/>
    </row>
    <row r="482" spans="1:26" x14ac:dyDescent="0.25">
      <c r="A482" s="106">
        <v>42782</v>
      </c>
      <c r="B482" s="107">
        <v>-115.95999999999052</v>
      </c>
      <c r="C482" s="108"/>
      <c r="D482" s="108"/>
      <c r="E482" s="108"/>
      <c r="F482" s="108"/>
      <c r="G482" s="107">
        <v>185.76000000000192</v>
      </c>
      <c r="H482" s="108"/>
      <c r="I482" s="108"/>
      <c r="J482" s="107">
        <v>-112.22000000000554</v>
      </c>
      <c r="K482" s="108"/>
      <c r="L482" s="108"/>
      <c r="M482" s="107">
        <v>-189.4999999999869</v>
      </c>
      <c r="N482" s="108"/>
      <c r="O482" s="108"/>
      <c r="P482" s="108"/>
      <c r="Q482" s="108"/>
      <c r="R482" s="108"/>
      <c r="S482" s="108"/>
      <c r="T482" s="108"/>
      <c r="U482" s="108"/>
      <c r="V482" s="108"/>
      <c r="W482" s="108"/>
      <c r="X482" s="108"/>
      <c r="Y482" s="108"/>
      <c r="Z482" s="108"/>
    </row>
    <row r="483" spans="1:26" x14ac:dyDescent="0.25">
      <c r="A483" s="106">
        <v>42783</v>
      </c>
      <c r="B483" s="107">
        <v>611.79999999999654</v>
      </c>
      <c r="C483" s="108"/>
      <c r="D483" s="108"/>
      <c r="E483" s="108"/>
      <c r="F483" s="108"/>
      <c r="G483" s="108"/>
      <c r="H483" s="108"/>
      <c r="I483" s="108"/>
      <c r="J483" s="108"/>
      <c r="K483" s="108"/>
      <c r="L483" s="108"/>
      <c r="M483" s="108"/>
      <c r="N483" s="108"/>
      <c r="O483" s="107">
        <v>611.79999999999654</v>
      </c>
      <c r="P483" s="108"/>
      <c r="Q483" s="108"/>
      <c r="R483" s="108"/>
      <c r="S483" s="108"/>
      <c r="T483" s="108"/>
      <c r="U483" s="108"/>
      <c r="V483" s="108"/>
      <c r="W483" s="108"/>
      <c r="X483" s="108"/>
      <c r="Y483" s="108"/>
      <c r="Z483" s="108"/>
    </row>
    <row r="484" spans="1:26" x14ac:dyDescent="0.25">
      <c r="A484" s="106">
        <v>42790</v>
      </c>
      <c r="B484" s="107">
        <v>1259.5900000000036</v>
      </c>
      <c r="C484" s="107">
        <v>-369.89999999998929</v>
      </c>
      <c r="D484" s="107">
        <v>-249.54999999999785</v>
      </c>
      <c r="E484" s="108"/>
      <c r="F484" s="108"/>
      <c r="G484" s="108"/>
      <c r="H484" s="108"/>
      <c r="I484" s="108"/>
      <c r="J484" s="108"/>
      <c r="K484" s="108"/>
      <c r="L484" s="108"/>
      <c r="M484" s="108"/>
      <c r="N484" s="108"/>
      <c r="O484" s="108"/>
      <c r="P484" s="108"/>
      <c r="Q484" s="107">
        <v>1879.0399999999906</v>
      </c>
      <c r="R484" s="108"/>
      <c r="S484" s="108"/>
      <c r="T484" s="108"/>
      <c r="U484" s="108"/>
      <c r="V484" s="108"/>
      <c r="W484" s="108"/>
      <c r="X484" s="108"/>
      <c r="Y484" s="108"/>
      <c r="Z484" s="108"/>
    </row>
    <row r="485" spans="1:26" x14ac:dyDescent="0.25">
      <c r="A485" s="106">
        <v>42795</v>
      </c>
      <c r="B485" s="107">
        <v>-272.80000000000302</v>
      </c>
      <c r="C485" s="108"/>
      <c r="D485" s="108"/>
      <c r="E485" s="108"/>
      <c r="F485" s="108"/>
      <c r="G485" s="108"/>
      <c r="H485" s="108"/>
      <c r="I485" s="107">
        <v>-272.80000000000302</v>
      </c>
      <c r="J485" s="108"/>
      <c r="K485" s="108"/>
      <c r="L485" s="108"/>
      <c r="M485" s="108"/>
      <c r="N485" s="108"/>
      <c r="O485" s="108"/>
      <c r="P485" s="108"/>
      <c r="Q485" s="108"/>
      <c r="R485" s="108"/>
      <c r="S485" s="108"/>
      <c r="T485" s="108"/>
      <c r="U485" s="108"/>
      <c r="V485" s="108"/>
      <c r="W485" s="108"/>
      <c r="X485" s="108"/>
      <c r="Y485" s="108"/>
      <c r="Z485" s="108"/>
    </row>
    <row r="486" spans="1:26" x14ac:dyDescent="0.25">
      <c r="A486" s="106">
        <v>42796</v>
      </c>
      <c r="B486" s="107">
        <v>-55.960000000001628</v>
      </c>
      <c r="C486" s="108"/>
      <c r="D486" s="108"/>
      <c r="E486" s="108"/>
      <c r="F486" s="108"/>
      <c r="G486" s="108"/>
      <c r="H486" s="108"/>
      <c r="I486" s="108"/>
      <c r="J486" s="108"/>
      <c r="K486" s="108"/>
      <c r="L486" s="108"/>
      <c r="M486" s="108"/>
      <c r="N486" s="108"/>
      <c r="O486" s="108"/>
      <c r="P486" s="108"/>
      <c r="Q486" s="108"/>
      <c r="R486" s="108"/>
      <c r="S486" s="108"/>
      <c r="T486" s="108"/>
      <c r="U486" s="108"/>
      <c r="V486" s="108"/>
      <c r="W486" s="107">
        <v>-55.960000000001628</v>
      </c>
      <c r="X486" s="108"/>
      <c r="Y486" s="108"/>
      <c r="Z486" s="108"/>
    </row>
    <row r="487" spans="1:26" x14ac:dyDescent="0.25">
      <c r="A487" s="106">
        <v>42797</v>
      </c>
      <c r="B487" s="107">
        <v>-420.07599999999337</v>
      </c>
      <c r="C487" s="108"/>
      <c r="D487" s="108"/>
      <c r="E487" s="108"/>
      <c r="F487" s="108"/>
      <c r="G487" s="108"/>
      <c r="H487" s="108"/>
      <c r="I487" s="108"/>
      <c r="J487" s="108"/>
      <c r="K487" s="108"/>
      <c r="L487" s="108"/>
      <c r="M487" s="108"/>
      <c r="N487" s="108"/>
      <c r="O487" s="108"/>
      <c r="P487" s="108"/>
      <c r="Q487" s="108"/>
      <c r="R487" s="108"/>
      <c r="S487" s="108"/>
      <c r="T487" s="107">
        <v>30.644000000001778</v>
      </c>
      <c r="U487" s="107">
        <v>-450.71999999999514</v>
      </c>
      <c r="V487" s="108"/>
      <c r="W487" s="108"/>
      <c r="X487" s="108"/>
      <c r="Y487" s="108"/>
      <c r="Z487" s="108"/>
    </row>
    <row r="488" spans="1:26" x14ac:dyDescent="0.25">
      <c r="A488" s="106">
        <v>42801</v>
      </c>
      <c r="B488" s="107">
        <v>129.00000000001245</v>
      </c>
      <c r="C488" s="108"/>
      <c r="D488" s="108"/>
      <c r="E488" s="107">
        <v>129.00000000001245</v>
      </c>
      <c r="F488" s="108"/>
      <c r="G488" s="108"/>
      <c r="H488" s="108"/>
      <c r="I488" s="108"/>
      <c r="J488" s="108"/>
      <c r="K488" s="108"/>
      <c r="L488" s="108"/>
      <c r="M488" s="108"/>
      <c r="N488" s="108"/>
      <c r="O488" s="108"/>
      <c r="P488" s="108"/>
      <c r="Q488" s="108"/>
      <c r="R488" s="108"/>
      <c r="S488" s="108"/>
      <c r="T488" s="108"/>
      <c r="U488" s="108"/>
      <c r="V488" s="108"/>
      <c r="W488" s="108"/>
      <c r="X488" s="108"/>
      <c r="Y488" s="108"/>
      <c r="Z488" s="108"/>
    </row>
    <row r="489" spans="1:26" x14ac:dyDescent="0.25">
      <c r="A489" s="106">
        <v>42803</v>
      </c>
      <c r="B489" s="107">
        <v>-238.75999999999129</v>
      </c>
      <c r="C489" s="107">
        <v>-227.95999999999128</v>
      </c>
      <c r="D489" s="108"/>
      <c r="E489" s="108"/>
      <c r="F489" s="108"/>
      <c r="G489" s="108"/>
      <c r="H489" s="108"/>
      <c r="I489" s="108"/>
      <c r="J489" s="108"/>
      <c r="K489" s="108"/>
      <c r="L489" s="108"/>
      <c r="M489" s="108"/>
      <c r="N489" s="108"/>
      <c r="O489" s="108"/>
      <c r="P489" s="108"/>
      <c r="Q489" s="108"/>
      <c r="R489" s="107">
        <v>-10.799999999999999</v>
      </c>
      <c r="S489" s="108"/>
      <c r="T489" s="108"/>
      <c r="U489" s="108"/>
      <c r="V489" s="108"/>
      <c r="W489" s="108"/>
      <c r="X489" s="108"/>
      <c r="Y489" s="108"/>
      <c r="Z489" s="108"/>
    </row>
    <row r="490" spans="1:26" x14ac:dyDescent="0.25">
      <c r="A490" s="106">
        <v>42804</v>
      </c>
      <c r="B490" s="107">
        <v>-684.23999999999546</v>
      </c>
      <c r="C490" s="108"/>
      <c r="D490" s="108"/>
      <c r="E490" s="108"/>
      <c r="F490" s="108"/>
      <c r="G490" s="108"/>
      <c r="H490" s="107">
        <v>-684.23999999999546</v>
      </c>
      <c r="I490" s="108"/>
      <c r="J490" s="108"/>
      <c r="K490" s="108"/>
      <c r="L490" s="108"/>
      <c r="M490" s="108"/>
      <c r="N490" s="108"/>
      <c r="O490" s="108"/>
      <c r="P490" s="108"/>
      <c r="Q490" s="108"/>
      <c r="R490" s="108"/>
      <c r="S490" s="108"/>
      <c r="T490" s="108"/>
      <c r="U490" s="108"/>
      <c r="V490" s="108"/>
      <c r="W490" s="108"/>
      <c r="X490" s="108"/>
      <c r="Y490" s="108"/>
      <c r="Z490" s="108"/>
    </row>
    <row r="491" spans="1:26" x14ac:dyDescent="0.25">
      <c r="A491" s="106">
        <v>42807</v>
      </c>
      <c r="B491" s="107">
        <v>172.56299999999965</v>
      </c>
      <c r="C491" s="108"/>
      <c r="D491" s="108"/>
      <c r="E491" s="107">
        <v>-209.83999999999995</v>
      </c>
      <c r="F491" s="108"/>
      <c r="G491" s="108"/>
      <c r="H491" s="108"/>
      <c r="I491" s="108"/>
      <c r="J491" s="108"/>
      <c r="K491" s="108"/>
      <c r="L491" s="108"/>
      <c r="M491" s="108"/>
      <c r="N491" s="108"/>
      <c r="O491" s="108"/>
      <c r="P491" s="108"/>
      <c r="Q491" s="107">
        <v>721.27999999999599</v>
      </c>
      <c r="R491" s="108"/>
      <c r="S491" s="108"/>
      <c r="T491" s="107">
        <v>-338.87699999999643</v>
      </c>
      <c r="U491" s="108"/>
      <c r="V491" s="108"/>
      <c r="W491" s="108"/>
      <c r="X491" s="108"/>
      <c r="Y491" s="108"/>
      <c r="Z491" s="108"/>
    </row>
    <row r="492" spans="1:26" x14ac:dyDescent="0.25">
      <c r="A492" s="106">
        <v>42808</v>
      </c>
      <c r="B492" s="107">
        <v>216.73000000001016</v>
      </c>
      <c r="C492" s="108"/>
      <c r="D492" s="108"/>
      <c r="E492" s="108"/>
      <c r="F492" s="108"/>
      <c r="G492" s="107">
        <v>-235.19999999999541</v>
      </c>
      <c r="H492" s="108"/>
      <c r="I492" s="108"/>
      <c r="J492" s="108"/>
      <c r="K492" s="108"/>
      <c r="L492" s="108"/>
      <c r="M492" s="108"/>
      <c r="N492" s="108"/>
      <c r="O492" s="108"/>
      <c r="P492" s="108"/>
      <c r="Q492" s="108"/>
      <c r="R492" s="108"/>
      <c r="S492" s="108"/>
      <c r="T492" s="108"/>
      <c r="U492" s="108"/>
      <c r="V492" s="107">
        <v>451.93000000000558</v>
      </c>
      <c r="W492" s="108"/>
      <c r="X492" s="108"/>
      <c r="Y492" s="108"/>
      <c r="Z492" s="108"/>
    </row>
    <row r="493" spans="1:26" x14ac:dyDescent="0.25">
      <c r="A493" s="106">
        <v>42809</v>
      </c>
      <c r="B493" s="107">
        <v>149.12999999999954</v>
      </c>
      <c r="C493" s="108"/>
      <c r="D493" s="108"/>
      <c r="E493" s="108"/>
      <c r="F493" s="108"/>
      <c r="G493" s="108"/>
      <c r="H493" s="108"/>
      <c r="I493" s="107">
        <v>-13.680000000003929</v>
      </c>
      <c r="J493" s="107">
        <v>-250.11999999999901</v>
      </c>
      <c r="K493" s="108"/>
      <c r="L493" s="107">
        <v>105.56000000000454</v>
      </c>
      <c r="M493" s="108"/>
      <c r="N493" s="108"/>
      <c r="O493" s="108"/>
      <c r="P493" s="108"/>
      <c r="Q493" s="108"/>
      <c r="R493" s="108"/>
      <c r="S493" s="108"/>
      <c r="T493" s="108"/>
      <c r="U493" s="108"/>
      <c r="V493" s="108"/>
      <c r="W493" s="107">
        <v>307.3699999999979</v>
      </c>
      <c r="X493" s="108"/>
      <c r="Y493" s="108"/>
      <c r="Z493" s="108"/>
    </row>
    <row r="494" spans="1:26" x14ac:dyDescent="0.25">
      <c r="A494" s="106">
        <v>42810</v>
      </c>
      <c r="B494" s="107">
        <v>240.53999999999729</v>
      </c>
      <c r="C494" s="108"/>
      <c r="D494" s="108"/>
      <c r="E494" s="108"/>
      <c r="F494" s="108"/>
      <c r="G494" s="108"/>
      <c r="H494" s="108"/>
      <c r="I494" s="108"/>
      <c r="J494" s="108"/>
      <c r="K494" s="107">
        <v>45.240000000000165</v>
      </c>
      <c r="L494" s="108"/>
      <c r="M494" s="108"/>
      <c r="N494" s="108"/>
      <c r="O494" s="108"/>
      <c r="P494" s="108"/>
      <c r="Q494" s="108"/>
      <c r="R494" s="108"/>
      <c r="S494" s="108"/>
      <c r="T494" s="108"/>
      <c r="U494" s="108"/>
      <c r="V494" s="108"/>
      <c r="W494" s="108"/>
      <c r="X494" s="108"/>
      <c r="Y494" s="108"/>
      <c r="Z494" s="107">
        <v>195.29999999999714</v>
      </c>
    </row>
    <row r="495" spans="1:26" x14ac:dyDescent="0.25">
      <c r="A495" s="106">
        <v>42811</v>
      </c>
      <c r="B495" s="107">
        <v>-235.43999999999699</v>
      </c>
      <c r="C495" s="108"/>
      <c r="D495" s="108"/>
      <c r="E495" s="108"/>
      <c r="F495" s="108"/>
      <c r="G495" s="108"/>
      <c r="H495" s="108"/>
      <c r="I495" s="108"/>
      <c r="J495" s="108"/>
      <c r="K495" s="108"/>
      <c r="L495" s="108"/>
      <c r="M495" s="108"/>
      <c r="N495" s="108"/>
      <c r="O495" s="108"/>
      <c r="P495" s="108"/>
      <c r="Q495" s="108"/>
      <c r="R495" s="108"/>
      <c r="S495" s="108"/>
      <c r="T495" s="108"/>
      <c r="U495" s="108"/>
      <c r="V495" s="107">
        <v>-235.43999999999699</v>
      </c>
      <c r="W495" s="108"/>
      <c r="X495" s="108"/>
      <c r="Y495" s="108"/>
      <c r="Z495" s="108"/>
    </row>
    <row r="496" spans="1:26" x14ac:dyDescent="0.25">
      <c r="A496" s="106">
        <v>42815</v>
      </c>
      <c r="B496" s="107">
        <v>978.30000000000007</v>
      </c>
      <c r="C496" s="108"/>
      <c r="D496" s="108"/>
      <c r="E496" s="108"/>
      <c r="F496" s="108"/>
      <c r="G496" s="108"/>
      <c r="H496" s="108"/>
      <c r="I496" s="108"/>
      <c r="J496" s="108"/>
      <c r="K496" s="108"/>
      <c r="L496" s="108"/>
      <c r="M496" s="108"/>
      <c r="N496" s="108"/>
      <c r="O496" s="108"/>
      <c r="P496" s="108"/>
      <c r="Q496" s="108"/>
      <c r="R496" s="108"/>
      <c r="S496" s="107">
        <v>978.30000000000007</v>
      </c>
      <c r="T496" s="108"/>
      <c r="U496" s="108"/>
      <c r="V496" s="108"/>
      <c r="W496" s="108"/>
      <c r="X496" s="108"/>
      <c r="Y496" s="108"/>
      <c r="Z496" s="108"/>
    </row>
    <row r="497" spans="1:26" x14ac:dyDescent="0.25">
      <c r="A497" s="106">
        <v>42816</v>
      </c>
      <c r="B497" s="107">
        <v>-169.87999999999781</v>
      </c>
      <c r="C497" s="108"/>
      <c r="D497" s="108"/>
      <c r="E497" s="107">
        <v>-169.87999999999781</v>
      </c>
      <c r="F497" s="108"/>
      <c r="G497" s="108"/>
      <c r="H497" s="108"/>
      <c r="I497" s="108"/>
      <c r="J497" s="108"/>
      <c r="K497" s="108"/>
      <c r="L497" s="108"/>
      <c r="M497" s="108"/>
      <c r="N497" s="108"/>
      <c r="O497" s="108"/>
      <c r="P497" s="108"/>
      <c r="Q497" s="108"/>
      <c r="R497" s="108"/>
      <c r="S497" s="108"/>
      <c r="T497" s="108"/>
      <c r="U497" s="108"/>
      <c r="V497" s="108"/>
      <c r="W497" s="108"/>
      <c r="X497" s="108"/>
      <c r="Y497" s="108"/>
      <c r="Z497" s="108"/>
    </row>
    <row r="498" spans="1:26" x14ac:dyDescent="0.25">
      <c r="A498" s="106">
        <v>42817</v>
      </c>
      <c r="B498" s="107">
        <v>-109.32999999998864</v>
      </c>
      <c r="C498" s="107">
        <v>-347.81999999999255</v>
      </c>
      <c r="D498" s="107">
        <v>315.84000000000106</v>
      </c>
      <c r="E498" s="108"/>
      <c r="F498" s="108"/>
      <c r="G498" s="108"/>
      <c r="H498" s="108"/>
      <c r="I498" s="108"/>
      <c r="J498" s="108"/>
      <c r="K498" s="108"/>
      <c r="L498" s="108"/>
      <c r="M498" s="107">
        <v>-77.349999999997152</v>
      </c>
      <c r="N498" s="108"/>
      <c r="O498" s="108"/>
      <c r="P498" s="108"/>
      <c r="Q498" s="108"/>
      <c r="R498" s="108"/>
      <c r="S498" s="108"/>
      <c r="T498" s="108"/>
      <c r="U498" s="108"/>
      <c r="V498" s="108"/>
      <c r="W498" s="108"/>
      <c r="X498" s="108"/>
      <c r="Y498" s="108"/>
      <c r="Z498" s="108"/>
    </row>
    <row r="499" spans="1:26" x14ac:dyDescent="0.25">
      <c r="A499" s="106">
        <v>42818</v>
      </c>
      <c r="B499" s="107">
        <v>-176.88000000000176</v>
      </c>
      <c r="C499" s="108"/>
      <c r="D499" s="108"/>
      <c r="E499" s="108"/>
      <c r="F499" s="108"/>
      <c r="G499" s="108"/>
      <c r="H499" s="108"/>
      <c r="I499" s="108"/>
      <c r="J499" s="108"/>
      <c r="K499" s="108"/>
      <c r="L499" s="108"/>
      <c r="M499" s="108"/>
      <c r="N499" s="108"/>
      <c r="O499" s="108"/>
      <c r="P499" s="108"/>
      <c r="Q499" s="107">
        <v>-176.88000000000176</v>
      </c>
      <c r="R499" s="108"/>
      <c r="S499" s="108"/>
      <c r="T499" s="108"/>
      <c r="U499" s="108"/>
      <c r="V499" s="108"/>
      <c r="W499" s="108"/>
      <c r="X499" s="108"/>
      <c r="Y499" s="108"/>
      <c r="Z499" s="108"/>
    </row>
    <row r="500" spans="1:26" x14ac:dyDescent="0.25">
      <c r="A500" s="106">
        <v>42820</v>
      </c>
      <c r="B500" s="107">
        <v>-563.34999999999491</v>
      </c>
      <c r="C500" s="108"/>
      <c r="D500" s="108"/>
      <c r="E500" s="108"/>
      <c r="F500" s="108"/>
      <c r="G500" s="107">
        <v>-563.34999999999491</v>
      </c>
      <c r="H500" s="108"/>
      <c r="I500" s="108"/>
      <c r="J500" s="108"/>
      <c r="K500" s="108"/>
      <c r="L500" s="108"/>
      <c r="M500" s="108"/>
      <c r="N500" s="108"/>
      <c r="O500" s="108"/>
      <c r="P500" s="108"/>
      <c r="Q500" s="108"/>
      <c r="R500" s="108"/>
      <c r="S500" s="108"/>
      <c r="T500" s="108"/>
      <c r="U500" s="108"/>
      <c r="V500" s="108"/>
      <c r="W500" s="108"/>
      <c r="X500" s="108"/>
      <c r="Y500" s="108"/>
      <c r="Z500" s="108"/>
    </row>
    <row r="501" spans="1:26" x14ac:dyDescent="0.25">
      <c r="A501" s="106">
        <v>42821</v>
      </c>
      <c r="B501" s="107">
        <v>-155.62000000000296</v>
      </c>
      <c r="C501" s="108"/>
      <c r="D501" s="108"/>
      <c r="E501" s="108"/>
      <c r="F501" s="108"/>
      <c r="G501" s="108"/>
      <c r="H501" s="108"/>
      <c r="I501" s="107">
        <v>-155.62000000000296</v>
      </c>
      <c r="J501" s="108"/>
      <c r="K501" s="108"/>
      <c r="L501" s="108"/>
      <c r="M501" s="108"/>
      <c r="N501" s="108"/>
      <c r="O501" s="108"/>
      <c r="P501" s="108"/>
      <c r="Q501" s="108"/>
      <c r="R501" s="108"/>
      <c r="S501" s="108"/>
      <c r="T501" s="108"/>
      <c r="U501" s="108"/>
      <c r="V501" s="108"/>
      <c r="W501" s="108"/>
      <c r="X501" s="108"/>
      <c r="Y501" s="108"/>
      <c r="Z501" s="108"/>
    </row>
    <row r="502" spans="1:26" x14ac:dyDescent="0.25">
      <c r="A502" s="106">
        <v>42822</v>
      </c>
      <c r="B502" s="107">
        <v>-609.41999999999018</v>
      </c>
      <c r="C502" s="108"/>
      <c r="D502" s="107">
        <v>37.5</v>
      </c>
      <c r="E502" s="108"/>
      <c r="F502" s="108"/>
      <c r="G502" s="107">
        <v>-136.83999999999764</v>
      </c>
      <c r="H502" s="108"/>
      <c r="I502" s="108"/>
      <c r="J502" s="108"/>
      <c r="K502" s="108"/>
      <c r="L502" s="108"/>
      <c r="M502" s="107">
        <v>-287.9999999999967</v>
      </c>
      <c r="N502" s="107">
        <v>45.760000000000218</v>
      </c>
      <c r="O502" s="108"/>
      <c r="P502" s="108"/>
      <c r="Q502" s="108"/>
      <c r="R502" s="108"/>
      <c r="S502" s="108"/>
      <c r="T502" s="108"/>
      <c r="U502" s="107">
        <v>-267.83999999999605</v>
      </c>
      <c r="V502" s="108"/>
      <c r="W502" s="108"/>
      <c r="X502" s="108"/>
      <c r="Y502" s="108"/>
      <c r="Z502" s="108"/>
    </row>
    <row r="503" spans="1:26" x14ac:dyDescent="0.25">
      <c r="A503" s="106">
        <v>42823</v>
      </c>
      <c r="B503" s="107">
        <v>-123.82199999998463</v>
      </c>
      <c r="C503" s="108"/>
      <c r="D503" s="108"/>
      <c r="E503" s="108"/>
      <c r="F503" s="108"/>
      <c r="G503" s="108"/>
      <c r="H503" s="107">
        <v>-81.429999999997449</v>
      </c>
      <c r="I503" s="108"/>
      <c r="J503" s="107">
        <v>-226.28999999998899</v>
      </c>
      <c r="K503" s="108"/>
      <c r="L503" s="108"/>
      <c r="M503" s="108"/>
      <c r="N503" s="108"/>
      <c r="O503" s="108"/>
      <c r="P503" s="108"/>
      <c r="Q503" s="108"/>
      <c r="R503" s="108"/>
      <c r="S503" s="108"/>
      <c r="T503" s="107">
        <v>183.89800000000182</v>
      </c>
      <c r="U503" s="108"/>
      <c r="V503" s="108"/>
      <c r="W503" s="108"/>
      <c r="X503" s="108"/>
      <c r="Y503" s="108"/>
      <c r="Z503" s="108"/>
    </row>
    <row r="504" spans="1:26" x14ac:dyDescent="0.25">
      <c r="A504" s="106">
        <v>42824</v>
      </c>
      <c r="B504" s="107">
        <v>29.12000000000603</v>
      </c>
      <c r="C504" s="107">
        <v>29.12000000000603</v>
      </c>
      <c r="D504" s="108"/>
      <c r="E504" s="108"/>
      <c r="F504" s="108"/>
      <c r="G504" s="108"/>
      <c r="H504" s="108"/>
      <c r="I504" s="108"/>
      <c r="J504" s="108"/>
      <c r="K504" s="108"/>
      <c r="L504" s="108"/>
      <c r="M504" s="108"/>
      <c r="N504" s="108"/>
      <c r="O504" s="108"/>
      <c r="P504" s="108"/>
      <c r="Q504" s="108"/>
      <c r="R504" s="108"/>
      <c r="S504" s="108"/>
      <c r="T504" s="108"/>
      <c r="U504" s="108"/>
      <c r="V504" s="108"/>
      <c r="W504" s="108"/>
      <c r="X504" s="108"/>
      <c r="Y504" s="108"/>
      <c r="Z504" s="108"/>
    </row>
    <row r="505" spans="1:26" x14ac:dyDescent="0.25">
      <c r="A505" s="106">
        <v>42825</v>
      </c>
      <c r="B505" s="107">
        <v>-156.60000000000346</v>
      </c>
      <c r="C505" s="108"/>
      <c r="D505" s="108"/>
      <c r="E505" s="108"/>
      <c r="F505" s="107">
        <v>-184.76000000000113</v>
      </c>
      <c r="G505" s="108"/>
      <c r="H505" s="108"/>
      <c r="I505" s="108"/>
      <c r="J505" s="108"/>
      <c r="K505" s="108"/>
      <c r="L505" s="108"/>
      <c r="M505" s="108"/>
      <c r="N505" s="108"/>
      <c r="O505" s="107">
        <v>28.159999999997673</v>
      </c>
      <c r="P505" s="108"/>
      <c r="Q505" s="108"/>
      <c r="R505" s="108"/>
      <c r="S505" s="108"/>
      <c r="T505" s="108"/>
      <c r="U505" s="108"/>
      <c r="V505" s="108"/>
      <c r="W505" s="108"/>
      <c r="X505" s="108"/>
      <c r="Y505" s="108"/>
      <c r="Z505" s="108"/>
    </row>
    <row r="506" spans="1:26" x14ac:dyDescent="0.25">
      <c r="A506" s="106">
        <v>42831</v>
      </c>
      <c r="B506" s="107">
        <v>-309.11999999999205</v>
      </c>
      <c r="C506" s="108"/>
      <c r="D506" s="108"/>
      <c r="E506" s="108"/>
      <c r="F506" s="108"/>
      <c r="G506" s="108"/>
      <c r="H506" s="108"/>
      <c r="I506" s="108"/>
      <c r="J506" s="108"/>
      <c r="K506" s="108"/>
      <c r="L506" s="108"/>
      <c r="M506" s="107">
        <v>-309.11999999999205</v>
      </c>
      <c r="N506" s="108"/>
      <c r="O506" s="108"/>
      <c r="P506" s="108"/>
      <c r="Q506" s="108"/>
      <c r="R506" s="108"/>
      <c r="S506" s="108"/>
      <c r="T506" s="108"/>
      <c r="U506" s="108"/>
      <c r="V506" s="108"/>
      <c r="W506" s="107">
        <v>0</v>
      </c>
      <c r="X506" s="108"/>
      <c r="Y506" s="108"/>
      <c r="Z506" s="108"/>
    </row>
    <row r="507" spans="1:26" x14ac:dyDescent="0.25">
      <c r="A507" s="106">
        <v>42835</v>
      </c>
      <c r="B507" s="107">
        <v>-412.12099999998992</v>
      </c>
      <c r="C507" s="108"/>
      <c r="D507" s="108"/>
      <c r="E507" s="108"/>
      <c r="F507" s="108"/>
      <c r="G507" s="108"/>
      <c r="H507" s="108"/>
      <c r="I507" s="108"/>
      <c r="J507" s="108"/>
      <c r="K507" s="108"/>
      <c r="L507" s="108"/>
      <c r="M507" s="108"/>
      <c r="N507" s="108"/>
      <c r="O507" s="108"/>
      <c r="P507" s="108"/>
      <c r="Q507" s="108"/>
      <c r="R507" s="108"/>
      <c r="S507" s="108"/>
      <c r="T507" s="107">
        <v>-412.12099999998992</v>
      </c>
      <c r="U507" s="108"/>
      <c r="V507" s="108"/>
      <c r="W507" s="108"/>
      <c r="X507" s="108"/>
      <c r="Y507" s="108"/>
      <c r="Z507" s="108"/>
    </row>
    <row r="508" spans="1:26" x14ac:dyDescent="0.25">
      <c r="A508" s="106">
        <v>42836</v>
      </c>
      <c r="B508" s="107">
        <v>-260.65000000000447</v>
      </c>
      <c r="C508" s="108"/>
      <c r="D508" s="108"/>
      <c r="E508" s="108"/>
      <c r="F508" s="108"/>
      <c r="G508" s="108"/>
      <c r="H508" s="108"/>
      <c r="I508" s="108"/>
      <c r="J508" s="108"/>
      <c r="K508" s="108"/>
      <c r="L508" s="108"/>
      <c r="M508" s="107">
        <v>-260.65000000000447</v>
      </c>
      <c r="N508" s="108"/>
      <c r="O508" s="108"/>
      <c r="P508" s="108"/>
      <c r="Q508" s="108"/>
      <c r="R508" s="108"/>
      <c r="S508" s="108"/>
      <c r="T508" s="108"/>
      <c r="U508" s="108"/>
      <c r="V508" s="108"/>
      <c r="W508" s="108"/>
      <c r="X508" s="108"/>
      <c r="Y508" s="108"/>
      <c r="Z508" s="108"/>
    </row>
    <row r="509" spans="1:26" x14ac:dyDescent="0.25">
      <c r="A509" s="106">
        <v>42837</v>
      </c>
      <c r="B509" s="107">
        <v>-389.11999999998415</v>
      </c>
      <c r="C509" s="108"/>
      <c r="D509" s="108"/>
      <c r="E509" s="108"/>
      <c r="F509" s="108"/>
      <c r="G509" s="108"/>
      <c r="H509" s="108"/>
      <c r="I509" s="108"/>
      <c r="J509" s="107">
        <v>-25.07999999999555</v>
      </c>
      <c r="K509" s="108"/>
      <c r="L509" s="108"/>
      <c r="M509" s="108"/>
      <c r="N509" s="108"/>
      <c r="O509" s="108"/>
      <c r="P509" s="108"/>
      <c r="Q509" s="108"/>
      <c r="R509" s="108"/>
      <c r="S509" s="108"/>
      <c r="T509" s="108"/>
      <c r="U509" s="108"/>
      <c r="V509" s="107">
        <v>-364.03999999998859</v>
      </c>
      <c r="W509" s="108"/>
      <c r="X509" s="108"/>
      <c r="Y509" s="108"/>
      <c r="Z509" s="108"/>
    </row>
    <row r="510" spans="1:26" x14ac:dyDescent="0.25">
      <c r="A510" s="106">
        <v>42838</v>
      </c>
      <c r="B510" s="107">
        <v>-371.80999999999364</v>
      </c>
      <c r="C510" s="108"/>
      <c r="D510" s="108"/>
      <c r="E510" s="107">
        <v>35.380000000008295</v>
      </c>
      <c r="F510" s="108"/>
      <c r="G510" s="108"/>
      <c r="H510" s="108"/>
      <c r="I510" s="108"/>
      <c r="J510" s="108"/>
      <c r="K510" s="108"/>
      <c r="L510" s="108"/>
      <c r="M510" s="108"/>
      <c r="N510" s="108"/>
      <c r="O510" s="108"/>
      <c r="P510" s="108"/>
      <c r="Q510" s="108"/>
      <c r="R510" s="108"/>
      <c r="S510" s="108"/>
      <c r="T510" s="108"/>
      <c r="U510" s="108"/>
      <c r="V510" s="108"/>
      <c r="W510" s="108"/>
      <c r="X510" s="108"/>
      <c r="Y510" s="107">
        <v>-407.19000000000193</v>
      </c>
      <c r="Z510" s="108"/>
    </row>
    <row r="511" spans="1:26" x14ac:dyDescent="0.25">
      <c r="A511" s="106">
        <v>42839</v>
      </c>
      <c r="B511" s="107">
        <v>-618.63</v>
      </c>
      <c r="C511" s="107">
        <v>-618.63</v>
      </c>
      <c r="D511" s="108"/>
      <c r="E511" s="108"/>
      <c r="F511" s="108"/>
      <c r="G511" s="108"/>
      <c r="H511" s="108"/>
      <c r="I511" s="108"/>
      <c r="J511" s="108"/>
      <c r="K511" s="108"/>
      <c r="L511" s="108"/>
      <c r="M511" s="108"/>
      <c r="N511" s="108"/>
      <c r="O511" s="108"/>
      <c r="P511" s="108"/>
      <c r="Q511" s="108"/>
      <c r="R511" s="108"/>
      <c r="S511" s="108"/>
      <c r="T511" s="108"/>
      <c r="U511" s="108"/>
      <c r="V511" s="108"/>
      <c r="W511" s="108"/>
      <c r="X511" s="108"/>
      <c r="Y511" s="108"/>
      <c r="Z511" s="108"/>
    </row>
    <row r="512" spans="1:26" x14ac:dyDescent="0.25">
      <c r="A512" s="106">
        <v>42842</v>
      </c>
      <c r="B512" s="107">
        <v>-107.2599999999937</v>
      </c>
      <c r="C512" s="108"/>
      <c r="D512" s="108"/>
      <c r="E512" s="108"/>
      <c r="F512" s="108"/>
      <c r="G512" s="108"/>
      <c r="H512" s="107">
        <v>-107.2599999999937</v>
      </c>
      <c r="I512" s="108"/>
      <c r="J512" s="108"/>
      <c r="K512" s="108"/>
      <c r="L512" s="108"/>
      <c r="M512" s="108"/>
      <c r="N512" s="108"/>
      <c r="O512" s="108"/>
      <c r="P512" s="108"/>
      <c r="Q512" s="108"/>
      <c r="R512" s="108"/>
      <c r="S512" s="108"/>
      <c r="T512" s="108"/>
      <c r="U512" s="108"/>
      <c r="V512" s="108"/>
      <c r="W512" s="108"/>
      <c r="X512" s="108"/>
      <c r="Y512" s="108"/>
      <c r="Z512" s="108"/>
    </row>
    <row r="513" spans="1:26" x14ac:dyDescent="0.25">
      <c r="A513" s="106">
        <v>42843</v>
      </c>
      <c r="B513" s="107">
        <v>-783.68999999999812</v>
      </c>
      <c r="C513" s="108"/>
      <c r="D513" s="108"/>
      <c r="E513" s="108"/>
      <c r="F513" s="108"/>
      <c r="G513" s="108"/>
      <c r="H513" s="108"/>
      <c r="I513" s="108"/>
      <c r="J513" s="108"/>
      <c r="K513" s="107">
        <v>-303.59999999999991</v>
      </c>
      <c r="L513" s="108"/>
      <c r="M513" s="108"/>
      <c r="N513" s="108"/>
      <c r="O513" s="108"/>
      <c r="P513" s="107">
        <v>-90.609999999998593</v>
      </c>
      <c r="Q513" s="108"/>
      <c r="R513" s="108"/>
      <c r="S513" s="108"/>
      <c r="T513" s="108"/>
      <c r="U513" s="108"/>
      <c r="V513" s="108"/>
      <c r="W513" s="107">
        <v>-389.47999999999962</v>
      </c>
      <c r="X513" s="108"/>
      <c r="Y513" s="108"/>
      <c r="Z513" s="108"/>
    </row>
    <row r="514" spans="1:26" x14ac:dyDescent="0.25">
      <c r="A514" s="106">
        <v>42844</v>
      </c>
      <c r="B514" s="107">
        <v>633.83999999999469</v>
      </c>
      <c r="C514" s="108"/>
      <c r="D514" s="108"/>
      <c r="E514" s="108"/>
      <c r="F514" s="108"/>
      <c r="G514" s="108"/>
      <c r="H514" s="108"/>
      <c r="I514" s="107">
        <v>862.55999999999517</v>
      </c>
      <c r="J514" s="108"/>
      <c r="K514" s="108"/>
      <c r="L514" s="108"/>
      <c r="M514" s="108"/>
      <c r="N514" s="108"/>
      <c r="O514" s="108"/>
      <c r="P514" s="108"/>
      <c r="Q514" s="108"/>
      <c r="R514" s="107">
        <v>-228.72000000000045</v>
      </c>
      <c r="S514" s="108"/>
      <c r="T514" s="108"/>
      <c r="U514" s="108"/>
      <c r="V514" s="108"/>
      <c r="W514" s="108"/>
      <c r="X514" s="108"/>
      <c r="Y514" s="108"/>
      <c r="Z514" s="108"/>
    </row>
    <row r="515" spans="1:26" x14ac:dyDescent="0.25">
      <c r="A515" s="106">
        <v>42845</v>
      </c>
      <c r="B515" s="107">
        <v>-81.750000000011084</v>
      </c>
      <c r="C515" s="108"/>
      <c r="D515" s="108"/>
      <c r="E515" s="108"/>
      <c r="F515" s="108"/>
      <c r="G515" s="108"/>
      <c r="H515" s="108"/>
      <c r="I515" s="107">
        <v>-68.310000000003868</v>
      </c>
      <c r="J515" s="108"/>
      <c r="K515" s="108"/>
      <c r="L515" s="108"/>
      <c r="M515" s="108"/>
      <c r="N515" s="108"/>
      <c r="O515" s="108"/>
      <c r="P515" s="108"/>
      <c r="Q515" s="108"/>
      <c r="R515" s="108"/>
      <c r="S515" s="108"/>
      <c r="T515" s="108"/>
      <c r="U515" s="108"/>
      <c r="V515" s="108"/>
      <c r="W515" s="108"/>
      <c r="X515" s="108"/>
      <c r="Y515" s="107">
        <v>-13.440000000007224</v>
      </c>
      <c r="Z515" s="108"/>
    </row>
    <row r="516" spans="1:26" x14ac:dyDescent="0.25">
      <c r="A516" s="106">
        <v>42846</v>
      </c>
      <c r="B516" s="107">
        <v>371.28000000000139</v>
      </c>
      <c r="C516" s="108"/>
      <c r="D516" s="108"/>
      <c r="E516" s="108"/>
      <c r="F516" s="108"/>
      <c r="G516" s="108"/>
      <c r="H516" s="107">
        <v>371.28000000000139</v>
      </c>
      <c r="I516" s="108"/>
      <c r="J516" s="108"/>
      <c r="K516" s="108"/>
      <c r="L516" s="108"/>
      <c r="M516" s="108"/>
      <c r="N516" s="108"/>
      <c r="O516" s="108"/>
      <c r="P516" s="108"/>
      <c r="Q516" s="108"/>
      <c r="R516" s="108"/>
      <c r="S516" s="108"/>
      <c r="T516" s="108"/>
      <c r="U516" s="108"/>
      <c r="V516" s="108"/>
      <c r="W516" s="108"/>
      <c r="X516" s="108"/>
      <c r="Y516" s="108"/>
      <c r="Z516" s="108"/>
    </row>
    <row r="517" spans="1:26" x14ac:dyDescent="0.25">
      <c r="A517" s="106">
        <v>42848</v>
      </c>
      <c r="B517" s="107">
        <v>427.81800000001419</v>
      </c>
      <c r="C517" s="108"/>
      <c r="D517" s="107">
        <v>-90.30000000000058</v>
      </c>
      <c r="E517" s="108"/>
      <c r="F517" s="108"/>
      <c r="G517" s="108"/>
      <c r="H517" s="108"/>
      <c r="I517" s="108"/>
      <c r="J517" s="108"/>
      <c r="K517" s="108"/>
      <c r="L517" s="108"/>
      <c r="M517" s="108"/>
      <c r="N517" s="107">
        <v>-266.69999999999874</v>
      </c>
      <c r="O517" s="108"/>
      <c r="P517" s="108"/>
      <c r="Q517" s="108"/>
      <c r="R517" s="108"/>
      <c r="S517" s="108"/>
      <c r="T517" s="107">
        <v>-116.47199999999484</v>
      </c>
      <c r="U517" s="108"/>
      <c r="V517" s="108"/>
      <c r="W517" s="108"/>
      <c r="X517" s="107">
        <v>901.29000000000826</v>
      </c>
      <c r="Y517" s="108"/>
      <c r="Z517" s="108"/>
    </row>
    <row r="518" spans="1:26" x14ac:dyDescent="0.25">
      <c r="A518" s="106">
        <v>42849</v>
      </c>
      <c r="B518" s="107">
        <v>-314.07999999999083</v>
      </c>
      <c r="C518" s="108"/>
      <c r="D518" s="108"/>
      <c r="E518" s="108"/>
      <c r="F518" s="108"/>
      <c r="G518" s="108"/>
      <c r="H518" s="108"/>
      <c r="I518" s="108"/>
      <c r="J518" s="108"/>
      <c r="K518" s="108"/>
      <c r="L518" s="107">
        <v>-314.07999999999083</v>
      </c>
      <c r="M518" s="108"/>
      <c r="N518" s="108"/>
      <c r="O518" s="108"/>
      <c r="P518" s="108"/>
      <c r="Q518" s="108"/>
      <c r="R518" s="108"/>
      <c r="S518" s="108"/>
      <c r="T518" s="108"/>
      <c r="U518" s="108"/>
      <c r="V518" s="108"/>
      <c r="W518" s="108"/>
      <c r="X518" s="108"/>
      <c r="Y518" s="108"/>
      <c r="Z518" s="108"/>
    </row>
    <row r="519" spans="1:26" x14ac:dyDescent="0.25">
      <c r="A519" s="106">
        <v>42851</v>
      </c>
      <c r="B519" s="107">
        <v>-270.29999999998199</v>
      </c>
      <c r="C519" s="107">
        <v>-270.29999999998199</v>
      </c>
      <c r="D519" s="108"/>
      <c r="E519" s="108"/>
      <c r="F519" s="108"/>
      <c r="G519" s="108"/>
      <c r="H519" s="108"/>
      <c r="I519" s="108"/>
      <c r="J519" s="108"/>
      <c r="K519" s="108"/>
      <c r="L519" s="108"/>
      <c r="M519" s="108"/>
      <c r="N519" s="108"/>
      <c r="O519" s="108"/>
      <c r="P519" s="108"/>
      <c r="Q519" s="108"/>
      <c r="R519" s="108"/>
      <c r="S519" s="108"/>
      <c r="T519" s="108"/>
      <c r="U519" s="108"/>
      <c r="V519" s="108"/>
      <c r="W519" s="108"/>
      <c r="X519" s="108"/>
      <c r="Y519" s="108"/>
      <c r="Z519" s="108"/>
    </row>
    <row r="520" spans="1:26" x14ac:dyDescent="0.25">
      <c r="A520" s="106">
        <v>42853</v>
      </c>
      <c r="B520" s="107">
        <v>-86.580000000003281</v>
      </c>
      <c r="C520" s="108"/>
      <c r="D520" s="108"/>
      <c r="E520" s="108"/>
      <c r="F520" s="108"/>
      <c r="G520" s="108"/>
      <c r="H520" s="108"/>
      <c r="I520" s="108"/>
      <c r="J520" s="108"/>
      <c r="K520" s="108"/>
      <c r="L520" s="108"/>
      <c r="M520" s="108"/>
      <c r="N520" s="107">
        <v>-86.580000000003281</v>
      </c>
      <c r="O520" s="108"/>
      <c r="P520" s="108"/>
      <c r="Q520" s="108"/>
      <c r="R520" s="108"/>
      <c r="S520" s="108"/>
      <c r="T520" s="108"/>
      <c r="U520" s="108"/>
      <c r="V520" s="108"/>
      <c r="W520" s="108"/>
      <c r="X520" s="108"/>
      <c r="Y520" s="108"/>
      <c r="Z520" s="108"/>
    </row>
    <row r="521" spans="1:26" x14ac:dyDescent="0.25">
      <c r="A521" s="106">
        <v>42855</v>
      </c>
      <c r="B521" s="107">
        <v>-110.4</v>
      </c>
      <c r="C521" s="108"/>
      <c r="D521" s="108"/>
      <c r="E521" s="108"/>
      <c r="F521" s="108"/>
      <c r="G521" s="108"/>
      <c r="H521" s="108"/>
      <c r="I521" s="108"/>
      <c r="J521" s="108"/>
      <c r="K521" s="108"/>
      <c r="L521" s="108"/>
      <c r="M521" s="108"/>
      <c r="N521" s="108"/>
      <c r="O521" s="108"/>
      <c r="P521" s="108"/>
      <c r="Q521" s="108"/>
      <c r="R521" s="108"/>
      <c r="S521" s="107">
        <v>-110.4</v>
      </c>
      <c r="T521" s="108"/>
      <c r="U521" s="108"/>
      <c r="V521" s="108"/>
      <c r="W521" s="108"/>
      <c r="X521" s="108"/>
      <c r="Y521" s="108"/>
      <c r="Z521" s="108"/>
    </row>
    <row r="522" spans="1:26" x14ac:dyDescent="0.25">
      <c r="A522" s="106">
        <v>42856</v>
      </c>
      <c r="B522" s="107">
        <v>-290.59999999998206</v>
      </c>
      <c r="C522" s="108"/>
      <c r="D522" s="108"/>
      <c r="E522" s="107">
        <v>-444.59999999999502</v>
      </c>
      <c r="F522" s="108"/>
      <c r="G522" s="107">
        <v>88.660000000003521</v>
      </c>
      <c r="H522" s="108"/>
      <c r="I522" s="108"/>
      <c r="J522" s="108"/>
      <c r="K522" s="108"/>
      <c r="L522" s="108"/>
      <c r="M522" s="108"/>
      <c r="N522" s="108"/>
      <c r="O522" s="108"/>
      <c r="P522" s="108"/>
      <c r="Q522" s="108"/>
      <c r="R522" s="108"/>
      <c r="S522" s="108"/>
      <c r="T522" s="108"/>
      <c r="U522" s="108"/>
      <c r="V522" s="107">
        <v>10.780000000005341</v>
      </c>
      <c r="W522" s="108"/>
      <c r="X522" s="107">
        <v>54.560000000004152</v>
      </c>
      <c r="Y522" s="108"/>
      <c r="Z522" s="108"/>
    </row>
    <row r="523" spans="1:26" x14ac:dyDescent="0.25">
      <c r="A523" s="106">
        <v>42857</v>
      </c>
      <c r="B523" s="107">
        <v>-129.64000000000226</v>
      </c>
      <c r="C523" s="108"/>
      <c r="D523" s="108"/>
      <c r="E523" s="108"/>
      <c r="F523" s="107">
        <v>-129.64000000000226</v>
      </c>
      <c r="G523" s="108"/>
      <c r="H523" s="108"/>
      <c r="I523" s="108"/>
      <c r="J523" s="108"/>
      <c r="K523" s="108"/>
      <c r="L523" s="108"/>
      <c r="M523" s="108"/>
      <c r="N523" s="108"/>
      <c r="O523" s="108"/>
      <c r="P523" s="108"/>
      <c r="Q523" s="108"/>
      <c r="R523" s="108"/>
      <c r="S523" s="108"/>
      <c r="T523" s="108"/>
      <c r="U523" s="108"/>
      <c r="V523" s="108"/>
      <c r="W523" s="108"/>
      <c r="X523" s="108"/>
      <c r="Y523" s="108"/>
      <c r="Z523" s="108"/>
    </row>
    <row r="524" spans="1:26" x14ac:dyDescent="0.25">
      <c r="A524" s="106">
        <v>42858</v>
      </c>
      <c r="B524" s="107">
        <v>-43.069999999993946</v>
      </c>
      <c r="C524" s="107">
        <v>-43.069999999993946</v>
      </c>
      <c r="D524" s="108"/>
      <c r="E524" s="108"/>
      <c r="F524" s="108"/>
      <c r="G524" s="108"/>
      <c r="H524" s="108"/>
      <c r="I524" s="108"/>
      <c r="J524" s="108"/>
      <c r="K524" s="108"/>
      <c r="L524" s="108"/>
      <c r="M524" s="108"/>
      <c r="N524" s="108"/>
      <c r="O524" s="108"/>
      <c r="P524" s="108"/>
      <c r="Q524" s="108"/>
      <c r="R524" s="108"/>
      <c r="S524" s="108"/>
      <c r="T524" s="108"/>
      <c r="U524" s="108"/>
      <c r="V524" s="108"/>
      <c r="W524" s="108"/>
      <c r="X524" s="108"/>
      <c r="Y524" s="108"/>
      <c r="Z524" s="108"/>
    </row>
    <row r="525" spans="1:26" x14ac:dyDescent="0.25">
      <c r="A525" s="106">
        <v>42859</v>
      </c>
      <c r="B525" s="107">
        <v>-356.21999999999508</v>
      </c>
      <c r="C525" s="107">
        <v>104.14000000000856</v>
      </c>
      <c r="D525" s="108"/>
      <c r="E525" s="108"/>
      <c r="F525" s="108"/>
      <c r="G525" s="108"/>
      <c r="H525" s="108"/>
      <c r="I525" s="108"/>
      <c r="J525" s="108"/>
      <c r="K525" s="108"/>
      <c r="L525" s="108"/>
      <c r="M525" s="108"/>
      <c r="N525" s="108"/>
      <c r="O525" s="108"/>
      <c r="P525" s="108"/>
      <c r="Q525" s="108"/>
      <c r="R525" s="108"/>
      <c r="S525" s="108"/>
      <c r="T525" s="108"/>
      <c r="U525" s="108"/>
      <c r="V525" s="108"/>
      <c r="W525" s="108"/>
      <c r="X525" s="108"/>
      <c r="Y525" s="107">
        <v>-460.36000000000365</v>
      </c>
      <c r="Z525" s="108"/>
    </row>
    <row r="526" spans="1:26" x14ac:dyDescent="0.25">
      <c r="A526" s="106">
        <v>42860</v>
      </c>
      <c r="B526" s="107">
        <v>135.2200000000031</v>
      </c>
      <c r="C526" s="108"/>
      <c r="D526" s="108"/>
      <c r="E526" s="108"/>
      <c r="F526" s="108"/>
      <c r="G526" s="108"/>
      <c r="H526" s="108"/>
      <c r="I526" s="108"/>
      <c r="J526" s="108"/>
      <c r="K526" s="108"/>
      <c r="L526" s="107">
        <v>435.66000000000241</v>
      </c>
      <c r="M526" s="108"/>
      <c r="N526" s="108"/>
      <c r="O526" s="108"/>
      <c r="P526" s="108"/>
      <c r="Q526" s="108"/>
      <c r="R526" s="107">
        <v>-300.43999999999932</v>
      </c>
      <c r="S526" s="108"/>
      <c r="T526" s="108"/>
      <c r="U526" s="108"/>
      <c r="V526" s="108"/>
      <c r="W526" s="108"/>
      <c r="X526" s="108"/>
      <c r="Y526" s="108"/>
      <c r="Z526" s="108"/>
    </row>
    <row r="527" spans="1:26" x14ac:dyDescent="0.25">
      <c r="A527" s="106">
        <v>42863</v>
      </c>
      <c r="B527" s="107">
        <v>149.10000000000625</v>
      </c>
      <c r="C527" s="108"/>
      <c r="D527" s="108"/>
      <c r="E527" s="108"/>
      <c r="F527" s="108"/>
      <c r="G527" s="108"/>
      <c r="H527" s="107">
        <v>149.10000000000625</v>
      </c>
      <c r="I527" s="108"/>
      <c r="J527" s="108"/>
      <c r="K527" s="108"/>
      <c r="L527" s="108"/>
      <c r="M527" s="108"/>
      <c r="N527" s="108"/>
      <c r="O527" s="108"/>
      <c r="P527" s="108"/>
      <c r="Q527" s="108"/>
      <c r="R527" s="108"/>
      <c r="S527" s="108"/>
      <c r="T527" s="108"/>
      <c r="U527" s="108"/>
      <c r="V527" s="108"/>
      <c r="W527" s="108"/>
      <c r="X527" s="108"/>
      <c r="Y527" s="108"/>
      <c r="Z527" s="108"/>
    </row>
    <row r="528" spans="1:26" x14ac:dyDescent="0.25">
      <c r="A528" s="106">
        <v>42865</v>
      </c>
      <c r="B528" s="107">
        <v>657.62000000000114</v>
      </c>
      <c r="C528" s="108"/>
      <c r="D528" s="108"/>
      <c r="E528" s="108"/>
      <c r="F528" s="107">
        <v>-529.79000000000099</v>
      </c>
      <c r="G528" s="107">
        <v>-38.639999999997791</v>
      </c>
      <c r="H528" s="108"/>
      <c r="I528" s="108"/>
      <c r="J528" s="108"/>
      <c r="K528" s="108"/>
      <c r="L528" s="108"/>
      <c r="M528" s="108"/>
      <c r="N528" s="108"/>
      <c r="O528" s="108"/>
      <c r="P528" s="108"/>
      <c r="Q528" s="108"/>
      <c r="R528" s="108"/>
      <c r="S528" s="108"/>
      <c r="T528" s="108"/>
      <c r="U528" s="108"/>
      <c r="V528" s="108"/>
      <c r="W528" s="107">
        <v>1226.05</v>
      </c>
      <c r="X528" s="108"/>
      <c r="Y528" s="108"/>
      <c r="Z528" s="108"/>
    </row>
    <row r="529" spans="1:26" x14ac:dyDescent="0.25">
      <c r="A529" s="106">
        <v>42866</v>
      </c>
      <c r="B529" s="107">
        <v>673.62999999999829</v>
      </c>
      <c r="C529" s="108"/>
      <c r="D529" s="108"/>
      <c r="E529" s="108"/>
      <c r="F529" s="108"/>
      <c r="G529" s="108"/>
      <c r="H529" s="108"/>
      <c r="I529" s="107">
        <v>324.1599999999994</v>
      </c>
      <c r="J529" s="108"/>
      <c r="K529" s="108"/>
      <c r="L529" s="108"/>
      <c r="M529" s="108"/>
      <c r="N529" s="108"/>
      <c r="O529" s="108"/>
      <c r="P529" s="107">
        <v>349.46999999999883</v>
      </c>
      <c r="Q529" s="108"/>
      <c r="R529" s="108"/>
      <c r="S529" s="108"/>
      <c r="T529" s="108"/>
      <c r="U529" s="108"/>
      <c r="V529" s="108"/>
      <c r="W529" s="108"/>
      <c r="X529" s="108"/>
      <c r="Y529" s="108"/>
      <c r="Z529" s="108"/>
    </row>
    <row r="530" spans="1:26" x14ac:dyDescent="0.25">
      <c r="A530" s="106">
        <v>42867</v>
      </c>
      <c r="B530" s="107">
        <v>-113.01999999999225</v>
      </c>
      <c r="C530" s="108"/>
      <c r="D530" s="108"/>
      <c r="E530" s="108"/>
      <c r="F530" s="108"/>
      <c r="G530" s="108"/>
      <c r="H530" s="108"/>
      <c r="I530" s="108"/>
      <c r="J530" s="108"/>
      <c r="K530" s="108"/>
      <c r="L530" s="108"/>
      <c r="M530" s="108"/>
      <c r="N530" s="108"/>
      <c r="O530" s="108"/>
      <c r="P530" s="108"/>
      <c r="Q530" s="108"/>
      <c r="R530" s="108"/>
      <c r="S530" s="108"/>
      <c r="T530" s="108"/>
      <c r="U530" s="107">
        <v>-278.0399999999936</v>
      </c>
      <c r="V530" s="108"/>
      <c r="W530" s="107">
        <v>165.02000000000135</v>
      </c>
      <c r="X530" s="108"/>
      <c r="Y530" s="108"/>
      <c r="Z530" s="108"/>
    </row>
    <row r="531" spans="1:26" x14ac:dyDescent="0.25">
      <c r="A531" s="106">
        <v>42869</v>
      </c>
      <c r="B531" s="107">
        <v>783.24000000000012</v>
      </c>
      <c r="C531" s="108"/>
      <c r="D531" s="108"/>
      <c r="E531" s="108"/>
      <c r="F531" s="108"/>
      <c r="G531" s="108"/>
      <c r="H531" s="108"/>
      <c r="I531" s="108"/>
      <c r="J531" s="108"/>
      <c r="K531" s="108"/>
      <c r="L531" s="108"/>
      <c r="M531" s="108"/>
      <c r="N531" s="107">
        <v>370.44000000000011</v>
      </c>
      <c r="O531" s="108"/>
      <c r="P531" s="108"/>
      <c r="Q531" s="108"/>
      <c r="R531" s="108"/>
      <c r="S531" s="107">
        <v>412.8</v>
      </c>
      <c r="T531" s="108"/>
      <c r="U531" s="108"/>
      <c r="V531" s="108"/>
      <c r="W531" s="108"/>
      <c r="X531" s="108"/>
      <c r="Y531" s="108"/>
      <c r="Z531" s="108"/>
    </row>
    <row r="532" spans="1:26" x14ac:dyDescent="0.25">
      <c r="A532" s="106">
        <v>42870</v>
      </c>
      <c r="B532" s="107">
        <v>1962.5549999999962</v>
      </c>
      <c r="C532" s="108"/>
      <c r="D532" s="108"/>
      <c r="E532" s="108"/>
      <c r="F532" s="108"/>
      <c r="G532" s="108"/>
      <c r="H532" s="108"/>
      <c r="I532" s="108"/>
      <c r="J532" s="108"/>
      <c r="K532" s="108"/>
      <c r="L532" s="108"/>
      <c r="M532" s="108"/>
      <c r="N532" s="108"/>
      <c r="O532" s="108"/>
      <c r="P532" s="108"/>
      <c r="Q532" s="108"/>
      <c r="R532" s="108"/>
      <c r="S532" s="108"/>
      <c r="T532" s="107">
        <v>585.55500000000143</v>
      </c>
      <c r="U532" s="108"/>
      <c r="V532" s="108"/>
      <c r="W532" s="108"/>
      <c r="X532" s="108"/>
      <c r="Y532" s="108"/>
      <c r="Z532" s="107">
        <v>1376.9999999999948</v>
      </c>
    </row>
    <row r="533" spans="1:26" x14ac:dyDescent="0.25">
      <c r="A533" s="106">
        <v>42872</v>
      </c>
      <c r="B533" s="107">
        <v>-349.6500000000043</v>
      </c>
      <c r="C533" s="108"/>
      <c r="D533" s="108"/>
      <c r="E533" s="108"/>
      <c r="F533" s="108"/>
      <c r="G533" s="108"/>
      <c r="H533" s="108"/>
      <c r="I533" s="107">
        <v>-349.6500000000043</v>
      </c>
      <c r="J533" s="108"/>
      <c r="K533" s="108"/>
      <c r="L533" s="108"/>
      <c r="M533" s="108"/>
      <c r="N533" s="108"/>
      <c r="O533" s="108"/>
      <c r="P533" s="108"/>
      <c r="Q533" s="108"/>
      <c r="R533" s="108"/>
      <c r="S533" s="108"/>
      <c r="T533" s="108"/>
      <c r="U533" s="108"/>
      <c r="V533" s="108"/>
      <c r="W533" s="108"/>
      <c r="X533" s="108"/>
      <c r="Y533" s="108"/>
      <c r="Z533" s="108"/>
    </row>
    <row r="534" spans="1:26" x14ac:dyDescent="0.25">
      <c r="A534" s="106">
        <v>42873</v>
      </c>
      <c r="B534" s="107">
        <v>-391.96999999998286</v>
      </c>
      <c r="C534" s="108"/>
      <c r="D534" s="107">
        <v>-289.91999999999962</v>
      </c>
      <c r="E534" s="107">
        <v>-191.09999999999627</v>
      </c>
      <c r="F534" s="108"/>
      <c r="G534" s="108"/>
      <c r="H534" s="108"/>
      <c r="I534" s="107">
        <v>-660.66000000000099</v>
      </c>
      <c r="J534" s="107">
        <v>315.64000000000101</v>
      </c>
      <c r="K534" s="108"/>
      <c r="L534" s="108"/>
      <c r="M534" s="108"/>
      <c r="N534" s="108"/>
      <c r="O534" s="108"/>
      <c r="P534" s="108"/>
      <c r="Q534" s="108"/>
      <c r="R534" s="107">
        <v>112.80000000000111</v>
      </c>
      <c r="S534" s="108"/>
      <c r="T534" s="108"/>
      <c r="U534" s="107">
        <v>394.93000000001001</v>
      </c>
      <c r="V534" s="108"/>
      <c r="W534" s="107">
        <v>-76.25999999999776</v>
      </c>
      <c r="X534" s="108"/>
      <c r="Y534" s="108"/>
      <c r="Z534" s="107">
        <v>2.5999999999997137</v>
      </c>
    </row>
    <row r="535" spans="1:26" x14ac:dyDescent="0.25">
      <c r="A535" s="106">
        <v>42877</v>
      </c>
      <c r="B535" s="107">
        <v>-405.17000000000178</v>
      </c>
      <c r="C535" s="108"/>
      <c r="D535" s="108"/>
      <c r="E535" s="108"/>
      <c r="F535" s="108"/>
      <c r="G535" s="108"/>
      <c r="H535" s="108"/>
      <c r="I535" s="108"/>
      <c r="J535" s="108"/>
      <c r="K535" s="108"/>
      <c r="L535" s="107">
        <v>-635.67999999999824</v>
      </c>
      <c r="M535" s="108"/>
      <c r="N535" s="107">
        <v>230.50999999999647</v>
      </c>
      <c r="O535" s="108"/>
      <c r="P535" s="108"/>
      <c r="Q535" s="108"/>
      <c r="R535" s="108"/>
      <c r="S535" s="108"/>
      <c r="T535" s="108"/>
      <c r="U535" s="108"/>
      <c r="V535" s="108"/>
      <c r="W535" s="108"/>
      <c r="X535" s="108"/>
      <c r="Y535" s="108"/>
      <c r="Z535" s="108"/>
    </row>
    <row r="536" spans="1:26" x14ac:dyDescent="0.25">
      <c r="A536" s="106">
        <v>42878</v>
      </c>
      <c r="B536" s="107">
        <v>47.160000000003549</v>
      </c>
      <c r="C536" s="108"/>
      <c r="D536" s="108"/>
      <c r="E536" s="108"/>
      <c r="F536" s="108"/>
      <c r="G536" s="108"/>
      <c r="H536" s="108"/>
      <c r="I536" s="108"/>
      <c r="J536" s="107">
        <v>-133.9500000000009</v>
      </c>
      <c r="K536" s="108"/>
      <c r="L536" s="108"/>
      <c r="M536" s="107">
        <v>634.55000000000098</v>
      </c>
      <c r="N536" s="108"/>
      <c r="O536" s="107">
        <v>-288.00000000000182</v>
      </c>
      <c r="P536" s="108"/>
      <c r="Q536" s="108"/>
      <c r="R536" s="108"/>
      <c r="S536" s="108"/>
      <c r="T536" s="107">
        <v>-50.879999999997381</v>
      </c>
      <c r="U536" s="107">
        <v>-114.55999999999733</v>
      </c>
      <c r="V536" s="108"/>
      <c r="W536" s="108"/>
      <c r="X536" s="108"/>
      <c r="Y536" s="108"/>
      <c r="Z536" s="108"/>
    </row>
    <row r="537" spans="1:26" x14ac:dyDescent="0.25">
      <c r="A537" s="106">
        <v>42879</v>
      </c>
      <c r="B537" s="107">
        <v>-379.23999999998694</v>
      </c>
      <c r="C537" s="108"/>
      <c r="D537" s="108"/>
      <c r="E537" s="107">
        <v>-379.23999999998694</v>
      </c>
      <c r="F537" s="108"/>
      <c r="G537" s="108"/>
      <c r="H537" s="108"/>
      <c r="I537" s="108"/>
      <c r="J537" s="108"/>
      <c r="K537" s="108"/>
      <c r="L537" s="108"/>
      <c r="M537" s="108"/>
      <c r="N537" s="108"/>
      <c r="O537" s="108"/>
      <c r="P537" s="108"/>
      <c r="Q537" s="108"/>
      <c r="R537" s="108"/>
      <c r="S537" s="108"/>
      <c r="T537" s="108"/>
      <c r="U537" s="108"/>
      <c r="V537" s="108"/>
      <c r="W537" s="108"/>
      <c r="X537" s="108"/>
      <c r="Y537" s="108"/>
      <c r="Z537" s="108"/>
    </row>
    <row r="538" spans="1:26" x14ac:dyDescent="0.25">
      <c r="A538" s="106">
        <v>42880</v>
      </c>
      <c r="B538" s="107">
        <v>-233.39999999999748</v>
      </c>
      <c r="C538" s="108"/>
      <c r="D538" s="108"/>
      <c r="E538" s="108"/>
      <c r="F538" s="108"/>
      <c r="G538" s="108"/>
      <c r="H538" s="108"/>
      <c r="I538" s="108"/>
      <c r="J538" s="108"/>
      <c r="K538" s="108"/>
      <c r="L538" s="108"/>
      <c r="M538" s="108"/>
      <c r="N538" s="108"/>
      <c r="O538" s="108"/>
      <c r="P538" s="108"/>
      <c r="Q538" s="108"/>
      <c r="R538" s="108"/>
      <c r="S538" s="108"/>
      <c r="T538" s="108"/>
      <c r="U538" s="108"/>
      <c r="V538" s="108"/>
      <c r="W538" s="108"/>
      <c r="X538" s="107">
        <v>-233.39999999999748</v>
      </c>
      <c r="Y538" s="108"/>
      <c r="Z538" s="108"/>
    </row>
    <row r="539" spans="1:26" x14ac:dyDescent="0.25">
      <c r="A539" s="106">
        <v>42881</v>
      </c>
      <c r="B539" s="107">
        <v>320.51000000000778</v>
      </c>
      <c r="C539" s="108"/>
      <c r="D539" s="108"/>
      <c r="E539" s="108"/>
      <c r="F539" s="108"/>
      <c r="G539" s="108"/>
      <c r="H539" s="108"/>
      <c r="I539" s="108"/>
      <c r="J539" s="108"/>
      <c r="K539" s="107">
        <v>320.51000000000778</v>
      </c>
      <c r="L539" s="108"/>
      <c r="M539" s="108"/>
      <c r="N539" s="108"/>
      <c r="O539" s="108"/>
      <c r="P539" s="108"/>
      <c r="Q539" s="108"/>
      <c r="R539" s="108"/>
      <c r="S539" s="108"/>
      <c r="T539" s="108"/>
      <c r="U539" s="108"/>
      <c r="V539" s="108"/>
      <c r="W539" s="108"/>
      <c r="X539" s="108"/>
      <c r="Y539" s="108"/>
      <c r="Z539" s="108"/>
    </row>
  </sheetData>
  <conditionalFormatting sqref="B1:Z1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sqref="A1:B31"/>
    </sheetView>
  </sheetViews>
  <sheetFormatPr defaultRowHeight="15" x14ac:dyDescent="0.25"/>
  <sheetData>
    <row r="1" spans="1:2" x14ac:dyDescent="0.25">
      <c r="A1" s="72" t="s">
        <v>101</v>
      </c>
      <c r="B1" s="72" t="s">
        <v>102</v>
      </c>
    </row>
    <row r="2" spans="1:2" x14ac:dyDescent="0.25">
      <c r="A2" s="69">
        <v>-2000</v>
      </c>
      <c r="B2" s="70">
        <v>0</v>
      </c>
    </row>
    <row r="3" spans="1:2" x14ac:dyDescent="0.25">
      <c r="A3" s="69">
        <v>-1750</v>
      </c>
      <c r="B3" s="70">
        <v>0</v>
      </c>
    </row>
    <row r="4" spans="1:2" x14ac:dyDescent="0.25">
      <c r="A4" s="69">
        <v>-1500</v>
      </c>
      <c r="B4" s="70">
        <v>0</v>
      </c>
    </row>
    <row r="5" spans="1:2" x14ac:dyDescent="0.25">
      <c r="A5" s="69">
        <v>-1250</v>
      </c>
      <c r="B5" s="70">
        <v>0</v>
      </c>
    </row>
    <row r="6" spans="1:2" x14ac:dyDescent="0.25">
      <c r="A6" s="69">
        <v>-1000</v>
      </c>
      <c r="B6" s="70">
        <v>1</v>
      </c>
    </row>
    <row r="7" spans="1:2" x14ac:dyDescent="0.25">
      <c r="A7" s="69">
        <v>-750</v>
      </c>
      <c r="B7" s="70">
        <v>12</v>
      </c>
    </row>
    <row r="8" spans="1:2" x14ac:dyDescent="0.25">
      <c r="A8" s="69">
        <v>-500</v>
      </c>
      <c r="B8" s="70">
        <v>39</v>
      </c>
    </row>
    <row r="9" spans="1:2" x14ac:dyDescent="0.25">
      <c r="A9" s="69">
        <v>-250</v>
      </c>
      <c r="B9" s="70">
        <v>451</v>
      </c>
    </row>
    <row r="10" spans="1:2" x14ac:dyDescent="0.25">
      <c r="A10" s="69">
        <v>0</v>
      </c>
      <c r="B10" s="70">
        <v>579</v>
      </c>
    </row>
    <row r="11" spans="1:2" x14ac:dyDescent="0.25">
      <c r="A11" s="69">
        <v>250</v>
      </c>
      <c r="B11" s="70">
        <v>288</v>
      </c>
    </row>
    <row r="12" spans="1:2" x14ac:dyDescent="0.25">
      <c r="A12" s="69">
        <v>500</v>
      </c>
      <c r="B12" s="70">
        <v>156</v>
      </c>
    </row>
    <row r="13" spans="1:2" x14ac:dyDescent="0.25">
      <c r="A13" s="69">
        <v>750</v>
      </c>
      <c r="B13" s="70">
        <v>93</v>
      </c>
    </row>
    <row r="14" spans="1:2" x14ac:dyDescent="0.25">
      <c r="A14" s="69">
        <v>1000</v>
      </c>
      <c r="B14" s="70">
        <v>55</v>
      </c>
    </row>
    <row r="15" spans="1:2" x14ac:dyDescent="0.25">
      <c r="A15" s="69">
        <v>1250</v>
      </c>
      <c r="B15" s="70">
        <v>36</v>
      </c>
    </row>
    <row r="16" spans="1:2" x14ac:dyDescent="0.25">
      <c r="A16" s="69">
        <v>1500</v>
      </c>
      <c r="B16" s="70">
        <v>24</v>
      </c>
    </row>
    <row r="17" spans="1:2" x14ac:dyDescent="0.25">
      <c r="A17" s="69">
        <v>1750</v>
      </c>
      <c r="B17" s="70">
        <v>8</v>
      </c>
    </row>
    <row r="18" spans="1:2" x14ac:dyDescent="0.25">
      <c r="A18" s="69">
        <v>2000</v>
      </c>
      <c r="B18" s="70">
        <v>11</v>
      </c>
    </row>
    <row r="19" spans="1:2" x14ac:dyDescent="0.25">
      <c r="A19" s="69">
        <v>2250</v>
      </c>
      <c r="B19" s="70">
        <v>7</v>
      </c>
    </row>
    <row r="20" spans="1:2" x14ac:dyDescent="0.25">
      <c r="A20" s="69">
        <v>2500</v>
      </c>
      <c r="B20" s="70">
        <v>3</v>
      </c>
    </row>
    <row r="21" spans="1:2" x14ac:dyDescent="0.25">
      <c r="A21" s="69">
        <v>2750</v>
      </c>
      <c r="B21" s="70">
        <v>2</v>
      </c>
    </row>
    <row r="22" spans="1:2" x14ac:dyDescent="0.25">
      <c r="A22" s="69">
        <v>3000</v>
      </c>
      <c r="B22" s="70">
        <v>0</v>
      </c>
    </row>
    <row r="23" spans="1:2" x14ac:dyDescent="0.25">
      <c r="A23" s="69">
        <v>3250</v>
      </c>
      <c r="B23" s="70">
        <v>3</v>
      </c>
    </row>
    <row r="24" spans="1:2" x14ac:dyDescent="0.25">
      <c r="A24" s="69">
        <v>3500</v>
      </c>
      <c r="B24" s="70">
        <v>1</v>
      </c>
    </row>
    <row r="25" spans="1:2" x14ac:dyDescent="0.25">
      <c r="A25" s="69">
        <v>3750</v>
      </c>
      <c r="B25" s="70">
        <v>0</v>
      </c>
    </row>
    <row r="26" spans="1:2" x14ac:dyDescent="0.25">
      <c r="A26" s="69">
        <v>4000</v>
      </c>
      <c r="B26" s="70">
        <v>1</v>
      </c>
    </row>
    <row r="27" spans="1:2" x14ac:dyDescent="0.25">
      <c r="A27" s="69">
        <v>4250</v>
      </c>
      <c r="B27" s="70">
        <v>0</v>
      </c>
    </row>
    <row r="28" spans="1:2" x14ac:dyDescent="0.25">
      <c r="A28" s="69">
        <v>4500</v>
      </c>
      <c r="B28" s="70">
        <v>1</v>
      </c>
    </row>
    <row r="29" spans="1:2" x14ac:dyDescent="0.25">
      <c r="A29" s="69">
        <v>4750</v>
      </c>
      <c r="B29" s="70">
        <v>0</v>
      </c>
    </row>
    <row r="30" spans="1:2" x14ac:dyDescent="0.25">
      <c r="A30" s="69">
        <v>5000</v>
      </c>
      <c r="B30" s="70">
        <v>0</v>
      </c>
    </row>
    <row r="31" spans="1:2" ht="15.75" thickBot="1" x14ac:dyDescent="0.3">
      <c r="A31" s="71" t="s">
        <v>123</v>
      </c>
      <c r="B31" s="71">
        <v>0</v>
      </c>
    </row>
  </sheetData>
  <sortState ref="A2:A30">
    <sortCondition ref="A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sqref="A1:B31"/>
    </sheetView>
  </sheetViews>
  <sheetFormatPr defaultRowHeight="15" x14ac:dyDescent="0.25"/>
  <sheetData>
    <row r="1" spans="1:2" x14ac:dyDescent="0.25">
      <c r="A1" s="72" t="s">
        <v>101</v>
      </c>
      <c r="B1" s="72" t="s">
        <v>102</v>
      </c>
    </row>
    <row r="2" spans="1:2" x14ac:dyDescent="0.25">
      <c r="A2" s="69">
        <v>-2000</v>
      </c>
      <c r="B2" s="70">
        <v>0</v>
      </c>
    </row>
    <row r="3" spans="1:2" x14ac:dyDescent="0.25">
      <c r="A3" s="69">
        <v>-1750</v>
      </c>
      <c r="B3" s="70">
        <v>0</v>
      </c>
    </row>
    <row r="4" spans="1:2" x14ac:dyDescent="0.25">
      <c r="A4" s="69">
        <v>-1500</v>
      </c>
      <c r="B4" s="70">
        <v>0</v>
      </c>
    </row>
    <row r="5" spans="1:2" x14ac:dyDescent="0.25">
      <c r="A5" s="69">
        <v>-1250</v>
      </c>
      <c r="B5" s="70">
        <v>0</v>
      </c>
    </row>
    <row r="6" spans="1:2" x14ac:dyDescent="0.25">
      <c r="A6" s="69">
        <v>-1000</v>
      </c>
      <c r="B6" s="70">
        <v>1</v>
      </c>
    </row>
    <row r="7" spans="1:2" x14ac:dyDescent="0.25">
      <c r="A7" s="69">
        <v>-750</v>
      </c>
      <c r="B7" s="70">
        <v>13</v>
      </c>
    </row>
    <row r="8" spans="1:2" x14ac:dyDescent="0.25">
      <c r="A8" s="69">
        <v>-500</v>
      </c>
      <c r="B8" s="70">
        <v>42</v>
      </c>
    </row>
    <row r="9" spans="1:2" x14ac:dyDescent="0.25">
      <c r="A9" s="69">
        <v>-250</v>
      </c>
      <c r="B9" s="70">
        <v>469</v>
      </c>
    </row>
    <row r="10" spans="1:2" x14ac:dyDescent="0.25">
      <c r="A10" s="69">
        <v>0</v>
      </c>
      <c r="B10" s="70">
        <v>602</v>
      </c>
    </row>
    <row r="11" spans="1:2" x14ac:dyDescent="0.25">
      <c r="A11" s="69">
        <v>250</v>
      </c>
      <c r="B11" s="70">
        <v>302</v>
      </c>
    </row>
    <row r="12" spans="1:2" x14ac:dyDescent="0.25">
      <c r="A12" s="69">
        <v>500</v>
      </c>
      <c r="B12" s="70">
        <v>164</v>
      </c>
    </row>
    <row r="13" spans="1:2" x14ac:dyDescent="0.25">
      <c r="A13" s="69">
        <v>750</v>
      </c>
      <c r="B13" s="70">
        <v>95</v>
      </c>
    </row>
    <row r="14" spans="1:2" x14ac:dyDescent="0.25">
      <c r="A14" s="69">
        <v>1000</v>
      </c>
      <c r="B14" s="70">
        <v>57</v>
      </c>
    </row>
    <row r="15" spans="1:2" x14ac:dyDescent="0.25">
      <c r="A15" s="69">
        <v>1250</v>
      </c>
      <c r="B15" s="70">
        <v>37</v>
      </c>
    </row>
    <row r="16" spans="1:2" x14ac:dyDescent="0.25">
      <c r="A16" s="69">
        <v>1500</v>
      </c>
      <c r="B16" s="70">
        <v>25</v>
      </c>
    </row>
    <row r="17" spans="1:2" x14ac:dyDescent="0.25">
      <c r="A17" s="69">
        <v>1750</v>
      </c>
      <c r="B17" s="70">
        <v>8</v>
      </c>
    </row>
    <row r="18" spans="1:2" x14ac:dyDescent="0.25">
      <c r="A18" s="69">
        <v>2000</v>
      </c>
      <c r="B18" s="70">
        <v>11</v>
      </c>
    </row>
    <row r="19" spans="1:2" x14ac:dyDescent="0.25">
      <c r="A19" s="69">
        <v>2250</v>
      </c>
      <c r="B19" s="70">
        <v>7</v>
      </c>
    </row>
    <row r="20" spans="1:2" x14ac:dyDescent="0.25">
      <c r="A20" s="69">
        <v>2500</v>
      </c>
      <c r="B20" s="70">
        <v>3</v>
      </c>
    </row>
    <row r="21" spans="1:2" x14ac:dyDescent="0.25">
      <c r="A21" s="69">
        <v>2750</v>
      </c>
      <c r="B21" s="70">
        <v>2</v>
      </c>
    </row>
    <row r="22" spans="1:2" x14ac:dyDescent="0.25">
      <c r="A22" s="69">
        <v>3000</v>
      </c>
      <c r="B22" s="70">
        <v>0</v>
      </c>
    </row>
    <row r="23" spans="1:2" x14ac:dyDescent="0.25">
      <c r="A23" s="69">
        <v>3250</v>
      </c>
      <c r="B23" s="70">
        <v>3</v>
      </c>
    </row>
    <row r="24" spans="1:2" x14ac:dyDescent="0.25">
      <c r="A24" s="69">
        <v>3500</v>
      </c>
      <c r="B24" s="70">
        <v>1</v>
      </c>
    </row>
    <row r="25" spans="1:2" x14ac:dyDescent="0.25">
      <c r="A25" s="69">
        <v>3750</v>
      </c>
      <c r="B25" s="70">
        <v>0</v>
      </c>
    </row>
    <row r="26" spans="1:2" x14ac:dyDescent="0.25">
      <c r="A26" s="69">
        <v>4000</v>
      </c>
      <c r="B26" s="70">
        <v>1</v>
      </c>
    </row>
    <row r="27" spans="1:2" x14ac:dyDescent="0.25">
      <c r="A27" s="69">
        <v>4250</v>
      </c>
      <c r="B27" s="70">
        <v>0</v>
      </c>
    </row>
    <row r="28" spans="1:2" x14ac:dyDescent="0.25">
      <c r="A28" s="69">
        <v>4500</v>
      </c>
      <c r="B28" s="70">
        <v>1</v>
      </c>
    </row>
    <row r="29" spans="1:2" x14ac:dyDescent="0.25">
      <c r="A29" s="69">
        <v>4750</v>
      </c>
      <c r="B29" s="70">
        <v>0</v>
      </c>
    </row>
    <row r="30" spans="1:2" x14ac:dyDescent="0.25">
      <c r="A30" s="69">
        <v>5000</v>
      </c>
      <c r="B30" s="70">
        <v>0</v>
      </c>
    </row>
    <row r="31" spans="1:2" ht="15.75" thickBot="1" x14ac:dyDescent="0.3">
      <c r="A31" s="71" t="s">
        <v>123</v>
      </c>
      <c r="B31" s="71">
        <v>0</v>
      </c>
    </row>
  </sheetData>
  <sortState ref="A2:A30">
    <sortCondition ref="A2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Summary</vt:lpstr>
      <vt:lpstr>Breakout Systems</vt:lpstr>
      <vt:lpstr>Trade Profit Matrix</vt:lpstr>
      <vt:lpstr>Sheet3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2016-04-09T01:54:51Z</dcterms:created>
  <dcterms:modified xsi:type="dcterms:W3CDTF">2017-05-27T08:15:07Z</dcterms:modified>
</cp:coreProperties>
</file>