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0895" windowHeight="99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38" i="1"/>
  <c r="L37"/>
  <c r="L36"/>
  <c r="L35"/>
  <c r="L34"/>
  <c r="L33"/>
  <c r="L32"/>
  <c r="K38"/>
  <c r="K37"/>
  <c r="K36"/>
  <c r="K35"/>
  <c r="K34"/>
  <c r="K33"/>
  <c r="K32"/>
  <c r="M11"/>
  <c r="M10"/>
  <c r="M9"/>
  <c r="M8"/>
  <c r="M7"/>
  <c r="M6"/>
  <c r="M5"/>
  <c r="J3"/>
  <c r="I3"/>
  <c r="H3"/>
  <c r="G3"/>
  <c r="F3"/>
  <c r="E3"/>
  <c r="D3"/>
  <c r="L11"/>
  <c r="L10"/>
  <c r="L9"/>
  <c r="L8"/>
  <c r="L7"/>
  <c r="L6"/>
  <c r="L5"/>
  <c r="K11"/>
  <c r="K10"/>
  <c r="K9"/>
  <c r="K8"/>
  <c r="K7"/>
  <c r="K6"/>
  <c r="K5"/>
</calcChain>
</file>

<file path=xl/sharedStrings.xml><?xml version="1.0" encoding="utf-8"?>
<sst xmlns="http://schemas.openxmlformats.org/spreadsheetml/2006/main" count="85" uniqueCount="43">
  <si>
    <t>D1</t>
  </si>
  <si>
    <t>H4</t>
  </si>
  <si>
    <t>H1</t>
  </si>
  <si>
    <t>M30</t>
  </si>
  <si>
    <t>M15</t>
  </si>
  <si>
    <t>M5</t>
  </si>
  <si>
    <t>M1</t>
  </si>
  <si>
    <t>EUR</t>
  </si>
  <si>
    <t>GBP</t>
  </si>
  <si>
    <t>USD</t>
  </si>
  <si>
    <t>NZD</t>
  </si>
  <si>
    <t>AUD</t>
  </si>
  <si>
    <t>CAD</t>
  </si>
  <si>
    <t>CHF</t>
  </si>
  <si>
    <t>Sum</t>
  </si>
  <si>
    <t>ALL sum</t>
  </si>
  <si>
    <t>All mdeian</t>
  </si>
  <si>
    <t>Sorted</t>
  </si>
  <si>
    <t>by</t>
  </si>
  <si>
    <t>time</t>
  </si>
  <si>
    <t>frame</t>
  </si>
  <si>
    <t>CHF 56</t>
  </si>
  <si>
    <t>GBP 55</t>
  </si>
  <si>
    <t>EUR 41</t>
  </si>
  <si>
    <t>USD 40</t>
  </si>
  <si>
    <t>AUD 15</t>
  </si>
  <si>
    <t>NZD 14</t>
  </si>
  <si>
    <t>CAD -19</t>
  </si>
  <si>
    <t>Median</t>
  </si>
  <si>
    <t>NZD 4</t>
  </si>
  <si>
    <t>EUR 3</t>
  </si>
  <si>
    <t>USD 3</t>
  </si>
  <si>
    <t>GBP 2</t>
  </si>
  <si>
    <t>AUD 2</t>
  </si>
  <si>
    <t>CHF 2</t>
  </si>
  <si>
    <t>CAD - 5</t>
  </si>
  <si>
    <t>Yen Power System</t>
  </si>
  <si>
    <t>TF Wieght</t>
  </si>
  <si>
    <t>SumWght</t>
  </si>
  <si>
    <t>RankWght</t>
  </si>
  <si>
    <t>Rank</t>
  </si>
  <si>
    <t>Currency</t>
  </si>
  <si>
    <t>RankWght Sorted</t>
  </si>
</sst>
</file>

<file path=xl/styles.xml><?xml version="1.0" encoding="utf-8"?>
<styleSheet xmlns="http://schemas.openxmlformats.org/spreadsheetml/2006/main">
  <numFmts count="1">
    <numFmt numFmtId="164" formatCode="0.000"/>
  </numFmts>
  <fonts count="9">
    <font>
      <sz val="11"/>
      <color theme="1"/>
      <name val="Calibri"/>
      <family val="2"/>
      <charset val="178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66FF33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8" fillId="6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2" fontId="4" fillId="2" borderId="0" xfId="0" applyNumberFormat="1" applyFont="1" applyFill="1" applyAlignment="1">
      <alignment horizontal="center"/>
    </xf>
    <xf numFmtId="2" fontId="5" fillId="3" borderId="0" xfId="0" applyNumberFormat="1" applyFont="1" applyFill="1" applyAlignment="1">
      <alignment horizontal="center"/>
    </xf>
    <xf numFmtId="2" fontId="6" fillId="4" borderId="0" xfId="0" applyNumberFormat="1" applyFont="1" applyFill="1" applyAlignment="1">
      <alignment horizontal="center"/>
    </xf>
    <xf numFmtId="2" fontId="7" fillId="5" borderId="0" xfId="0" applyNumberFormat="1" applyFont="1" applyFill="1" applyAlignment="1">
      <alignment horizontal="center"/>
    </xf>
    <xf numFmtId="2" fontId="8" fillId="6" borderId="0" xfId="0" applyNumberFormat="1" applyFont="1" applyFill="1" applyAlignment="1">
      <alignment horizontal="center"/>
    </xf>
    <xf numFmtId="2" fontId="4" fillId="7" borderId="0" xfId="0" applyNumberFormat="1" applyFont="1" applyFill="1" applyAlignment="1">
      <alignment horizontal="center"/>
    </xf>
    <xf numFmtId="2" fontId="4" fillId="8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2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  <color rgb="FF00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38"/>
  <sheetViews>
    <sheetView tabSelected="1" topLeftCell="A12" workbookViewId="0">
      <selection activeCell="A43" sqref="A43"/>
    </sheetView>
  </sheetViews>
  <sheetFormatPr defaultRowHeight="15"/>
  <cols>
    <col min="1" max="10" width="9.140625" style="2"/>
    <col min="11" max="11" width="11.7109375" style="2" customWidth="1"/>
    <col min="12" max="12" width="12.42578125" style="2" customWidth="1"/>
    <col min="13" max="13" width="9.140625" style="2"/>
    <col min="14" max="14" width="11.140625" style="2" customWidth="1"/>
    <col min="15" max="16384" width="9.140625" style="2"/>
  </cols>
  <sheetData>
    <row r="1" spans="2:13" ht="18.75">
      <c r="B1" s="1" t="s">
        <v>36</v>
      </c>
    </row>
    <row r="3" spans="2:13">
      <c r="C3" s="2" t="s">
        <v>37</v>
      </c>
      <c r="D3" s="12">
        <f>1/SQRT(1440/1440)</f>
        <v>1</v>
      </c>
      <c r="E3" s="12">
        <f>1/SQRT(1440/240)</f>
        <v>0.40824829046386307</v>
      </c>
      <c r="F3" s="12">
        <f>1/SQRT(1440/60)</f>
        <v>0.20412414523193154</v>
      </c>
      <c r="G3" s="12">
        <f>1/SQRT(1440/30)</f>
        <v>0.14433756729740646</v>
      </c>
      <c r="H3" s="12">
        <f>1/SQRT(1440/15)</f>
        <v>0.10206207261596577</v>
      </c>
      <c r="I3" s="12">
        <f>1/SQRT(1440/5)</f>
        <v>5.8925565098878967E-2</v>
      </c>
      <c r="J3" s="12">
        <f>1/SQRT(1440/1)</f>
        <v>2.6352313834736494E-2</v>
      </c>
    </row>
    <row r="4" spans="2:13"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14</v>
      </c>
      <c r="L4" s="2" t="s">
        <v>28</v>
      </c>
      <c r="M4" s="2" t="s">
        <v>38</v>
      </c>
    </row>
    <row r="5" spans="2:13">
      <c r="B5" s="3" t="s">
        <v>7</v>
      </c>
      <c r="D5" s="3">
        <v>13</v>
      </c>
      <c r="E5" s="3">
        <v>21</v>
      </c>
      <c r="F5" s="3">
        <v>13</v>
      </c>
      <c r="G5" s="3">
        <v>-3</v>
      </c>
      <c r="H5" s="3">
        <v>-5</v>
      </c>
      <c r="I5" s="3">
        <v>3</v>
      </c>
      <c r="J5" s="3">
        <v>-1</v>
      </c>
      <c r="K5" s="2">
        <f>SUM(D5:J5)</f>
        <v>41</v>
      </c>
      <c r="L5" s="2">
        <f>MEDIAN(D5:J5)</f>
        <v>3</v>
      </c>
      <c r="M5" s="11">
        <f>+D5*$D$3+E5*$E$3+F5*$F$3+G5*$G$3+H5*$H$3+I5*$I$3+J5*$J$3</f>
        <v>23.433929304246085</v>
      </c>
    </row>
    <row r="6" spans="2:13">
      <c r="B6" s="4" t="s">
        <v>8</v>
      </c>
      <c r="D6" s="4">
        <v>44</v>
      </c>
      <c r="E6" s="4">
        <v>10</v>
      </c>
      <c r="F6" s="4">
        <v>-4</v>
      </c>
      <c r="G6" s="4">
        <v>4</v>
      </c>
      <c r="H6" s="4">
        <v>2</v>
      </c>
      <c r="I6" s="4">
        <v>-3</v>
      </c>
      <c r="J6" s="4">
        <v>2</v>
      </c>
      <c r="K6" s="2">
        <f>SUM(D6:J6)</f>
        <v>55</v>
      </c>
      <c r="L6" s="2">
        <f>MEDIAN(D6:J6)</f>
        <v>2</v>
      </c>
      <c r="M6" s="11">
        <f>+D6*$D$3+E6*$E$3+F6*$F$3+G6*$G$3+H6*$H$3+I6*$I$3+J6*$J$3</f>
        <v>47.92338867050529</v>
      </c>
    </row>
    <row r="7" spans="2:13">
      <c r="B7" s="5" t="s">
        <v>9</v>
      </c>
      <c r="D7" s="5">
        <v>12</v>
      </c>
      <c r="E7" s="5">
        <v>22</v>
      </c>
      <c r="F7" s="5">
        <v>-5</v>
      </c>
      <c r="G7" s="5">
        <v>17</v>
      </c>
      <c r="H7" s="5">
        <v>-7</v>
      </c>
      <c r="I7" s="5">
        <v>-2</v>
      </c>
      <c r="J7" s="5">
        <v>3</v>
      </c>
      <c r="K7" s="2">
        <f>SUM(D7:J7)</f>
        <v>40</v>
      </c>
      <c r="L7" s="2">
        <f>MEDIAN(D7:J7)</f>
        <v>3</v>
      </c>
      <c r="M7" s="11">
        <f>+D7*$D$3+E7*$E$3+F7*$F$3+G7*$G$3+H7*$H$3+I7*$I$3+J7*$J$3</f>
        <v>21.661351611095935</v>
      </c>
    </row>
    <row r="8" spans="2:13">
      <c r="B8" s="6" t="s">
        <v>10</v>
      </c>
      <c r="D8" s="6">
        <v>-15</v>
      </c>
      <c r="E8" s="6">
        <v>4</v>
      </c>
      <c r="F8" s="6">
        <v>22</v>
      </c>
      <c r="G8" s="6">
        <v>-5</v>
      </c>
      <c r="H8" s="6">
        <v>6</v>
      </c>
      <c r="I8" s="6">
        <v>5</v>
      </c>
      <c r="J8" s="6">
        <v>-3</v>
      </c>
      <c r="K8" s="2">
        <f>SUM(D8:J8)</f>
        <v>14</v>
      </c>
      <c r="L8" s="2">
        <f>MEDIAN(D8:J8)</f>
        <v>4</v>
      </c>
      <c r="M8" s="11">
        <f>+D8*$D$3+E8*$E$3+F8*$F$3+G8*$G$3+H8*$H$3+I8*$I$3+J8*$J$3</f>
        <v>-8.7700201598431047</v>
      </c>
    </row>
    <row r="9" spans="2:13">
      <c r="B9" s="7" t="s">
        <v>11</v>
      </c>
      <c r="D9" s="7">
        <v>4</v>
      </c>
      <c r="E9" s="7">
        <v>-4</v>
      </c>
      <c r="F9" s="7">
        <v>12</v>
      </c>
      <c r="G9" s="7">
        <v>3</v>
      </c>
      <c r="H9" s="7">
        <v>-3</v>
      </c>
      <c r="I9" s="7">
        <v>2</v>
      </c>
      <c r="J9" s="7">
        <v>1</v>
      </c>
      <c r="K9" s="2">
        <f>SUM(D9:J9)</f>
        <v>15</v>
      </c>
      <c r="L9" s="2">
        <f>MEDIAN(D9:J9)</f>
        <v>2</v>
      </c>
      <c r="M9" s="11">
        <f>+D9*$D$3+E9*$E$3+F9*$F$3+G9*$G$3+H9*$H$3+I9*$I$3+J9*$J$3</f>
        <v>5.087526509004543</v>
      </c>
    </row>
    <row r="10" spans="2:13">
      <c r="B10" s="8" t="s">
        <v>12</v>
      </c>
      <c r="D10" s="8">
        <v>-8</v>
      </c>
      <c r="E10" s="8">
        <v>-12</v>
      </c>
      <c r="F10" s="8">
        <v>4</v>
      </c>
      <c r="G10" s="8">
        <v>5</v>
      </c>
      <c r="H10" s="8">
        <v>2</v>
      </c>
      <c r="I10" s="8">
        <v>-5</v>
      </c>
      <c r="J10" s="8">
        <v>-5</v>
      </c>
      <c r="K10" s="2">
        <f>SUM(D10:J10)</f>
        <v>-19</v>
      </c>
      <c r="L10" s="2">
        <f>MEDIAN(D10:J10)</f>
        <v>-5</v>
      </c>
      <c r="M10" s="11">
        <f>+D10*$D$3+E10*$E$3+F10*$F$3+G10*$G$3+H10*$H$3+I10*$I$3+J10*$J$3</f>
        <v>-11.583060317587746</v>
      </c>
    </row>
    <row r="11" spans="2:13">
      <c r="B11" s="9" t="s">
        <v>13</v>
      </c>
      <c r="D11" s="9">
        <v>55</v>
      </c>
      <c r="E11" s="9">
        <v>3</v>
      </c>
      <c r="F11" s="9">
        <v>-8</v>
      </c>
      <c r="G11" s="9">
        <v>2</v>
      </c>
      <c r="H11" s="9">
        <v>2</v>
      </c>
      <c r="I11" s="9">
        <v>4</v>
      </c>
      <c r="J11" s="9">
        <v>-2</v>
      </c>
      <c r="K11" s="2">
        <f>SUM(D11:J11)</f>
        <v>56</v>
      </c>
      <c r="L11" s="2">
        <f>MEDIAN(D11:J11)</f>
        <v>2</v>
      </c>
      <c r="M11" s="11">
        <f>+D11*$D$3+E11*$E$3+F11*$F$3+G11*$G$3+H11*$H$3+I11*$I$3+J11*$J$3</f>
        <v>55.267548622088917</v>
      </c>
    </row>
    <row r="13" spans="2:13">
      <c r="D13" s="2" t="s">
        <v>0</v>
      </c>
      <c r="E13" s="2" t="s">
        <v>1</v>
      </c>
      <c r="F13" s="2" t="s">
        <v>2</v>
      </c>
      <c r="G13" s="2" t="s">
        <v>3</v>
      </c>
      <c r="H13" s="2" t="s">
        <v>4</v>
      </c>
      <c r="I13" s="2" t="s">
        <v>5</v>
      </c>
      <c r="J13" s="2" t="s">
        <v>6</v>
      </c>
      <c r="K13" s="2" t="s">
        <v>15</v>
      </c>
      <c r="L13" s="2" t="s">
        <v>16</v>
      </c>
      <c r="M13" s="2" t="s">
        <v>38</v>
      </c>
    </row>
    <row r="14" spans="2:13">
      <c r="B14" s="10" t="s">
        <v>17</v>
      </c>
      <c r="D14" s="9">
        <v>55</v>
      </c>
      <c r="E14" s="5">
        <v>22</v>
      </c>
      <c r="F14" s="6">
        <v>22</v>
      </c>
      <c r="G14" s="5">
        <v>17</v>
      </c>
      <c r="H14" s="6">
        <v>6</v>
      </c>
      <c r="I14" s="6">
        <v>5</v>
      </c>
      <c r="J14" s="5">
        <v>3</v>
      </c>
      <c r="K14" s="9" t="s">
        <v>21</v>
      </c>
      <c r="L14" s="6" t="s">
        <v>29</v>
      </c>
      <c r="M14" s="9" t="s">
        <v>13</v>
      </c>
    </row>
    <row r="15" spans="2:13">
      <c r="B15" s="10" t="s">
        <v>18</v>
      </c>
      <c r="D15" s="4">
        <v>44</v>
      </c>
      <c r="E15" s="3">
        <v>21</v>
      </c>
      <c r="F15" s="3">
        <v>13</v>
      </c>
      <c r="G15" s="8">
        <v>5</v>
      </c>
      <c r="H15" s="4">
        <v>2</v>
      </c>
      <c r="I15" s="9">
        <v>4</v>
      </c>
      <c r="J15" s="4">
        <v>2</v>
      </c>
      <c r="K15" s="4" t="s">
        <v>22</v>
      </c>
      <c r="L15" s="3" t="s">
        <v>30</v>
      </c>
      <c r="M15" s="4" t="s">
        <v>8</v>
      </c>
    </row>
    <row r="16" spans="2:13">
      <c r="B16" s="10" t="s">
        <v>19</v>
      </c>
      <c r="D16" s="3">
        <v>13</v>
      </c>
      <c r="E16" s="4">
        <v>10</v>
      </c>
      <c r="F16" s="7">
        <v>12</v>
      </c>
      <c r="G16" s="4">
        <v>4</v>
      </c>
      <c r="H16" s="8">
        <v>2</v>
      </c>
      <c r="I16" s="3">
        <v>3</v>
      </c>
      <c r="J16" s="7">
        <v>1</v>
      </c>
      <c r="K16" s="3" t="s">
        <v>23</v>
      </c>
      <c r="L16" s="5" t="s">
        <v>31</v>
      </c>
      <c r="M16" s="3" t="s">
        <v>7</v>
      </c>
    </row>
    <row r="17" spans="2:14">
      <c r="B17" s="10" t="s">
        <v>20</v>
      </c>
      <c r="D17" s="5">
        <v>12</v>
      </c>
      <c r="E17" s="6">
        <v>4</v>
      </c>
      <c r="F17" s="8">
        <v>4</v>
      </c>
      <c r="G17" s="7">
        <v>3</v>
      </c>
      <c r="H17" s="9">
        <v>2</v>
      </c>
      <c r="I17" s="7">
        <v>2</v>
      </c>
      <c r="J17" s="3">
        <v>-1</v>
      </c>
      <c r="K17" s="5" t="s">
        <v>24</v>
      </c>
      <c r="L17" s="4" t="s">
        <v>32</v>
      </c>
      <c r="M17" s="5" t="s">
        <v>9</v>
      </c>
    </row>
    <row r="18" spans="2:14">
      <c r="B18" s="10"/>
      <c r="D18" s="7">
        <v>4</v>
      </c>
      <c r="E18" s="9">
        <v>3</v>
      </c>
      <c r="F18" s="4">
        <v>-4</v>
      </c>
      <c r="G18" s="9">
        <v>2</v>
      </c>
      <c r="H18" s="7">
        <v>-3</v>
      </c>
      <c r="I18" s="5">
        <v>-2</v>
      </c>
      <c r="J18" s="9">
        <v>-2</v>
      </c>
      <c r="K18" s="7" t="s">
        <v>25</v>
      </c>
      <c r="L18" s="7" t="s">
        <v>33</v>
      </c>
      <c r="M18" s="7" t="s">
        <v>11</v>
      </c>
    </row>
    <row r="19" spans="2:14">
      <c r="B19" s="10"/>
      <c r="D19" s="8">
        <v>-8</v>
      </c>
      <c r="E19" s="7">
        <v>-4</v>
      </c>
      <c r="F19" s="5">
        <v>-5</v>
      </c>
      <c r="G19" s="3">
        <v>-3</v>
      </c>
      <c r="H19" s="3">
        <v>-5</v>
      </c>
      <c r="I19" s="4">
        <v>-3</v>
      </c>
      <c r="J19" s="6">
        <v>-3</v>
      </c>
      <c r="K19" s="6" t="s">
        <v>26</v>
      </c>
      <c r="L19" s="9" t="s">
        <v>34</v>
      </c>
      <c r="M19" s="6" t="s">
        <v>10</v>
      </c>
    </row>
    <row r="20" spans="2:14">
      <c r="B20" s="10"/>
      <c r="D20" s="6">
        <v>-15</v>
      </c>
      <c r="E20" s="8">
        <v>-12</v>
      </c>
      <c r="F20" s="9">
        <v>-8</v>
      </c>
      <c r="G20" s="6">
        <v>-5</v>
      </c>
      <c r="H20" s="5">
        <v>-7</v>
      </c>
      <c r="I20" s="8">
        <v>-5</v>
      </c>
      <c r="J20" s="8">
        <v>-5</v>
      </c>
      <c r="K20" s="8" t="s">
        <v>27</v>
      </c>
      <c r="L20" s="8" t="s">
        <v>35</v>
      </c>
      <c r="M20" s="8" t="s">
        <v>12</v>
      </c>
    </row>
    <row r="22" spans="2:14">
      <c r="D22" s="2" t="s">
        <v>0</v>
      </c>
      <c r="E22" s="2" t="s">
        <v>1</v>
      </c>
      <c r="F22" s="2" t="s">
        <v>2</v>
      </c>
      <c r="G22" s="2" t="s">
        <v>3</v>
      </c>
      <c r="H22" s="2" t="s">
        <v>4</v>
      </c>
      <c r="I22" s="2" t="s">
        <v>5</v>
      </c>
      <c r="J22" s="2" t="s">
        <v>6</v>
      </c>
    </row>
    <row r="23" spans="2:14">
      <c r="D23" s="9">
        <v>7</v>
      </c>
      <c r="E23" s="5">
        <v>7</v>
      </c>
      <c r="F23" s="6">
        <v>7</v>
      </c>
      <c r="G23" s="5">
        <v>7</v>
      </c>
      <c r="H23" s="6">
        <v>7</v>
      </c>
      <c r="I23" s="6">
        <v>7</v>
      </c>
      <c r="J23" s="5">
        <v>7</v>
      </c>
    </row>
    <row r="24" spans="2:14">
      <c r="D24" s="4">
        <v>6</v>
      </c>
      <c r="E24" s="3">
        <v>6</v>
      </c>
      <c r="F24" s="3">
        <v>6</v>
      </c>
      <c r="G24" s="8">
        <v>6</v>
      </c>
      <c r="H24" s="4">
        <v>6</v>
      </c>
      <c r="I24" s="9">
        <v>6</v>
      </c>
      <c r="J24" s="4">
        <v>6</v>
      </c>
    </row>
    <row r="25" spans="2:14">
      <c r="B25" s="2" t="s">
        <v>40</v>
      </c>
      <c r="D25" s="3">
        <v>5</v>
      </c>
      <c r="E25" s="4">
        <v>5</v>
      </c>
      <c r="F25" s="7">
        <v>5</v>
      </c>
      <c r="G25" s="4">
        <v>5</v>
      </c>
      <c r="H25" s="8">
        <v>5</v>
      </c>
      <c r="I25" s="3">
        <v>5</v>
      </c>
      <c r="J25" s="7">
        <v>5</v>
      </c>
    </row>
    <row r="26" spans="2:14">
      <c r="B26" s="2" t="s">
        <v>18</v>
      </c>
      <c r="D26" s="5">
        <v>4</v>
      </c>
      <c r="E26" s="6">
        <v>4</v>
      </c>
      <c r="F26" s="8">
        <v>4</v>
      </c>
      <c r="G26" s="7">
        <v>4</v>
      </c>
      <c r="H26" s="9">
        <v>4</v>
      </c>
      <c r="I26" s="7">
        <v>4</v>
      </c>
      <c r="J26" s="3">
        <v>4</v>
      </c>
    </row>
    <row r="27" spans="2:14">
      <c r="B27" s="2" t="s">
        <v>19</v>
      </c>
      <c r="D27" s="7">
        <v>3</v>
      </c>
      <c r="E27" s="9">
        <v>3</v>
      </c>
      <c r="F27" s="4">
        <v>3</v>
      </c>
      <c r="G27" s="9">
        <v>3</v>
      </c>
      <c r="H27" s="7">
        <v>3</v>
      </c>
      <c r="I27" s="5">
        <v>3</v>
      </c>
      <c r="J27" s="9">
        <v>3</v>
      </c>
    </row>
    <row r="28" spans="2:14">
      <c r="B28" s="2" t="s">
        <v>20</v>
      </c>
      <c r="D28" s="8">
        <v>2</v>
      </c>
      <c r="E28" s="7">
        <v>2</v>
      </c>
      <c r="F28" s="5">
        <v>2</v>
      </c>
      <c r="G28" s="3">
        <v>2</v>
      </c>
      <c r="H28" s="3">
        <v>2</v>
      </c>
      <c r="I28" s="4">
        <v>2</v>
      </c>
      <c r="J28" s="6">
        <v>2</v>
      </c>
    </row>
    <row r="29" spans="2:14">
      <c r="D29" s="6">
        <v>1</v>
      </c>
      <c r="E29" s="8">
        <v>1</v>
      </c>
      <c r="F29" s="9">
        <v>1</v>
      </c>
      <c r="G29" s="6">
        <v>1</v>
      </c>
      <c r="H29" s="5">
        <v>1</v>
      </c>
      <c r="I29" s="8">
        <v>1</v>
      </c>
      <c r="J29" s="8">
        <v>1</v>
      </c>
    </row>
    <row r="31" spans="2:14">
      <c r="D31" s="2" t="s">
        <v>0</v>
      </c>
      <c r="E31" s="2" t="s">
        <v>1</v>
      </c>
      <c r="F31" s="2" t="s">
        <v>2</v>
      </c>
      <c r="G31" s="2" t="s">
        <v>3</v>
      </c>
      <c r="H31" s="2" t="s">
        <v>4</v>
      </c>
      <c r="I31" s="2" t="s">
        <v>5</v>
      </c>
      <c r="J31" s="2" t="s">
        <v>6</v>
      </c>
      <c r="K31" s="2" t="s">
        <v>40</v>
      </c>
      <c r="L31" s="2" t="s">
        <v>39</v>
      </c>
      <c r="M31" s="20" t="s">
        <v>42</v>
      </c>
      <c r="N31" s="10"/>
    </row>
    <row r="32" spans="2:14">
      <c r="D32" s="3">
        <v>5</v>
      </c>
      <c r="E32" s="3">
        <v>6</v>
      </c>
      <c r="F32" s="3">
        <v>6</v>
      </c>
      <c r="G32" s="3">
        <v>2</v>
      </c>
      <c r="H32" s="3">
        <v>2</v>
      </c>
      <c r="I32" s="3">
        <v>5</v>
      </c>
      <c r="J32" s="3">
        <v>4</v>
      </c>
      <c r="K32" s="2">
        <f>SUM(D32:J32)</f>
        <v>30</v>
      </c>
      <c r="L32" s="13">
        <f>+D32*$D$3+E32*$E$3+F32*$F$3+G32*$G$3+H32*$H$3+I32*$I$3+J32*$J$3</f>
        <v>9.5670709748348539</v>
      </c>
      <c r="M32" s="4" t="s">
        <v>8</v>
      </c>
      <c r="N32" s="21"/>
    </row>
    <row r="33" spans="2:14">
      <c r="D33" s="4">
        <v>6</v>
      </c>
      <c r="E33" s="4">
        <v>5</v>
      </c>
      <c r="F33" s="4">
        <v>3</v>
      </c>
      <c r="G33" s="4">
        <v>5</v>
      </c>
      <c r="H33" s="4">
        <v>6</v>
      </c>
      <c r="I33" s="4">
        <v>2</v>
      </c>
      <c r="J33" s="4">
        <v>6</v>
      </c>
      <c r="K33" s="2">
        <f>SUM(D33:J33)</f>
        <v>33</v>
      </c>
      <c r="L33" s="14">
        <f>+D33*$D$3+E33*$E$3+F33*$F$3+G33*$G$3+H33*$H$3+I33*$I$3+J33*$J$3</f>
        <v>10.263639173404114</v>
      </c>
      <c r="M33" s="9" t="s">
        <v>13</v>
      </c>
      <c r="N33" s="21"/>
    </row>
    <row r="34" spans="2:14">
      <c r="B34" s="2" t="s">
        <v>40</v>
      </c>
      <c r="D34" s="5">
        <v>4</v>
      </c>
      <c r="E34" s="5">
        <v>7</v>
      </c>
      <c r="F34" s="5">
        <v>2</v>
      </c>
      <c r="G34" s="5">
        <v>7</v>
      </c>
      <c r="H34" s="5">
        <v>1</v>
      </c>
      <c r="I34" s="5">
        <v>3</v>
      </c>
      <c r="J34" s="5">
        <v>7</v>
      </c>
      <c r="K34" s="2">
        <f>SUM(D34:J34)</f>
        <v>31</v>
      </c>
      <c r="L34" s="15">
        <f>+D34*$D$3+E34*$E$3+F34*$F$3+G34*$G$3+H34*$H$3+I34*$I$3+J34*$J$3</f>
        <v>8.7396542595485069</v>
      </c>
      <c r="M34" s="3" t="s">
        <v>7</v>
      </c>
      <c r="N34" s="21"/>
    </row>
    <row r="35" spans="2:14">
      <c r="B35" s="2" t="s">
        <v>18</v>
      </c>
      <c r="D35" s="6">
        <v>1</v>
      </c>
      <c r="E35" s="6">
        <v>4</v>
      </c>
      <c r="F35" s="6">
        <v>7</v>
      </c>
      <c r="G35" s="6">
        <v>1</v>
      </c>
      <c r="H35" s="6">
        <v>7</v>
      </c>
      <c r="I35" s="6">
        <v>7</v>
      </c>
      <c r="J35" s="6">
        <v>2</v>
      </c>
      <c r="K35" s="2">
        <f>SUM(D35:J35)</f>
        <v>29</v>
      </c>
      <c r="L35" s="16">
        <f>+D35*$D$3+E35*$E$3+F35*$F$3+G35*$G$3+H35*$H$3+I35*$I$3+J35*$J$3</f>
        <v>5.3858178374497667</v>
      </c>
      <c r="M35" s="5" t="s">
        <v>9</v>
      </c>
      <c r="N35" s="21"/>
    </row>
    <row r="36" spans="2:14">
      <c r="B36" s="2" t="s">
        <v>41</v>
      </c>
      <c r="D36" s="7">
        <v>3</v>
      </c>
      <c r="E36" s="7">
        <v>2</v>
      </c>
      <c r="F36" s="7">
        <v>5</v>
      </c>
      <c r="G36" s="7">
        <v>4</v>
      </c>
      <c r="H36" s="7">
        <v>3</v>
      </c>
      <c r="I36" s="7">
        <v>4</v>
      </c>
      <c r="J36" s="7">
        <v>5</v>
      </c>
      <c r="K36" s="2">
        <f>SUM(D36:J36)</f>
        <v>26</v>
      </c>
      <c r="L36" s="17">
        <f>+D36*$D$3+E36*$E$3+F36*$F$3+G36*$G$3+H36*$H$3+I36*$I$3+J36*$J$3</f>
        <v>6.0881176236941057</v>
      </c>
      <c r="M36" s="7" t="s">
        <v>11</v>
      </c>
      <c r="N36" s="21"/>
    </row>
    <row r="37" spans="2:14">
      <c r="D37" s="8">
        <v>2</v>
      </c>
      <c r="E37" s="8">
        <v>1</v>
      </c>
      <c r="F37" s="8">
        <v>4</v>
      </c>
      <c r="G37" s="8">
        <v>6</v>
      </c>
      <c r="H37" s="8">
        <v>5</v>
      </c>
      <c r="I37" s="8">
        <v>1</v>
      </c>
      <c r="J37" s="8">
        <v>1</v>
      </c>
      <c r="K37" s="2">
        <f>SUM(D37:J37)</f>
        <v>20</v>
      </c>
      <c r="L37" s="18">
        <f>+D37*$D$3+E37*$E$3+F37*$F$3+G37*$G$3+H37*$H$3+I37*$I$3+J37*$J$3</f>
        <v>4.6863585171894728</v>
      </c>
      <c r="M37" s="6" t="s">
        <v>10</v>
      </c>
      <c r="N37" s="21"/>
    </row>
    <row r="38" spans="2:14">
      <c r="D38" s="9">
        <v>7</v>
      </c>
      <c r="E38" s="9">
        <v>3</v>
      </c>
      <c r="F38" s="9">
        <v>1</v>
      </c>
      <c r="G38" s="9">
        <v>3</v>
      </c>
      <c r="H38" s="9">
        <v>4</v>
      </c>
      <c r="I38" s="9">
        <v>6</v>
      </c>
      <c r="J38" s="9">
        <v>3</v>
      </c>
      <c r="K38" s="2">
        <f>SUM(D38:J38)</f>
        <v>27</v>
      </c>
      <c r="L38" s="19">
        <f>+D38*$D$3+E38*$E$3+F38*$F$3+G38*$G$3+H38*$H$3+I38*$I$3+J38*$J$3</f>
        <v>9.7027403410770852</v>
      </c>
      <c r="M38" s="8" t="s">
        <v>12</v>
      </c>
      <c r="N38" s="21"/>
    </row>
  </sheetData>
  <sortState ref="N31:N38">
    <sortCondition descending="1" ref="N31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2015-11-03T06:19:03Z</dcterms:created>
  <dcterms:modified xsi:type="dcterms:W3CDTF">2015-11-03T07:39:18Z</dcterms:modified>
</cp:coreProperties>
</file>