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638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E2" i="1" l="1"/>
  <c r="D4" i="1"/>
  <c r="A1" i="1"/>
  <c r="D1" i="1"/>
  <c r="C1" i="1"/>
  <c r="E1" i="1" s="1"/>
  <c r="B1" i="1"/>
  <c r="C7" i="1"/>
  <c r="E7" i="1" s="1"/>
  <c r="F7" i="1"/>
  <c r="D7" i="1"/>
  <c r="G7" i="1" s="1"/>
  <c r="F1" i="1" l="1"/>
  <c r="A9" i="1"/>
  <c r="B9" i="1" s="1"/>
  <c r="C9" i="1" s="1"/>
  <c r="A2" i="1"/>
  <c r="B2" i="1" s="1"/>
  <c r="A10" i="1"/>
  <c r="B10" i="1" s="1"/>
  <c r="A8" i="1"/>
  <c r="B8" i="1" s="1"/>
  <c r="C8" i="1" s="1"/>
  <c r="D8" i="1" s="1"/>
  <c r="G1" i="1"/>
  <c r="A4" i="1" s="1"/>
  <c r="B4" i="1" s="1"/>
  <c r="C2" i="1" l="1"/>
  <c r="C4" i="1" s="1"/>
  <c r="A3" i="1"/>
  <c r="B3" i="1" s="1"/>
  <c r="C3" i="1" s="1"/>
  <c r="D3" i="1" s="1"/>
  <c r="E5" i="1" l="1"/>
  <c r="E4" i="1"/>
  <c r="E3" i="1"/>
  <c r="D2" i="1"/>
  <c r="D10" i="1" l="1"/>
</calcChain>
</file>

<file path=xl/sharedStrings.xml><?xml version="1.0" encoding="utf-8"?>
<sst xmlns="http://schemas.openxmlformats.org/spreadsheetml/2006/main" count="14" uniqueCount="10">
  <si>
    <t>High1</t>
  </si>
  <si>
    <t>High2</t>
  </si>
  <si>
    <t>high2</t>
  </si>
  <si>
    <t>JUNCTION</t>
  </si>
  <si>
    <t>low1</t>
  </si>
  <si>
    <t>low2</t>
  </si>
  <si>
    <t>Low1</t>
  </si>
  <si>
    <t>Input here</t>
  </si>
  <si>
    <t>Target</t>
  </si>
  <si>
    <t>Low2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</si>
</sst>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b/>
      <i/>
      <sz val="18"/>
      <color rgb="FF002060"/>
      <name val="Calibri"/>
      <family val="2"/>
      <scheme val="minor"/>
    </font>
    <font>
      <sz val="18"/>
      <color rgb="FFFFFF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i/>
      <sz val="18"/>
      <color rgb="FF92D050"/>
      <name val="Calibri"/>
      <family val="2"/>
      <scheme val="minor"/>
    </font>
    <font>
      <b/>
      <i/>
      <sz val="14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92D050"/>
      <name val="Calibri"/>
      <family val="2"/>
      <scheme val="minor"/>
    </font>
    <font>
      <b/>
      <i/>
      <sz val="18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0" applyNumberFormat="1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3" borderId="0" xfId="0" applyFont="1" applyFill="1"/>
    <xf numFmtId="0" fontId="8" fillId="3" borderId="0" xfId="0" applyFont="1" applyFill="1"/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EURUSD" advise="1">
        <values>
          <value>
            <val>1.11341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7" sqref="F7"/>
    </sheetView>
  </sheetViews>
  <sheetFormatPr defaultRowHeight="14.4" x14ac:dyDescent="0.3"/>
  <cols>
    <col min="1" max="5" width="12.33203125" bestFit="1" customWidth="1"/>
    <col min="6" max="7" width="9" bestFit="1" customWidth="1"/>
  </cols>
  <sheetData>
    <row r="1" spans="1:7" ht="23.4" x14ac:dyDescent="0.45">
      <c r="A1" s="2">
        <f>A7</f>
        <v>114351</v>
      </c>
      <c r="B1" s="2">
        <f>B7</f>
        <v>111487</v>
      </c>
      <c r="C1" s="2">
        <f>C7</f>
        <v>108168</v>
      </c>
      <c r="D1" s="2">
        <f>D7</f>
        <v>111341</v>
      </c>
      <c r="E1" s="3">
        <f>(A1-C1)</f>
        <v>6183</v>
      </c>
      <c r="F1" s="3">
        <f>(A1-B1)</f>
        <v>2864</v>
      </c>
      <c r="G1" s="3">
        <f>(A1-D1)</f>
        <v>3010</v>
      </c>
    </row>
    <row r="2" spans="1:7" ht="25.8" x14ac:dyDescent="0.5">
      <c r="A2" s="3">
        <f>(E1/F1)</f>
        <v>2.1588687150837989</v>
      </c>
      <c r="B2" s="4">
        <f>ROUNDDOWN(A2,1)</f>
        <v>2.1</v>
      </c>
      <c r="C2" s="4">
        <f>(B2-B4)</f>
        <v>1.1000000000000001</v>
      </c>
      <c r="D2" s="1" t="str">
        <f>IF(C4&gt;C3,"-","+")</f>
        <v>-</v>
      </c>
      <c r="E2" s="5">
        <f>(D1+(D3*100))</f>
        <v>111556.67715396844</v>
      </c>
      <c r="F2" s="9" t="s">
        <v>0</v>
      </c>
      <c r="G2" s="3"/>
    </row>
    <row r="3" spans="1:7" ht="23.4" x14ac:dyDescent="0.45">
      <c r="A3" s="3">
        <f>E1/G1</f>
        <v>2.054152823920266</v>
      </c>
      <c r="B3" s="3">
        <f>ROUNDDOWN(A3,1)</f>
        <v>2</v>
      </c>
      <c r="C3" s="3">
        <f>(B3-1)</f>
        <v>1</v>
      </c>
      <c r="D3" s="3">
        <f>(A1/D1)*(ABS(C2+C3))</f>
        <v>2.1567715396843927</v>
      </c>
      <c r="E3" s="5">
        <f>(D1+(D3*1000))</f>
        <v>113497.7715396844</v>
      </c>
      <c r="F3" s="9" t="s">
        <v>1</v>
      </c>
      <c r="G3" s="3"/>
    </row>
    <row r="4" spans="1:7" ht="23.4" x14ac:dyDescent="0.45">
      <c r="A4" s="3">
        <f>(G1/F1)</f>
        <v>1.0509776536312849</v>
      </c>
      <c r="B4" s="3">
        <f>ROUNDDOWN(A4,1)</f>
        <v>1</v>
      </c>
      <c r="C4" s="4">
        <f>ROUNDDOWN(C2,3)</f>
        <v>1.1000000000000001</v>
      </c>
      <c r="D4" s="13" t="str">
        <f>IF(C4&gt;C3,"Contiune","Retrace")</f>
        <v>Contiune</v>
      </c>
      <c r="E4" s="6">
        <f>(D1-(D3*1000))</f>
        <v>109184.2284603156</v>
      </c>
      <c r="F4" s="9" t="s">
        <v>6</v>
      </c>
      <c r="G4" s="3"/>
    </row>
    <row r="5" spans="1:7" ht="23.4" x14ac:dyDescent="0.45">
      <c r="A5" s="7" t="s">
        <v>2</v>
      </c>
      <c r="B5" s="7" t="s">
        <v>3</v>
      </c>
      <c r="C5" s="7" t="s">
        <v>4</v>
      </c>
      <c r="D5" s="7" t="s">
        <v>5</v>
      </c>
      <c r="E5" s="6">
        <f>(D1-(D3*100))</f>
        <v>111125.32284603156</v>
      </c>
      <c r="F5" s="9" t="s">
        <v>9</v>
      </c>
      <c r="G5" s="3"/>
    </row>
    <row r="6" spans="1:7" ht="23.4" x14ac:dyDescent="0.45">
      <c r="A6" s="8" t="s">
        <v>7</v>
      </c>
      <c r="B6" s="14"/>
      <c r="C6" s="14"/>
      <c r="D6" s="14"/>
      <c r="E6" s="3"/>
      <c r="F6" s="3"/>
      <c r="G6" s="3"/>
    </row>
    <row r="7" spans="1:7" ht="23.4" x14ac:dyDescent="0.45">
      <c r="A7" s="2">
        <v>114351</v>
      </c>
      <c r="B7" s="2">
        <v>111487</v>
      </c>
      <c r="C7" s="2">
        <f>108168</f>
        <v>108168</v>
      </c>
      <c r="D7" s="2">
        <f>[1]!EURUSD*100000</f>
        <v>111341</v>
      </c>
      <c r="E7" s="3">
        <f>(C7-A7)</f>
        <v>-6183</v>
      </c>
      <c r="F7" s="3">
        <f>(B7-A7)</f>
        <v>-2864</v>
      </c>
      <c r="G7" s="3">
        <f>(D7-A7)</f>
        <v>-3010</v>
      </c>
    </row>
    <row r="8" spans="1:7" ht="23.4" x14ac:dyDescent="0.45">
      <c r="A8" s="3">
        <f>(F7/E7)</f>
        <v>0.46320556364224486</v>
      </c>
      <c r="B8" s="4">
        <f>ROUNDDOWN(A8,1)</f>
        <v>0.4</v>
      </c>
      <c r="C8" s="4">
        <f>(B8-B10)</f>
        <v>-0.5</v>
      </c>
      <c r="D8" s="10" t="str">
        <f>IF(C8&gt;C9,"Continous","Reverse")</f>
        <v>Continous</v>
      </c>
      <c r="E8" s="3"/>
      <c r="F8" s="3"/>
      <c r="G8" s="3"/>
    </row>
    <row r="9" spans="1:7" ht="23.4" x14ac:dyDescent="0.45">
      <c r="A9" s="3">
        <f>G7/E7</f>
        <v>0.48681869642568332</v>
      </c>
      <c r="B9" s="3">
        <f>ROUNDDOWN(A9,1)</f>
        <v>0.4</v>
      </c>
      <c r="C9" s="3">
        <f>(B9-1)</f>
        <v>-0.6</v>
      </c>
      <c r="D9" s="11" t="s">
        <v>8</v>
      </c>
      <c r="E9" s="3"/>
      <c r="F9" s="3"/>
      <c r="G9" s="3"/>
    </row>
    <row r="10" spans="1:7" ht="23.4" x14ac:dyDescent="0.45">
      <c r="A10" s="3">
        <f>(F7/G7)</f>
        <v>0.95149501661129565</v>
      </c>
      <c r="B10" s="3">
        <f>ROUNDDOWN(A10,1)</f>
        <v>0.9</v>
      </c>
      <c r="C10" s="3"/>
      <c r="D10" s="11" t="str">
        <f>D4</f>
        <v>Contiune</v>
      </c>
      <c r="E10" s="3"/>
      <c r="F10" s="3"/>
      <c r="G10" s="3"/>
    </row>
    <row r="11" spans="1:7" ht="23.4" x14ac:dyDescent="0.45">
      <c r="A11" s="12" t="s">
        <v>2</v>
      </c>
      <c r="B11" s="12" t="s">
        <v>3</v>
      </c>
      <c r="C11" s="12" t="s">
        <v>4</v>
      </c>
      <c r="D11" s="12" t="s">
        <v>5</v>
      </c>
      <c r="E11" s="3"/>
      <c r="F11" s="3"/>
      <c r="G11" s="3"/>
    </row>
  </sheetData>
  <protectedRanges>
    <protectedRange sqref="A7:D7" name="Range1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2015-06-28T01:22:38Z</dcterms:created>
  <dcterms:modified xsi:type="dcterms:W3CDTF">2015-06-28T02:03:39Z</dcterms:modified>
</cp:coreProperties>
</file>