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895" windowHeight="12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47" i="1"/>
  <c r="K46"/>
  <c r="L7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6"/>
  <c r="L5"/>
  <c r="L4"/>
</calcChain>
</file>

<file path=xl/sharedStrings.xml><?xml version="1.0" encoding="utf-8"?>
<sst xmlns="http://schemas.openxmlformats.org/spreadsheetml/2006/main" count="187" uniqueCount="107">
  <si>
    <t>2015.04.28 01:20:08</t>
  </si>
  <si>
    <t>sell</t>
  </si>
  <si>
    <t>eurusd</t>
  </si>
  <si>
    <t>2015.04.28 04:37:40</t>
  </si>
  <si>
    <t>2015.04.28 03:37:17</t>
  </si>
  <si>
    <t>usdjpy</t>
  </si>
  <si>
    <t>2015.04.28 04:02:33</t>
  </si>
  <si>
    <t>2015.04.27 21:05:59</t>
  </si>
  <si>
    <t>buy</t>
  </si>
  <si>
    <t>2015.04.28 02:44:12</t>
  </si>
  <si>
    <t>2015.04.28 01:51:20</t>
  </si>
  <si>
    <t>gbpusd</t>
  </si>
  <si>
    <t>2015.04.28 02:30:25</t>
  </si>
  <si>
    <t>2015.04.27 23:59:57</t>
  </si>
  <si>
    <t>2015.04.28 01:29:05</t>
  </si>
  <si>
    <t>2015.04.27 21:32:49</t>
  </si>
  <si>
    <t>2015.04.28 01:15:39</t>
  </si>
  <si>
    <t>2015.04.27 20:57:32</t>
  </si>
  <si>
    <t>2015.04.27 21:40:54</t>
  </si>
  <si>
    <t>2015.04.27 20:57:13</t>
  </si>
  <si>
    <t>2015.04.27 21:32:37</t>
  </si>
  <si>
    <t>2015.04.27 19:28:19</t>
  </si>
  <si>
    <t>2015.04.27 20:49:47</t>
  </si>
  <si>
    <t>2015.04.27 20:01:48</t>
  </si>
  <si>
    <t>2015.04.27 20:48:01</t>
  </si>
  <si>
    <t>2015.04.27 19:07:46</t>
  </si>
  <si>
    <t>2015.04.27 19:59:10</t>
  </si>
  <si>
    <t>2015.04.27 18:04:01</t>
  </si>
  <si>
    <t>2015.04.27 19:25:02</t>
  </si>
  <si>
    <t>2015.04.27 18:01:06</t>
  </si>
  <si>
    <t>2015.04.27 19:07:38</t>
  </si>
  <si>
    <t>2015.04.27 18:22:31</t>
  </si>
  <si>
    <t>2015.04.27 18:25:44</t>
  </si>
  <si>
    <t>2015.04.27 18:08:22</t>
  </si>
  <si>
    <t>2015.04.27 18:10:12</t>
  </si>
  <si>
    <t>2015.04.27 18:03:31</t>
  </si>
  <si>
    <t>2015.04.27 18:07:36</t>
  </si>
  <si>
    <t>2015.04.27 17:59:06</t>
  </si>
  <si>
    <t>2015.04.27 18:01:07</t>
  </si>
  <si>
    <t>2015.04.27 17:58:53</t>
  </si>
  <si>
    <t>2015.04.27 18:00:59</t>
  </si>
  <si>
    <t>2015.04.27 17:08:09</t>
  </si>
  <si>
    <t>2015.04.27 17:58:49</t>
  </si>
  <si>
    <t>2015.04.27 17:29:39</t>
  </si>
  <si>
    <t>2015.04.27 17:58:34</t>
  </si>
  <si>
    <t>2015.04.27 17:51:38</t>
  </si>
  <si>
    <t>2015.04.27 17:57:48</t>
  </si>
  <si>
    <t>2015.04.27 14:48:18</t>
  </si>
  <si>
    <t>2015.04.27 17:20:46</t>
  </si>
  <si>
    <t>2015.04.27 16:51:45</t>
  </si>
  <si>
    <t>2015.04.27 17:02:47</t>
  </si>
  <si>
    <t>2015.04.27 16:16:37</t>
  </si>
  <si>
    <t>2015.04.27 16:51:54</t>
  </si>
  <si>
    <t>2015.04.27 16:17:35</t>
  </si>
  <si>
    <t>2015.04.27 16:41:43</t>
  </si>
  <si>
    <t>2015.04.27 16:09:11</t>
  </si>
  <si>
    <t>2015.04.27 16:16:40</t>
  </si>
  <si>
    <t>2015.04.27 15:32:20</t>
  </si>
  <si>
    <t>2015.04.27 16:16:29</t>
  </si>
  <si>
    <t>2015.04.27 15:50:15</t>
  </si>
  <si>
    <t>2015.04.27 15:58:42</t>
  </si>
  <si>
    <t>2015.04.27 15:27:59</t>
  </si>
  <si>
    <t>2015.04.27 15:32:19</t>
  </si>
  <si>
    <t>2015.04.27 15:08:50</t>
  </si>
  <si>
    <t>2015.04.27 15:31:24</t>
  </si>
  <si>
    <t>2015.04.27 14:43:50</t>
  </si>
  <si>
    <t>2015.04.27 14:56:39</t>
  </si>
  <si>
    <t>2015.04.27 14:53:50</t>
  </si>
  <si>
    <t>2015.04.27 14:25:47</t>
  </si>
  <si>
    <t>2015.04.27 14:35:45</t>
  </si>
  <si>
    <t>2015.04.27 14:05:09</t>
  </si>
  <si>
    <t>2015.04.27 14:19:55</t>
  </si>
  <si>
    <t>2015.04.27 14:02:04</t>
  </si>
  <si>
    <t>2015.04.27 14:19:54</t>
  </si>
  <si>
    <t>2015.04.27 13:46:38</t>
  </si>
  <si>
    <t>2015.04.27 13:54:14</t>
  </si>
  <si>
    <t>2015.04.27 13:07:16</t>
  </si>
  <si>
    <t>2015.04.27 13:42:51</t>
  </si>
  <si>
    <t>2015.04.27 13:34:50</t>
  </si>
  <si>
    <t>2015.04.27 13:40:12</t>
  </si>
  <si>
    <t>2015.04.27 12:59:05</t>
  </si>
  <si>
    <t>2015.04.27 13:31:56</t>
  </si>
  <si>
    <t>2015.04.27 13:11:12</t>
  </si>
  <si>
    <t>2015.04.27 13:28:37</t>
  </si>
  <si>
    <t>2015.04.27 12:58:36</t>
  </si>
  <si>
    <t>2015.04.27 13:11:10</t>
  </si>
  <si>
    <t>2015.04.27 12:50:40</t>
  </si>
  <si>
    <t>2015.04.27 13:03:17</t>
  </si>
  <si>
    <t>Ticket</t>
  </si>
  <si>
    <t>Open</t>
  </si>
  <si>
    <t>Type</t>
  </si>
  <si>
    <t>Lots</t>
  </si>
  <si>
    <t>Pair</t>
  </si>
  <si>
    <t>SL</t>
  </si>
  <si>
    <t>TP</t>
  </si>
  <si>
    <t>Close Time</t>
  </si>
  <si>
    <t>Close</t>
  </si>
  <si>
    <t>Open Time</t>
  </si>
  <si>
    <t>Profit</t>
  </si>
  <si>
    <t>Balance</t>
  </si>
  <si>
    <t>Equity Graph</t>
  </si>
  <si>
    <t>Trades</t>
  </si>
  <si>
    <t>Number of Losers</t>
  </si>
  <si>
    <t>Number of Winners</t>
  </si>
  <si>
    <t>Loss</t>
  </si>
  <si>
    <t>Closig Balance</t>
  </si>
  <si>
    <t>Need4Speed EA : Trades taken in 18 Hours</t>
  </si>
</sst>
</file>

<file path=xl/styles.xml><?xml version="1.0" encoding="utf-8"?>
<styleSheet xmlns="http://schemas.openxmlformats.org/spreadsheetml/2006/main">
  <numFmts count="1">
    <numFmt numFmtId="169" formatCode="0.0000"/>
  </numFmts>
  <fonts count="5">
    <font>
      <sz val="11"/>
      <color theme="1"/>
      <name val="Calibri"/>
      <family val="2"/>
      <charset val="178"/>
      <scheme val="minor"/>
    </font>
    <font>
      <sz val="8"/>
      <color rgb="FF000000"/>
      <name val="Tahoma"/>
      <family val="2"/>
    </font>
    <font>
      <sz val="9"/>
      <color theme="1"/>
      <name val="Calibri"/>
      <family val="2"/>
      <charset val="178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3" fontId="0" fillId="0" borderId="0" xfId="0" applyNumberFormat="1"/>
    <xf numFmtId="3" fontId="2" fillId="0" borderId="0" xfId="0" applyNumberFormat="1" applyFont="1" applyAlignment="1">
      <alignment horizontal="center"/>
    </xf>
    <xf numFmtId="169" fontId="0" fillId="0" borderId="0" xfId="0" applyNumberFormat="1"/>
    <xf numFmtId="20" fontId="0" fillId="0" borderId="0" xfId="0" applyNumberFormat="1"/>
    <xf numFmtId="16" fontId="0" fillId="0" borderId="0" xfId="0" applyNumberFormat="1"/>
    <xf numFmtId="0" fontId="2" fillId="0" borderId="0" xfId="0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right" wrapText="1"/>
    </xf>
    <xf numFmtId="0" fontId="1" fillId="0" borderId="0" xfId="0" applyFont="1" applyFill="1" applyAlignment="1">
      <alignment horizontal="right"/>
    </xf>
    <xf numFmtId="3" fontId="1" fillId="0" borderId="0" xfId="0" applyNumberFormat="1" applyFont="1" applyFill="1" applyAlignment="1">
      <alignment horizontal="right" wrapText="1"/>
    </xf>
    <xf numFmtId="0" fontId="3" fillId="0" borderId="0" xfId="0" applyFont="1" applyAlignment="1">
      <alignment horizontal="right"/>
    </xf>
    <xf numFmtId="3" fontId="3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3" fontId="4" fillId="0" borderId="0" xfId="0" applyNumberFormat="1" applyFont="1"/>
    <xf numFmtId="169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1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2181013390275368"/>
          <c:y val="7.180610784855905E-2"/>
          <c:w val="0.7508992457023953"/>
          <c:h val="0.805648223737919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Sheet1!$L$4:$L$45</c:f>
              <c:numCache>
                <c:formatCode>#,##0</c:formatCode>
                <c:ptCount val="42"/>
                <c:pt idx="0">
                  <c:v>10050.5</c:v>
                </c:pt>
                <c:pt idx="1">
                  <c:v>10108</c:v>
                </c:pt>
                <c:pt idx="2">
                  <c:v>10064.42</c:v>
                </c:pt>
                <c:pt idx="3">
                  <c:v>10115.42</c:v>
                </c:pt>
                <c:pt idx="4">
                  <c:v>10063.92</c:v>
                </c:pt>
                <c:pt idx="5">
                  <c:v>10114.92</c:v>
                </c:pt>
                <c:pt idx="6">
                  <c:v>10061.92</c:v>
                </c:pt>
                <c:pt idx="7">
                  <c:v>10008.42</c:v>
                </c:pt>
                <c:pt idx="8">
                  <c:v>10060.42</c:v>
                </c:pt>
                <c:pt idx="9">
                  <c:v>10008.42</c:v>
                </c:pt>
                <c:pt idx="10">
                  <c:v>9955.42</c:v>
                </c:pt>
                <c:pt idx="11">
                  <c:v>9901.42</c:v>
                </c:pt>
                <c:pt idx="12">
                  <c:v>9859.08</c:v>
                </c:pt>
                <c:pt idx="13">
                  <c:v>9806.58</c:v>
                </c:pt>
                <c:pt idx="14">
                  <c:v>9754.08</c:v>
                </c:pt>
                <c:pt idx="15">
                  <c:v>9833.58</c:v>
                </c:pt>
                <c:pt idx="16">
                  <c:v>9782.58</c:v>
                </c:pt>
                <c:pt idx="17">
                  <c:v>9856.58</c:v>
                </c:pt>
                <c:pt idx="18">
                  <c:v>9803.08</c:v>
                </c:pt>
                <c:pt idx="19">
                  <c:v>9878.58</c:v>
                </c:pt>
                <c:pt idx="20">
                  <c:v>9953.58</c:v>
                </c:pt>
                <c:pt idx="21">
                  <c:v>9903.08</c:v>
                </c:pt>
                <c:pt idx="22">
                  <c:v>9860.2800000000007</c:v>
                </c:pt>
                <c:pt idx="23">
                  <c:v>9936.7800000000007</c:v>
                </c:pt>
                <c:pt idx="24">
                  <c:v>9887.2800000000007</c:v>
                </c:pt>
                <c:pt idx="25">
                  <c:v>9963.2800000000007</c:v>
                </c:pt>
                <c:pt idx="26">
                  <c:v>10046.780000000001</c:v>
                </c:pt>
                <c:pt idx="27">
                  <c:v>9992.7800000000007</c:v>
                </c:pt>
                <c:pt idx="28">
                  <c:v>10056.25</c:v>
                </c:pt>
                <c:pt idx="29">
                  <c:v>10002.75</c:v>
                </c:pt>
                <c:pt idx="30">
                  <c:v>10079.25</c:v>
                </c:pt>
                <c:pt idx="31">
                  <c:v>10027.75</c:v>
                </c:pt>
                <c:pt idx="32">
                  <c:v>9980.7099999999991</c:v>
                </c:pt>
                <c:pt idx="33">
                  <c:v>10055.709999999999</c:v>
                </c:pt>
                <c:pt idx="34">
                  <c:v>10002.209999999999</c:v>
                </c:pt>
                <c:pt idx="35">
                  <c:v>9949.2099999999991</c:v>
                </c:pt>
                <c:pt idx="36">
                  <c:v>10012.129999999999</c:v>
                </c:pt>
                <c:pt idx="37">
                  <c:v>9960.1299999999992</c:v>
                </c:pt>
                <c:pt idx="38">
                  <c:v>10037.129999999999</c:v>
                </c:pt>
                <c:pt idx="39">
                  <c:v>9984.1299999999992</c:v>
                </c:pt>
                <c:pt idx="40">
                  <c:v>9927.1299999999992</c:v>
                </c:pt>
                <c:pt idx="41">
                  <c:v>9883.9299999999985</c:v>
                </c:pt>
              </c:numCache>
            </c:numRef>
          </c:val>
        </c:ser>
        <c:marker val="1"/>
        <c:axId val="127748736"/>
        <c:axId val="127780736"/>
      </c:lineChart>
      <c:catAx>
        <c:axId val="127748736"/>
        <c:scaling>
          <c:orientation val="minMax"/>
        </c:scaling>
        <c:axPos val="b"/>
        <c:tickLblPos val="nextTo"/>
        <c:txPr>
          <a:bodyPr rot="5400000" vert="horz" anchor="ctr" anchorCtr="0"/>
          <a:lstStyle/>
          <a:p>
            <a:pPr>
              <a:defRPr/>
            </a:pPr>
            <a:endParaRPr lang="en-US"/>
          </a:p>
        </c:txPr>
        <c:crossAx val="127780736"/>
        <c:crosses val="autoZero"/>
        <c:auto val="1"/>
        <c:lblAlgn val="ctr"/>
        <c:lblOffset val="100"/>
        <c:tickLblSkip val="1"/>
      </c:catAx>
      <c:valAx>
        <c:axId val="127780736"/>
        <c:scaling>
          <c:orientation val="minMax"/>
        </c:scaling>
        <c:axPos val="l"/>
        <c:majorGridlines/>
        <c:numFmt formatCode="#,##0" sourceLinked="1"/>
        <c:tickLblPos val="nextTo"/>
        <c:crossAx val="1277487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5"/>
  <c:chart>
    <c:plotArea>
      <c:layout/>
      <c:barChart>
        <c:barDir val="col"/>
        <c:grouping val="clustered"/>
        <c:ser>
          <c:idx val="0"/>
          <c:order val="0"/>
          <c:invertIfNegative val="1"/>
          <c:val>
            <c:numRef>
              <c:f>Sheet1!$K$4:$K$45</c:f>
              <c:numCache>
                <c:formatCode>#,##0</c:formatCode>
                <c:ptCount val="42"/>
                <c:pt idx="0">
                  <c:v>50.5</c:v>
                </c:pt>
                <c:pt idx="1">
                  <c:v>57.5</c:v>
                </c:pt>
                <c:pt idx="2">
                  <c:v>-43.58</c:v>
                </c:pt>
                <c:pt idx="3">
                  <c:v>51</c:v>
                </c:pt>
                <c:pt idx="4">
                  <c:v>-51.5</c:v>
                </c:pt>
                <c:pt idx="5">
                  <c:v>51</c:v>
                </c:pt>
                <c:pt idx="6">
                  <c:v>-53</c:v>
                </c:pt>
                <c:pt idx="7">
                  <c:v>-53.5</c:v>
                </c:pt>
                <c:pt idx="8">
                  <c:v>52</c:v>
                </c:pt>
                <c:pt idx="9">
                  <c:v>-52</c:v>
                </c:pt>
                <c:pt idx="10">
                  <c:v>-53</c:v>
                </c:pt>
                <c:pt idx="11">
                  <c:v>-54</c:v>
                </c:pt>
                <c:pt idx="12">
                  <c:v>-42.34</c:v>
                </c:pt>
                <c:pt idx="13">
                  <c:v>-52.5</c:v>
                </c:pt>
                <c:pt idx="14">
                  <c:v>-52.5</c:v>
                </c:pt>
                <c:pt idx="15">
                  <c:v>79.5</c:v>
                </c:pt>
                <c:pt idx="16">
                  <c:v>-51</c:v>
                </c:pt>
                <c:pt idx="17">
                  <c:v>74</c:v>
                </c:pt>
                <c:pt idx="18">
                  <c:v>-53.5</c:v>
                </c:pt>
                <c:pt idx="19">
                  <c:v>75.5</c:v>
                </c:pt>
                <c:pt idx="20">
                  <c:v>75</c:v>
                </c:pt>
                <c:pt idx="21">
                  <c:v>-50.5</c:v>
                </c:pt>
                <c:pt idx="22">
                  <c:v>-42.8</c:v>
                </c:pt>
                <c:pt idx="23">
                  <c:v>76.5</c:v>
                </c:pt>
                <c:pt idx="24">
                  <c:v>-49.5</c:v>
                </c:pt>
                <c:pt idx="25">
                  <c:v>76</c:v>
                </c:pt>
                <c:pt idx="26">
                  <c:v>83.5</c:v>
                </c:pt>
                <c:pt idx="27">
                  <c:v>-54</c:v>
                </c:pt>
                <c:pt idx="28">
                  <c:v>63.47</c:v>
                </c:pt>
                <c:pt idx="29">
                  <c:v>-53.5</c:v>
                </c:pt>
                <c:pt idx="30">
                  <c:v>76.5</c:v>
                </c:pt>
                <c:pt idx="31">
                  <c:v>-51.5</c:v>
                </c:pt>
                <c:pt idx="32">
                  <c:v>-47.04</c:v>
                </c:pt>
                <c:pt idx="33">
                  <c:v>75</c:v>
                </c:pt>
                <c:pt idx="34">
                  <c:v>-53.5</c:v>
                </c:pt>
                <c:pt idx="35">
                  <c:v>-53</c:v>
                </c:pt>
                <c:pt idx="36">
                  <c:v>62.92</c:v>
                </c:pt>
                <c:pt idx="37">
                  <c:v>-52</c:v>
                </c:pt>
                <c:pt idx="38">
                  <c:v>77</c:v>
                </c:pt>
                <c:pt idx="39">
                  <c:v>-53</c:v>
                </c:pt>
                <c:pt idx="40">
                  <c:v>-57</c:v>
                </c:pt>
                <c:pt idx="41">
                  <c:v>-43.2</c:v>
                </c:pt>
              </c:numCache>
            </c:numRef>
          </c:val>
        </c:ser>
        <c:axId val="133891584"/>
        <c:axId val="133907200"/>
      </c:barChart>
      <c:catAx>
        <c:axId val="133891584"/>
        <c:scaling>
          <c:orientation val="minMax"/>
        </c:scaling>
        <c:delete val="1"/>
        <c:axPos val="b"/>
        <c:tickLblPos val="nextTo"/>
        <c:crossAx val="133907200"/>
        <c:crosses val="autoZero"/>
        <c:auto val="1"/>
        <c:lblAlgn val="ctr"/>
        <c:lblOffset val="100"/>
      </c:catAx>
      <c:valAx>
        <c:axId val="133907200"/>
        <c:scaling>
          <c:orientation val="minMax"/>
        </c:scaling>
        <c:axPos val="l"/>
        <c:majorGridlines/>
        <c:numFmt formatCode="#,##0" sourceLinked="1"/>
        <c:tickLblPos val="nextTo"/>
        <c:crossAx val="1338915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4</xdr:row>
      <xdr:rowOff>161924</xdr:rowOff>
    </xdr:from>
    <xdr:to>
      <xdr:col>21</xdr:col>
      <xdr:colOff>581025</xdr:colOff>
      <xdr:row>20</xdr:row>
      <xdr:rowOff>57150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285750</xdr:colOff>
      <xdr:row>23</xdr:row>
      <xdr:rowOff>28575</xdr:rowOff>
    </xdr:from>
    <xdr:to>
      <xdr:col>21</xdr:col>
      <xdr:colOff>552450</xdr:colOff>
      <xdr:row>37</xdr:row>
      <xdr:rowOff>104775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workbookViewId="0">
      <selection activeCell="B4" sqref="B4"/>
    </sheetView>
  </sheetViews>
  <sheetFormatPr defaultRowHeight="15"/>
  <cols>
    <col min="1" max="1" width="10" customWidth="1"/>
    <col min="2" max="2" width="13.5703125" customWidth="1"/>
    <col min="3" max="3" width="4.5703125" bestFit="1" customWidth="1"/>
    <col min="4" max="4" width="4.140625" bestFit="1" customWidth="1"/>
    <col min="5" max="5" width="6" bestFit="1" customWidth="1"/>
    <col min="6" max="8" width="6.7109375" bestFit="1" customWidth="1"/>
    <col min="9" max="9" width="16.5703125" customWidth="1"/>
    <col min="10" max="10" width="6.7109375" bestFit="1" customWidth="1"/>
    <col min="11" max="12" width="9.140625" style="1"/>
    <col min="13" max="13" width="9.140625" style="3"/>
  </cols>
  <sheetData>
    <row r="1" spans="1:15">
      <c r="A1" s="17" t="s">
        <v>106</v>
      </c>
    </row>
    <row r="3" spans="1:15">
      <c r="A3" s="6" t="s">
        <v>88</v>
      </c>
      <c r="B3" s="6" t="s">
        <v>97</v>
      </c>
      <c r="C3" s="6" t="s">
        <v>90</v>
      </c>
      <c r="D3" s="6" t="s">
        <v>91</v>
      </c>
      <c r="E3" s="6" t="s">
        <v>92</v>
      </c>
      <c r="F3" s="6" t="s">
        <v>89</v>
      </c>
      <c r="G3" s="6" t="s">
        <v>93</v>
      </c>
      <c r="H3" s="6" t="s">
        <v>94</v>
      </c>
      <c r="I3" s="6" t="s">
        <v>95</v>
      </c>
      <c r="J3" s="6" t="s">
        <v>96</v>
      </c>
      <c r="K3" s="7" t="s">
        <v>98</v>
      </c>
      <c r="L3" s="2" t="s">
        <v>99</v>
      </c>
    </row>
    <row r="4" spans="1:15">
      <c r="A4" s="8">
        <v>69662794</v>
      </c>
      <c r="B4" s="9" t="s">
        <v>86</v>
      </c>
      <c r="C4" s="8" t="s">
        <v>1</v>
      </c>
      <c r="D4" s="8">
        <v>0.5</v>
      </c>
      <c r="E4" s="8" t="s">
        <v>11</v>
      </c>
      <c r="F4" s="8">
        <v>1.5141199999999999</v>
      </c>
      <c r="G4" s="8">
        <v>1.5151699999999999</v>
      </c>
      <c r="H4" s="8">
        <v>1.51312</v>
      </c>
      <c r="I4" s="9" t="s">
        <v>87</v>
      </c>
      <c r="J4" s="8">
        <v>1.51311</v>
      </c>
      <c r="K4" s="10">
        <v>50.5</v>
      </c>
      <c r="L4" s="1">
        <f>+K4+10000</f>
        <v>10050.5</v>
      </c>
      <c r="N4" s="4" t="s">
        <v>100</v>
      </c>
      <c r="O4" s="5"/>
    </row>
    <row r="5" spans="1:15">
      <c r="A5" s="8">
        <v>69663088</v>
      </c>
      <c r="B5" s="9" t="s">
        <v>84</v>
      </c>
      <c r="C5" s="8" t="s">
        <v>1</v>
      </c>
      <c r="D5" s="8">
        <v>0.5</v>
      </c>
      <c r="E5" s="8" t="s">
        <v>2</v>
      </c>
      <c r="F5" s="8">
        <v>1.0835699999999999</v>
      </c>
      <c r="G5" s="8">
        <v>1.0846</v>
      </c>
      <c r="H5" s="8">
        <v>1.08257</v>
      </c>
      <c r="I5" s="9" t="s">
        <v>85</v>
      </c>
      <c r="J5" s="8">
        <v>1.0824199999999999</v>
      </c>
      <c r="K5" s="10">
        <v>57.5</v>
      </c>
      <c r="L5" s="1">
        <f>+L4+K5</f>
        <v>10108</v>
      </c>
    </row>
    <row r="6" spans="1:15">
      <c r="A6" s="8">
        <v>69663097</v>
      </c>
      <c r="B6" s="9" t="s">
        <v>80</v>
      </c>
      <c r="C6" s="8" t="s">
        <v>1</v>
      </c>
      <c r="D6" s="8">
        <v>0.5</v>
      </c>
      <c r="E6" s="8" t="s">
        <v>5</v>
      </c>
      <c r="F6" s="8">
        <v>119.208</v>
      </c>
      <c r="G6" s="8">
        <v>119.309</v>
      </c>
      <c r="H6" s="8">
        <v>119.108</v>
      </c>
      <c r="I6" s="9" t="s">
        <v>81</v>
      </c>
      <c r="J6" s="8">
        <v>119.312</v>
      </c>
      <c r="K6" s="10">
        <v>-43.58</v>
      </c>
      <c r="L6" s="1">
        <f t="shared" ref="L6:L45" si="0">+L5+K6</f>
        <v>10064.42</v>
      </c>
    </row>
    <row r="7" spans="1:15">
      <c r="A7" s="8">
        <v>69663411</v>
      </c>
      <c r="B7" s="9" t="s">
        <v>76</v>
      </c>
      <c r="C7" s="8" t="s">
        <v>1</v>
      </c>
      <c r="D7" s="8">
        <v>0.5</v>
      </c>
      <c r="E7" s="8" t="s">
        <v>11</v>
      </c>
      <c r="F7" s="8">
        <v>1.5132000000000001</v>
      </c>
      <c r="G7" s="8">
        <v>1.51424</v>
      </c>
      <c r="H7" s="8">
        <v>1.5121800000000001</v>
      </c>
      <c r="I7" s="9" t="s">
        <v>77</v>
      </c>
      <c r="J7" s="8">
        <v>1.5121800000000001</v>
      </c>
      <c r="K7" s="10">
        <v>51</v>
      </c>
      <c r="L7" s="1">
        <f t="shared" si="0"/>
        <v>10115.42</v>
      </c>
    </row>
    <row r="8" spans="1:15">
      <c r="A8" s="8">
        <v>69663590</v>
      </c>
      <c r="B8" s="9" t="s">
        <v>82</v>
      </c>
      <c r="C8" s="8" t="s">
        <v>1</v>
      </c>
      <c r="D8" s="8">
        <v>0.5</v>
      </c>
      <c r="E8" s="8" t="s">
        <v>2</v>
      </c>
      <c r="F8" s="8">
        <v>1.08223</v>
      </c>
      <c r="G8" s="8">
        <v>1.0832599999999999</v>
      </c>
      <c r="H8" s="8">
        <v>1.0812299999999999</v>
      </c>
      <c r="I8" s="9" t="s">
        <v>83</v>
      </c>
      <c r="J8" s="8">
        <v>1.0832599999999999</v>
      </c>
      <c r="K8" s="10">
        <v>-51.5</v>
      </c>
      <c r="L8" s="1">
        <f t="shared" si="0"/>
        <v>10063.92</v>
      </c>
    </row>
    <row r="9" spans="1:15">
      <c r="A9" s="8">
        <v>69664590</v>
      </c>
      <c r="B9" s="9" t="s">
        <v>78</v>
      </c>
      <c r="C9" s="8" t="s">
        <v>1</v>
      </c>
      <c r="D9" s="8">
        <v>0.5</v>
      </c>
      <c r="E9" s="8" t="s">
        <v>2</v>
      </c>
      <c r="F9" s="8">
        <v>1.08355</v>
      </c>
      <c r="G9" s="8">
        <v>1.0845899999999999</v>
      </c>
      <c r="H9" s="8">
        <v>1.0825499999999999</v>
      </c>
      <c r="I9" s="9" t="s">
        <v>79</v>
      </c>
      <c r="J9" s="8">
        <v>1.08253</v>
      </c>
      <c r="K9" s="10">
        <v>51</v>
      </c>
      <c r="L9" s="1">
        <f t="shared" si="0"/>
        <v>10114.92</v>
      </c>
    </row>
    <row r="10" spans="1:15">
      <c r="A10" s="8">
        <v>69665130</v>
      </c>
      <c r="B10" s="9" t="s">
        <v>74</v>
      </c>
      <c r="C10" s="8" t="s">
        <v>1</v>
      </c>
      <c r="D10" s="8">
        <v>0.5</v>
      </c>
      <c r="E10" s="8" t="s">
        <v>11</v>
      </c>
      <c r="F10" s="8">
        <v>1.51233</v>
      </c>
      <c r="G10" s="8">
        <v>1.5133799999999999</v>
      </c>
      <c r="H10" s="8">
        <v>1.51132</v>
      </c>
      <c r="I10" s="9" t="s">
        <v>75</v>
      </c>
      <c r="J10" s="8">
        <v>1.51339</v>
      </c>
      <c r="K10" s="10">
        <v>-53</v>
      </c>
      <c r="L10" s="1">
        <f t="shared" si="0"/>
        <v>10061.92</v>
      </c>
    </row>
    <row r="11" spans="1:15">
      <c r="A11" s="8">
        <v>69665823</v>
      </c>
      <c r="B11" s="9" t="s">
        <v>72</v>
      </c>
      <c r="C11" s="8" t="s">
        <v>8</v>
      </c>
      <c r="D11" s="8">
        <v>0.5</v>
      </c>
      <c r="E11" s="8" t="s">
        <v>11</v>
      </c>
      <c r="F11" s="8">
        <v>1.51318</v>
      </c>
      <c r="G11" s="8">
        <v>1.51213</v>
      </c>
      <c r="H11" s="8">
        <v>1.5141800000000001</v>
      </c>
      <c r="I11" s="9" t="s">
        <v>73</v>
      </c>
      <c r="J11" s="8">
        <v>1.5121100000000001</v>
      </c>
      <c r="K11" s="10">
        <v>-53.5</v>
      </c>
      <c r="L11" s="1">
        <f t="shared" si="0"/>
        <v>10008.42</v>
      </c>
    </row>
    <row r="12" spans="1:15">
      <c r="A12" s="8">
        <v>69665934</v>
      </c>
      <c r="B12" s="9" t="s">
        <v>70</v>
      </c>
      <c r="C12" s="8" t="s">
        <v>1</v>
      </c>
      <c r="D12" s="8">
        <v>0.5</v>
      </c>
      <c r="E12" s="8" t="s">
        <v>2</v>
      </c>
      <c r="F12" s="8">
        <v>1.08456</v>
      </c>
      <c r="G12" s="8">
        <v>1.0855699999999999</v>
      </c>
      <c r="H12" s="8">
        <v>1.0835600000000001</v>
      </c>
      <c r="I12" s="9" t="s">
        <v>71</v>
      </c>
      <c r="J12" s="8">
        <v>1.08352</v>
      </c>
      <c r="K12" s="10">
        <v>52</v>
      </c>
      <c r="L12" s="1">
        <f t="shared" si="0"/>
        <v>10060.42</v>
      </c>
    </row>
    <row r="13" spans="1:15">
      <c r="A13" s="8">
        <v>69666756</v>
      </c>
      <c r="B13" s="9" t="s">
        <v>68</v>
      </c>
      <c r="C13" s="8" t="s">
        <v>8</v>
      </c>
      <c r="D13" s="8">
        <v>0.5</v>
      </c>
      <c r="E13" s="8" t="s">
        <v>2</v>
      </c>
      <c r="F13" s="8">
        <v>1.0842799999999999</v>
      </c>
      <c r="G13" s="8">
        <v>1.08325</v>
      </c>
      <c r="H13" s="8">
        <v>1.08579</v>
      </c>
      <c r="I13" s="9" t="s">
        <v>69</v>
      </c>
      <c r="J13" s="8">
        <v>1.08324</v>
      </c>
      <c r="K13" s="10">
        <v>-52</v>
      </c>
      <c r="L13" s="1">
        <f t="shared" si="0"/>
        <v>10008.42</v>
      </c>
    </row>
    <row r="14" spans="1:15">
      <c r="A14" s="8">
        <v>69667364</v>
      </c>
      <c r="B14" s="9" t="s">
        <v>65</v>
      </c>
      <c r="C14" s="8" t="s">
        <v>1</v>
      </c>
      <c r="D14" s="8">
        <v>0.5</v>
      </c>
      <c r="E14" s="8" t="s">
        <v>2</v>
      </c>
      <c r="F14" s="8">
        <v>1.0829200000000001</v>
      </c>
      <c r="G14" s="8">
        <v>1.08396</v>
      </c>
      <c r="H14" s="8">
        <v>1.0814299999999999</v>
      </c>
      <c r="I14" s="9" t="s">
        <v>66</v>
      </c>
      <c r="J14" s="8">
        <v>1.0839799999999999</v>
      </c>
      <c r="K14" s="10">
        <v>-53</v>
      </c>
      <c r="L14" s="1">
        <f t="shared" si="0"/>
        <v>9955.42</v>
      </c>
    </row>
    <row r="15" spans="1:15">
      <c r="A15" s="8">
        <v>69667366</v>
      </c>
      <c r="B15" s="9" t="s">
        <v>65</v>
      </c>
      <c r="C15" s="8" t="s">
        <v>1</v>
      </c>
      <c r="D15" s="8">
        <v>0.5</v>
      </c>
      <c r="E15" s="8" t="s">
        <v>11</v>
      </c>
      <c r="F15" s="8">
        <v>1.5113300000000001</v>
      </c>
      <c r="G15" s="8">
        <v>1.51237</v>
      </c>
      <c r="H15" s="8">
        <v>1.5098400000000001</v>
      </c>
      <c r="I15" s="9" t="s">
        <v>67</v>
      </c>
      <c r="J15" s="8">
        <v>1.51241</v>
      </c>
      <c r="K15" s="10">
        <v>-54</v>
      </c>
      <c r="L15" s="1">
        <f t="shared" si="0"/>
        <v>9901.42</v>
      </c>
    </row>
    <row r="16" spans="1:15">
      <c r="A16" s="8">
        <v>69667635</v>
      </c>
      <c r="B16" s="9" t="s">
        <v>47</v>
      </c>
      <c r="C16" s="8" t="s">
        <v>8</v>
      </c>
      <c r="D16" s="8">
        <v>0.5</v>
      </c>
      <c r="E16" s="8" t="s">
        <v>5</v>
      </c>
      <c r="F16" s="8">
        <v>119.38200000000001</v>
      </c>
      <c r="G16" s="8">
        <v>119.28100000000001</v>
      </c>
      <c r="H16" s="8">
        <v>119.53400000000001</v>
      </c>
      <c r="I16" s="9" t="s">
        <v>48</v>
      </c>
      <c r="J16" s="8">
        <v>119.28100000000001</v>
      </c>
      <c r="K16" s="10">
        <v>-42.34</v>
      </c>
      <c r="L16" s="1">
        <f t="shared" si="0"/>
        <v>9859.08</v>
      </c>
    </row>
    <row r="17" spans="1:14">
      <c r="A17" s="8">
        <v>69668305</v>
      </c>
      <c r="B17" s="9" t="s">
        <v>63</v>
      </c>
      <c r="C17" s="8" t="s">
        <v>1</v>
      </c>
      <c r="D17" s="8">
        <v>0.5</v>
      </c>
      <c r="E17" s="8" t="s">
        <v>2</v>
      </c>
      <c r="F17" s="8">
        <v>1.08283</v>
      </c>
      <c r="G17" s="8">
        <v>1.08386</v>
      </c>
      <c r="H17" s="8">
        <v>1.0813299999999999</v>
      </c>
      <c r="I17" s="9" t="s">
        <v>64</v>
      </c>
      <c r="J17" s="8">
        <v>1.08388</v>
      </c>
      <c r="K17" s="10">
        <v>-52.5</v>
      </c>
      <c r="L17" s="1">
        <f t="shared" si="0"/>
        <v>9806.58</v>
      </c>
    </row>
    <row r="18" spans="1:14">
      <c r="A18" s="8">
        <v>69669201</v>
      </c>
      <c r="B18" s="9" t="s">
        <v>61</v>
      </c>
      <c r="C18" s="8" t="s">
        <v>1</v>
      </c>
      <c r="D18" s="8">
        <v>0.5</v>
      </c>
      <c r="E18" s="8" t="s">
        <v>11</v>
      </c>
      <c r="F18" s="8">
        <v>1.5114099999999999</v>
      </c>
      <c r="G18" s="8">
        <v>1.5124599999999999</v>
      </c>
      <c r="H18" s="8">
        <v>1.5099100000000001</v>
      </c>
      <c r="I18" s="9" t="s">
        <v>62</v>
      </c>
      <c r="J18" s="8">
        <v>1.5124599999999999</v>
      </c>
      <c r="K18" s="10">
        <v>-52.5</v>
      </c>
      <c r="L18" s="1">
        <f t="shared" si="0"/>
        <v>9754.08</v>
      </c>
    </row>
    <row r="19" spans="1:14">
      <c r="A19" s="8">
        <v>69669425</v>
      </c>
      <c r="B19" s="9" t="s">
        <v>57</v>
      </c>
      <c r="C19" s="8" t="s">
        <v>8</v>
      </c>
      <c r="D19" s="8">
        <v>0.5</v>
      </c>
      <c r="E19" s="8" t="s">
        <v>11</v>
      </c>
      <c r="F19" s="8">
        <v>1.51248</v>
      </c>
      <c r="G19" s="8">
        <v>1.5114300000000001</v>
      </c>
      <c r="H19" s="8">
        <v>1.5139800000000001</v>
      </c>
      <c r="I19" s="9" t="s">
        <v>58</v>
      </c>
      <c r="J19" s="8">
        <v>1.51407</v>
      </c>
      <c r="K19" s="10">
        <v>79.5</v>
      </c>
      <c r="L19" s="1">
        <f t="shared" si="0"/>
        <v>9833.58</v>
      </c>
    </row>
    <row r="20" spans="1:14">
      <c r="A20" s="8">
        <v>69670183</v>
      </c>
      <c r="B20" s="9" t="s">
        <v>59</v>
      </c>
      <c r="C20" s="8" t="s">
        <v>1</v>
      </c>
      <c r="D20" s="8">
        <v>0.5</v>
      </c>
      <c r="E20" s="8" t="s">
        <v>2</v>
      </c>
      <c r="F20" s="8">
        <v>1.0830500000000001</v>
      </c>
      <c r="G20" s="8">
        <v>1.0840700000000001</v>
      </c>
      <c r="H20" s="8">
        <v>1.0815399999999999</v>
      </c>
      <c r="I20" s="9" t="s">
        <v>60</v>
      </c>
      <c r="J20" s="8">
        <v>1.0840700000000001</v>
      </c>
      <c r="K20" s="10">
        <v>-51</v>
      </c>
      <c r="L20" s="1">
        <f t="shared" si="0"/>
        <v>9782.58</v>
      </c>
    </row>
    <row r="21" spans="1:14">
      <c r="A21" s="8">
        <v>69671120</v>
      </c>
      <c r="B21" s="9" t="s">
        <v>55</v>
      </c>
      <c r="C21" s="8" t="s">
        <v>8</v>
      </c>
      <c r="D21" s="8">
        <v>0.5</v>
      </c>
      <c r="E21" s="8" t="s">
        <v>2</v>
      </c>
      <c r="F21" s="8">
        <v>1.08422</v>
      </c>
      <c r="G21" s="8">
        <v>1.08321</v>
      </c>
      <c r="H21" s="8">
        <v>1.08569</v>
      </c>
      <c r="I21" s="9" t="s">
        <v>56</v>
      </c>
      <c r="J21" s="8">
        <v>1.0857000000000001</v>
      </c>
      <c r="K21" s="10">
        <v>74</v>
      </c>
      <c r="L21" s="1">
        <f t="shared" si="0"/>
        <v>9856.58</v>
      </c>
    </row>
    <row r="22" spans="1:14">
      <c r="A22" s="8">
        <v>69671631</v>
      </c>
      <c r="B22" s="9" t="s">
        <v>51</v>
      </c>
      <c r="C22" s="8" t="s">
        <v>1</v>
      </c>
      <c r="D22" s="8">
        <v>0.5</v>
      </c>
      <c r="E22" s="8" t="s">
        <v>11</v>
      </c>
      <c r="F22" s="8">
        <v>1.5142599999999999</v>
      </c>
      <c r="G22" s="8">
        <v>1.5153300000000001</v>
      </c>
      <c r="H22" s="8">
        <v>1.5127699999999999</v>
      </c>
      <c r="I22" s="9" t="s">
        <v>52</v>
      </c>
      <c r="J22" s="8">
        <v>1.5153300000000001</v>
      </c>
      <c r="K22" s="10">
        <v>-53.5</v>
      </c>
      <c r="L22" s="1">
        <f t="shared" si="0"/>
        <v>9803.08</v>
      </c>
      <c r="N22" t="s">
        <v>101</v>
      </c>
    </row>
    <row r="23" spans="1:14">
      <c r="A23" s="8">
        <v>69671828</v>
      </c>
      <c r="B23" s="9" t="s">
        <v>53</v>
      </c>
      <c r="C23" s="8" t="s">
        <v>1</v>
      </c>
      <c r="D23" s="8">
        <v>0.5</v>
      </c>
      <c r="E23" s="8" t="s">
        <v>2</v>
      </c>
      <c r="F23" s="8">
        <v>1.0860799999999999</v>
      </c>
      <c r="G23" s="8">
        <v>1.08711</v>
      </c>
      <c r="H23" s="8">
        <v>1.0845800000000001</v>
      </c>
      <c r="I23" s="9" t="s">
        <v>54</v>
      </c>
      <c r="J23" s="8">
        <v>1.08457</v>
      </c>
      <c r="K23" s="10">
        <v>75.5</v>
      </c>
      <c r="L23" s="1">
        <f t="shared" si="0"/>
        <v>9878.58</v>
      </c>
    </row>
    <row r="24" spans="1:14">
      <c r="A24" s="8">
        <v>69673624</v>
      </c>
      <c r="B24" s="9" t="s">
        <v>49</v>
      </c>
      <c r="C24" s="8" t="s">
        <v>8</v>
      </c>
      <c r="D24" s="8">
        <v>0.5</v>
      </c>
      <c r="E24" s="8" t="s">
        <v>2</v>
      </c>
      <c r="F24" s="8">
        <v>1.08528</v>
      </c>
      <c r="G24" s="8">
        <v>1.08426</v>
      </c>
      <c r="H24" s="8">
        <v>1.0867800000000001</v>
      </c>
      <c r="I24" s="9" t="s">
        <v>50</v>
      </c>
      <c r="J24" s="8">
        <v>1.0867800000000001</v>
      </c>
      <c r="K24" s="10">
        <v>75</v>
      </c>
      <c r="L24" s="1">
        <f t="shared" si="0"/>
        <v>9953.58</v>
      </c>
    </row>
    <row r="25" spans="1:14">
      <c r="A25" s="8">
        <v>69675066</v>
      </c>
      <c r="B25" s="9" t="s">
        <v>41</v>
      </c>
      <c r="C25" s="8" t="s">
        <v>1</v>
      </c>
      <c r="D25" s="8">
        <v>0.5</v>
      </c>
      <c r="E25" s="8" t="s">
        <v>2</v>
      </c>
      <c r="F25" s="8">
        <v>1.08704</v>
      </c>
      <c r="G25" s="8">
        <v>1.0880399999999999</v>
      </c>
      <c r="H25" s="8">
        <v>1.08552</v>
      </c>
      <c r="I25" s="9" t="s">
        <v>42</v>
      </c>
      <c r="J25" s="8">
        <v>1.08805</v>
      </c>
      <c r="K25" s="10">
        <v>-50.5</v>
      </c>
      <c r="L25" s="1">
        <f t="shared" si="0"/>
        <v>9903.08</v>
      </c>
    </row>
    <row r="26" spans="1:14">
      <c r="A26" s="8">
        <v>69676603</v>
      </c>
      <c r="B26" s="9" t="s">
        <v>43</v>
      </c>
      <c r="C26" s="8" t="s">
        <v>8</v>
      </c>
      <c r="D26" s="8">
        <v>0.5</v>
      </c>
      <c r="E26" s="8" t="s">
        <v>5</v>
      </c>
      <c r="F26" s="8">
        <v>119.255</v>
      </c>
      <c r="G26" s="8">
        <v>119.15300000000001</v>
      </c>
      <c r="H26" s="8">
        <v>119.404</v>
      </c>
      <c r="I26" s="9" t="s">
        <v>44</v>
      </c>
      <c r="J26" s="8">
        <v>119.15300000000001</v>
      </c>
      <c r="K26" s="10">
        <v>-42.8</v>
      </c>
      <c r="L26" s="1">
        <f t="shared" si="0"/>
        <v>9860.2800000000007</v>
      </c>
    </row>
    <row r="27" spans="1:14">
      <c r="A27" s="8">
        <v>69678093</v>
      </c>
      <c r="B27" s="9" t="s">
        <v>45</v>
      </c>
      <c r="C27" s="8" t="s">
        <v>8</v>
      </c>
      <c r="D27" s="8">
        <v>0.5</v>
      </c>
      <c r="E27" s="8" t="s">
        <v>11</v>
      </c>
      <c r="F27" s="8">
        <v>1.51759</v>
      </c>
      <c r="G27" s="8">
        <v>1.51654</v>
      </c>
      <c r="H27" s="8">
        <v>1.5190900000000001</v>
      </c>
      <c r="I27" s="9" t="s">
        <v>46</v>
      </c>
      <c r="J27" s="8">
        <v>1.51912</v>
      </c>
      <c r="K27" s="10">
        <v>76.5</v>
      </c>
      <c r="L27" s="1">
        <f t="shared" si="0"/>
        <v>9936.7800000000007</v>
      </c>
    </row>
    <row r="28" spans="1:14">
      <c r="A28" s="8">
        <v>69678600</v>
      </c>
      <c r="B28" s="9" t="s">
        <v>39</v>
      </c>
      <c r="C28" s="8" t="s">
        <v>1</v>
      </c>
      <c r="D28" s="8">
        <v>0.5</v>
      </c>
      <c r="E28" s="8" t="s">
        <v>2</v>
      </c>
      <c r="F28" s="8">
        <v>1.08812</v>
      </c>
      <c r="G28" s="8">
        <v>1.08911</v>
      </c>
      <c r="H28" s="8">
        <v>1.0866</v>
      </c>
      <c r="I28" s="9" t="s">
        <v>40</v>
      </c>
      <c r="J28" s="8">
        <v>1.08911</v>
      </c>
      <c r="K28" s="10">
        <v>-49.5</v>
      </c>
      <c r="L28" s="1">
        <f t="shared" si="0"/>
        <v>9887.2800000000007</v>
      </c>
    </row>
    <row r="29" spans="1:14">
      <c r="A29" s="8">
        <v>69678637</v>
      </c>
      <c r="B29" s="9" t="s">
        <v>37</v>
      </c>
      <c r="C29" s="8" t="s">
        <v>8</v>
      </c>
      <c r="D29" s="8">
        <v>0.5</v>
      </c>
      <c r="E29" s="8" t="s">
        <v>11</v>
      </c>
      <c r="F29" s="8">
        <v>1.52051</v>
      </c>
      <c r="G29" s="8">
        <v>1.51953</v>
      </c>
      <c r="H29" s="8">
        <v>1.5220100000000001</v>
      </c>
      <c r="I29" s="9" t="s">
        <v>38</v>
      </c>
      <c r="J29" s="8">
        <v>1.52203</v>
      </c>
      <c r="K29" s="10">
        <v>76</v>
      </c>
      <c r="L29" s="1">
        <f t="shared" si="0"/>
        <v>9963.2800000000007</v>
      </c>
    </row>
    <row r="30" spans="1:14">
      <c r="A30" s="8">
        <v>69679116</v>
      </c>
      <c r="B30" s="9" t="s">
        <v>29</v>
      </c>
      <c r="C30" s="8" t="s">
        <v>8</v>
      </c>
      <c r="D30" s="8">
        <v>0.5</v>
      </c>
      <c r="E30" s="8" t="s">
        <v>2</v>
      </c>
      <c r="F30" s="8">
        <v>1.08928</v>
      </c>
      <c r="G30" s="8">
        <v>1.0882499999999999</v>
      </c>
      <c r="H30" s="8">
        <v>1.0907800000000001</v>
      </c>
      <c r="I30" s="9" t="s">
        <v>30</v>
      </c>
      <c r="J30" s="8">
        <v>1.0909500000000001</v>
      </c>
      <c r="K30" s="10">
        <v>83.5</v>
      </c>
      <c r="L30" s="1">
        <f t="shared" si="0"/>
        <v>10046.780000000001</v>
      </c>
    </row>
    <row r="31" spans="1:14">
      <c r="A31" s="8">
        <v>69679364</v>
      </c>
      <c r="B31" s="9" t="s">
        <v>35</v>
      </c>
      <c r="C31" s="8" t="s">
        <v>1</v>
      </c>
      <c r="D31" s="8">
        <v>0.5</v>
      </c>
      <c r="E31" s="8" t="s">
        <v>11</v>
      </c>
      <c r="F31" s="8">
        <v>1.52136</v>
      </c>
      <c r="G31" s="8">
        <v>1.5224</v>
      </c>
      <c r="H31" s="8">
        <v>1.51986</v>
      </c>
      <c r="I31" s="9" t="s">
        <v>36</v>
      </c>
      <c r="J31" s="8">
        <v>1.52244</v>
      </c>
      <c r="K31" s="10">
        <v>-54</v>
      </c>
      <c r="L31" s="1">
        <f t="shared" si="0"/>
        <v>9992.7800000000007</v>
      </c>
    </row>
    <row r="32" spans="1:14">
      <c r="A32" s="8">
        <v>69679397</v>
      </c>
      <c r="B32" s="9" t="s">
        <v>27</v>
      </c>
      <c r="C32" s="8" t="s">
        <v>1</v>
      </c>
      <c r="D32" s="8">
        <v>0.5</v>
      </c>
      <c r="E32" s="8" t="s">
        <v>5</v>
      </c>
      <c r="F32" s="8">
        <v>119.11199999999999</v>
      </c>
      <c r="G32" s="8">
        <v>119.215</v>
      </c>
      <c r="H32" s="8">
        <v>118.962</v>
      </c>
      <c r="I32" s="9" t="s">
        <v>28</v>
      </c>
      <c r="J32" s="8">
        <v>118.961</v>
      </c>
      <c r="K32" s="10">
        <v>63.47</v>
      </c>
      <c r="L32" s="1">
        <f t="shared" si="0"/>
        <v>10056.25</v>
      </c>
    </row>
    <row r="33" spans="1:13">
      <c r="A33" s="8">
        <v>69679685</v>
      </c>
      <c r="B33" s="9" t="s">
        <v>33</v>
      </c>
      <c r="C33" s="8" t="s">
        <v>8</v>
      </c>
      <c r="D33" s="8">
        <v>0.5</v>
      </c>
      <c r="E33" s="8" t="s">
        <v>11</v>
      </c>
      <c r="F33" s="8">
        <v>1.5238499999999999</v>
      </c>
      <c r="G33" s="8">
        <v>1.5227599999999999</v>
      </c>
      <c r="H33" s="8">
        <v>1.5253000000000001</v>
      </c>
      <c r="I33" s="9" t="s">
        <v>34</v>
      </c>
      <c r="J33" s="8">
        <v>1.52278</v>
      </c>
      <c r="K33" s="10">
        <v>-53.5</v>
      </c>
      <c r="L33" s="1">
        <f t="shared" si="0"/>
        <v>10002.75</v>
      </c>
    </row>
    <row r="34" spans="1:13">
      <c r="A34" s="8">
        <v>69681009</v>
      </c>
      <c r="B34" s="9" t="s">
        <v>31</v>
      </c>
      <c r="C34" s="8" t="s">
        <v>8</v>
      </c>
      <c r="D34" s="8">
        <v>0.5</v>
      </c>
      <c r="E34" s="8" t="s">
        <v>11</v>
      </c>
      <c r="F34" s="8">
        <v>1.5220100000000001</v>
      </c>
      <c r="G34" s="8">
        <v>1.52095</v>
      </c>
      <c r="H34" s="8">
        <v>1.5235099999999999</v>
      </c>
      <c r="I34" s="9" t="s">
        <v>32</v>
      </c>
      <c r="J34" s="8">
        <v>1.5235399999999999</v>
      </c>
      <c r="K34" s="10">
        <v>76.5</v>
      </c>
      <c r="L34" s="1">
        <f t="shared" si="0"/>
        <v>10079.25</v>
      </c>
    </row>
    <row r="35" spans="1:13">
      <c r="A35" s="8">
        <v>69683366</v>
      </c>
      <c r="B35" s="9" t="s">
        <v>25</v>
      </c>
      <c r="C35" s="8" t="s">
        <v>8</v>
      </c>
      <c r="D35" s="8">
        <v>0.5</v>
      </c>
      <c r="E35" s="8" t="s">
        <v>2</v>
      </c>
      <c r="F35" s="8">
        <v>1.09151</v>
      </c>
      <c r="G35" s="8">
        <v>1.0904799999999999</v>
      </c>
      <c r="H35" s="8">
        <v>1.0929899999999999</v>
      </c>
      <c r="I35" s="9" t="s">
        <v>26</v>
      </c>
      <c r="J35" s="8">
        <v>1.0904799999999999</v>
      </c>
      <c r="K35" s="10">
        <v>-51.5</v>
      </c>
      <c r="L35" s="1">
        <f t="shared" si="0"/>
        <v>10027.75</v>
      </c>
    </row>
    <row r="36" spans="1:13">
      <c r="A36" s="8">
        <v>69684390</v>
      </c>
      <c r="B36" s="9" t="s">
        <v>21</v>
      </c>
      <c r="C36" s="8" t="s">
        <v>1</v>
      </c>
      <c r="D36" s="8">
        <v>0.5</v>
      </c>
      <c r="E36" s="8" t="s">
        <v>5</v>
      </c>
      <c r="F36" s="8">
        <v>118.94499999999999</v>
      </c>
      <c r="G36" s="8">
        <v>119.048</v>
      </c>
      <c r="H36" s="8">
        <v>118.795</v>
      </c>
      <c r="I36" s="9" t="s">
        <v>22</v>
      </c>
      <c r="J36" s="8">
        <v>119.057</v>
      </c>
      <c r="K36" s="10">
        <v>-47.04</v>
      </c>
      <c r="L36" s="1">
        <f t="shared" si="0"/>
        <v>9980.7099999999991</v>
      </c>
    </row>
    <row r="37" spans="1:13">
      <c r="A37" s="8">
        <v>69686013</v>
      </c>
      <c r="B37" s="9" t="s">
        <v>23</v>
      </c>
      <c r="C37" s="8" t="s">
        <v>1</v>
      </c>
      <c r="D37" s="8">
        <v>0.5</v>
      </c>
      <c r="E37" s="8" t="s">
        <v>2</v>
      </c>
      <c r="F37" s="8">
        <v>1.09057</v>
      </c>
      <c r="G37" s="8">
        <v>1.0915900000000001</v>
      </c>
      <c r="H37" s="8">
        <v>1.08907</v>
      </c>
      <c r="I37" s="9" t="s">
        <v>24</v>
      </c>
      <c r="J37" s="8">
        <v>1.08907</v>
      </c>
      <c r="K37" s="10">
        <v>75</v>
      </c>
      <c r="L37" s="1">
        <f t="shared" si="0"/>
        <v>10055.709999999999</v>
      </c>
    </row>
    <row r="38" spans="1:13">
      <c r="A38" s="8">
        <v>69687756</v>
      </c>
      <c r="B38" s="9" t="s">
        <v>19</v>
      </c>
      <c r="C38" s="8" t="s">
        <v>1</v>
      </c>
      <c r="D38" s="8">
        <v>0.5</v>
      </c>
      <c r="E38" s="8" t="s">
        <v>2</v>
      </c>
      <c r="F38" s="8">
        <v>1.0876999999999999</v>
      </c>
      <c r="G38" s="8">
        <v>1.08876</v>
      </c>
      <c r="H38" s="8">
        <v>1.0862400000000001</v>
      </c>
      <c r="I38" s="9" t="s">
        <v>20</v>
      </c>
      <c r="J38" s="8">
        <v>1.08877</v>
      </c>
      <c r="K38" s="10">
        <v>-53.5</v>
      </c>
      <c r="L38" s="1">
        <f t="shared" si="0"/>
        <v>10002.209999999999</v>
      </c>
    </row>
    <row r="39" spans="1:13">
      <c r="A39" s="8">
        <v>69687807</v>
      </c>
      <c r="B39" s="9" t="s">
        <v>17</v>
      </c>
      <c r="C39" s="8" t="s">
        <v>1</v>
      </c>
      <c r="D39" s="8">
        <v>0.5</v>
      </c>
      <c r="E39" s="8" t="s">
        <v>11</v>
      </c>
      <c r="F39" s="8">
        <v>1.52257</v>
      </c>
      <c r="G39" s="8">
        <v>1.52363</v>
      </c>
      <c r="H39" s="8">
        <v>1.52105</v>
      </c>
      <c r="I39" s="9" t="s">
        <v>18</v>
      </c>
      <c r="J39" s="8">
        <v>1.52363</v>
      </c>
      <c r="K39" s="10">
        <v>-53</v>
      </c>
      <c r="L39" s="1">
        <f t="shared" si="0"/>
        <v>9949.2099999999991</v>
      </c>
    </row>
    <row r="40" spans="1:13">
      <c r="A40" s="8">
        <v>69688432</v>
      </c>
      <c r="B40" s="9" t="s">
        <v>7</v>
      </c>
      <c r="C40" s="8" t="s">
        <v>8</v>
      </c>
      <c r="D40" s="8">
        <v>0.5</v>
      </c>
      <c r="E40" s="8" t="s">
        <v>5</v>
      </c>
      <c r="F40" s="8">
        <v>119.041</v>
      </c>
      <c r="G40" s="8">
        <v>118.937</v>
      </c>
      <c r="H40" s="8">
        <v>119.191</v>
      </c>
      <c r="I40" s="9" t="s">
        <v>9</v>
      </c>
      <c r="J40" s="8">
        <v>119.191</v>
      </c>
      <c r="K40" s="10">
        <v>62.92</v>
      </c>
      <c r="L40" s="1">
        <f t="shared" si="0"/>
        <v>10012.129999999999</v>
      </c>
    </row>
    <row r="41" spans="1:13">
      <c r="A41" s="8">
        <v>69689067</v>
      </c>
      <c r="B41" s="9" t="s">
        <v>15</v>
      </c>
      <c r="C41" s="8" t="s">
        <v>8</v>
      </c>
      <c r="D41" s="8">
        <v>0.5</v>
      </c>
      <c r="E41" s="8" t="s">
        <v>2</v>
      </c>
      <c r="F41" s="8">
        <v>1.0887</v>
      </c>
      <c r="G41" s="8">
        <v>1.08769</v>
      </c>
      <c r="H41" s="8">
        <v>1.0902099999999999</v>
      </c>
      <c r="I41" s="9" t="s">
        <v>16</v>
      </c>
      <c r="J41" s="8">
        <v>1.0876600000000001</v>
      </c>
      <c r="K41" s="10">
        <v>-52</v>
      </c>
      <c r="L41" s="1">
        <f t="shared" si="0"/>
        <v>9960.1299999999992</v>
      </c>
    </row>
    <row r="42" spans="1:13">
      <c r="A42" s="8">
        <v>69692946</v>
      </c>
      <c r="B42" s="9" t="s">
        <v>13</v>
      </c>
      <c r="C42" s="8" t="s">
        <v>1</v>
      </c>
      <c r="D42" s="8">
        <v>0.5</v>
      </c>
      <c r="E42" s="8" t="s">
        <v>11</v>
      </c>
      <c r="F42" s="8">
        <v>1.52345</v>
      </c>
      <c r="G42" s="8">
        <v>1.5248200000000001</v>
      </c>
      <c r="H42" s="8">
        <v>1.52193</v>
      </c>
      <c r="I42" s="9" t="s">
        <v>14</v>
      </c>
      <c r="J42" s="8">
        <v>1.5219100000000001</v>
      </c>
      <c r="K42" s="10">
        <v>77</v>
      </c>
      <c r="L42" s="1">
        <f t="shared" si="0"/>
        <v>10037.129999999999</v>
      </c>
    </row>
    <row r="43" spans="1:13">
      <c r="A43" s="8">
        <v>69733536</v>
      </c>
      <c r="B43" s="9" t="s">
        <v>0</v>
      </c>
      <c r="C43" s="8" t="s">
        <v>1</v>
      </c>
      <c r="D43" s="8">
        <v>0.5</v>
      </c>
      <c r="E43" s="8" t="s">
        <v>2</v>
      </c>
      <c r="F43" s="8">
        <v>1.0872599999999999</v>
      </c>
      <c r="G43" s="8">
        <v>1.08832</v>
      </c>
      <c r="H43" s="8">
        <v>1.08575</v>
      </c>
      <c r="I43" s="9" t="s">
        <v>3</v>
      </c>
      <c r="J43" s="8">
        <v>1.08832</v>
      </c>
      <c r="K43" s="10">
        <v>-53</v>
      </c>
      <c r="L43" s="1">
        <f t="shared" si="0"/>
        <v>9984.1299999999992</v>
      </c>
    </row>
    <row r="44" spans="1:13">
      <c r="A44" s="8">
        <v>69734479</v>
      </c>
      <c r="B44" s="9" t="s">
        <v>10</v>
      </c>
      <c r="C44" s="8" t="s">
        <v>8</v>
      </c>
      <c r="D44" s="8">
        <v>0.5</v>
      </c>
      <c r="E44" s="8" t="s">
        <v>11</v>
      </c>
      <c r="F44" s="8">
        <v>1.52325</v>
      </c>
      <c r="G44" s="8">
        <v>1.5221100000000001</v>
      </c>
      <c r="H44" s="8">
        <v>1.5246999999999999</v>
      </c>
      <c r="I44" s="9" t="s">
        <v>12</v>
      </c>
      <c r="J44" s="8">
        <v>1.5221100000000001</v>
      </c>
      <c r="K44" s="10">
        <v>-57</v>
      </c>
      <c r="L44" s="1">
        <f t="shared" si="0"/>
        <v>9927.1299999999992</v>
      </c>
    </row>
    <row r="45" spans="1:13">
      <c r="A45" s="8">
        <v>69737115</v>
      </c>
      <c r="B45" s="9" t="s">
        <v>4</v>
      </c>
      <c r="C45" s="8" t="s">
        <v>1</v>
      </c>
      <c r="D45" s="8">
        <v>0.5</v>
      </c>
      <c r="E45" s="8" t="s">
        <v>5</v>
      </c>
      <c r="F45" s="8">
        <v>119.09699999999999</v>
      </c>
      <c r="G45" s="8">
        <v>119.2</v>
      </c>
      <c r="H45" s="8">
        <v>118.947</v>
      </c>
      <c r="I45" s="9" t="s">
        <v>6</v>
      </c>
      <c r="J45" s="8">
        <v>119.2</v>
      </c>
      <c r="K45" s="10">
        <v>-43.2</v>
      </c>
      <c r="L45" s="1">
        <f t="shared" si="0"/>
        <v>9883.9299999999985</v>
      </c>
      <c r="M45" s="16" t="s">
        <v>105</v>
      </c>
    </row>
    <row r="46" spans="1:13">
      <c r="J46" s="11" t="s">
        <v>102</v>
      </c>
      <c r="K46" s="12">
        <f>COUNTIF(K4:K45,"&lt;0")</f>
        <v>25</v>
      </c>
      <c r="L46" s="12">
        <f>+L45-10000</f>
        <v>-116.07000000000153</v>
      </c>
      <c r="M46" s="16" t="s">
        <v>104</v>
      </c>
    </row>
    <row r="47" spans="1:13">
      <c r="I47" s="13"/>
      <c r="J47" s="14" t="s">
        <v>103</v>
      </c>
      <c r="K47" s="15">
        <f>COUNTIF(K4:K45,"&gt;0")</f>
        <v>17</v>
      </c>
    </row>
  </sheetData>
  <sortState ref="A1:N130">
    <sortCondition ref="A1"/>
  </sortState>
  <conditionalFormatting sqref="K4:K45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L4:L45">
    <cfRule type="cellIs" dxfId="1" priority="1" operator="lessThan">
      <formula>10000</formula>
    </cfRule>
    <cfRule type="cellIs" dxfId="0" priority="2" operator="greaterThan">
      <formula>10000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2015-04-28T05:27:57Z</dcterms:created>
  <dcterms:modified xsi:type="dcterms:W3CDTF">2015-04-28T05:59:06Z</dcterms:modified>
</cp:coreProperties>
</file>